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bsp.nl\Productie\Primair\Kredo\Werk\02_Verwerking\Maatwerk\Detaillering cultuur jaarrekening 2017\Output\"/>
    </mc:Choice>
  </mc:AlternateContent>
  <bookViews>
    <workbookView xWindow="240" yWindow="240" windowWidth="24540" windowHeight="11460" tabRatio="785" activeTab="1"/>
  </bookViews>
  <sheets>
    <sheet name="Toelichting" sheetId="28" r:id="rId1"/>
    <sheet name="Tabel 1 Nederland" sheetId="21" r:id="rId2"/>
    <sheet name="Tabel 2 Nederland" sheetId="24" r:id="rId3"/>
    <sheet name="Tabel 3 Drenthe" sheetId="22" r:id="rId4"/>
    <sheet name="Tabel 4 Flevoland" sheetId="10" r:id="rId5"/>
    <sheet name="Tabel 5 Friesland" sheetId="9" r:id="rId6"/>
    <sheet name="Tabel 6 Gelderland" sheetId="12" r:id="rId7"/>
    <sheet name="Tabel 7 Groningen" sheetId="11" r:id="rId8"/>
    <sheet name="Tabel 8 Limburg" sheetId="15" r:id="rId9"/>
    <sheet name="Tabel 9 Noord-Brabant" sheetId="13" r:id="rId10"/>
    <sheet name="Tabel 10 Noord-Holland" sheetId="14" r:id="rId11"/>
    <sheet name="Tabel 11 Overijssel" sheetId="17" r:id="rId12"/>
    <sheet name="Tabel 12 Utrecht" sheetId="18" r:id="rId13"/>
    <sheet name="Tabel 13 Zeeland" sheetId="19" r:id="rId14"/>
    <sheet name="Tabel 14 Zuid-Holland" sheetId="20" r:id="rId15"/>
    <sheet name="Tabel 15 Gemeenten naar GK" sheetId="23" r:id="rId16"/>
    <sheet name="Tabel 16 Gemeenten naar GK" sheetId="25" r:id="rId17"/>
    <sheet name="Tabel 17 Gemeenten naar GK" sheetId="26" r:id="rId18"/>
    <sheet name="dt_gm" sheetId="5" state="hidden" r:id="rId19"/>
    <sheet name="dt_pv" sheetId="6" state="hidden" r:id="rId20"/>
  </sheets>
  <definedNames>
    <definedName name="_xlnm._FilterDatabase" localSheetId="1" hidden="1">'Tabel 1 Nederland'!$A$2:$R$667</definedName>
    <definedName name="_ftn1" localSheetId="0">Toelichting!$A$7</definedName>
    <definedName name="_ftnref1" localSheetId="0">Toelichting!$A$3</definedName>
  </definedNames>
  <calcPr calcId="162913"/>
  <pivotCaches>
    <pivotCache cacheId="0" r:id="rId21"/>
    <pivotCache cacheId="1" r:id="rId22"/>
  </pivotCaches>
</workbook>
</file>

<file path=xl/calcChain.xml><?xml version="1.0" encoding="utf-8"?>
<calcChain xmlns="http://schemas.openxmlformats.org/spreadsheetml/2006/main">
  <c r="R385" i="21" l="1"/>
  <c r="R8" i="21" l="1"/>
  <c r="R33" i="22" l="1"/>
  <c r="D22" i="10" l="1"/>
  <c r="D29" i="22"/>
  <c r="Q21" i="26" l="1"/>
  <c r="P21" i="26"/>
  <c r="O21" i="26"/>
  <c r="M21" i="26"/>
  <c r="L21" i="26"/>
  <c r="K21" i="26"/>
  <c r="I21" i="26"/>
  <c r="H21" i="26"/>
  <c r="G21" i="26"/>
  <c r="F21" i="26"/>
  <c r="E21" i="26"/>
  <c r="Q19" i="26"/>
  <c r="P19" i="26"/>
  <c r="O19" i="26"/>
  <c r="M19" i="26"/>
  <c r="L19" i="26"/>
  <c r="K19" i="26"/>
  <c r="I19" i="26"/>
  <c r="H19" i="26"/>
  <c r="G19" i="26"/>
  <c r="F19" i="26"/>
  <c r="E19" i="26"/>
  <c r="Q17" i="26"/>
  <c r="P17" i="26"/>
  <c r="O17" i="26"/>
  <c r="M17" i="26"/>
  <c r="L17" i="26"/>
  <c r="K17" i="26"/>
  <c r="I17" i="26"/>
  <c r="H17" i="26"/>
  <c r="G17" i="26"/>
  <c r="F17" i="26"/>
  <c r="E17" i="26"/>
  <c r="Q15" i="26"/>
  <c r="P15" i="26"/>
  <c r="O15" i="26"/>
  <c r="M15" i="26"/>
  <c r="L15" i="26"/>
  <c r="K15" i="26"/>
  <c r="I15" i="26"/>
  <c r="H15" i="26"/>
  <c r="G15" i="26"/>
  <c r="F15" i="26"/>
  <c r="E15" i="26"/>
  <c r="Q13" i="26"/>
  <c r="P13" i="26"/>
  <c r="O13" i="26"/>
  <c r="M13" i="26"/>
  <c r="L13" i="26"/>
  <c r="K13" i="26"/>
  <c r="I13" i="26"/>
  <c r="H13" i="26"/>
  <c r="G13" i="26"/>
  <c r="F13" i="26"/>
  <c r="E13" i="26"/>
  <c r="Q11" i="26"/>
  <c r="P11" i="26"/>
  <c r="O11" i="26"/>
  <c r="M11" i="26"/>
  <c r="L11" i="26"/>
  <c r="K11" i="26"/>
  <c r="I11" i="26"/>
  <c r="H11" i="26"/>
  <c r="G11" i="26"/>
  <c r="F11" i="26"/>
  <c r="E11" i="26"/>
  <c r="Q9" i="26"/>
  <c r="P9" i="26"/>
  <c r="O9" i="26"/>
  <c r="M9" i="26"/>
  <c r="L9" i="26"/>
  <c r="K9" i="26"/>
  <c r="I9" i="26"/>
  <c r="H9" i="26"/>
  <c r="G9" i="26"/>
  <c r="F9" i="26"/>
  <c r="E9" i="26"/>
  <c r="Q28" i="23"/>
  <c r="P28" i="23"/>
  <c r="O28" i="23"/>
  <c r="N28" i="23"/>
  <c r="M28" i="23"/>
  <c r="L28" i="23"/>
  <c r="K28" i="23"/>
  <c r="J28" i="23"/>
  <c r="I28" i="23"/>
  <c r="H28" i="23"/>
  <c r="G28" i="23"/>
  <c r="F28" i="23"/>
  <c r="E28" i="23"/>
  <c r="D28" i="23"/>
  <c r="D429" i="23"/>
  <c r="S19" i="26" l="1"/>
  <c r="S21" i="26"/>
  <c r="S17" i="26"/>
  <c r="S11" i="26"/>
  <c r="S9" i="26"/>
  <c r="S13" i="26"/>
  <c r="S15" i="26"/>
  <c r="Q427" i="25"/>
  <c r="P427" i="25"/>
  <c r="O427" i="25"/>
  <c r="M427" i="25"/>
  <c r="L427" i="25"/>
  <c r="K427" i="25"/>
  <c r="I427" i="25"/>
  <c r="H427" i="25"/>
  <c r="G427" i="25"/>
  <c r="F427" i="25"/>
  <c r="E427" i="25"/>
  <c r="Q425" i="25"/>
  <c r="P425" i="25"/>
  <c r="O425" i="25"/>
  <c r="M425" i="25"/>
  <c r="L425" i="25"/>
  <c r="K425" i="25"/>
  <c r="I425" i="25"/>
  <c r="H425" i="25"/>
  <c r="G425" i="25"/>
  <c r="F425" i="25"/>
  <c r="E425" i="25"/>
  <c r="Q424" i="25"/>
  <c r="P424" i="25"/>
  <c r="O424" i="25"/>
  <c r="M424" i="25"/>
  <c r="L424" i="25"/>
  <c r="K424" i="25"/>
  <c r="I424" i="25"/>
  <c r="H424" i="25"/>
  <c r="G424" i="25"/>
  <c r="F424" i="25"/>
  <c r="Q423" i="25"/>
  <c r="P423" i="25"/>
  <c r="O423" i="25"/>
  <c r="M423" i="25"/>
  <c r="L423" i="25"/>
  <c r="K423" i="25"/>
  <c r="I423" i="25"/>
  <c r="H423" i="25"/>
  <c r="G423" i="25"/>
  <c r="F423" i="25"/>
  <c r="E423" i="25"/>
  <c r="Q422" i="25"/>
  <c r="P422" i="25"/>
  <c r="O422" i="25"/>
  <c r="M422" i="25"/>
  <c r="L422" i="25"/>
  <c r="K422" i="25"/>
  <c r="I422" i="25"/>
  <c r="H422" i="25"/>
  <c r="G422" i="25"/>
  <c r="F422" i="25"/>
  <c r="E422" i="25"/>
  <c r="Q421" i="25"/>
  <c r="P421" i="25"/>
  <c r="O421" i="25"/>
  <c r="M421" i="25"/>
  <c r="L421" i="25"/>
  <c r="K421" i="25"/>
  <c r="I421" i="25"/>
  <c r="H421" i="25"/>
  <c r="G421" i="25"/>
  <c r="F421" i="25"/>
  <c r="E421" i="25"/>
  <c r="Q419" i="25"/>
  <c r="P419" i="25"/>
  <c r="O419" i="25"/>
  <c r="M419" i="25"/>
  <c r="L419" i="25"/>
  <c r="K419" i="25"/>
  <c r="I419" i="25"/>
  <c r="H419" i="25"/>
  <c r="G419" i="25"/>
  <c r="F419" i="25"/>
  <c r="E419" i="25"/>
  <c r="Q417" i="25"/>
  <c r="P417" i="25"/>
  <c r="O417" i="25"/>
  <c r="M417" i="25"/>
  <c r="L417" i="25"/>
  <c r="K417" i="25"/>
  <c r="I417" i="25"/>
  <c r="H417" i="25"/>
  <c r="G417" i="25"/>
  <c r="F417" i="25"/>
  <c r="E417" i="25"/>
  <c r="Q415" i="25"/>
  <c r="P415" i="25"/>
  <c r="O415" i="25"/>
  <c r="M415" i="25"/>
  <c r="L415" i="25"/>
  <c r="K415" i="25"/>
  <c r="I415" i="25"/>
  <c r="H415" i="25"/>
  <c r="G415" i="25"/>
  <c r="F415" i="25"/>
  <c r="E415" i="25"/>
  <c r="Q413" i="25"/>
  <c r="P413" i="25"/>
  <c r="O413" i="25"/>
  <c r="M413" i="25"/>
  <c r="L413" i="25"/>
  <c r="K413" i="25"/>
  <c r="I413" i="25"/>
  <c r="H413" i="25"/>
  <c r="G413" i="25"/>
  <c r="F413" i="25"/>
  <c r="E413" i="25"/>
  <c r="Q412" i="25"/>
  <c r="P412" i="25"/>
  <c r="O412" i="25"/>
  <c r="M412" i="25"/>
  <c r="L412" i="25"/>
  <c r="K412" i="25"/>
  <c r="I412" i="25"/>
  <c r="H412" i="25"/>
  <c r="G412" i="25"/>
  <c r="F412" i="25"/>
  <c r="E412" i="25"/>
  <c r="Q410" i="25"/>
  <c r="P410" i="25"/>
  <c r="O410" i="25"/>
  <c r="M410" i="25"/>
  <c r="L410" i="25"/>
  <c r="K410" i="25"/>
  <c r="I410" i="25"/>
  <c r="H410" i="25"/>
  <c r="G410" i="25"/>
  <c r="F410" i="25"/>
  <c r="E410" i="25"/>
  <c r="Q409" i="25"/>
  <c r="P409" i="25"/>
  <c r="O409" i="25"/>
  <c r="M409" i="25"/>
  <c r="L409" i="25"/>
  <c r="K409" i="25"/>
  <c r="I409" i="25"/>
  <c r="H409" i="25"/>
  <c r="G409" i="25"/>
  <c r="F409" i="25"/>
  <c r="E409" i="25"/>
  <c r="Q408" i="25"/>
  <c r="P408" i="25"/>
  <c r="O408" i="25"/>
  <c r="M408" i="25"/>
  <c r="L408" i="25"/>
  <c r="K408" i="25"/>
  <c r="I408" i="25"/>
  <c r="H408" i="25"/>
  <c r="G408" i="25"/>
  <c r="F408" i="25"/>
  <c r="E408" i="25"/>
  <c r="Q407" i="25"/>
  <c r="P407" i="25"/>
  <c r="O407" i="25"/>
  <c r="M407" i="25"/>
  <c r="L407" i="25"/>
  <c r="K407" i="25"/>
  <c r="I407" i="25"/>
  <c r="H407" i="25"/>
  <c r="G407" i="25"/>
  <c r="F407" i="25"/>
  <c r="E407" i="25"/>
  <c r="Q406" i="25"/>
  <c r="P406" i="25"/>
  <c r="O406" i="25"/>
  <c r="M406" i="25"/>
  <c r="L406" i="25"/>
  <c r="K406" i="25"/>
  <c r="I406" i="25"/>
  <c r="H406" i="25"/>
  <c r="G406" i="25"/>
  <c r="F406" i="25"/>
  <c r="E406" i="25"/>
  <c r="Q405" i="25"/>
  <c r="P405" i="25"/>
  <c r="O405" i="25"/>
  <c r="M405" i="25"/>
  <c r="L405" i="25"/>
  <c r="K405" i="25"/>
  <c r="I405" i="25"/>
  <c r="H405" i="25"/>
  <c r="G405" i="25"/>
  <c r="F405" i="25"/>
  <c r="E405" i="25"/>
  <c r="Q403" i="25"/>
  <c r="P403" i="25"/>
  <c r="O403" i="25"/>
  <c r="M403" i="25"/>
  <c r="L403" i="25"/>
  <c r="K403" i="25"/>
  <c r="I403" i="25"/>
  <c r="H403" i="25"/>
  <c r="G403" i="25"/>
  <c r="F403" i="25"/>
  <c r="E403" i="25"/>
  <c r="Q402" i="25"/>
  <c r="P402" i="25"/>
  <c r="O402" i="25"/>
  <c r="M402" i="25"/>
  <c r="L402" i="25"/>
  <c r="K402" i="25"/>
  <c r="I402" i="25"/>
  <c r="H402" i="25"/>
  <c r="G402" i="25"/>
  <c r="F402" i="25"/>
  <c r="E402" i="25"/>
  <c r="Q401" i="25"/>
  <c r="P401" i="25"/>
  <c r="O401" i="25"/>
  <c r="M401" i="25"/>
  <c r="L401" i="25"/>
  <c r="K401" i="25"/>
  <c r="I401" i="25"/>
  <c r="H401" i="25"/>
  <c r="G401" i="25"/>
  <c r="F401" i="25"/>
  <c r="E401" i="25"/>
  <c r="Q400" i="25"/>
  <c r="P400" i="25"/>
  <c r="O400" i="25"/>
  <c r="M400" i="25"/>
  <c r="L400" i="25"/>
  <c r="K400" i="25"/>
  <c r="I400" i="25"/>
  <c r="H400" i="25"/>
  <c r="G400" i="25"/>
  <c r="F400" i="25"/>
  <c r="E400" i="25"/>
  <c r="Q399" i="25"/>
  <c r="P399" i="25"/>
  <c r="O399" i="25"/>
  <c r="M399" i="25"/>
  <c r="L399" i="25"/>
  <c r="K399" i="25"/>
  <c r="I399" i="25"/>
  <c r="H399" i="25"/>
  <c r="G399" i="25"/>
  <c r="F399" i="25"/>
  <c r="E399" i="25"/>
  <c r="Q397" i="25"/>
  <c r="P397" i="25"/>
  <c r="O397" i="25"/>
  <c r="M397" i="25"/>
  <c r="L397" i="25"/>
  <c r="K397" i="25"/>
  <c r="I397" i="25"/>
  <c r="H397" i="25"/>
  <c r="G397" i="25"/>
  <c r="F397" i="25"/>
  <c r="E397" i="25"/>
  <c r="Q395" i="25"/>
  <c r="P395" i="25"/>
  <c r="O395" i="25"/>
  <c r="M395" i="25"/>
  <c r="L395" i="25"/>
  <c r="K395" i="25"/>
  <c r="I395" i="25"/>
  <c r="H395" i="25"/>
  <c r="G395" i="25"/>
  <c r="F395" i="25"/>
  <c r="E395" i="25"/>
  <c r="Q393" i="25"/>
  <c r="P393" i="25"/>
  <c r="O393" i="25"/>
  <c r="M393" i="25"/>
  <c r="L393" i="25"/>
  <c r="K393" i="25"/>
  <c r="I393" i="25"/>
  <c r="H393" i="25"/>
  <c r="G393" i="25"/>
  <c r="F393" i="25"/>
  <c r="E393" i="25"/>
  <c r="Q391" i="25"/>
  <c r="P391" i="25"/>
  <c r="O391" i="25"/>
  <c r="M391" i="25"/>
  <c r="L391" i="25"/>
  <c r="K391" i="25"/>
  <c r="I391" i="25"/>
  <c r="H391" i="25"/>
  <c r="G391" i="25"/>
  <c r="F391" i="25"/>
  <c r="E391" i="25"/>
  <c r="Q390" i="25"/>
  <c r="P390" i="25"/>
  <c r="O390" i="25"/>
  <c r="M390" i="25"/>
  <c r="L390" i="25"/>
  <c r="K390" i="25"/>
  <c r="I390" i="25"/>
  <c r="H390" i="25"/>
  <c r="G390" i="25"/>
  <c r="F390" i="25"/>
  <c r="E390" i="25"/>
  <c r="Q389" i="25"/>
  <c r="P389" i="25"/>
  <c r="O389" i="25"/>
  <c r="M389" i="25"/>
  <c r="L389" i="25"/>
  <c r="K389" i="25"/>
  <c r="I389" i="25"/>
  <c r="H389" i="25"/>
  <c r="G389" i="25"/>
  <c r="F389" i="25"/>
  <c r="E389" i="25"/>
  <c r="Q388" i="25"/>
  <c r="P388" i="25"/>
  <c r="O388" i="25"/>
  <c r="M388" i="25"/>
  <c r="L388" i="25"/>
  <c r="K388" i="25"/>
  <c r="I388" i="25"/>
  <c r="H388" i="25"/>
  <c r="G388" i="25"/>
  <c r="F388" i="25"/>
  <c r="E388" i="25"/>
  <c r="Q387" i="25"/>
  <c r="P387" i="25"/>
  <c r="O387" i="25"/>
  <c r="M387" i="25"/>
  <c r="L387" i="25"/>
  <c r="K387" i="25"/>
  <c r="I387" i="25"/>
  <c r="H387" i="25"/>
  <c r="G387" i="25"/>
  <c r="F387" i="25"/>
  <c r="E387" i="25"/>
  <c r="Q386" i="25"/>
  <c r="P386" i="25"/>
  <c r="O386" i="25"/>
  <c r="M386" i="25"/>
  <c r="L386" i="25"/>
  <c r="K386" i="25"/>
  <c r="I386" i="25"/>
  <c r="H386" i="25"/>
  <c r="G386" i="25"/>
  <c r="F386" i="25"/>
  <c r="E386" i="25"/>
  <c r="Q385" i="25"/>
  <c r="P385" i="25"/>
  <c r="O385" i="25"/>
  <c r="M385" i="25"/>
  <c r="L385" i="25"/>
  <c r="K385" i="25"/>
  <c r="I385" i="25"/>
  <c r="H385" i="25"/>
  <c r="G385" i="25"/>
  <c r="F385" i="25"/>
  <c r="E385" i="25"/>
  <c r="Q384" i="25"/>
  <c r="P384" i="25"/>
  <c r="O384" i="25"/>
  <c r="M384" i="25"/>
  <c r="L384" i="25"/>
  <c r="K384" i="25"/>
  <c r="I384" i="25"/>
  <c r="H384" i="25"/>
  <c r="G384" i="25"/>
  <c r="F384" i="25"/>
  <c r="E384" i="25"/>
  <c r="Q383" i="25"/>
  <c r="P383" i="25"/>
  <c r="O383" i="25"/>
  <c r="M383" i="25"/>
  <c r="L383" i="25"/>
  <c r="K383" i="25"/>
  <c r="I383" i="25"/>
  <c r="H383" i="25"/>
  <c r="G383" i="25"/>
  <c r="F383" i="25"/>
  <c r="E383" i="25"/>
  <c r="Q382" i="25"/>
  <c r="P382" i="25"/>
  <c r="O382" i="25"/>
  <c r="M382" i="25"/>
  <c r="L382" i="25"/>
  <c r="K382" i="25"/>
  <c r="I382" i="25"/>
  <c r="H382" i="25"/>
  <c r="G382" i="25"/>
  <c r="F382" i="25"/>
  <c r="E382" i="25"/>
  <c r="Q381" i="25"/>
  <c r="P381" i="25"/>
  <c r="O381" i="25"/>
  <c r="M381" i="25"/>
  <c r="L381" i="25"/>
  <c r="K381" i="25"/>
  <c r="I381" i="25"/>
  <c r="H381" i="25"/>
  <c r="G381" i="25"/>
  <c r="F381" i="25"/>
  <c r="E381" i="25"/>
  <c r="Q380" i="25"/>
  <c r="P380" i="25"/>
  <c r="O380" i="25"/>
  <c r="M380" i="25"/>
  <c r="L380" i="25"/>
  <c r="K380" i="25"/>
  <c r="I380" i="25"/>
  <c r="H380" i="25"/>
  <c r="G380" i="25"/>
  <c r="F380" i="25"/>
  <c r="E380" i="25"/>
  <c r="Q379" i="25"/>
  <c r="P379" i="25"/>
  <c r="O379" i="25"/>
  <c r="M379" i="25"/>
  <c r="L379" i="25"/>
  <c r="K379" i="25"/>
  <c r="I379" i="25"/>
  <c r="H379" i="25"/>
  <c r="G379" i="25"/>
  <c r="F379" i="25"/>
  <c r="E379" i="25"/>
  <c r="Q378" i="25"/>
  <c r="P378" i="25"/>
  <c r="O378" i="25"/>
  <c r="M378" i="25"/>
  <c r="L378" i="25"/>
  <c r="K378" i="25"/>
  <c r="I378" i="25"/>
  <c r="H378" i="25"/>
  <c r="G378" i="25"/>
  <c r="F378" i="25"/>
  <c r="E378" i="25"/>
  <c r="Q377" i="25"/>
  <c r="P377" i="25"/>
  <c r="O377" i="25"/>
  <c r="M377" i="25"/>
  <c r="L377" i="25"/>
  <c r="K377" i="25"/>
  <c r="I377" i="25"/>
  <c r="H377" i="25"/>
  <c r="G377" i="25"/>
  <c r="F377" i="25"/>
  <c r="E377" i="25"/>
  <c r="Q376" i="25"/>
  <c r="P376" i="25"/>
  <c r="O376" i="25"/>
  <c r="M376" i="25"/>
  <c r="L376" i="25"/>
  <c r="K376" i="25"/>
  <c r="I376" i="25"/>
  <c r="H376" i="25"/>
  <c r="G376" i="25"/>
  <c r="F376" i="25"/>
  <c r="E376" i="25"/>
  <c r="Q375" i="25"/>
  <c r="P375" i="25"/>
  <c r="O375" i="25"/>
  <c r="M375" i="25"/>
  <c r="L375" i="25"/>
  <c r="K375" i="25"/>
  <c r="I375" i="25"/>
  <c r="H375" i="25"/>
  <c r="G375" i="25"/>
  <c r="F375" i="25"/>
  <c r="E375" i="25"/>
  <c r="Q374" i="25"/>
  <c r="P374" i="25"/>
  <c r="O374" i="25"/>
  <c r="M374" i="25"/>
  <c r="L374" i="25"/>
  <c r="K374" i="25"/>
  <c r="I374" i="25"/>
  <c r="H374" i="25"/>
  <c r="G374" i="25"/>
  <c r="F374" i="25"/>
  <c r="E374" i="25"/>
  <c r="Q373" i="25"/>
  <c r="P373" i="25"/>
  <c r="O373" i="25"/>
  <c r="M373" i="25"/>
  <c r="L373" i="25"/>
  <c r="K373" i="25"/>
  <c r="I373" i="25"/>
  <c r="H373" i="25"/>
  <c r="G373" i="25"/>
  <c r="F373" i="25"/>
  <c r="E373" i="25"/>
  <c r="Q372" i="25"/>
  <c r="P372" i="25"/>
  <c r="O372" i="25"/>
  <c r="M372" i="25"/>
  <c r="L372" i="25"/>
  <c r="K372" i="25"/>
  <c r="I372" i="25"/>
  <c r="H372" i="25"/>
  <c r="G372" i="25"/>
  <c r="F372" i="25"/>
  <c r="E372" i="25"/>
  <c r="Q371" i="25"/>
  <c r="P371" i="25"/>
  <c r="O371" i="25"/>
  <c r="M371" i="25"/>
  <c r="L371" i="25"/>
  <c r="K371" i="25"/>
  <c r="I371" i="25"/>
  <c r="H371" i="25"/>
  <c r="G371" i="25"/>
  <c r="F371" i="25"/>
  <c r="E371" i="25"/>
  <c r="Q370" i="25"/>
  <c r="P370" i="25"/>
  <c r="O370" i="25"/>
  <c r="M370" i="25"/>
  <c r="L370" i="25"/>
  <c r="K370" i="25"/>
  <c r="I370" i="25"/>
  <c r="H370" i="25"/>
  <c r="G370" i="25"/>
  <c r="F370" i="25"/>
  <c r="E370" i="25"/>
  <c r="Q369" i="25"/>
  <c r="P369" i="25"/>
  <c r="O369" i="25"/>
  <c r="M369" i="25"/>
  <c r="L369" i="25"/>
  <c r="K369" i="25"/>
  <c r="I369" i="25"/>
  <c r="H369" i="25"/>
  <c r="G369" i="25"/>
  <c r="F369" i="25"/>
  <c r="E369" i="25"/>
  <c r="Q368" i="25"/>
  <c r="P368" i="25"/>
  <c r="O368" i="25"/>
  <c r="M368" i="25"/>
  <c r="L368" i="25"/>
  <c r="K368" i="25"/>
  <c r="I368" i="25"/>
  <c r="H368" i="25"/>
  <c r="G368" i="25"/>
  <c r="F368" i="25"/>
  <c r="E368" i="25"/>
  <c r="Q367" i="25"/>
  <c r="P367" i="25"/>
  <c r="O367" i="25"/>
  <c r="M367" i="25"/>
  <c r="L367" i="25"/>
  <c r="K367" i="25"/>
  <c r="I367" i="25"/>
  <c r="H367" i="25"/>
  <c r="G367" i="25"/>
  <c r="F367" i="25"/>
  <c r="E367" i="25"/>
  <c r="Q366" i="25"/>
  <c r="P366" i="25"/>
  <c r="O366" i="25"/>
  <c r="M366" i="25"/>
  <c r="L366" i="25"/>
  <c r="K366" i="25"/>
  <c r="I366" i="25"/>
  <c r="H366" i="25"/>
  <c r="G366" i="25"/>
  <c r="F366" i="25"/>
  <c r="E366" i="25"/>
  <c r="Q365" i="25"/>
  <c r="P365" i="25"/>
  <c r="O365" i="25"/>
  <c r="M365" i="25"/>
  <c r="L365" i="25"/>
  <c r="K365" i="25"/>
  <c r="I365" i="25"/>
  <c r="H365" i="25"/>
  <c r="G365" i="25"/>
  <c r="F365" i="25"/>
  <c r="E365" i="25"/>
  <c r="Q364" i="25"/>
  <c r="P364" i="25"/>
  <c r="O364" i="25"/>
  <c r="M364" i="25"/>
  <c r="L364" i="25"/>
  <c r="K364" i="25"/>
  <c r="I364" i="25"/>
  <c r="H364" i="25"/>
  <c r="G364" i="25"/>
  <c r="F364" i="25"/>
  <c r="E364" i="25"/>
  <c r="Q363" i="25"/>
  <c r="P363" i="25"/>
  <c r="O363" i="25"/>
  <c r="M363" i="25"/>
  <c r="L363" i="25"/>
  <c r="K363" i="25"/>
  <c r="I363" i="25"/>
  <c r="H363" i="25"/>
  <c r="G363" i="25"/>
  <c r="F363" i="25"/>
  <c r="E363" i="25"/>
  <c r="Q362" i="25"/>
  <c r="P362" i="25"/>
  <c r="O362" i="25"/>
  <c r="M362" i="25"/>
  <c r="L362" i="25"/>
  <c r="K362" i="25"/>
  <c r="I362" i="25"/>
  <c r="H362" i="25"/>
  <c r="G362" i="25"/>
  <c r="F362" i="25"/>
  <c r="E362" i="25"/>
  <c r="Q361" i="25"/>
  <c r="P361" i="25"/>
  <c r="O361" i="25"/>
  <c r="M361" i="25"/>
  <c r="L361" i="25"/>
  <c r="K361" i="25"/>
  <c r="I361" i="25"/>
  <c r="H361" i="25"/>
  <c r="G361" i="25"/>
  <c r="F361" i="25"/>
  <c r="E361" i="25"/>
  <c r="Q359" i="25"/>
  <c r="P359" i="25"/>
  <c r="O359" i="25"/>
  <c r="M359" i="25"/>
  <c r="L359" i="25"/>
  <c r="K359" i="25"/>
  <c r="I359" i="25"/>
  <c r="H359" i="25"/>
  <c r="G359" i="25"/>
  <c r="F359" i="25"/>
  <c r="E359" i="25"/>
  <c r="Q358" i="25"/>
  <c r="P358" i="25"/>
  <c r="O358" i="25"/>
  <c r="M358" i="25"/>
  <c r="L358" i="25"/>
  <c r="K358" i="25"/>
  <c r="I358" i="25"/>
  <c r="H358" i="25"/>
  <c r="G358" i="25"/>
  <c r="F358" i="25"/>
  <c r="E358" i="25"/>
  <c r="Q356" i="25"/>
  <c r="P356" i="25"/>
  <c r="O356" i="25"/>
  <c r="M356" i="25"/>
  <c r="L356" i="25"/>
  <c r="K356" i="25"/>
  <c r="I356" i="25"/>
  <c r="H356" i="25"/>
  <c r="G356" i="25"/>
  <c r="F356" i="25"/>
  <c r="E356" i="25"/>
  <c r="Q355" i="25"/>
  <c r="P355" i="25"/>
  <c r="O355" i="25"/>
  <c r="M355" i="25"/>
  <c r="L355" i="25"/>
  <c r="K355" i="25"/>
  <c r="I355" i="25"/>
  <c r="H355" i="25"/>
  <c r="G355" i="25"/>
  <c r="F355" i="25"/>
  <c r="E355" i="25"/>
  <c r="Q354" i="25"/>
  <c r="P354" i="25"/>
  <c r="O354" i="25"/>
  <c r="M354" i="25"/>
  <c r="L354" i="25"/>
  <c r="K354" i="25"/>
  <c r="I354" i="25"/>
  <c r="H354" i="25"/>
  <c r="G354" i="25"/>
  <c r="F354" i="25"/>
  <c r="E354" i="25"/>
  <c r="Q353" i="25"/>
  <c r="P353" i="25"/>
  <c r="O353" i="25"/>
  <c r="M353" i="25"/>
  <c r="L353" i="25"/>
  <c r="K353" i="25"/>
  <c r="I353" i="25"/>
  <c r="H353" i="25"/>
  <c r="G353" i="25"/>
  <c r="F353" i="25"/>
  <c r="E353" i="25"/>
  <c r="Q352" i="25"/>
  <c r="P352" i="25"/>
  <c r="O352" i="25"/>
  <c r="M352" i="25"/>
  <c r="L352" i="25"/>
  <c r="K352" i="25"/>
  <c r="I352" i="25"/>
  <c r="H352" i="25"/>
  <c r="G352" i="25"/>
  <c r="F352" i="25"/>
  <c r="E352" i="25"/>
  <c r="Q351" i="25"/>
  <c r="P351" i="25"/>
  <c r="O351" i="25"/>
  <c r="M351" i="25"/>
  <c r="L351" i="25"/>
  <c r="K351" i="25"/>
  <c r="I351" i="25"/>
  <c r="H351" i="25"/>
  <c r="G351" i="25"/>
  <c r="F351" i="25"/>
  <c r="E351" i="25"/>
  <c r="Q349" i="25"/>
  <c r="P349" i="25"/>
  <c r="O349" i="25"/>
  <c r="M349" i="25"/>
  <c r="L349" i="25"/>
  <c r="K349" i="25"/>
  <c r="I349" i="25"/>
  <c r="H349" i="25"/>
  <c r="G349" i="25"/>
  <c r="F349" i="25"/>
  <c r="E349" i="25"/>
  <c r="Q348" i="25"/>
  <c r="P348" i="25"/>
  <c r="O348" i="25"/>
  <c r="M348" i="25"/>
  <c r="L348" i="25"/>
  <c r="K348" i="25"/>
  <c r="I348" i="25"/>
  <c r="H348" i="25"/>
  <c r="G348" i="25"/>
  <c r="F348" i="25"/>
  <c r="E348" i="25"/>
  <c r="Q347" i="25"/>
  <c r="P347" i="25"/>
  <c r="O347" i="25"/>
  <c r="M347" i="25"/>
  <c r="L347" i="25"/>
  <c r="K347" i="25"/>
  <c r="I347" i="25"/>
  <c r="H347" i="25"/>
  <c r="G347" i="25"/>
  <c r="F347" i="25"/>
  <c r="E347" i="25"/>
  <c r="Q346" i="25"/>
  <c r="P346" i="25"/>
  <c r="O346" i="25"/>
  <c r="M346" i="25"/>
  <c r="L346" i="25"/>
  <c r="K346" i="25"/>
  <c r="I346" i="25"/>
  <c r="H346" i="25"/>
  <c r="G346" i="25"/>
  <c r="F346" i="25"/>
  <c r="E346" i="25"/>
  <c r="Q345" i="25"/>
  <c r="P345" i="25"/>
  <c r="O345" i="25"/>
  <c r="M345" i="25"/>
  <c r="L345" i="25"/>
  <c r="K345" i="25"/>
  <c r="I345" i="25"/>
  <c r="H345" i="25"/>
  <c r="G345" i="25"/>
  <c r="F345" i="25"/>
  <c r="E345" i="25"/>
  <c r="Q344" i="25"/>
  <c r="P344" i="25"/>
  <c r="O344" i="25"/>
  <c r="M344" i="25"/>
  <c r="L344" i="25"/>
  <c r="K344" i="25"/>
  <c r="I344" i="25"/>
  <c r="H344" i="25"/>
  <c r="G344" i="25"/>
  <c r="F344" i="25"/>
  <c r="E344" i="25"/>
  <c r="Q343" i="25"/>
  <c r="P343" i="25"/>
  <c r="O343" i="25"/>
  <c r="M343" i="25"/>
  <c r="L343" i="25"/>
  <c r="K343" i="25"/>
  <c r="I343" i="25"/>
  <c r="H343" i="25"/>
  <c r="G343" i="25"/>
  <c r="F343" i="25"/>
  <c r="E343" i="25"/>
  <c r="Q342" i="25"/>
  <c r="P342" i="25"/>
  <c r="O342" i="25"/>
  <c r="M342" i="25"/>
  <c r="L342" i="25"/>
  <c r="K342" i="25"/>
  <c r="I342" i="25"/>
  <c r="H342" i="25"/>
  <c r="G342" i="25"/>
  <c r="F342" i="25"/>
  <c r="E342" i="25"/>
  <c r="Q341" i="25"/>
  <c r="P341" i="25"/>
  <c r="O341" i="25"/>
  <c r="M341" i="25"/>
  <c r="L341" i="25"/>
  <c r="K341" i="25"/>
  <c r="I341" i="25"/>
  <c r="H341" i="25"/>
  <c r="G341" i="25"/>
  <c r="F341" i="25"/>
  <c r="E341" i="25"/>
  <c r="Q339" i="25"/>
  <c r="P339" i="25"/>
  <c r="O339" i="25"/>
  <c r="M339" i="25"/>
  <c r="L339" i="25"/>
  <c r="K339" i="25"/>
  <c r="I339" i="25"/>
  <c r="H339" i="25"/>
  <c r="G339" i="25"/>
  <c r="F339" i="25"/>
  <c r="E339" i="25"/>
  <c r="Q338" i="25"/>
  <c r="P338" i="25"/>
  <c r="O338" i="25"/>
  <c r="M338" i="25"/>
  <c r="L338" i="25"/>
  <c r="K338" i="25"/>
  <c r="I338" i="25"/>
  <c r="H338" i="25"/>
  <c r="G338" i="25"/>
  <c r="F338" i="25"/>
  <c r="E338" i="25"/>
  <c r="Q337" i="25"/>
  <c r="P337" i="25"/>
  <c r="O337" i="25"/>
  <c r="M337" i="25"/>
  <c r="L337" i="25"/>
  <c r="K337" i="25"/>
  <c r="I337" i="25"/>
  <c r="H337" i="25"/>
  <c r="G337" i="25"/>
  <c r="F337" i="25"/>
  <c r="E337" i="25"/>
  <c r="Q336" i="25"/>
  <c r="P336" i="25"/>
  <c r="O336" i="25"/>
  <c r="M336" i="25"/>
  <c r="L336" i="25"/>
  <c r="K336" i="25"/>
  <c r="I336" i="25"/>
  <c r="H336" i="25"/>
  <c r="G336" i="25"/>
  <c r="F336" i="25"/>
  <c r="E336" i="25"/>
  <c r="Q334" i="25"/>
  <c r="P334" i="25"/>
  <c r="O334" i="25"/>
  <c r="M334" i="25"/>
  <c r="L334" i="25"/>
  <c r="K334" i="25"/>
  <c r="I334" i="25"/>
  <c r="H334" i="25"/>
  <c r="G334" i="25"/>
  <c r="F334" i="25"/>
  <c r="E334" i="25"/>
  <c r="Q332" i="25"/>
  <c r="P332" i="25"/>
  <c r="O332" i="25"/>
  <c r="M332" i="25"/>
  <c r="L332" i="25"/>
  <c r="K332" i="25"/>
  <c r="I332" i="25"/>
  <c r="H332" i="25"/>
  <c r="G332" i="25"/>
  <c r="F332" i="25"/>
  <c r="E332" i="25"/>
  <c r="Q331" i="25"/>
  <c r="P331" i="25"/>
  <c r="O331" i="25"/>
  <c r="M331" i="25"/>
  <c r="L331" i="25"/>
  <c r="K331" i="25"/>
  <c r="I331" i="25"/>
  <c r="H331" i="25"/>
  <c r="G331" i="25"/>
  <c r="F331" i="25"/>
  <c r="E331" i="25"/>
  <c r="Q330" i="25"/>
  <c r="P330" i="25"/>
  <c r="O330" i="25"/>
  <c r="M330" i="25"/>
  <c r="L330" i="25"/>
  <c r="K330" i="25"/>
  <c r="I330" i="25"/>
  <c r="H330" i="25"/>
  <c r="G330" i="25"/>
  <c r="F330" i="25"/>
  <c r="E330" i="25"/>
  <c r="Q329" i="25"/>
  <c r="P329" i="25"/>
  <c r="O329" i="25"/>
  <c r="M329" i="25"/>
  <c r="L329" i="25"/>
  <c r="K329" i="25"/>
  <c r="I329" i="25"/>
  <c r="H329" i="25"/>
  <c r="G329" i="25"/>
  <c r="F329" i="25"/>
  <c r="E329" i="25"/>
  <c r="Q328" i="25"/>
  <c r="P328" i="25"/>
  <c r="O328" i="25"/>
  <c r="M328" i="25"/>
  <c r="L328" i="25"/>
  <c r="K328" i="25"/>
  <c r="I328" i="25"/>
  <c r="H328" i="25"/>
  <c r="G328" i="25"/>
  <c r="F328" i="25"/>
  <c r="E328" i="25"/>
  <c r="Q327" i="25"/>
  <c r="P327" i="25"/>
  <c r="O327" i="25"/>
  <c r="M327" i="25"/>
  <c r="L327" i="25"/>
  <c r="K327" i="25"/>
  <c r="I327" i="25"/>
  <c r="H327" i="25"/>
  <c r="G327" i="25"/>
  <c r="F327" i="25"/>
  <c r="E327" i="25"/>
  <c r="Q326" i="25"/>
  <c r="P326" i="25"/>
  <c r="O326" i="25"/>
  <c r="M326" i="25"/>
  <c r="L326" i="25"/>
  <c r="K326" i="25"/>
  <c r="I326" i="25"/>
  <c r="H326" i="25"/>
  <c r="G326" i="25"/>
  <c r="F326" i="25"/>
  <c r="E326" i="25"/>
  <c r="Q325" i="25"/>
  <c r="P325" i="25"/>
  <c r="O325" i="25"/>
  <c r="M325" i="25"/>
  <c r="L325" i="25"/>
  <c r="K325" i="25"/>
  <c r="I325" i="25"/>
  <c r="H325" i="25"/>
  <c r="G325" i="25"/>
  <c r="F325" i="25"/>
  <c r="E325" i="25"/>
  <c r="Q324" i="25"/>
  <c r="P324" i="25"/>
  <c r="O324" i="25"/>
  <c r="M324" i="25"/>
  <c r="L324" i="25"/>
  <c r="K324" i="25"/>
  <c r="I324" i="25"/>
  <c r="H324" i="25"/>
  <c r="G324" i="25"/>
  <c r="F324" i="25"/>
  <c r="E324" i="25"/>
  <c r="Q323" i="25"/>
  <c r="P323" i="25"/>
  <c r="O323" i="25"/>
  <c r="M323" i="25"/>
  <c r="L323" i="25"/>
  <c r="K323" i="25"/>
  <c r="I323" i="25"/>
  <c r="H323" i="25"/>
  <c r="G323" i="25"/>
  <c r="F323" i="25"/>
  <c r="E323" i="25"/>
  <c r="Q322" i="25"/>
  <c r="P322" i="25"/>
  <c r="O322" i="25"/>
  <c r="M322" i="25"/>
  <c r="L322" i="25"/>
  <c r="K322" i="25"/>
  <c r="I322" i="25"/>
  <c r="H322" i="25"/>
  <c r="G322" i="25"/>
  <c r="F322" i="25"/>
  <c r="E322" i="25"/>
  <c r="Q321" i="25"/>
  <c r="P321" i="25"/>
  <c r="O321" i="25"/>
  <c r="M321" i="25"/>
  <c r="L321" i="25"/>
  <c r="K321" i="25"/>
  <c r="I321" i="25"/>
  <c r="H321" i="25"/>
  <c r="G321" i="25"/>
  <c r="F321" i="25"/>
  <c r="E321" i="25"/>
  <c r="Q320" i="25"/>
  <c r="P320" i="25"/>
  <c r="O320" i="25"/>
  <c r="M320" i="25"/>
  <c r="L320" i="25"/>
  <c r="K320" i="25"/>
  <c r="H320" i="25"/>
  <c r="G320" i="25"/>
  <c r="F320" i="25"/>
  <c r="E320" i="25"/>
  <c r="Q318" i="25"/>
  <c r="P318" i="25"/>
  <c r="O318" i="25"/>
  <c r="M318" i="25"/>
  <c r="L318" i="25"/>
  <c r="K318" i="25"/>
  <c r="I318" i="25"/>
  <c r="H318" i="25"/>
  <c r="G318" i="25"/>
  <c r="F318" i="25"/>
  <c r="E318" i="25"/>
  <c r="Q317" i="25"/>
  <c r="P317" i="25"/>
  <c r="O317" i="25"/>
  <c r="M317" i="25"/>
  <c r="L317" i="25"/>
  <c r="K317" i="25"/>
  <c r="I317" i="25"/>
  <c r="H317" i="25"/>
  <c r="G317" i="25"/>
  <c r="F317" i="25"/>
  <c r="E317" i="25"/>
  <c r="Q316" i="25"/>
  <c r="P316" i="25"/>
  <c r="O316" i="25"/>
  <c r="M316" i="25"/>
  <c r="L316" i="25"/>
  <c r="K316" i="25"/>
  <c r="I316" i="25"/>
  <c r="H316" i="25"/>
  <c r="G316" i="25"/>
  <c r="F316" i="25"/>
  <c r="E316" i="25"/>
  <c r="Q315" i="25"/>
  <c r="P315" i="25"/>
  <c r="O315" i="25"/>
  <c r="M315" i="25"/>
  <c r="L315" i="25"/>
  <c r="K315" i="25"/>
  <c r="I315" i="25"/>
  <c r="H315" i="25"/>
  <c r="G315" i="25"/>
  <c r="F315" i="25"/>
  <c r="E315" i="25"/>
  <c r="Q314" i="25"/>
  <c r="P314" i="25"/>
  <c r="O314" i="25"/>
  <c r="M314" i="25"/>
  <c r="L314" i="25"/>
  <c r="K314" i="25"/>
  <c r="I314" i="25"/>
  <c r="H314" i="25"/>
  <c r="G314" i="25"/>
  <c r="F314" i="25"/>
  <c r="E314" i="25"/>
  <c r="Q313" i="25"/>
  <c r="P313" i="25"/>
  <c r="O313" i="25"/>
  <c r="M313" i="25"/>
  <c r="L313" i="25"/>
  <c r="K313" i="25"/>
  <c r="I313" i="25"/>
  <c r="H313" i="25"/>
  <c r="G313" i="25"/>
  <c r="F313" i="25"/>
  <c r="E313" i="25"/>
  <c r="Q312" i="25"/>
  <c r="P312" i="25"/>
  <c r="O312" i="25"/>
  <c r="M312" i="25"/>
  <c r="L312" i="25"/>
  <c r="K312" i="25"/>
  <c r="I312" i="25"/>
  <c r="H312" i="25"/>
  <c r="G312" i="25"/>
  <c r="F312" i="25"/>
  <c r="E312" i="25"/>
  <c r="Q311" i="25"/>
  <c r="P311" i="25"/>
  <c r="O311" i="25"/>
  <c r="M311" i="25"/>
  <c r="L311" i="25"/>
  <c r="K311" i="25"/>
  <c r="I311" i="25"/>
  <c r="H311" i="25"/>
  <c r="G311" i="25"/>
  <c r="F311" i="25"/>
  <c r="E311" i="25"/>
  <c r="Q310" i="25"/>
  <c r="P310" i="25"/>
  <c r="O310" i="25"/>
  <c r="M310" i="25"/>
  <c r="L310" i="25"/>
  <c r="K310" i="25"/>
  <c r="I310" i="25"/>
  <c r="H310" i="25"/>
  <c r="G310" i="25"/>
  <c r="F310" i="25"/>
  <c r="E310" i="25"/>
  <c r="Q309" i="25"/>
  <c r="P309" i="25"/>
  <c r="O309" i="25"/>
  <c r="M309" i="25"/>
  <c r="L309" i="25"/>
  <c r="K309" i="25"/>
  <c r="I309" i="25"/>
  <c r="H309" i="25"/>
  <c r="G309" i="25"/>
  <c r="F309" i="25"/>
  <c r="E309" i="25"/>
  <c r="Q307" i="25"/>
  <c r="P307" i="25"/>
  <c r="O307" i="25"/>
  <c r="M307" i="25"/>
  <c r="L307" i="25"/>
  <c r="K307" i="25"/>
  <c r="I307" i="25"/>
  <c r="H307" i="25"/>
  <c r="G307" i="25"/>
  <c r="F307" i="25"/>
  <c r="E307" i="25"/>
  <c r="Q306" i="25"/>
  <c r="P306" i="25"/>
  <c r="O306" i="25"/>
  <c r="M306" i="25"/>
  <c r="L306" i="25"/>
  <c r="K306" i="25"/>
  <c r="I306" i="25"/>
  <c r="H306" i="25"/>
  <c r="G306" i="25"/>
  <c r="F306" i="25"/>
  <c r="E306" i="25"/>
  <c r="Q305" i="25"/>
  <c r="P305" i="25"/>
  <c r="O305" i="25"/>
  <c r="M305" i="25"/>
  <c r="L305" i="25"/>
  <c r="K305" i="25"/>
  <c r="I305" i="25"/>
  <c r="H305" i="25"/>
  <c r="G305" i="25"/>
  <c r="F305" i="25"/>
  <c r="E305" i="25"/>
  <c r="Q304" i="25"/>
  <c r="P304" i="25"/>
  <c r="O304" i="25"/>
  <c r="M304" i="25"/>
  <c r="L304" i="25"/>
  <c r="K304" i="25"/>
  <c r="I304" i="25"/>
  <c r="H304" i="25"/>
  <c r="G304" i="25"/>
  <c r="F304" i="25"/>
  <c r="E304" i="25"/>
  <c r="Q303" i="25"/>
  <c r="P303" i="25"/>
  <c r="O303" i="25"/>
  <c r="M303" i="25"/>
  <c r="L303" i="25"/>
  <c r="K303" i="25"/>
  <c r="I303" i="25"/>
  <c r="H303" i="25"/>
  <c r="G303" i="25"/>
  <c r="F303" i="25"/>
  <c r="E303" i="25"/>
  <c r="Q302" i="25"/>
  <c r="P302" i="25"/>
  <c r="O302" i="25"/>
  <c r="M302" i="25"/>
  <c r="L302" i="25"/>
  <c r="K302" i="25"/>
  <c r="I302" i="25"/>
  <c r="H302" i="25"/>
  <c r="G302" i="25"/>
  <c r="F302" i="25"/>
  <c r="E302" i="25"/>
  <c r="Q301" i="25"/>
  <c r="P301" i="25"/>
  <c r="O301" i="25"/>
  <c r="M301" i="25"/>
  <c r="L301" i="25"/>
  <c r="K301" i="25"/>
  <c r="I301" i="25"/>
  <c r="H301" i="25"/>
  <c r="G301" i="25"/>
  <c r="F301" i="25"/>
  <c r="E301" i="25"/>
  <c r="Q300" i="25"/>
  <c r="P300" i="25"/>
  <c r="O300" i="25"/>
  <c r="M300" i="25"/>
  <c r="L300" i="25"/>
  <c r="K300" i="25"/>
  <c r="I300" i="25"/>
  <c r="H300" i="25"/>
  <c r="G300" i="25"/>
  <c r="F300" i="25"/>
  <c r="E300" i="25"/>
  <c r="Q299" i="25"/>
  <c r="P299" i="25"/>
  <c r="O299" i="25"/>
  <c r="M299" i="25"/>
  <c r="L299" i="25"/>
  <c r="K299" i="25"/>
  <c r="I299" i="25"/>
  <c r="H299" i="25"/>
  <c r="G299" i="25"/>
  <c r="F299" i="25"/>
  <c r="E299" i="25"/>
  <c r="Q298" i="25"/>
  <c r="P298" i="25"/>
  <c r="O298" i="25"/>
  <c r="M298" i="25"/>
  <c r="L298" i="25"/>
  <c r="K298" i="25"/>
  <c r="I298" i="25"/>
  <c r="H298" i="25"/>
  <c r="G298" i="25"/>
  <c r="F298" i="25"/>
  <c r="E298" i="25"/>
  <c r="Q296" i="25"/>
  <c r="P296" i="25"/>
  <c r="O296" i="25"/>
  <c r="M296" i="25"/>
  <c r="L296" i="25"/>
  <c r="K296" i="25"/>
  <c r="I296" i="25"/>
  <c r="H296" i="25"/>
  <c r="G296" i="25"/>
  <c r="F296" i="25"/>
  <c r="E296" i="25"/>
  <c r="Q294" i="25"/>
  <c r="P294" i="25"/>
  <c r="O294" i="25"/>
  <c r="M294" i="25"/>
  <c r="L294" i="25"/>
  <c r="K294" i="25"/>
  <c r="I294" i="25"/>
  <c r="H294" i="25"/>
  <c r="G294" i="25"/>
  <c r="F294" i="25"/>
  <c r="E294" i="25"/>
  <c r="Q292" i="25"/>
  <c r="P292" i="25"/>
  <c r="O292" i="25"/>
  <c r="M292" i="25"/>
  <c r="L292" i="25"/>
  <c r="K292" i="25"/>
  <c r="I292" i="25"/>
  <c r="H292" i="25"/>
  <c r="G292" i="25"/>
  <c r="F292" i="25"/>
  <c r="E292" i="25"/>
  <c r="Q291" i="25"/>
  <c r="P291" i="25"/>
  <c r="O291" i="25"/>
  <c r="M291" i="25"/>
  <c r="L291" i="25"/>
  <c r="K291" i="25"/>
  <c r="I291" i="25"/>
  <c r="H291" i="25"/>
  <c r="G291" i="25"/>
  <c r="F291" i="25"/>
  <c r="E291" i="25"/>
  <c r="Q290" i="25"/>
  <c r="P290" i="25"/>
  <c r="O290" i="25"/>
  <c r="M290" i="25"/>
  <c r="L290" i="25"/>
  <c r="K290" i="25"/>
  <c r="I290" i="25"/>
  <c r="H290" i="25"/>
  <c r="G290" i="25"/>
  <c r="F290" i="25"/>
  <c r="E290" i="25"/>
  <c r="Q289" i="25"/>
  <c r="P289" i="25"/>
  <c r="O289" i="25"/>
  <c r="M289" i="25"/>
  <c r="L289" i="25"/>
  <c r="K289" i="25"/>
  <c r="I289" i="25"/>
  <c r="H289" i="25"/>
  <c r="G289" i="25"/>
  <c r="F289" i="25"/>
  <c r="E289" i="25"/>
  <c r="Q288" i="25"/>
  <c r="P288" i="25"/>
  <c r="O288" i="25"/>
  <c r="M288" i="25"/>
  <c r="L288" i="25"/>
  <c r="K288" i="25"/>
  <c r="I288" i="25"/>
  <c r="H288" i="25"/>
  <c r="G288" i="25"/>
  <c r="F288" i="25"/>
  <c r="E288" i="25"/>
  <c r="Q287" i="25"/>
  <c r="P287" i="25"/>
  <c r="O287" i="25"/>
  <c r="M287" i="25"/>
  <c r="L287" i="25"/>
  <c r="K287" i="25"/>
  <c r="I287" i="25"/>
  <c r="H287" i="25"/>
  <c r="G287" i="25"/>
  <c r="F287" i="25"/>
  <c r="E287" i="25"/>
  <c r="Q286" i="25"/>
  <c r="P286" i="25"/>
  <c r="O286" i="25"/>
  <c r="M286" i="25"/>
  <c r="L286" i="25"/>
  <c r="K286" i="25"/>
  <c r="I286" i="25"/>
  <c r="H286" i="25"/>
  <c r="G286" i="25"/>
  <c r="F286" i="25"/>
  <c r="E286" i="25"/>
  <c r="Q285" i="25"/>
  <c r="P285" i="25"/>
  <c r="O285" i="25"/>
  <c r="M285" i="25"/>
  <c r="L285" i="25"/>
  <c r="K285" i="25"/>
  <c r="I285" i="25"/>
  <c r="H285" i="25"/>
  <c r="G285" i="25"/>
  <c r="F285" i="25"/>
  <c r="E285" i="25"/>
  <c r="Q284" i="25"/>
  <c r="P284" i="25"/>
  <c r="O284" i="25"/>
  <c r="M284" i="25"/>
  <c r="L284" i="25"/>
  <c r="K284" i="25"/>
  <c r="I284" i="25"/>
  <c r="H284" i="25"/>
  <c r="G284" i="25"/>
  <c r="F284" i="25"/>
  <c r="E284" i="25"/>
  <c r="Q283" i="25"/>
  <c r="P283" i="25"/>
  <c r="O283" i="25"/>
  <c r="M283" i="25"/>
  <c r="L283" i="25"/>
  <c r="K283" i="25"/>
  <c r="I283" i="25"/>
  <c r="H283" i="25"/>
  <c r="G283" i="25"/>
  <c r="F283" i="25"/>
  <c r="E283" i="25"/>
  <c r="Q282" i="25"/>
  <c r="P282" i="25"/>
  <c r="O282" i="25"/>
  <c r="M282" i="25"/>
  <c r="L282" i="25"/>
  <c r="K282" i="25"/>
  <c r="I282" i="25"/>
  <c r="H282" i="25"/>
  <c r="G282" i="25"/>
  <c r="F282" i="25"/>
  <c r="E282" i="25"/>
  <c r="Q281" i="25"/>
  <c r="P281" i="25"/>
  <c r="O281" i="25"/>
  <c r="M281" i="25"/>
  <c r="L281" i="25"/>
  <c r="K281" i="25"/>
  <c r="I281" i="25"/>
  <c r="H281" i="25"/>
  <c r="G281" i="25"/>
  <c r="F281" i="25"/>
  <c r="E281" i="25"/>
  <c r="Q280" i="25"/>
  <c r="P280" i="25"/>
  <c r="O280" i="25"/>
  <c r="M280" i="25"/>
  <c r="L280" i="25"/>
  <c r="K280" i="25"/>
  <c r="I280" i="25"/>
  <c r="H280" i="25"/>
  <c r="G280" i="25"/>
  <c r="F280" i="25"/>
  <c r="E280" i="25"/>
  <c r="Q279" i="25"/>
  <c r="P279" i="25"/>
  <c r="O279" i="25"/>
  <c r="M279" i="25"/>
  <c r="L279" i="25"/>
  <c r="K279" i="25"/>
  <c r="I279" i="25"/>
  <c r="H279" i="25"/>
  <c r="G279" i="25"/>
  <c r="F279" i="25"/>
  <c r="E279" i="25"/>
  <c r="Q278" i="25"/>
  <c r="P278" i="25"/>
  <c r="O278" i="25"/>
  <c r="M278" i="25"/>
  <c r="L278" i="25"/>
  <c r="K278" i="25"/>
  <c r="I278" i="25"/>
  <c r="H278" i="25"/>
  <c r="G278" i="25"/>
  <c r="F278" i="25"/>
  <c r="E278" i="25"/>
  <c r="Q277" i="25"/>
  <c r="P277" i="25"/>
  <c r="O277" i="25"/>
  <c r="M277" i="25"/>
  <c r="L277" i="25"/>
  <c r="K277" i="25"/>
  <c r="I277" i="25"/>
  <c r="H277" i="25"/>
  <c r="G277" i="25"/>
  <c r="F277" i="25"/>
  <c r="E277" i="25"/>
  <c r="Q276" i="25"/>
  <c r="P276" i="25"/>
  <c r="O276" i="25"/>
  <c r="M276" i="25"/>
  <c r="L276" i="25"/>
  <c r="K276" i="25"/>
  <c r="I276" i="25"/>
  <c r="H276" i="25"/>
  <c r="G276" i="25"/>
  <c r="F276" i="25"/>
  <c r="E276" i="25"/>
  <c r="Q275" i="25"/>
  <c r="P275" i="25"/>
  <c r="O275" i="25"/>
  <c r="M275" i="25"/>
  <c r="L275" i="25"/>
  <c r="K275" i="25"/>
  <c r="I275" i="25"/>
  <c r="H275" i="25"/>
  <c r="G275" i="25"/>
  <c r="F275" i="25"/>
  <c r="E275" i="25"/>
  <c r="Q274" i="25"/>
  <c r="P274" i="25"/>
  <c r="O274" i="25"/>
  <c r="M274" i="25"/>
  <c r="L274" i="25"/>
  <c r="K274" i="25"/>
  <c r="I274" i="25"/>
  <c r="H274" i="25"/>
  <c r="G274" i="25"/>
  <c r="F274" i="25"/>
  <c r="E274" i="25"/>
  <c r="Q273" i="25"/>
  <c r="P273" i="25"/>
  <c r="O273" i="25"/>
  <c r="M273" i="25"/>
  <c r="L273" i="25"/>
  <c r="K273" i="25"/>
  <c r="I273" i="25"/>
  <c r="H273" i="25"/>
  <c r="G273" i="25"/>
  <c r="F273" i="25"/>
  <c r="E273" i="25"/>
  <c r="Q272" i="25"/>
  <c r="P272" i="25"/>
  <c r="O272" i="25"/>
  <c r="M272" i="25"/>
  <c r="L272" i="25"/>
  <c r="K272" i="25"/>
  <c r="I272" i="25"/>
  <c r="H272" i="25"/>
  <c r="G272" i="25"/>
  <c r="F272" i="25"/>
  <c r="E272" i="25"/>
  <c r="Q271" i="25"/>
  <c r="P271" i="25"/>
  <c r="O271" i="25"/>
  <c r="M271" i="25"/>
  <c r="L271" i="25"/>
  <c r="K271" i="25"/>
  <c r="I271" i="25"/>
  <c r="H271" i="25"/>
  <c r="G271" i="25"/>
  <c r="F271" i="25"/>
  <c r="E271" i="25"/>
  <c r="Q270" i="25"/>
  <c r="P270" i="25"/>
  <c r="O270" i="25"/>
  <c r="M270" i="25"/>
  <c r="L270" i="25"/>
  <c r="K270" i="25"/>
  <c r="I270" i="25"/>
  <c r="H270" i="25"/>
  <c r="G270" i="25"/>
  <c r="F270" i="25"/>
  <c r="E270" i="25"/>
  <c r="Q269" i="25"/>
  <c r="P269" i="25"/>
  <c r="O269" i="25"/>
  <c r="M269" i="25"/>
  <c r="L269" i="25"/>
  <c r="K269" i="25"/>
  <c r="I269" i="25"/>
  <c r="H269" i="25"/>
  <c r="G269" i="25"/>
  <c r="F269" i="25"/>
  <c r="E269" i="25"/>
  <c r="Q268" i="25"/>
  <c r="P268" i="25"/>
  <c r="O268" i="25"/>
  <c r="M268" i="25"/>
  <c r="L268" i="25"/>
  <c r="K268" i="25"/>
  <c r="I268" i="25"/>
  <c r="H268" i="25"/>
  <c r="G268" i="25"/>
  <c r="F268" i="25"/>
  <c r="E268" i="25"/>
  <c r="Q267" i="25"/>
  <c r="P267" i="25"/>
  <c r="O267" i="25"/>
  <c r="M267" i="25"/>
  <c r="L267" i="25"/>
  <c r="K267" i="25"/>
  <c r="H267" i="25"/>
  <c r="G267" i="25"/>
  <c r="F267" i="25"/>
  <c r="E267" i="25"/>
  <c r="Q266" i="25"/>
  <c r="P266" i="25"/>
  <c r="O266" i="25"/>
  <c r="M266" i="25"/>
  <c r="L266" i="25"/>
  <c r="K266" i="25"/>
  <c r="I266" i="25"/>
  <c r="H266" i="25"/>
  <c r="G266" i="25"/>
  <c r="F266" i="25"/>
  <c r="E266" i="25"/>
  <c r="Q265" i="25"/>
  <c r="P265" i="25"/>
  <c r="O265" i="25"/>
  <c r="M265" i="25"/>
  <c r="L265" i="25"/>
  <c r="K265" i="25"/>
  <c r="I265" i="25"/>
  <c r="H265" i="25"/>
  <c r="G265" i="25"/>
  <c r="F265" i="25"/>
  <c r="E265" i="25"/>
  <c r="Q264" i="25"/>
  <c r="P264" i="25"/>
  <c r="O264" i="25"/>
  <c r="M264" i="25"/>
  <c r="L264" i="25"/>
  <c r="K264" i="25"/>
  <c r="I264" i="25"/>
  <c r="H264" i="25"/>
  <c r="G264" i="25"/>
  <c r="F264" i="25"/>
  <c r="E264" i="25"/>
  <c r="Q263" i="25"/>
  <c r="P263" i="25"/>
  <c r="O263" i="25"/>
  <c r="M263" i="25"/>
  <c r="L263" i="25"/>
  <c r="K263" i="25"/>
  <c r="I263" i="25"/>
  <c r="H263" i="25"/>
  <c r="G263" i="25"/>
  <c r="F263" i="25"/>
  <c r="E263" i="25"/>
  <c r="Q262" i="25"/>
  <c r="P262" i="25"/>
  <c r="O262" i="25"/>
  <c r="M262" i="25"/>
  <c r="L262" i="25"/>
  <c r="K262" i="25"/>
  <c r="I262" i="25"/>
  <c r="H262" i="25"/>
  <c r="G262" i="25"/>
  <c r="F262" i="25"/>
  <c r="E262" i="25"/>
  <c r="Q261" i="25"/>
  <c r="P261" i="25"/>
  <c r="O261" i="25"/>
  <c r="M261" i="25"/>
  <c r="L261" i="25"/>
  <c r="K261" i="25"/>
  <c r="I261" i="25"/>
  <c r="H261" i="25"/>
  <c r="G261" i="25"/>
  <c r="F261" i="25"/>
  <c r="E261" i="25"/>
  <c r="Q260" i="25"/>
  <c r="P260" i="25"/>
  <c r="O260" i="25"/>
  <c r="M260" i="25"/>
  <c r="L260" i="25"/>
  <c r="K260" i="25"/>
  <c r="I260" i="25"/>
  <c r="H260" i="25"/>
  <c r="G260" i="25"/>
  <c r="F260" i="25"/>
  <c r="E260" i="25"/>
  <c r="Q258" i="25"/>
  <c r="P258" i="25"/>
  <c r="O258" i="25"/>
  <c r="M258" i="25"/>
  <c r="L258" i="25"/>
  <c r="K258" i="25"/>
  <c r="I258" i="25"/>
  <c r="H258" i="25"/>
  <c r="G258" i="25"/>
  <c r="F258" i="25"/>
  <c r="E258" i="25"/>
  <c r="Q256" i="25"/>
  <c r="P256" i="25"/>
  <c r="O256" i="25"/>
  <c r="M256" i="25"/>
  <c r="L256" i="25"/>
  <c r="K256" i="25"/>
  <c r="I256" i="25"/>
  <c r="H256" i="25"/>
  <c r="G256" i="25"/>
  <c r="F256" i="25"/>
  <c r="E256" i="25"/>
  <c r="Q255" i="25"/>
  <c r="P255" i="25"/>
  <c r="O255" i="25"/>
  <c r="M255" i="25"/>
  <c r="L255" i="25"/>
  <c r="K255" i="25"/>
  <c r="I255" i="25"/>
  <c r="H255" i="25"/>
  <c r="G255" i="25"/>
  <c r="F255" i="25"/>
  <c r="E255" i="25"/>
  <c r="Q254" i="25"/>
  <c r="P254" i="25"/>
  <c r="O254" i="25"/>
  <c r="M254" i="25"/>
  <c r="L254" i="25"/>
  <c r="K254" i="25"/>
  <c r="I254" i="25"/>
  <c r="H254" i="25"/>
  <c r="G254" i="25"/>
  <c r="F254" i="25"/>
  <c r="E254" i="25"/>
  <c r="Q253" i="25"/>
  <c r="P253" i="25"/>
  <c r="O253" i="25"/>
  <c r="M253" i="25"/>
  <c r="L253" i="25"/>
  <c r="K253" i="25"/>
  <c r="I253" i="25"/>
  <c r="H253" i="25"/>
  <c r="G253" i="25"/>
  <c r="F253" i="25"/>
  <c r="E253" i="25"/>
  <c r="Q252" i="25"/>
  <c r="P252" i="25"/>
  <c r="O252" i="25"/>
  <c r="M252" i="25"/>
  <c r="L252" i="25"/>
  <c r="K252" i="25"/>
  <c r="I252" i="25"/>
  <c r="H252" i="25"/>
  <c r="G252" i="25"/>
  <c r="F252" i="25"/>
  <c r="E252" i="25"/>
  <c r="Q251" i="25"/>
  <c r="P251" i="25"/>
  <c r="O251" i="25"/>
  <c r="M251" i="25"/>
  <c r="L251" i="25"/>
  <c r="K251" i="25"/>
  <c r="I251" i="25"/>
  <c r="H251" i="25"/>
  <c r="G251" i="25"/>
  <c r="F251" i="25"/>
  <c r="E251" i="25"/>
  <c r="Q250" i="25"/>
  <c r="P250" i="25"/>
  <c r="O250" i="25"/>
  <c r="M250" i="25"/>
  <c r="L250" i="25"/>
  <c r="K250" i="25"/>
  <c r="I250" i="25"/>
  <c r="H250" i="25"/>
  <c r="G250" i="25"/>
  <c r="F250" i="25"/>
  <c r="E250" i="25"/>
  <c r="Q249" i="25"/>
  <c r="P249" i="25"/>
  <c r="O249" i="25"/>
  <c r="M249" i="25"/>
  <c r="L249" i="25"/>
  <c r="K249" i="25"/>
  <c r="I249" i="25"/>
  <c r="H249" i="25"/>
  <c r="G249" i="25"/>
  <c r="F249" i="25"/>
  <c r="E249" i="25"/>
  <c r="Q248" i="25"/>
  <c r="P248" i="25"/>
  <c r="O248" i="25"/>
  <c r="M248" i="25"/>
  <c r="L248" i="25"/>
  <c r="K248" i="25"/>
  <c r="I248" i="25"/>
  <c r="H248" i="25"/>
  <c r="G248" i="25"/>
  <c r="F248" i="25"/>
  <c r="E248" i="25"/>
  <c r="Q247" i="25"/>
  <c r="P247" i="25"/>
  <c r="O247" i="25"/>
  <c r="M247" i="25"/>
  <c r="L247" i="25"/>
  <c r="K247" i="25"/>
  <c r="I247" i="25"/>
  <c r="H247" i="25"/>
  <c r="G247" i="25"/>
  <c r="F247" i="25"/>
  <c r="E247" i="25"/>
  <c r="Q246" i="25"/>
  <c r="P246" i="25"/>
  <c r="O246" i="25"/>
  <c r="M246" i="25"/>
  <c r="L246" i="25"/>
  <c r="K246" i="25"/>
  <c r="I246" i="25"/>
  <c r="H246" i="25"/>
  <c r="G246" i="25"/>
  <c r="F246" i="25"/>
  <c r="E246" i="25"/>
  <c r="Q245" i="25"/>
  <c r="P245" i="25"/>
  <c r="O245" i="25"/>
  <c r="M245" i="25"/>
  <c r="L245" i="25"/>
  <c r="K245" i="25"/>
  <c r="I245" i="25"/>
  <c r="H245" i="25"/>
  <c r="G245" i="25"/>
  <c r="F245" i="25"/>
  <c r="E245" i="25"/>
  <c r="Q244" i="25"/>
  <c r="P244" i="25"/>
  <c r="O244" i="25"/>
  <c r="M244" i="25"/>
  <c r="L244" i="25"/>
  <c r="K244" i="25"/>
  <c r="I244" i="25"/>
  <c r="H244" i="25"/>
  <c r="G244" i="25"/>
  <c r="F244" i="25"/>
  <c r="E244" i="25"/>
  <c r="Q243" i="25"/>
  <c r="P243" i="25"/>
  <c r="O243" i="25"/>
  <c r="M243" i="25"/>
  <c r="L243" i="25"/>
  <c r="K243" i="25"/>
  <c r="I243" i="25"/>
  <c r="H243" i="25"/>
  <c r="G243" i="25"/>
  <c r="F243" i="25"/>
  <c r="E243" i="25"/>
  <c r="Q242" i="25"/>
  <c r="P242" i="25"/>
  <c r="O242" i="25"/>
  <c r="M242" i="25"/>
  <c r="L242" i="25"/>
  <c r="K242" i="25"/>
  <c r="I242" i="25"/>
  <c r="H242" i="25"/>
  <c r="G242" i="25"/>
  <c r="F242" i="25"/>
  <c r="E242" i="25"/>
  <c r="Q241" i="25"/>
  <c r="P241" i="25"/>
  <c r="O241" i="25"/>
  <c r="M241" i="25"/>
  <c r="L241" i="25"/>
  <c r="K241" i="25"/>
  <c r="I241" i="25"/>
  <c r="H241" i="25"/>
  <c r="G241" i="25"/>
  <c r="F241" i="25"/>
  <c r="E241" i="25"/>
  <c r="Q240" i="25"/>
  <c r="P240" i="25"/>
  <c r="O240" i="25"/>
  <c r="M240" i="25"/>
  <c r="L240" i="25"/>
  <c r="K240" i="25"/>
  <c r="I240" i="25"/>
  <c r="H240" i="25"/>
  <c r="G240" i="25"/>
  <c r="F240" i="25"/>
  <c r="E240" i="25"/>
  <c r="Q239" i="25"/>
  <c r="P239" i="25"/>
  <c r="O239" i="25"/>
  <c r="M239" i="25"/>
  <c r="L239" i="25"/>
  <c r="K239" i="25"/>
  <c r="I239" i="25"/>
  <c r="H239" i="25"/>
  <c r="G239" i="25"/>
  <c r="F239" i="25"/>
  <c r="E239" i="25"/>
  <c r="Q238" i="25"/>
  <c r="P238" i="25"/>
  <c r="O238" i="25"/>
  <c r="M238" i="25"/>
  <c r="L238" i="25"/>
  <c r="K238" i="25"/>
  <c r="I238" i="25"/>
  <c r="H238" i="25"/>
  <c r="G238" i="25"/>
  <c r="F238" i="25"/>
  <c r="E238" i="25"/>
  <c r="Q237" i="25"/>
  <c r="P237" i="25"/>
  <c r="O237" i="25"/>
  <c r="M237" i="25"/>
  <c r="L237" i="25"/>
  <c r="K237" i="25"/>
  <c r="I237" i="25"/>
  <c r="H237" i="25"/>
  <c r="G237" i="25"/>
  <c r="F237" i="25"/>
  <c r="E237" i="25"/>
  <c r="Q236" i="25"/>
  <c r="P236" i="25"/>
  <c r="O236" i="25"/>
  <c r="M236" i="25"/>
  <c r="L236" i="25"/>
  <c r="K236" i="25"/>
  <c r="I236" i="25"/>
  <c r="H236" i="25"/>
  <c r="G236" i="25"/>
  <c r="F236" i="25"/>
  <c r="E236" i="25"/>
  <c r="Q235" i="25"/>
  <c r="P235" i="25"/>
  <c r="O235" i="25"/>
  <c r="M235" i="25"/>
  <c r="L235" i="25"/>
  <c r="K235" i="25"/>
  <c r="I235" i="25"/>
  <c r="H235" i="25"/>
  <c r="G235" i="25"/>
  <c r="F235" i="25"/>
  <c r="E235" i="25"/>
  <c r="Q234" i="25"/>
  <c r="P234" i="25"/>
  <c r="O234" i="25"/>
  <c r="M234" i="25"/>
  <c r="L234" i="25"/>
  <c r="K234" i="25"/>
  <c r="I234" i="25"/>
  <c r="H234" i="25"/>
  <c r="G234" i="25"/>
  <c r="F234" i="25"/>
  <c r="E234" i="25"/>
  <c r="Q233" i="25"/>
  <c r="P233" i="25"/>
  <c r="O233" i="25"/>
  <c r="M233" i="25"/>
  <c r="L233" i="25"/>
  <c r="K233" i="25"/>
  <c r="I233" i="25"/>
  <c r="H233" i="25"/>
  <c r="G233" i="25"/>
  <c r="F233" i="25"/>
  <c r="E233" i="25"/>
  <c r="Q232" i="25"/>
  <c r="P232" i="25"/>
  <c r="O232" i="25"/>
  <c r="M232" i="25"/>
  <c r="L232" i="25"/>
  <c r="K232" i="25"/>
  <c r="I232" i="25"/>
  <c r="H232" i="25"/>
  <c r="G232" i="25"/>
  <c r="F232" i="25"/>
  <c r="E232" i="25"/>
  <c r="Q231" i="25"/>
  <c r="P231" i="25"/>
  <c r="O231" i="25"/>
  <c r="M231" i="25"/>
  <c r="L231" i="25"/>
  <c r="K231" i="25"/>
  <c r="I231" i="25"/>
  <c r="H231" i="25"/>
  <c r="G231" i="25"/>
  <c r="F231" i="25"/>
  <c r="E231" i="25"/>
  <c r="Q230" i="25"/>
  <c r="P230" i="25"/>
  <c r="O230" i="25"/>
  <c r="M230" i="25"/>
  <c r="L230" i="25"/>
  <c r="K230" i="25"/>
  <c r="I230" i="25"/>
  <c r="H230" i="25"/>
  <c r="G230" i="25"/>
  <c r="F230" i="25"/>
  <c r="E230" i="25"/>
  <c r="Q229" i="25"/>
  <c r="P229" i="25"/>
  <c r="O229" i="25"/>
  <c r="M229" i="25"/>
  <c r="L229" i="25"/>
  <c r="K229" i="25"/>
  <c r="I229" i="25"/>
  <c r="H229" i="25"/>
  <c r="G229" i="25"/>
  <c r="F229" i="25"/>
  <c r="E229" i="25"/>
  <c r="Q228" i="25"/>
  <c r="P228" i="25"/>
  <c r="O228" i="25"/>
  <c r="M228" i="25"/>
  <c r="L228" i="25"/>
  <c r="K228" i="25"/>
  <c r="I228" i="25"/>
  <c r="H228" i="25"/>
  <c r="G228" i="25"/>
  <c r="F228" i="25"/>
  <c r="E228" i="25"/>
  <c r="Q227" i="25"/>
  <c r="P227" i="25"/>
  <c r="O227" i="25"/>
  <c r="M227" i="25"/>
  <c r="L227" i="25"/>
  <c r="K227" i="25"/>
  <c r="I227" i="25"/>
  <c r="H227" i="25"/>
  <c r="G227" i="25"/>
  <c r="F227" i="25"/>
  <c r="E227" i="25"/>
  <c r="Q226" i="25"/>
  <c r="P226" i="25"/>
  <c r="O226" i="25"/>
  <c r="M226" i="25"/>
  <c r="L226" i="25"/>
  <c r="K226" i="25"/>
  <c r="I226" i="25"/>
  <c r="H226" i="25"/>
  <c r="G226" i="25"/>
  <c r="F226" i="25"/>
  <c r="E226" i="25"/>
  <c r="Q225" i="25"/>
  <c r="P225" i="25"/>
  <c r="O225" i="25"/>
  <c r="M225" i="25"/>
  <c r="L225" i="25"/>
  <c r="K225" i="25"/>
  <c r="I225" i="25"/>
  <c r="H225" i="25"/>
  <c r="G225" i="25"/>
  <c r="F225" i="25"/>
  <c r="E225" i="25"/>
  <c r="Q223" i="25"/>
  <c r="P223" i="25"/>
  <c r="O223" i="25"/>
  <c r="M223" i="25"/>
  <c r="L223" i="25"/>
  <c r="K223" i="25"/>
  <c r="I223" i="25"/>
  <c r="H223" i="25"/>
  <c r="G223" i="25"/>
  <c r="F223" i="25"/>
  <c r="E223" i="25"/>
  <c r="Q222" i="25"/>
  <c r="P222" i="25"/>
  <c r="O222" i="25"/>
  <c r="M222" i="25"/>
  <c r="L222" i="25"/>
  <c r="K222" i="25"/>
  <c r="I222" i="25"/>
  <c r="H222" i="25"/>
  <c r="G222" i="25"/>
  <c r="F222" i="25"/>
  <c r="E222" i="25"/>
  <c r="Q221" i="25"/>
  <c r="P221" i="25"/>
  <c r="O221" i="25"/>
  <c r="M221" i="25"/>
  <c r="L221" i="25"/>
  <c r="K221" i="25"/>
  <c r="I221" i="25"/>
  <c r="H221" i="25"/>
  <c r="G221" i="25"/>
  <c r="F221" i="25"/>
  <c r="E221" i="25"/>
  <c r="Q220" i="25"/>
  <c r="P220" i="25"/>
  <c r="O220" i="25"/>
  <c r="M220" i="25"/>
  <c r="L220" i="25"/>
  <c r="K220" i="25"/>
  <c r="I220" i="25"/>
  <c r="H220" i="25"/>
  <c r="G220" i="25"/>
  <c r="F220" i="25"/>
  <c r="E220" i="25"/>
  <c r="Q219" i="25"/>
  <c r="P219" i="25"/>
  <c r="O219" i="25"/>
  <c r="M219" i="25"/>
  <c r="L219" i="25"/>
  <c r="K219" i="25"/>
  <c r="I219" i="25"/>
  <c r="H219" i="25"/>
  <c r="G219" i="25"/>
  <c r="F219" i="25"/>
  <c r="E219" i="25"/>
  <c r="Q218" i="25"/>
  <c r="P218" i="25"/>
  <c r="O218" i="25"/>
  <c r="M218" i="25"/>
  <c r="L218" i="25"/>
  <c r="K218" i="25"/>
  <c r="I218" i="25"/>
  <c r="H218" i="25"/>
  <c r="G218" i="25"/>
  <c r="F218" i="25"/>
  <c r="E218" i="25"/>
  <c r="Q217" i="25"/>
  <c r="P217" i="25"/>
  <c r="O217" i="25"/>
  <c r="M217" i="25"/>
  <c r="L217" i="25"/>
  <c r="K217" i="25"/>
  <c r="I217" i="25"/>
  <c r="H217" i="25"/>
  <c r="G217" i="25"/>
  <c r="F217" i="25"/>
  <c r="E217" i="25"/>
  <c r="Q215" i="25"/>
  <c r="P215" i="25"/>
  <c r="O215" i="25"/>
  <c r="M215" i="25"/>
  <c r="L215" i="25"/>
  <c r="K215" i="25"/>
  <c r="I215" i="25"/>
  <c r="H215" i="25"/>
  <c r="G215" i="25"/>
  <c r="F215" i="25"/>
  <c r="E215" i="25"/>
  <c r="Q214" i="25"/>
  <c r="P214" i="25"/>
  <c r="O214" i="25"/>
  <c r="M214" i="25"/>
  <c r="L214" i="25"/>
  <c r="K214" i="25"/>
  <c r="I214" i="25"/>
  <c r="H214" i="25"/>
  <c r="G214" i="25"/>
  <c r="F214" i="25"/>
  <c r="E214" i="25"/>
  <c r="Q213" i="25"/>
  <c r="P213" i="25"/>
  <c r="O213" i="25"/>
  <c r="M213" i="25"/>
  <c r="L213" i="25"/>
  <c r="K213" i="25"/>
  <c r="I213" i="25"/>
  <c r="H213" i="25"/>
  <c r="G213" i="25"/>
  <c r="F213" i="25"/>
  <c r="E213" i="25"/>
  <c r="Q212" i="25"/>
  <c r="P212" i="25"/>
  <c r="O212" i="25"/>
  <c r="M212" i="25"/>
  <c r="L212" i="25"/>
  <c r="K212" i="25"/>
  <c r="I212" i="25"/>
  <c r="H212" i="25"/>
  <c r="G212" i="25"/>
  <c r="F212" i="25"/>
  <c r="E212" i="25"/>
  <c r="Q210" i="25"/>
  <c r="P210" i="25"/>
  <c r="O210" i="25"/>
  <c r="M210" i="25"/>
  <c r="L210" i="25"/>
  <c r="K210" i="25"/>
  <c r="I210" i="25"/>
  <c r="H210" i="25"/>
  <c r="G210" i="25"/>
  <c r="F210" i="25"/>
  <c r="E210" i="25"/>
  <c r="Q208" i="25"/>
  <c r="P208" i="25"/>
  <c r="O208" i="25"/>
  <c r="M208" i="25"/>
  <c r="L208" i="25"/>
  <c r="K208" i="25"/>
  <c r="I208" i="25"/>
  <c r="H208" i="25"/>
  <c r="G208" i="25"/>
  <c r="F208" i="25"/>
  <c r="E208" i="25"/>
  <c r="Q207" i="25"/>
  <c r="P207" i="25"/>
  <c r="O207" i="25"/>
  <c r="M207" i="25"/>
  <c r="L207" i="25"/>
  <c r="K207" i="25"/>
  <c r="I207" i="25"/>
  <c r="H207" i="25"/>
  <c r="G207" i="25"/>
  <c r="F207" i="25"/>
  <c r="E207" i="25"/>
  <c r="Q206" i="25"/>
  <c r="P206" i="25"/>
  <c r="O206" i="25"/>
  <c r="M206" i="25"/>
  <c r="L206" i="25"/>
  <c r="K206" i="25"/>
  <c r="I206" i="25"/>
  <c r="H206" i="25"/>
  <c r="G206" i="25"/>
  <c r="F206" i="25"/>
  <c r="E206" i="25"/>
  <c r="Q205" i="25"/>
  <c r="P205" i="25"/>
  <c r="O205" i="25"/>
  <c r="M205" i="25"/>
  <c r="L205" i="25"/>
  <c r="K205" i="25"/>
  <c r="I205" i="25"/>
  <c r="H205" i="25"/>
  <c r="G205" i="25"/>
  <c r="F205" i="25"/>
  <c r="E205" i="25"/>
  <c r="Q204" i="25"/>
  <c r="P204" i="25"/>
  <c r="O204" i="25"/>
  <c r="M204" i="25"/>
  <c r="L204" i="25"/>
  <c r="K204" i="25"/>
  <c r="I204" i="25"/>
  <c r="H204" i="25"/>
  <c r="G204" i="25"/>
  <c r="F204" i="25"/>
  <c r="E204" i="25"/>
  <c r="Q203" i="25"/>
  <c r="P203" i="25"/>
  <c r="O203" i="25"/>
  <c r="M203" i="25"/>
  <c r="L203" i="25"/>
  <c r="K203" i="25"/>
  <c r="I203" i="25"/>
  <c r="H203" i="25"/>
  <c r="G203" i="25"/>
  <c r="F203" i="25"/>
  <c r="E203" i="25"/>
  <c r="Q202" i="25"/>
  <c r="P202" i="25"/>
  <c r="O202" i="25"/>
  <c r="M202" i="25"/>
  <c r="L202" i="25"/>
  <c r="K202" i="25"/>
  <c r="I202" i="25"/>
  <c r="H202" i="25"/>
  <c r="G202" i="25"/>
  <c r="F202" i="25"/>
  <c r="E202" i="25"/>
  <c r="Q201" i="25"/>
  <c r="P201" i="25"/>
  <c r="O201" i="25"/>
  <c r="M201" i="25"/>
  <c r="L201" i="25"/>
  <c r="K201" i="25"/>
  <c r="I201" i="25"/>
  <c r="H201" i="25"/>
  <c r="G201" i="25"/>
  <c r="F201" i="25"/>
  <c r="E201" i="25"/>
  <c r="Q200" i="25"/>
  <c r="P200" i="25"/>
  <c r="O200" i="25"/>
  <c r="M200" i="25"/>
  <c r="L200" i="25"/>
  <c r="K200" i="25"/>
  <c r="I200" i="25"/>
  <c r="H200" i="25"/>
  <c r="G200" i="25"/>
  <c r="F200" i="25"/>
  <c r="E200" i="25"/>
  <c r="Q198" i="25"/>
  <c r="P198" i="25"/>
  <c r="O198" i="25"/>
  <c r="M198" i="25"/>
  <c r="L198" i="25"/>
  <c r="K198" i="25"/>
  <c r="I198" i="25"/>
  <c r="H198" i="25"/>
  <c r="G198" i="25"/>
  <c r="F198" i="25"/>
  <c r="E198" i="25"/>
  <c r="Q197" i="25"/>
  <c r="P197" i="25"/>
  <c r="O197" i="25"/>
  <c r="M197" i="25"/>
  <c r="L197" i="25"/>
  <c r="K197" i="25"/>
  <c r="I197" i="25"/>
  <c r="H197" i="25"/>
  <c r="G197" i="25"/>
  <c r="F197" i="25"/>
  <c r="E197" i="25"/>
  <c r="Q196" i="25"/>
  <c r="P196" i="25"/>
  <c r="O196" i="25"/>
  <c r="M196" i="25"/>
  <c r="L196" i="25"/>
  <c r="K196" i="25"/>
  <c r="I196" i="25"/>
  <c r="H196" i="25"/>
  <c r="G196" i="25"/>
  <c r="F196" i="25"/>
  <c r="E196" i="25"/>
  <c r="Q195" i="25"/>
  <c r="P195" i="25"/>
  <c r="O195" i="25"/>
  <c r="M195" i="25"/>
  <c r="L195" i="25"/>
  <c r="K195" i="25"/>
  <c r="I195" i="25"/>
  <c r="H195" i="25"/>
  <c r="G195" i="25"/>
  <c r="F195" i="25"/>
  <c r="E195" i="25"/>
  <c r="Q194" i="25"/>
  <c r="P194" i="25"/>
  <c r="O194" i="25"/>
  <c r="M194" i="25"/>
  <c r="L194" i="25"/>
  <c r="K194" i="25"/>
  <c r="I194" i="25"/>
  <c r="H194" i="25"/>
  <c r="G194" i="25"/>
  <c r="F194" i="25"/>
  <c r="E194" i="25"/>
  <c r="Q193" i="25"/>
  <c r="P193" i="25"/>
  <c r="O193" i="25"/>
  <c r="M193" i="25"/>
  <c r="L193" i="25"/>
  <c r="K193" i="25"/>
  <c r="I193" i="25"/>
  <c r="H193" i="25"/>
  <c r="G193" i="25"/>
  <c r="F193" i="25"/>
  <c r="E193" i="25"/>
  <c r="Q192" i="25"/>
  <c r="P192" i="25"/>
  <c r="O192" i="25"/>
  <c r="M192" i="25"/>
  <c r="L192" i="25"/>
  <c r="K192" i="25"/>
  <c r="I192" i="25"/>
  <c r="H192" i="25"/>
  <c r="G192" i="25"/>
  <c r="F192" i="25"/>
  <c r="E192" i="25"/>
  <c r="Q191" i="25"/>
  <c r="P191" i="25"/>
  <c r="O191" i="25"/>
  <c r="M191" i="25"/>
  <c r="L191" i="25"/>
  <c r="K191" i="25"/>
  <c r="I191" i="25"/>
  <c r="H191" i="25"/>
  <c r="G191" i="25"/>
  <c r="F191" i="25"/>
  <c r="E191" i="25"/>
  <c r="Q190" i="25"/>
  <c r="P190" i="25"/>
  <c r="O190" i="25"/>
  <c r="M190" i="25"/>
  <c r="L190" i="25"/>
  <c r="K190" i="25"/>
  <c r="I190" i="25"/>
  <c r="H190" i="25"/>
  <c r="G190" i="25"/>
  <c r="F190" i="25"/>
  <c r="E190" i="25"/>
  <c r="Q189" i="25"/>
  <c r="P189" i="25"/>
  <c r="O189" i="25"/>
  <c r="M189" i="25"/>
  <c r="L189" i="25"/>
  <c r="K189" i="25"/>
  <c r="I189" i="25"/>
  <c r="H189" i="25"/>
  <c r="G189" i="25"/>
  <c r="F189" i="25"/>
  <c r="E189" i="25"/>
  <c r="Q188" i="25"/>
  <c r="P188" i="25"/>
  <c r="O188" i="25"/>
  <c r="M188" i="25"/>
  <c r="L188" i="25"/>
  <c r="K188" i="25"/>
  <c r="I188" i="25"/>
  <c r="H188" i="25"/>
  <c r="G188" i="25"/>
  <c r="F188" i="25"/>
  <c r="E188" i="25"/>
  <c r="Q187" i="25"/>
  <c r="P187" i="25"/>
  <c r="O187" i="25"/>
  <c r="M187" i="25"/>
  <c r="L187" i="25"/>
  <c r="K187" i="25"/>
  <c r="I187" i="25"/>
  <c r="H187" i="25"/>
  <c r="G187" i="25"/>
  <c r="F187" i="25"/>
  <c r="E187" i="25"/>
  <c r="Q186" i="25"/>
  <c r="P186" i="25"/>
  <c r="O186" i="25"/>
  <c r="M186" i="25"/>
  <c r="L186" i="25"/>
  <c r="K186" i="25"/>
  <c r="I186" i="25"/>
  <c r="H186" i="25"/>
  <c r="G186" i="25"/>
  <c r="F186" i="25"/>
  <c r="E186" i="25"/>
  <c r="Q184" i="25"/>
  <c r="P184" i="25"/>
  <c r="O184" i="25"/>
  <c r="M184" i="25"/>
  <c r="L184" i="25"/>
  <c r="K184" i="25"/>
  <c r="I184" i="25"/>
  <c r="H184" i="25"/>
  <c r="G184" i="25"/>
  <c r="F184" i="25"/>
  <c r="E184" i="25"/>
  <c r="Q183" i="25"/>
  <c r="P183" i="25"/>
  <c r="O183" i="25"/>
  <c r="M183" i="25"/>
  <c r="L183" i="25"/>
  <c r="K183" i="25"/>
  <c r="I183" i="25"/>
  <c r="H183" i="25"/>
  <c r="G183" i="25"/>
  <c r="F183" i="25"/>
  <c r="E183" i="25"/>
  <c r="Q182" i="25"/>
  <c r="P182" i="25"/>
  <c r="O182" i="25"/>
  <c r="M182" i="25"/>
  <c r="L182" i="25"/>
  <c r="K182" i="25"/>
  <c r="I182" i="25"/>
  <c r="H182" i="25"/>
  <c r="G182" i="25"/>
  <c r="F182" i="25"/>
  <c r="E182" i="25"/>
  <c r="Q181" i="25"/>
  <c r="P181" i="25"/>
  <c r="O181" i="25"/>
  <c r="M181" i="25"/>
  <c r="L181" i="25"/>
  <c r="K181" i="25"/>
  <c r="I181" i="25"/>
  <c r="H181" i="25"/>
  <c r="G181" i="25"/>
  <c r="F181" i="25"/>
  <c r="E181" i="25"/>
  <c r="Q179" i="25"/>
  <c r="P179" i="25"/>
  <c r="O179" i="25"/>
  <c r="M179" i="25"/>
  <c r="L179" i="25"/>
  <c r="K179" i="25"/>
  <c r="I179" i="25"/>
  <c r="H179" i="25"/>
  <c r="G179" i="25"/>
  <c r="F179" i="25"/>
  <c r="E179" i="25"/>
  <c r="Q178" i="25"/>
  <c r="P178" i="25"/>
  <c r="O178" i="25"/>
  <c r="M178" i="25"/>
  <c r="L178" i="25"/>
  <c r="K178" i="25"/>
  <c r="I178" i="25"/>
  <c r="H178" i="25"/>
  <c r="G178" i="25"/>
  <c r="F178" i="25"/>
  <c r="E178" i="25"/>
  <c r="Q177" i="25"/>
  <c r="P177" i="25"/>
  <c r="O177" i="25"/>
  <c r="M177" i="25"/>
  <c r="L177" i="25"/>
  <c r="K177" i="25"/>
  <c r="I177" i="25"/>
  <c r="H177" i="25"/>
  <c r="G177" i="25"/>
  <c r="F177" i="25"/>
  <c r="E177" i="25"/>
  <c r="Q174" i="25"/>
  <c r="P174" i="25"/>
  <c r="O174" i="25"/>
  <c r="M174" i="25"/>
  <c r="L174" i="25"/>
  <c r="K174" i="25"/>
  <c r="I174" i="25"/>
  <c r="H174" i="25"/>
  <c r="G174" i="25"/>
  <c r="F174" i="25"/>
  <c r="E174" i="25"/>
  <c r="Q172" i="25"/>
  <c r="P172" i="25"/>
  <c r="O172" i="25"/>
  <c r="M172" i="25"/>
  <c r="L172" i="25"/>
  <c r="K172" i="25"/>
  <c r="I172" i="25"/>
  <c r="H172" i="25"/>
  <c r="G172" i="25"/>
  <c r="F172" i="25"/>
  <c r="E172" i="25"/>
  <c r="P171" i="25"/>
  <c r="O171" i="25"/>
  <c r="M171" i="25"/>
  <c r="L171" i="25"/>
  <c r="K171" i="25"/>
  <c r="I171" i="25"/>
  <c r="H171" i="25"/>
  <c r="G171" i="25"/>
  <c r="F171" i="25"/>
  <c r="E171" i="25"/>
  <c r="Q170" i="25"/>
  <c r="P170" i="25"/>
  <c r="O170" i="25"/>
  <c r="M170" i="25"/>
  <c r="L170" i="25"/>
  <c r="K170" i="25"/>
  <c r="I170" i="25"/>
  <c r="H170" i="25"/>
  <c r="G170" i="25"/>
  <c r="F170" i="25"/>
  <c r="E170" i="25"/>
  <c r="Q169" i="25"/>
  <c r="P169" i="25"/>
  <c r="O169" i="25"/>
  <c r="M169" i="25"/>
  <c r="L169" i="25"/>
  <c r="K169" i="25"/>
  <c r="I169" i="25"/>
  <c r="H169" i="25"/>
  <c r="G169" i="25"/>
  <c r="F169" i="25"/>
  <c r="E169" i="25"/>
  <c r="Q168" i="25"/>
  <c r="P168" i="25"/>
  <c r="O168" i="25"/>
  <c r="M168" i="25"/>
  <c r="L168" i="25"/>
  <c r="K168" i="25"/>
  <c r="I168" i="25"/>
  <c r="H168" i="25"/>
  <c r="G168" i="25"/>
  <c r="F168" i="25"/>
  <c r="E168" i="25"/>
  <c r="Q165" i="25"/>
  <c r="P165" i="25"/>
  <c r="O165" i="25"/>
  <c r="M165" i="25"/>
  <c r="L165" i="25"/>
  <c r="K165" i="25"/>
  <c r="I165" i="25"/>
  <c r="H165" i="25"/>
  <c r="G165" i="25"/>
  <c r="F165" i="25"/>
  <c r="E165" i="25"/>
  <c r="Q164" i="25"/>
  <c r="P164" i="25"/>
  <c r="O164" i="25"/>
  <c r="M164" i="25"/>
  <c r="L164" i="25"/>
  <c r="K164" i="25"/>
  <c r="I164" i="25"/>
  <c r="H164" i="25"/>
  <c r="G164" i="25"/>
  <c r="F164" i="25"/>
  <c r="E164" i="25"/>
  <c r="Q163" i="25"/>
  <c r="P163" i="25"/>
  <c r="O163" i="25"/>
  <c r="M163" i="25"/>
  <c r="L163" i="25"/>
  <c r="K163" i="25"/>
  <c r="I163" i="25"/>
  <c r="H163" i="25"/>
  <c r="G163" i="25"/>
  <c r="F163" i="25"/>
  <c r="E163" i="25"/>
  <c r="Q162" i="25"/>
  <c r="P162" i="25"/>
  <c r="O162" i="25"/>
  <c r="M162" i="25"/>
  <c r="L162" i="25"/>
  <c r="K162" i="25"/>
  <c r="I162" i="25"/>
  <c r="H162" i="25"/>
  <c r="G162" i="25"/>
  <c r="F162" i="25"/>
  <c r="E162" i="25"/>
  <c r="Q161" i="25"/>
  <c r="P161" i="25"/>
  <c r="O161" i="25"/>
  <c r="M161" i="25"/>
  <c r="L161" i="25"/>
  <c r="K161" i="25"/>
  <c r="I161" i="25"/>
  <c r="H161" i="25"/>
  <c r="G161" i="25"/>
  <c r="F161" i="25"/>
  <c r="E161" i="25"/>
  <c r="Q160" i="25"/>
  <c r="P160" i="25"/>
  <c r="O160" i="25"/>
  <c r="M160" i="25"/>
  <c r="L160" i="25"/>
  <c r="K160" i="25"/>
  <c r="I160" i="25"/>
  <c r="H160" i="25"/>
  <c r="G160" i="25"/>
  <c r="F160" i="25"/>
  <c r="E160" i="25"/>
  <c r="Q159" i="25"/>
  <c r="P159" i="25"/>
  <c r="O159" i="25"/>
  <c r="M159" i="25"/>
  <c r="L159" i="25"/>
  <c r="K159" i="25"/>
  <c r="I159" i="25"/>
  <c r="H159" i="25"/>
  <c r="G159" i="25"/>
  <c r="F159" i="25"/>
  <c r="E159" i="25"/>
  <c r="Q158" i="25"/>
  <c r="P158" i="25"/>
  <c r="O158" i="25"/>
  <c r="M158" i="25"/>
  <c r="L158" i="25"/>
  <c r="K158" i="25"/>
  <c r="I158" i="25"/>
  <c r="H158" i="25"/>
  <c r="G158" i="25"/>
  <c r="F158" i="25"/>
  <c r="E158" i="25"/>
  <c r="Q157" i="25"/>
  <c r="P157" i="25"/>
  <c r="O157" i="25"/>
  <c r="M157" i="25"/>
  <c r="L157" i="25"/>
  <c r="K157" i="25"/>
  <c r="I157" i="25"/>
  <c r="H157" i="25"/>
  <c r="G157" i="25"/>
  <c r="F157" i="25"/>
  <c r="E157" i="25"/>
  <c r="Q156" i="25"/>
  <c r="P156" i="25"/>
  <c r="O156" i="25"/>
  <c r="M156" i="25"/>
  <c r="L156" i="25"/>
  <c r="K156" i="25"/>
  <c r="I156" i="25"/>
  <c r="H156" i="25"/>
  <c r="G156" i="25"/>
  <c r="F156" i="25"/>
  <c r="E156" i="25"/>
  <c r="Q155" i="25"/>
  <c r="P155" i="25"/>
  <c r="O155" i="25"/>
  <c r="M155" i="25"/>
  <c r="L155" i="25"/>
  <c r="K155" i="25"/>
  <c r="I155" i="25"/>
  <c r="H155" i="25"/>
  <c r="G155" i="25"/>
  <c r="F155" i="25"/>
  <c r="E155" i="25"/>
  <c r="Q152" i="25"/>
  <c r="P152" i="25"/>
  <c r="O152" i="25"/>
  <c r="M152" i="25"/>
  <c r="L152" i="25"/>
  <c r="K152" i="25"/>
  <c r="I152" i="25"/>
  <c r="H152" i="25"/>
  <c r="G152" i="25"/>
  <c r="F152" i="25"/>
  <c r="E152" i="25"/>
  <c r="Q151" i="25"/>
  <c r="P151" i="25"/>
  <c r="O151" i="25"/>
  <c r="M151" i="25"/>
  <c r="L151" i="25"/>
  <c r="K151" i="25"/>
  <c r="I151" i="25"/>
  <c r="H151" i="25"/>
  <c r="G151" i="25"/>
  <c r="F151" i="25"/>
  <c r="E151" i="25"/>
  <c r="Q149" i="25"/>
  <c r="P149" i="25"/>
  <c r="O149" i="25"/>
  <c r="M149" i="25"/>
  <c r="L149" i="25"/>
  <c r="K149" i="25"/>
  <c r="I149" i="25"/>
  <c r="H149" i="25"/>
  <c r="G149" i="25"/>
  <c r="F149" i="25"/>
  <c r="E149" i="25"/>
  <c r="Q147" i="25"/>
  <c r="P147" i="25"/>
  <c r="O147" i="25"/>
  <c r="M147" i="25"/>
  <c r="L147" i="25"/>
  <c r="K147" i="25"/>
  <c r="I147" i="25"/>
  <c r="H147" i="25"/>
  <c r="G147" i="25"/>
  <c r="E147" i="25"/>
  <c r="Q146" i="25"/>
  <c r="P146" i="25"/>
  <c r="O146" i="25"/>
  <c r="M146" i="25"/>
  <c r="L146" i="25"/>
  <c r="K146" i="25"/>
  <c r="I146" i="25"/>
  <c r="H146" i="25"/>
  <c r="G146" i="25"/>
  <c r="F146" i="25"/>
  <c r="E146" i="25"/>
  <c r="Q145" i="25"/>
  <c r="P145" i="25"/>
  <c r="O145" i="25"/>
  <c r="M145" i="25"/>
  <c r="L145" i="25"/>
  <c r="K145" i="25"/>
  <c r="I145" i="25"/>
  <c r="H145" i="25"/>
  <c r="G145" i="25"/>
  <c r="F145" i="25"/>
  <c r="E145" i="25"/>
  <c r="Q144" i="25"/>
  <c r="P144" i="25"/>
  <c r="O144" i="25"/>
  <c r="M144" i="25"/>
  <c r="L144" i="25"/>
  <c r="K144" i="25"/>
  <c r="I144" i="25"/>
  <c r="H144" i="25"/>
  <c r="G144" i="25"/>
  <c r="F144" i="25"/>
  <c r="E144" i="25"/>
  <c r="Q143" i="25"/>
  <c r="P143" i="25"/>
  <c r="O143" i="25"/>
  <c r="M143" i="25"/>
  <c r="L143" i="25"/>
  <c r="K143" i="25"/>
  <c r="I143" i="25"/>
  <c r="H143" i="25"/>
  <c r="G143" i="25"/>
  <c r="F143" i="25"/>
  <c r="E143" i="25"/>
  <c r="Q142" i="25"/>
  <c r="P142" i="25"/>
  <c r="O142" i="25"/>
  <c r="M142" i="25"/>
  <c r="L142" i="25"/>
  <c r="K142" i="25"/>
  <c r="I142" i="25"/>
  <c r="H142" i="25"/>
  <c r="G142" i="25"/>
  <c r="F142" i="25"/>
  <c r="E142" i="25"/>
  <c r="Q141" i="25"/>
  <c r="P141" i="25"/>
  <c r="O141" i="25"/>
  <c r="M141" i="25"/>
  <c r="L141" i="25"/>
  <c r="K141" i="25"/>
  <c r="I141" i="25"/>
  <c r="H141" i="25"/>
  <c r="G141" i="25"/>
  <c r="F141" i="25"/>
  <c r="E141" i="25"/>
  <c r="Q140" i="25"/>
  <c r="P140" i="25"/>
  <c r="O140" i="25"/>
  <c r="M140" i="25"/>
  <c r="L140" i="25"/>
  <c r="K140" i="25"/>
  <c r="I140" i="25"/>
  <c r="H140" i="25"/>
  <c r="G140" i="25"/>
  <c r="F140" i="25"/>
  <c r="E140" i="25"/>
  <c r="Q139" i="25"/>
  <c r="P139" i="25"/>
  <c r="O139" i="25"/>
  <c r="M139" i="25"/>
  <c r="L139" i="25"/>
  <c r="K139" i="25"/>
  <c r="I139" i="25"/>
  <c r="H139" i="25"/>
  <c r="G139" i="25"/>
  <c r="F139" i="25"/>
  <c r="E139" i="25"/>
  <c r="Q138" i="25"/>
  <c r="P138" i="25"/>
  <c r="O138" i="25"/>
  <c r="M138" i="25"/>
  <c r="L138" i="25"/>
  <c r="K138" i="25"/>
  <c r="I138" i="25"/>
  <c r="H138" i="25"/>
  <c r="G138" i="25"/>
  <c r="F138" i="25"/>
  <c r="E138" i="25"/>
  <c r="Q137" i="25"/>
  <c r="P137" i="25"/>
  <c r="O137" i="25"/>
  <c r="M137" i="25"/>
  <c r="L137" i="25"/>
  <c r="K137" i="25"/>
  <c r="I137" i="25"/>
  <c r="H137" i="25"/>
  <c r="G137" i="25"/>
  <c r="F137" i="25"/>
  <c r="E137" i="25"/>
  <c r="Q136" i="25"/>
  <c r="P136" i="25"/>
  <c r="O136" i="25"/>
  <c r="M136" i="25"/>
  <c r="L136" i="25"/>
  <c r="K136" i="25"/>
  <c r="I136" i="25"/>
  <c r="H136" i="25"/>
  <c r="G136" i="25"/>
  <c r="F136" i="25"/>
  <c r="E136" i="25"/>
  <c r="Q135" i="25"/>
  <c r="P135" i="25"/>
  <c r="O135" i="25"/>
  <c r="M135" i="25"/>
  <c r="L135" i="25"/>
  <c r="K135" i="25"/>
  <c r="I135" i="25"/>
  <c r="H135" i="25"/>
  <c r="G135" i="25"/>
  <c r="F135" i="25"/>
  <c r="E135" i="25"/>
  <c r="Q134" i="25"/>
  <c r="P134" i="25"/>
  <c r="O134" i="25"/>
  <c r="M134" i="25"/>
  <c r="L134" i="25"/>
  <c r="K134" i="25"/>
  <c r="I134" i="25"/>
  <c r="H134" i="25"/>
  <c r="G134" i="25"/>
  <c r="F134" i="25"/>
  <c r="E134" i="25"/>
  <c r="Q133" i="25"/>
  <c r="P133" i="25"/>
  <c r="O133" i="25"/>
  <c r="M133" i="25"/>
  <c r="L133" i="25"/>
  <c r="K133" i="25"/>
  <c r="I133" i="25"/>
  <c r="H133" i="25"/>
  <c r="G133" i="25"/>
  <c r="F133" i="25"/>
  <c r="E133" i="25"/>
  <c r="Q132" i="25"/>
  <c r="P132" i="25"/>
  <c r="O132" i="25"/>
  <c r="M132" i="25"/>
  <c r="L132" i="25"/>
  <c r="K132" i="25"/>
  <c r="I132" i="25"/>
  <c r="H132" i="25"/>
  <c r="G132" i="25"/>
  <c r="F132" i="25"/>
  <c r="E132" i="25"/>
  <c r="Q131" i="25"/>
  <c r="P131" i="25"/>
  <c r="O131" i="25"/>
  <c r="M131" i="25"/>
  <c r="L131" i="25"/>
  <c r="K131" i="25"/>
  <c r="I131" i="25"/>
  <c r="H131" i="25"/>
  <c r="G131" i="25"/>
  <c r="F131" i="25"/>
  <c r="E131" i="25"/>
  <c r="Q130" i="25"/>
  <c r="P130" i="25"/>
  <c r="O130" i="25"/>
  <c r="M130" i="25"/>
  <c r="L130" i="25"/>
  <c r="K130" i="25"/>
  <c r="I130" i="25"/>
  <c r="H130" i="25"/>
  <c r="G130" i="25"/>
  <c r="F130" i="25"/>
  <c r="E130" i="25"/>
  <c r="Q129" i="25"/>
  <c r="P129" i="25"/>
  <c r="O129" i="25"/>
  <c r="M129" i="25"/>
  <c r="L129" i="25"/>
  <c r="K129" i="25"/>
  <c r="I129" i="25"/>
  <c r="H129" i="25"/>
  <c r="G129" i="25"/>
  <c r="F129" i="25"/>
  <c r="E129" i="25"/>
  <c r="Q128" i="25"/>
  <c r="P128" i="25"/>
  <c r="O128" i="25"/>
  <c r="M128" i="25"/>
  <c r="L128" i="25"/>
  <c r="K128" i="25"/>
  <c r="I128" i="25"/>
  <c r="H128" i="25"/>
  <c r="G128" i="25"/>
  <c r="F128" i="25"/>
  <c r="E128" i="25"/>
  <c r="Q126" i="25"/>
  <c r="P126" i="25"/>
  <c r="O126" i="25"/>
  <c r="M126" i="25"/>
  <c r="L126" i="25"/>
  <c r="K126" i="25"/>
  <c r="I126" i="25"/>
  <c r="H126" i="25"/>
  <c r="G126" i="25"/>
  <c r="F126" i="25"/>
  <c r="E126" i="25"/>
  <c r="Q125" i="25"/>
  <c r="P125" i="25"/>
  <c r="O125" i="25"/>
  <c r="M125" i="25"/>
  <c r="L125" i="25"/>
  <c r="K125" i="25"/>
  <c r="I125" i="25"/>
  <c r="H125" i="25"/>
  <c r="G125" i="25"/>
  <c r="F125" i="25"/>
  <c r="E125" i="25"/>
  <c r="Q124" i="25"/>
  <c r="P124" i="25"/>
  <c r="O124" i="25"/>
  <c r="M124" i="25"/>
  <c r="L124" i="25"/>
  <c r="K124" i="25"/>
  <c r="I124" i="25"/>
  <c r="H124" i="25"/>
  <c r="G124" i="25"/>
  <c r="F124" i="25"/>
  <c r="E124" i="25"/>
  <c r="Q123" i="25"/>
  <c r="P123" i="25"/>
  <c r="O123" i="25"/>
  <c r="M123" i="25"/>
  <c r="L123" i="25"/>
  <c r="K123" i="25"/>
  <c r="I123" i="25"/>
  <c r="H123" i="25"/>
  <c r="G123" i="25"/>
  <c r="F123" i="25"/>
  <c r="E123" i="25"/>
  <c r="Q122" i="25"/>
  <c r="P122" i="25"/>
  <c r="O122" i="25"/>
  <c r="M122" i="25"/>
  <c r="L122" i="25"/>
  <c r="K122" i="25"/>
  <c r="I122" i="25"/>
  <c r="H122" i="25"/>
  <c r="G122" i="25"/>
  <c r="F122" i="25"/>
  <c r="E122" i="25"/>
  <c r="Q121" i="25"/>
  <c r="P121" i="25"/>
  <c r="O121" i="25"/>
  <c r="M121" i="25"/>
  <c r="L121" i="25"/>
  <c r="K121" i="25"/>
  <c r="I121" i="25"/>
  <c r="H121" i="25"/>
  <c r="G121" i="25"/>
  <c r="F121" i="25"/>
  <c r="E121" i="25"/>
  <c r="Q120" i="25"/>
  <c r="P120" i="25"/>
  <c r="O120" i="25"/>
  <c r="M120" i="25"/>
  <c r="L120" i="25"/>
  <c r="K120" i="25"/>
  <c r="I120" i="25"/>
  <c r="H120" i="25"/>
  <c r="G120" i="25"/>
  <c r="F120" i="25"/>
  <c r="E120" i="25"/>
  <c r="Q119" i="25"/>
  <c r="P119" i="25"/>
  <c r="O119" i="25"/>
  <c r="M119" i="25"/>
  <c r="L119" i="25"/>
  <c r="K119" i="25"/>
  <c r="I119" i="25"/>
  <c r="H119" i="25"/>
  <c r="G119" i="25"/>
  <c r="F119" i="25"/>
  <c r="E119" i="25"/>
  <c r="Q118" i="25"/>
  <c r="P118" i="25"/>
  <c r="O118" i="25"/>
  <c r="M118" i="25"/>
  <c r="L118" i="25"/>
  <c r="K118" i="25"/>
  <c r="I118" i="25"/>
  <c r="H118" i="25"/>
  <c r="G118" i="25"/>
  <c r="F118" i="25"/>
  <c r="E118" i="25"/>
  <c r="Q117" i="25"/>
  <c r="P117" i="25"/>
  <c r="O117" i="25"/>
  <c r="M117" i="25"/>
  <c r="L117" i="25"/>
  <c r="K117" i="25"/>
  <c r="I117" i="25"/>
  <c r="H117" i="25"/>
  <c r="G117" i="25"/>
  <c r="F117" i="25"/>
  <c r="E117" i="25"/>
  <c r="Q116" i="25"/>
  <c r="P116" i="25"/>
  <c r="O116" i="25"/>
  <c r="M116" i="25"/>
  <c r="L116" i="25"/>
  <c r="K116" i="25"/>
  <c r="I116" i="25"/>
  <c r="H116" i="25"/>
  <c r="G116" i="25"/>
  <c r="F116" i="25"/>
  <c r="E116" i="25"/>
  <c r="Q114" i="25"/>
  <c r="P114" i="25"/>
  <c r="O114" i="25"/>
  <c r="M114" i="25"/>
  <c r="L114" i="25"/>
  <c r="K114" i="25"/>
  <c r="I114" i="25"/>
  <c r="H114" i="25"/>
  <c r="G114" i="25"/>
  <c r="F114" i="25"/>
  <c r="E114" i="25"/>
  <c r="Q113" i="25"/>
  <c r="P113" i="25"/>
  <c r="O113" i="25"/>
  <c r="M113" i="25"/>
  <c r="L113" i="25"/>
  <c r="K113" i="25"/>
  <c r="I113" i="25"/>
  <c r="H113" i="25"/>
  <c r="G113" i="25"/>
  <c r="F113" i="25"/>
  <c r="E113" i="25"/>
  <c r="Q112" i="25"/>
  <c r="P112" i="25"/>
  <c r="O112" i="25"/>
  <c r="M112" i="25"/>
  <c r="L112" i="25"/>
  <c r="K112" i="25"/>
  <c r="I112" i="25"/>
  <c r="H112" i="25"/>
  <c r="G112" i="25"/>
  <c r="F112" i="25"/>
  <c r="E112" i="25"/>
  <c r="Q111" i="25"/>
  <c r="P111" i="25"/>
  <c r="O111" i="25"/>
  <c r="M111" i="25"/>
  <c r="L111" i="25"/>
  <c r="K111" i="25"/>
  <c r="I111" i="25"/>
  <c r="H111" i="25"/>
  <c r="G111" i="25"/>
  <c r="F111" i="25"/>
  <c r="E111" i="25"/>
  <c r="Q110" i="25"/>
  <c r="P110" i="25"/>
  <c r="O110" i="25"/>
  <c r="M110" i="25"/>
  <c r="L110" i="25"/>
  <c r="K110" i="25"/>
  <c r="I110" i="25"/>
  <c r="H110" i="25"/>
  <c r="G110" i="25"/>
  <c r="F110" i="25"/>
  <c r="E110" i="25"/>
  <c r="Q109" i="25"/>
  <c r="P109" i="25"/>
  <c r="O109" i="25"/>
  <c r="M109" i="25"/>
  <c r="L109" i="25"/>
  <c r="K109" i="25"/>
  <c r="I109" i="25"/>
  <c r="H109" i="25"/>
  <c r="G109" i="25"/>
  <c r="F109" i="25"/>
  <c r="E109" i="25"/>
  <c r="Q107" i="25"/>
  <c r="P107" i="25"/>
  <c r="O107" i="25"/>
  <c r="M107" i="25"/>
  <c r="L107" i="25"/>
  <c r="K107" i="25"/>
  <c r="I107" i="25"/>
  <c r="H107" i="25"/>
  <c r="G107" i="25"/>
  <c r="F107" i="25"/>
  <c r="E107" i="25"/>
  <c r="Q106" i="25"/>
  <c r="P106" i="25"/>
  <c r="O106" i="25"/>
  <c r="M106" i="25"/>
  <c r="L106" i="25"/>
  <c r="K106" i="25"/>
  <c r="I106" i="25"/>
  <c r="H106" i="25"/>
  <c r="G106" i="25"/>
  <c r="F106" i="25"/>
  <c r="E106" i="25"/>
  <c r="Q105" i="25"/>
  <c r="P105" i="25"/>
  <c r="O105" i="25"/>
  <c r="M105" i="25"/>
  <c r="L105" i="25"/>
  <c r="K105" i="25"/>
  <c r="I105" i="25"/>
  <c r="H105" i="25"/>
  <c r="G105" i="25"/>
  <c r="F105" i="25"/>
  <c r="E105" i="25"/>
  <c r="Q104" i="25"/>
  <c r="P104" i="25"/>
  <c r="O104" i="25"/>
  <c r="M104" i="25"/>
  <c r="L104" i="25"/>
  <c r="K104" i="25"/>
  <c r="I104" i="25"/>
  <c r="H104" i="25"/>
  <c r="G104" i="25"/>
  <c r="F104" i="25"/>
  <c r="E104" i="25"/>
  <c r="Q103" i="25"/>
  <c r="P103" i="25"/>
  <c r="O103" i="25"/>
  <c r="M103" i="25"/>
  <c r="L103" i="25"/>
  <c r="K103" i="25"/>
  <c r="I103" i="25"/>
  <c r="H103" i="25"/>
  <c r="G103" i="25"/>
  <c r="F103" i="25"/>
  <c r="E103" i="25"/>
  <c r="Q102" i="25"/>
  <c r="P102" i="25"/>
  <c r="O102" i="25"/>
  <c r="M102" i="25"/>
  <c r="L102" i="25"/>
  <c r="K102" i="25"/>
  <c r="I102" i="25"/>
  <c r="H102" i="25"/>
  <c r="G102" i="25"/>
  <c r="F102" i="25"/>
  <c r="E102" i="25"/>
  <c r="Q100" i="25"/>
  <c r="P100" i="25"/>
  <c r="O100" i="25"/>
  <c r="M100" i="25"/>
  <c r="L100" i="25"/>
  <c r="K100" i="25"/>
  <c r="I100" i="25"/>
  <c r="H100" i="25"/>
  <c r="G100" i="25"/>
  <c r="F100" i="25"/>
  <c r="E100" i="25"/>
  <c r="Q98" i="25"/>
  <c r="P98" i="25"/>
  <c r="O98" i="25"/>
  <c r="M98" i="25"/>
  <c r="L98" i="25"/>
  <c r="K98" i="25"/>
  <c r="I98" i="25"/>
  <c r="H98" i="25"/>
  <c r="G98" i="25"/>
  <c r="F98" i="25"/>
  <c r="E98" i="25"/>
  <c r="Q96" i="25"/>
  <c r="P96" i="25"/>
  <c r="O96" i="25"/>
  <c r="M96" i="25"/>
  <c r="L96" i="25"/>
  <c r="K96" i="25"/>
  <c r="I96" i="25"/>
  <c r="H96" i="25"/>
  <c r="G96" i="25"/>
  <c r="F96" i="25"/>
  <c r="E96" i="25"/>
  <c r="Q95" i="25"/>
  <c r="P95" i="25"/>
  <c r="O95" i="25"/>
  <c r="M95" i="25"/>
  <c r="L95" i="25"/>
  <c r="K95" i="25"/>
  <c r="I95" i="25"/>
  <c r="H95" i="25"/>
  <c r="G95" i="25"/>
  <c r="F95" i="25"/>
  <c r="E95" i="25"/>
  <c r="Q94" i="25"/>
  <c r="P94" i="25"/>
  <c r="O94" i="25"/>
  <c r="M94" i="25"/>
  <c r="L94" i="25"/>
  <c r="K94" i="25"/>
  <c r="I94" i="25"/>
  <c r="H94" i="25"/>
  <c r="G94" i="25"/>
  <c r="F94" i="25"/>
  <c r="E94" i="25"/>
  <c r="Q93" i="25"/>
  <c r="P93" i="25"/>
  <c r="O93" i="25"/>
  <c r="M93" i="25"/>
  <c r="L93" i="25"/>
  <c r="K93" i="25"/>
  <c r="I93" i="25"/>
  <c r="H93" i="25"/>
  <c r="G93" i="25"/>
  <c r="F93" i="25"/>
  <c r="E93" i="25"/>
  <c r="Q92" i="25"/>
  <c r="P92" i="25"/>
  <c r="O92" i="25"/>
  <c r="M92" i="25"/>
  <c r="L92" i="25"/>
  <c r="K92" i="25"/>
  <c r="I92" i="25"/>
  <c r="H92" i="25"/>
  <c r="G92" i="25"/>
  <c r="F92" i="25"/>
  <c r="E92" i="25"/>
  <c r="Q91" i="25"/>
  <c r="P91" i="25"/>
  <c r="O91" i="25"/>
  <c r="M91" i="25"/>
  <c r="L91" i="25"/>
  <c r="K91" i="25"/>
  <c r="I91" i="25"/>
  <c r="H91" i="25"/>
  <c r="G91" i="25"/>
  <c r="F91" i="25"/>
  <c r="E91" i="25"/>
  <c r="Q90" i="25"/>
  <c r="P90" i="25"/>
  <c r="O90" i="25"/>
  <c r="M90" i="25"/>
  <c r="L90" i="25"/>
  <c r="K90" i="25"/>
  <c r="I90" i="25"/>
  <c r="H90" i="25"/>
  <c r="G90" i="25"/>
  <c r="F90" i="25"/>
  <c r="E90" i="25"/>
  <c r="Q89" i="25"/>
  <c r="P89" i="25"/>
  <c r="O89" i="25"/>
  <c r="M89" i="25"/>
  <c r="L89" i="25"/>
  <c r="K89" i="25"/>
  <c r="I89" i="25"/>
  <c r="H89" i="25"/>
  <c r="G89" i="25"/>
  <c r="F89" i="25"/>
  <c r="E89" i="25"/>
  <c r="Q88" i="25"/>
  <c r="P88" i="25"/>
  <c r="O88" i="25"/>
  <c r="M88" i="25"/>
  <c r="L88" i="25"/>
  <c r="K88" i="25"/>
  <c r="I88" i="25"/>
  <c r="H88" i="25"/>
  <c r="G88" i="25"/>
  <c r="F88" i="25"/>
  <c r="E88" i="25"/>
  <c r="Q87" i="25"/>
  <c r="P87" i="25"/>
  <c r="O87" i="25"/>
  <c r="M87" i="25"/>
  <c r="L87" i="25"/>
  <c r="K87" i="25"/>
  <c r="I87" i="25"/>
  <c r="H87" i="25"/>
  <c r="G87" i="25"/>
  <c r="F87" i="25"/>
  <c r="E87" i="25"/>
  <c r="Q86" i="25"/>
  <c r="P86" i="25"/>
  <c r="O86" i="25"/>
  <c r="M86" i="25"/>
  <c r="L86" i="25"/>
  <c r="K86" i="25"/>
  <c r="I86" i="25"/>
  <c r="H86" i="25"/>
  <c r="G86" i="25"/>
  <c r="F86" i="25"/>
  <c r="E86" i="25"/>
  <c r="Q85" i="25"/>
  <c r="P85" i="25"/>
  <c r="O85" i="25"/>
  <c r="M85" i="25"/>
  <c r="L85" i="25"/>
  <c r="K85" i="25"/>
  <c r="I85" i="25"/>
  <c r="H85" i="25"/>
  <c r="G85" i="25"/>
  <c r="F85" i="25"/>
  <c r="E85" i="25"/>
  <c r="Q84" i="25"/>
  <c r="P84" i="25"/>
  <c r="O84" i="25"/>
  <c r="M84" i="25"/>
  <c r="L84" i="25"/>
  <c r="K84" i="25"/>
  <c r="I84" i="25"/>
  <c r="H84" i="25"/>
  <c r="G84" i="25"/>
  <c r="F84" i="25"/>
  <c r="E84" i="25"/>
  <c r="Q83" i="25"/>
  <c r="P83" i="25"/>
  <c r="O83" i="25"/>
  <c r="M83" i="25"/>
  <c r="L83" i="25"/>
  <c r="K83" i="25"/>
  <c r="I83" i="25"/>
  <c r="H83" i="25"/>
  <c r="G83" i="25"/>
  <c r="F83" i="25"/>
  <c r="E83" i="25"/>
  <c r="Q82" i="25"/>
  <c r="P82" i="25"/>
  <c r="O82" i="25"/>
  <c r="M82" i="25"/>
  <c r="L82" i="25"/>
  <c r="K82" i="25"/>
  <c r="I82" i="25"/>
  <c r="H82" i="25"/>
  <c r="G82" i="25"/>
  <c r="F82" i="25"/>
  <c r="E82" i="25"/>
  <c r="Q81" i="25"/>
  <c r="P81" i="25"/>
  <c r="O81" i="25"/>
  <c r="M81" i="25"/>
  <c r="L81" i="25"/>
  <c r="K81" i="25"/>
  <c r="I81" i="25"/>
  <c r="H81" i="25"/>
  <c r="G81" i="25"/>
  <c r="F81" i="25"/>
  <c r="E81" i="25"/>
  <c r="Q80" i="25"/>
  <c r="P80" i="25"/>
  <c r="O80" i="25"/>
  <c r="M80" i="25"/>
  <c r="L80" i="25"/>
  <c r="K80" i="25"/>
  <c r="I80" i="25"/>
  <c r="H80" i="25"/>
  <c r="G80" i="25"/>
  <c r="F80" i="25"/>
  <c r="E80" i="25"/>
  <c r="Q79" i="25"/>
  <c r="P79" i="25"/>
  <c r="O79" i="25"/>
  <c r="M79" i="25"/>
  <c r="L79" i="25"/>
  <c r="K79" i="25"/>
  <c r="I79" i="25"/>
  <c r="H79" i="25"/>
  <c r="G79" i="25"/>
  <c r="F79" i="25"/>
  <c r="E79" i="25"/>
  <c r="Q77" i="25"/>
  <c r="P77" i="25"/>
  <c r="O77" i="25"/>
  <c r="M77" i="25"/>
  <c r="L77" i="25"/>
  <c r="K77" i="25"/>
  <c r="I77" i="25"/>
  <c r="H77" i="25"/>
  <c r="G77" i="25"/>
  <c r="F77" i="25"/>
  <c r="E77" i="25"/>
  <c r="Q76" i="25"/>
  <c r="P76" i="25"/>
  <c r="O76" i="25"/>
  <c r="M76" i="25"/>
  <c r="L76" i="25"/>
  <c r="K76" i="25"/>
  <c r="I76" i="25"/>
  <c r="H76" i="25"/>
  <c r="G76" i="25"/>
  <c r="F76" i="25"/>
  <c r="E76" i="25"/>
  <c r="Q75" i="25"/>
  <c r="P75" i="25"/>
  <c r="O75" i="25"/>
  <c r="M75" i="25"/>
  <c r="L75" i="25"/>
  <c r="K75" i="25"/>
  <c r="I75" i="25"/>
  <c r="H75" i="25"/>
  <c r="G75" i="25"/>
  <c r="F75" i="25"/>
  <c r="E75" i="25"/>
  <c r="Q74" i="25"/>
  <c r="P74" i="25"/>
  <c r="O74" i="25"/>
  <c r="M74" i="25"/>
  <c r="L74" i="25"/>
  <c r="K74" i="25"/>
  <c r="I74" i="25"/>
  <c r="H74" i="25"/>
  <c r="G74" i="25"/>
  <c r="F74" i="25"/>
  <c r="E74" i="25"/>
  <c r="Q73" i="25"/>
  <c r="P73" i="25"/>
  <c r="O73" i="25"/>
  <c r="M73" i="25"/>
  <c r="L73" i="25"/>
  <c r="K73" i="25"/>
  <c r="I73" i="25"/>
  <c r="H73" i="25"/>
  <c r="G73" i="25"/>
  <c r="F73" i="25"/>
  <c r="E73" i="25"/>
  <c r="Q72" i="25"/>
  <c r="P72" i="25"/>
  <c r="O72" i="25"/>
  <c r="M72" i="25"/>
  <c r="L72" i="25"/>
  <c r="K72" i="25"/>
  <c r="I72" i="25"/>
  <c r="H72" i="25"/>
  <c r="G72" i="25"/>
  <c r="F72" i="25"/>
  <c r="E72" i="25"/>
  <c r="Q70" i="25"/>
  <c r="P70" i="25"/>
  <c r="O70" i="25"/>
  <c r="M70" i="25"/>
  <c r="L70" i="25"/>
  <c r="K70" i="25"/>
  <c r="I70" i="25"/>
  <c r="H70" i="25"/>
  <c r="G70" i="25"/>
  <c r="F70" i="25"/>
  <c r="E70" i="25"/>
  <c r="Q69" i="25"/>
  <c r="P69" i="25"/>
  <c r="O69" i="25"/>
  <c r="M69" i="25"/>
  <c r="L69" i="25"/>
  <c r="K69" i="25"/>
  <c r="I69" i="25"/>
  <c r="H69" i="25"/>
  <c r="G69" i="25"/>
  <c r="F69" i="25"/>
  <c r="E69" i="25"/>
  <c r="Q68" i="25"/>
  <c r="P68" i="25"/>
  <c r="O68" i="25"/>
  <c r="M68" i="25"/>
  <c r="L68" i="25"/>
  <c r="K68" i="25"/>
  <c r="I68" i="25"/>
  <c r="H68" i="25"/>
  <c r="G68" i="25"/>
  <c r="F68" i="25"/>
  <c r="E68" i="25"/>
  <c r="Q67" i="25"/>
  <c r="P67" i="25"/>
  <c r="O67" i="25"/>
  <c r="M67" i="25"/>
  <c r="L67" i="25"/>
  <c r="K67" i="25"/>
  <c r="I67" i="25"/>
  <c r="H67" i="25"/>
  <c r="G67" i="25"/>
  <c r="F67" i="25"/>
  <c r="E67" i="25"/>
  <c r="Q66" i="25"/>
  <c r="P66" i="25"/>
  <c r="O66" i="25"/>
  <c r="M66" i="25"/>
  <c r="L66" i="25"/>
  <c r="K66" i="25"/>
  <c r="I66" i="25"/>
  <c r="H66" i="25"/>
  <c r="G66" i="25"/>
  <c r="F66" i="25"/>
  <c r="E66" i="25"/>
  <c r="Q65" i="25"/>
  <c r="P65" i="25"/>
  <c r="O65" i="25"/>
  <c r="M65" i="25"/>
  <c r="L65" i="25"/>
  <c r="K65" i="25"/>
  <c r="I65" i="25"/>
  <c r="H65" i="25"/>
  <c r="G65" i="25"/>
  <c r="F65" i="25"/>
  <c r="E65" i="25"/>
  <c r="Q64" i="25"/>
  <c r="P64" i="25"/>
  <c r="O64" i="25"/>
  <c r="M64" i="25"/>
  <c r="L64" i="25"/>
  <c r="K64" i="25"/>
  <c r="I64" i="25"/>
  <c r="H64" i="25"/>
  <c r="G64" i="25"/>
  <c r="F64" i="25"/>
  <c r="E64" i="25"/>
  <c r="Q63" i="25"/>
  <c r="P63" i="25"/>
  <c r="O63" i="25"/>
  <c r="M63" i="25"/>
  <c r="L63" i="25"/>
  <c r="K63" i="25"/>
  <c r="I63" i="25"/>
  <c r="H63" i="25"/>
  <c r="G63" i="25"/>
  <c r="F63" i="25"/>
  <c r="E63" i="25"/>
  <c r="Q61" i="25"/>
  <c r="P61" i="25"/>
  <c r="O61" i="25"/>
  <c r="M61" i="25"/>
  <c r="L61" i="25"/>
  <c r="K61" i="25"/>
  <c r="I61" i="25"/>
  <c r="H61" i="25"/>
  <c r="G61" i="25"/>
  <c r="F61" i="25"/>
  <c r="E61" i="25"/>
  <c r="Q60" i="25"/>
  <c r="P60" i="25"/>
  <c r="O60" i="25"/>
  <c r="M60" i="25"/>
  <c r="L60" i="25"/>
  <c r="K60" i="25"/>
  <c r="I60" i="25"/>
  <c r="H60" i="25"/>
  <c r="G60" i="25"/>
  <c r="F60" i="25"/>
  <c r="E60" i="25"/>
  <c r="Q59" i="25"/>
  <c r="P59" i="25"/>
  <c r="O59" i="25"/>
  <c r="M59" i="25"/>
  <c r="L59" i="25"/>
  <c r="K59" i="25"/>
  <c r="I59" i="25"/>
  <c r="H59" i="25"/>
  <c r="G59" i="25"/>
  <c r="F59" i="25"/>
  <c r="E59" i="25"/>
  <c r="Q58" i="25"/>
  <c r="P58" i="25"/>
  <c r="O58" i="25"/>
  <c r="M58" i="25"/>
  <c r="L58" i="25"/>
  <c r="K58" i="25"/>
  <c r="I58" i="25"/>
  <c r="H58" i="25"/>
  <c r="G58" i="25"/>
  <c r="F58" i="25"/>
  <c r="E58" i="25"/>
  <c r="Q57" i="25"/>
  <c r="P57" i="25"/>
  <c r="O57" i="25"/>
  <c r="M57" i="25"/>
  <c r="L57" i="25"/>
  <c r="K57" i="25"/>
  <c r="I57" i="25"/>
  <c r="H57" i="25"/>
  <c r="G57" i="25"/>
  <c r="F57" i="25"/>
  <c r="E57" i="25"/>
  <c r="Q56" i="25"/>
  <c r="P56" i="25"/>
  <c r="O56" i="25"/>
  <c r="M56" i="25"/>
  <c r="L56" i="25"/>
  <c r="K56" i="25"/>
  <c r="I56" i="25"/>
  <c r="H56" i="25"/>
  <c r="G56" i="25"/>
  <c r="F56" i="25"/>
  <c r="E56" i="25"/>
  <c r="Q55" i="25"/>
  <c r="P55" i="25"/>
  <c r="O55" i="25"/>
  <c r="M55" i="25"/>
  <c r="L55" i="25"/>
  <c r="K55" i="25"/>
  <c r="I55" i="25"/>
  <c r="H55" i="25"/>
  <c r="G55" i="25"/>
  <c r="F55" i="25"/>
  <c r="E55" i="25"/>
  <c r="Q54" i="25"/>
  <c r="P54" i="25"/>
  <c r="O54" i="25"/>
  <c r="M54" i="25"/>
  <c r="L54" i="25"/>
  <c r="K54" i="25"/>
  <c r="I54" i="25"/>
  <c r="H54" i="25"/>
  <c r="G54" i="25"/>
  <c r="F54" i="25"/>
  <c r="E54" i="25"/>
  <c r="Q53" i="25"/>
  <c r="P53" i="25"/>
  <c r="O53" i="25"/>
  <c r="M53" i="25"/>
  <c r="L53" i="25"/>
  <c r="K53" i="25"/>
  <c r="I53" i="25"/>
  <c r="H53" i="25"/>
  <c r="G53" i="25"/>
  <c r="F53" i="25"/>
  <c r="E53" i="25"/>
  <c r="Q52" i="25"/>
  <c r="P52" i="25"/>
  <c r="O52" i="25"/>
  <c r="M52" i="25"/>
  <c r="L52" i="25"/>
  <c r="K52" i="25"/>
  <c r="I52" i="25"/>
  <c r="H52" i="25"/>
  <c r="G52" i="25"/>
  <c r="F52" i="25"/>
  <c r="E52" i="25"/>
  <c r="Q51" i="25"/>
  <c r="P51" i="25"/>
  <c r="O51" i="25"/>
  <c r="M51" i="25"/>
  <c r="L51" i="25"/>
  <c r="K51" i="25"/>
  <c r="I51" i="25"/>
  <c r="H51" i="25"/>
  <c r="G51" i="25"/>
  <c r="F51" i="25"/>
  <c r="E51" i="25"/>
  <c r="Q50" i="25"/>
  <c r="P50" i="25"/>
  <c r="O50" i="25"/>
  <c r="M50" i="25"/>
  <c r="L50" i="25"/>
  <c r="K50" i="25"/>
  <c r="I50" i="25"/>
  <c r="H50" i="25"/>
  <c r="G50" i="25"/>
  <c r="F50" i="25"/>
  <c r="E50" i="25"/>
  <c r="Q49" i="25"/>
  <c r="P49" i="25"/>
  <c r="O49" i="25"/>
  <c r="M49" i="25"/>
  <c r="L49" i="25"/>
  <c r="K49" i="25"/>
  <c r="I49" i="25"/>
  <c r="H49" i="25"/>
  <c r="G49" i="25"/>
  <c r="F49" i="25"/>
  <c r="E49" i="25"/>
  <c r="Q47" i="25"/>
  <c r="P47" i="25"/>
  <c r="O47" i="25"/>
  <c r="M47" i="25"/>
  <c r="L47" i="25"/>
  <c r="K47" i="25"/>
  <c r="I47" i="25"/>
  <c r="H47" i="25"/>
  <c r="G47" i="25"/>
  <c r="F47" i="25"/>
  <c r="E47" i="25"/>
  <c r="Q45" i="25"/>
  <c r="P45" i="25"/>
  <c r="O45" i="25"/>
  <c r="M45" i="25"/>
  <c r="L45" i="25"/>
  <c r="K45" i="25"/>
  <c r="I45" i="25"/>
  <c r="H45" i="25"/>
  <c r="G45" i="25"/>
  <c r="F45" i="25"/>
  <c r="E45" i="25"/>
  <c r="Q43" i="25"/>
  <c r="P43" i="25"/>
  <c r="O43" i="25"/>
  <c r="M43" i="25"/>
  <c r="L43" i="25"/>
  <c r="K43" i="25"/>
  <c r="I43" i="25"/>
  <c r="H43" i="25"/>
  <c r="G43" i="25"/>
  <c r="F43" i="25"/>
  <c r="E43" i="25"/>
  <c r="Q42" i="25"/>
  <c r="P42" i="25"/>
  <c r="O42" i="25"/>
  <c r="M42" i="25"/>
  <c r="L42" i="25"/>
  <c r="K42" i="25"/>
  <c r="I42" i="25"/>
  <c r="H42" i="25"/>
  <c r="G42" i="25"/>
  <c r="F42" i="25"/>
  <c r="E42" i="25"/>
  <c r="Q41" i="25"/>
  <c r="P41" i="25"/>
  <c r="O41" i="25"/>
  <c r="M41" i="25"/>
  <c r="L41" i="25"/>
  <c r="K41" i="25"/>
  <c r="I41" i="25"/>
  <c r="H41" i="25"/>
  <c r="G41" i="25"/>
  <c r="F41" i="25"/>
  <c r="E41" i="25"/>
  <c r="Q39" i="25"/>
  <c r="P39" i="25"/>
  <c r="O39" i="25"/>
  <c r="M39" i="25"/>
  <c r="L39" i="25"/>
  <c r="K39" i="25"/>
  <c r="I39" i="25"/>
  <c r="H39" i="25"/>
  <c r="G39" i="25"/>
  <c r="F39" i="25"/>
  <c r="E39" i="25"/>
  <c r="Q37" i="25"/>
  <c r="P37" i="25"/>
  <c r="O37" i="25"/>
  <c r="M37" i="25"/>
  <c r="L37" i="25"/>
  <c r="K37" i="25"/>
  <c r="I37" i="25"/>
  <c r="H37" i="25"/>
  <c r="G37" i="25"/>
  <c r="F37" i="25"/>
  <c r="E37" i="25"/>
  <c r="Q36" i="25"/>
  <c r="P36" i="25"/>
  <c r="O36" i="25"/>
  <c r="M36" i="25"/>
  <c r="L36" i="25"/>
  <c r="K36" i="25"/>
  <c r="I36" i="25"/>
  <c r="H36" i="25"/>
  <c r="G36" i="25"/>
  <c r="F36" i="25"/>
  <c r="E36" i="25"/>
  <c r="Q35" i="25"/>
  <c r="P35" i="25"/>
  <c r="O35" i="25"/>
  <c r="M35" i="25"/>
  <c r="L35" i="25"/>
  <c r="K35" i="25"/>
  <c r="I35" i="25"/>
  <c r="H35" i="25"/>
  <c r="G35" i="25"/>
  <c r="F35" i="25"/>
  <c r="E35" i="25"/>
  <c r="Q33" i="25"/>
  <c r="P33" i="25"/>
  <c r="O33" i="25"/>
  <c r="M33" i="25"/>
  <c r="L33" i="25"/>
  <c r="K33" i="25"/>
  <c r="I33" i="25"/>
  <c r="H33" i="25"/>
  <c r="G33" i="25"/>
  <c r="F33" i="25"/>
  <c r="E33" i="25"/>
  <c r="Q32" i="25"/>
  <c r="P32" i="25"/>
  <c r="O32" i="25"/>
  <c r="M32" i="25"/>
  <c r="L32" i="25"/>
  <c r="K32" i="25"/>
  <c r="I32" i="25"/>
  <c r="H32" i="25"/>
  <c r="G32" i="25"/>
  <c r="F32" i="25"/>
  <c r="E32" i="25"/>
  <c r="Q31" i="25"/>
  <c r="P31" i="25"/>
  <c r="O31" i="25"/>
  <c r="M31" i="25"/>
  <c r="L31" i="25"/>
  <c r="K31" i="25"/>
  <c r="I31" i="25"/>
  <c r="H31" i="25"/>
  <c r="G31" i="25"/>
  <c r="F31" i="25"/>
  <c r="E31" i="25"/>
  <c r="Q30" i="25"/>
  <c r="P30" i="25"/>
  <c r="O30" i="25"/>
  <c r="M30" i="25"/>
  <c r="L30" i="25"/>
  <c r="K30" i="25"/>
  <c r="I30" i="25"/>
  <c r="H30" i="25"/>
  <c r="G30" i="25"/>
  <c r="F30" i="25"/>
  <c r="E30" i="25"/>
  <c r="Q28" i="25"/>
  <c r="P28" i="25"/>
  <c r="O28" i="25"/>
  <c r="M28" i="25"/>
  <c r="L28" i="25"/>
  <c r="K28" i="25"/>
  <c r="I28" i="25"/>
  <c r="H28" i="25"/>
  <c r="G28" i="25"/>
  <c r="F28" i="25"/>
  <c r="E28" i="25"/>
  <c r="Q26" i="25"/>
  <c r="P26" i="25"/>
  <c r="O26" i="25"/>
  <c r="M26" i="25"/>
  <c r="L26" i="25"/>
  <c r="K26" i="25"/>
  <c r="I26" i="25"/>
  <c r="H26" i="25"/>
  <c r="G26" i="25"/>
  <c r="F26" i="25"/>
  <c r="E26" i="25"/>
  <c r="Q25" i="25"/>
  <c r="P25" i="25"/>
  <c r="O25" i="25"/>
  <c r="M25" i="25"/>
  <c r="L25" i="25"/>
  <c r="K25" i="25"/>
  <c r="I25" i="25"/>
  <c r="H25" i="25"/>
  <c r="G25" i="25"/>
  <c r="F25" i="25"/>
  <c r="E25" i="25"/>
  <c r="Q24" i="25"/>
  <c r="P24" i="25"/>
  <c r="O24" i="25"/>
  <c r="M24" i="25"/>
  <c r="L24" i="25"/>
  <c r="K24" i="25"/>
  <c r="I24" i="25"/>
  <c r="H24" i="25"/>
  <c r="G24" i="25"/>
  <c r="F24" i="25"/>
  <c r="E24" i="25"/>
  <c r="Q23" i="25"/>
  <c r="P23" i="25"/>
  <c r="O23" i="25"/>
  <c r="M23" i="25"/>
  <c r="L23" i="25"/>
  <c r="K23" i="25"/>
  <c r="I23" i="25"/>
  <c r="H23" i="25"/>
  <c r="G23" i="25"/>
  <c r="F23" i="25"/>
  <c r="E23" i="25"/>
  <c r="Q22" i="25"/>
  <c r="P22" i="25"/>
  <c r="O22" i="25"/>
  <c r="M22" i="25"/>
  <c r="L22" i="25"/>
  <c r="K22" i="25"/>
  <c r="I22" i="25"/>
  <c r="H22" i="25"/>
  <c r="G22" i="25"/>
  <c r="F22" i="25"/>
  <c r="E22" i="25"/>
  <c r="Q21" i="25"/>
  <c r="P21" i="25"/>
  <c r="O21" i="25"/>
  <c r="M21" i="25"/>
  <c r="L21" i="25"/>
  <c r="K21" i="25"/>
  <c r="I21" i="25"/>
  <c r="H21" i="25"/>
  <c r="G21" i="25"/>
  <c r="F21" i="25"/>
  <c r="E21" i="25"/>
  <c r="Q20" i="25"/>
  <c r="P20" i="25"/>
  <c r="O20" i="25"/>
  <c r="M20" i="25"/>
  <c r="L20" i="25"/>
  <c r="K20" i="25"/>
  <c r="I20" i="25"/>
  <c r="H20" i="25"/>
  <c r="G20" i="25"/>
  <c r="F20" i="25"/>
  <c r="E20" i="25"/>
  <c r="Q19" i="25"/>
  <c r="P19" i="25"/>
  <c r="O19" i="25"/>
  <c r="M19" i="25"/>
  <c r="L19" i="25"/>
  <c r="K19" i="25"/>
  <c r="I19" i="25"/>
  <c r="H19" i="25"/>
  <c r="G19" i="25"/>
  <c r="F19" i="25"/>
  <c r="E19" i="25"/>
  <c r="Q18" i="25"/>
  <c r="P18" i="25"/>
  <c r="O18" i="25"/>
  <c r="M18" i="25"/>
  <c r="L18" i="25"/>
  <c r="K18" i="25"/>
  <c r="I18" i="25"/>
  <c r="H18" i="25"/>
  <c r="G18" i="25"/>
  <c r="F18" i="25"/>
  <c r="E18" i="25"/>
  <c r="Q17" i="25"/>
  <c r="P17" i="25"/>
  <c r="O17" i="25"/>
  <c r="M17" i="25"/>
  <c r="L17" i="25"/>
  <c r="K17" i="25"/>
  <c r="I17" i="25"/>
  <c r="H17" i="25"/>
  <c r="G17" i="25"/>
  <c r="F17" i="25"/>
  <c r="E17" i="25"/>
  <c r="Q16" i="25"/>
  <c r="P16" i="25"/>
  <c r="O16" i="25"/>
  <c r="M16" i="25"/>
  <c r="L16" i="25"/>
  <c r="K16" i="25"/>
  <c r="I16" i="25"/>
  <c r="H16" i="25"/>
  <c r="G16" i="25"/>
  <c r="F16" i="25"/>
  <c r="E16" i="25"/>
  <c r="Q15" i="25"/>
  <c r="P15" i="25"/>
  <c r="O15" i="25"/>
  <c r="M15" i="25"/>
  <c r="L15" i="25"/>
  <c r="K15" i="25"/>
  <c r="I15" i="25"/>
  <c r="H15" i="25"/>
  <c r="G15" i="25"/>
  <c r="F15" i="25"/>
  <c r="E15" i="25"/>
  <c r="Q14" i="25"/>
  <c r="P14" i="25"/>
  <c r="O14" i="25"/>
  <c r="M14" i="25"/>
  <c r="L14" i="25"/>
  <c r="K14" i="25"/>
  <c r="I14" i="25"/>
  <c r="H14" i="25"/>
  <c r="G14" i="25"/>
  <c r="F14" i="25"/>
  <c r="E14" i="25"/>
  <c r="Q10" i="25"/>
  <c r="P10" i="25"/>
  <c r="O10" i="25"/>
  <c r="Q9" i="25"/>
  <c r="P9" i="25"/>
  <c r="O9" i="25"/>
  <c r="Q8" i="25"/>
  <c r="P8" i="25"/>
  <c r="O8" i="25"/>
  <c r="Q7" i="25"/>
  <c r="P7" i="25"/>
  <c r="O7" i="25"/>
  <c r="M10" i="25"/>
  <c r="L10" i="25"/>
  <c r="K10" i="25"/>
  <c r="M9" i="25"/>
  <c r="L9" i="25"/>
  <c r="K9" i="25"/>
  <c r="M8" i="25"/>
  <c r="L8" i="25"/>
  <c r="K8" i="25"/>
  <c r="M7" i="25"/>
  <c r="L7" i="25"/>
  <c r="K7" i="25"/>
  <c r="I10" i="25"/>
  <c r="H10" i="25"/>
  <c r="G10" i="25"/>
  <c r="F10" i="25"/>
  <c r="I9" i="25"/>
  <c r="H9" i="25"/>
  <c r="G9" i="25"/>
  <c r="F9" i="25"/>
  <c r="I8" i="25"/>
  <c r="H8" i="25"/>
  <c r="G8" i="25"/>
  <c r="F8" i="25"/>
  <c r="I7" i="25"/>
  <c r="H7" i="25"/>
  <c r="G7" i="25"/>
  <c r="F7" i="25"/>
  <c r="E10" i="25"/>
  <c r="E9" i="25"/>
  <c r="E8" i="25"/>
  <c r="E7" i="25"/>
  <c r="Q381" i="24"/>
  <c r="P381" i="24"/>
  <c r="Q381" i="21"/>
  <c r="L381" i="21"/>
  <c r="O381" i="24"/>
  <c r="N381" i="24"/>
  <c r="P379" i="24"/>
  <c r="O379" i="24"/>
  <c r="N379" i="24"/>
  <c r="P377" i="24"/>
  <c r="O377" i="24"/>
  <c r="N377" i="24"/>
  <c r="P375" i="24"/>
  <c r="O375" i="24"/>
  <c r="N375" i="24"/>
  <c r="P374" i="24"/>
  <c r="O374" i="24"/>
  <c r="N374" i="24"/>
  <c r="P373" i="24"/>
  <c r="O373" i="24"/>
  <c r="N373" i="24"/>
  <c r="P372" i="24"/>
  <c r="O372" i="24"/>
  <c r="N372" i="24"/>
  <c r="P371" i="24"/>
  <c r="O371" i="24"/>
  <c r="N371" i="24"/>
  <c r="P370" i="24"/>
  <c r="O370" i="24"/>
  <c r="N370" i="24"/>
  <c r="P369" i="24"/>
  <c r="O369" i="24"/>
  <c r="N369" i="24"/>
  <c r="P368" i="24"/>
  <c r="O368" i="24"/>
  <c r="N368" i="24"/>
  <c r="P367" i="24"/>
  <c r="O367" i="24"/>
  <c r="N367" i="24"/>
  <c r="P366" i="24"/>
  <c r="O366" i="24"/>
  <c r="N366" i="24"/>
  <c r="P365" i="24"/>
  <c r="O365" i="24"/>
  <c r="N365" i="24"/>
  <c r="P364" i="24"/>
  <c r="O364" i="24"/>
  <c r="N364" i="24"/>
  <c r="P363" i="24"/>
  <c r="O363" i="24"/>
  <c r="N363" i="24"/>
  <c r="P362" i="24"/>
  <c r="O362" i="24"/>
  <c r="N362" i="24"/>
  <c r="P361" i="24"/>
  <c r="O361" i="24"/>
  <c r="N361" i="24"/>
  <c r="P360" i="24"/>
  <c r="O360" i="24"/>
  <c r="N360" i="24"/>
  <c r="P359" i="24"/>
  <c r="O359" i="24"/>
  <c r="N359" i="24"/>
  <c r="P358" i="24"/>
  <c r="O358" i="24"/>
  <c r="N358" i="24"/>
  <c r="P357" i="24"/>
  <c r="O357" i="24"/>
  <c r="N357" i="24"/>
  <c r="P356" i="24"/>
  <c r="O356" i="24"/>
  <c r="N356" i="24"/>
  <c r="P355" i="24"/>
  <c r="O355" i="24"/>
  <c r="N355" i="24"/>
  <c r="P354" i="24"/>
  <c r="O354" i="24"/>
  <c r="N354" i="24"/>
  <c r="P353" i="24"/>
  <c r="O353" i="24"/>
  <c r="N353" i="24"/>
  <c r="P352" i="24"/>
  <c r="O352" i="24"/>
  <c r="N352" i="24"/>
  <c r="P351" i="24"/>
  <c r="O351" i="24"/>
  <c r="N351" i="24"/>
  <c r="P350" i="24"/>
  <c r="O350" i="24"/>
  <c r="N350" i="24"/>
  <c r="P349" i="24"/>
  <c r="O349" i="24"/>
  <c r="N349" i="24"/>
  <c r="P348" i="24"/>
  <c r="O348" i="24"/>
  <c r="N348" i="24"/>
  <c r="P347" i="24"/>
  <c r="O347" i="24"/>
  <c r="N347" i="24"/>
  <c r="P346" i="24"/>
  <c r="O346" i="24"/>
  <c r="N346" i="24"/>
  <c r="P345" i="24"/>
  <c r="O345" i="24"/>
  <c r="N345" i="24"/>
  <c r="P344" i="24"/>
  <c r="O344" i="24"/>
  <c r="N344" i="24"/>
  <c r="P343" i="24"/>
  <c r="O343" i="24"/>
  <c r="N343" i="24"/>
  <c r="P342" i="24"/>
  <c r="O342" i="24"/>
  <c r="N342" i="24"/>
  <c r="P341" i="24"/>
  <c r="O341" i="24"/>
  <c r="N341" i="24"/>
  <c r="P340" i="24"/>
  <c r="O340" i="24"/>
  <c r="N340" i="24"/>
  <c r="P339" i="24"/>
  <c r="O339" i="24"/>
  <c r="N339" i="24"/>
  <c r="P338" i="24"/>
  <c r="O338" i="24"/>
  <c r="N338" i="24"/>
  <c r="P337" i="24"/>
  <c r="O337" i="24"/>
  <c r="N337" i="24"/>
  <c r="P336" i="24"/>
  <c r="O336" i="24"/>
  <c r="N336" i="24"/>
  <c r="P335" i="24"/>
  <c r="O335" i="24"/>
  <c r="N335" i="24"/>
  <c r="P334" i="24"/>
  <c r="O334" i="24"/>
  <c r="N334" i="24"/>
  <c r="P333" i="24"/>
  <c r="O333" i="24"/>
  <c r="N333" i="24"/>
  <c r="P332" i="24"/>
  <c r="O332" i="24"/>
  <c r="N332" i="24"/>
  <c r="P331" i="24"/>
  <c r="O331" i="24"/>
  <c r="N331" i="24"/>
  <c r="P330" i="24"/>
  <c r="O330" i="24"/>
  <c r="N330" i="24"/>
  <c r="P329" i="24"/>
  <c r="O329" i="24"/>
  <c r="N329" i="24"/>
  <c r="P328" i="24"/>
  <c r="O328" i="24"/>
  <c r="N328" i="24"/>
  <c r="P327" i="24"/>
  <c r="O327" i="24"/>
  <c r="N327" i="24"/>
  <c r="P326" i="24"/>
  <c r="O326" i="24"/>
  <c r="N326" i="24"/>
  <c r="P325" i="24"/>
  <c r="O325" i="24"/>
  <c r="N325" i="24"/>
  <c r="P324" i="24"/>
  <c r="O324" i="24"/>
  <c r="N324" i="24"/>
  <c r="P323" i="24"/>
  <c r="O323" i="24"/>
  <c r="N323" i="24"/>
  <c r="P322" i="24"/>
  <c r="O322" i="24"/>
  <c r="N322" i="24"/>
  <c r="P321" i="24"/>
  <c r="O321" i="24"/>
  <c r="N321" i="24"/>
  <c r="P320" i="24"/>
  <c r="O320" i="24"/>
  <c r="N320" i="24"/>
  <c r="P319" i="24"/>
  <c r="O319" i="24"/>
  <c r="N319" i="24"/>
  <c r="P318" i="24"/>
  <c r="O318" i="24"/>
  <c r="N318" i="24"/>
  <c r="P317" i="24"/>
  <c r="O317" i="24"/>
  <c r="N317" i="24"/>
  <c r="P316" i="24"/>
  <c r="O316" i="24"/>
  <c r="N316" i="24"/>
  <c r="P315" i="24"/>
  <c r="O315" i="24"/>
  <c r="N315" i="24"/>
  <c r="P314" i="24"/>
  <c r="O314" i="24"/>
  <c r="N314" i="24"/>
  <c r="P313" i="24"/>
  <c r="O313" i="24"/>
  <c r="N313" i="24"/>
  <c r="P312" i="24"/>
  <c r="O312" i="24"/>
  <c r="N312" i="24"/>
  <c r="P311" i="24"/>
  <c r="O311" i="24"/>
  <c r="N311" i="24"/>
  <c r="P310" i="24"/>
  <c r="O310" i="24"/>
  <c r="N310" i="24"/>
  <c r="P309" i="24"/>
  <c r="O309" i="24"/>
  <c r="N309" i="24"/>
  <c r="P308" i="24"/>
  <c r="O308" i="24"/>
  <c r="N308" i="24"/>
  <c r="P307" i="24"/>
  <c r="O307" i="24"/>
  <c r="N307" i="24"/>
  <c r="P306" i="24"/>
  <c r="O306" i="24"/>
  <c r="N306" i="24"/>
  <c r="P305" i="24"/>
  <c r="O305" i="24"/>
  <c r="N305" i="24"/>
  <c r="P304" i="24"/>
  <c r="O304" i="24"/>
  <c r="N304" i="24"/>
  <c r="P303" i="24"/>
  <c r="O303" i="24"/>
  <c r="N303" i="24"/>
  <c r="P302" i="24"/>
  <c r="O302" i="24"/>
  <c r="N302" i="24"/>
  <c r="P301" i="24"/>
  <c r="O301" i="24"/>
  <c r="N301" i="24"/>
  <c r="P300" i="24"/>
  <c r="O300" i="24"/>
  <c r="N300" i="24"/>
  <c r="P299" i="24"/>
  <c r="O299" i="24"/>
  <c r="N299" i="24"/>
  <c r="P298" i="24"/>
  <c r="O298" i="24"/>
  <c r="N298" i="24"/>
  <c r="P297" i="24"/>
  <c r="O297" i="24"/>
  <c r="N297" i="24"/>
  <c r="P296" i="24"/>
  <c r="O296" i="24"/>
  <c r="N296" i="24"/>
  <c r="P295" i="24"/>
  <c r="O295" i="24"/>
  <c r="N295" i="24"/>
  <c r="P294" i="24"/>
  <c r="O294" i="24"/>
  <c r="N294" i="24"/>
  <c r="P293" i="24"/>
  <c r="O293" i="24"/>
  <c r="N293" i="24"/>
  <c r="P292" i="24"/>
  <c r="O292" i="24"/>
  <c r="N292" i="24"/>
  <c r="P291" i="24"/>
  <c r="O291" i="24"/>
  <c r="N291" i="24"/>
  <c r="P290" i="24"/>
  <c r="O290" i="24"/>
  <c r="N290" i="24"/>
  <c r="P289" i="24"/>
  <c r="O289" i="24"/>
  <c r="N289" i="24"/>
  <c r="P288" i="24"/>
  <c r="O288" i="24"/>
  <c r="N288" i="24"/>
  <c r="P287" i="24"/>
  <c r="O287" i="24"/>
  <c r="N287" i="24"/>
  <c r="P286" i="24"/>
  <c r="O286" i="24"/>
  <c r="N286" i="24"/>
  <c r="P285" i="24"/>
  <c r="O285" i="24"/>
  <c r="N285" i="24"/>
  <c r="P284" i="24"/>
  <c r="O284" i="24"/>
  <c r="N284" i="24"/>
  <c r="P283" i="24"/>
  <c r="O283" i="24"/>
  <c r="N283" i="24"/>
  <c r="P282" i="24"/>
  <c r="O282" i="24"/>
  <c r="N282" i="24"/>
  <c r="P281" i="24"/>
  <c r="O281" i="24"/>
  <c r="N281" i="24"/>
  <c r="P280" i="24"/>
  <c r="O280" i="24"/>
  <c r="N280" i="24"/>
  <c r="P279" i="24"/>
  <c r="O279" i="24"/>
  <c r="N279" i="24"/>
  <c r="P278" i="24"/>
  <c r="O278" i="24"/>
  <c r="N278" i="24"/>
  <c r="P277" i="24"/>
  <c r="O277" i="24"/>
  <c r="N277" i="24"/>
  <c r="P276" i="24"/>
  <c r="O276" i="24"/>
  <c r="N276" i="24"/>
  <c r="P275" i="24"/>
  <c r="O275" i="24"/>
  <c r="N275" i="24"/>
  <c r="P274" i="24"/>
  <c r="O274" i="24"/>
  <c r="N274" i="24"/>
  <c r="P273" i="24"/>
  <c r="O273" i="24"/>
  <c r="N273" i="24"/>
  <c r="P272" i="24"/>
  <c r="O272" i="24"/>
  <c r="N272" i="24"/>
  <c r="P271" i="24"/>
  <c r="O271" i="24"/>
  <c r="N271" i="24"/>
  <c r="P270" i="24"/>
  <c r="O270" i="24"/>
  <c r="N270" i="24"/>
  <c r="P269" i="24"/>
  <c r="O269" i="24"/>
  <c r="N269" i="24"/>
  <c r="P268" i="24"/>
  <c r="O268" i="24"/>
  <c r="N268" i="24"/>
  <c r="P267" i="24"/>
  <c r="O267" i="24"/>
  <c r="N267" i="24"/>
  <c r="P266" i="24"/>
  <c r="O266" i="24"/>
  <c r="N266" i="24"/>
  <c r="P265" i="24"/>
  <c r="O265" i="24"/>
  <c r="N265" i="24"/>
  <c r="P264" i="24"/>
  <c r="O264" i="24"/>
  <c r="N264" i="24"/>
  <c r="P263" i="24"/>
  <c r="O263" i="24"/>
  <c r="N263" i="24"/>
  <c r="P262" i="24"/>
  <c r="O262" i="24"/>
  <c r="N262" i="24"/>
  <c r="P261" i="24"/>
  <c r="O261" i="24"/>
  <c r="N261" i="24"/>
  <c r="P260" i="24"/>
  <c r="O260" i="24"/>
  <c r="N260" i="24"/>
  <c r="P259" i="24"/>
  <c r="O259" i="24"/>
  <c r="N259" i="24"/>
  <c r="P258" i="24"/>
  <c r="O258" i="24"/>
  <c r="N258" i="24"/>
  <c r="P257" i="24"/>
  <c r="O257" i="24"/>
  <c r="N257" i="24"/>
  <c r="P256" i="24"/>
  <c r="O256" i="24"/>
  <c r="N256" i="24"/>
  <c r="P255" i="24"/>
  <c r="O255" i="24"/>
  <c r="N255" i="24"/>
  <c r="P254" i="24"/>
  <c r="O254" i="24"/>
  <c r="N254" i="24"/>
  <c r="P253" i="24"/>
  <c r="O253" i="24"/>
  <c r="N253" i="24"/>
  <c r="P252" i="24"/>
  <c r="O252" i="24"/>
  <c r="N252" i="24"/>
  <c r="P251" i="24"/>
  <c r="O251" i="24"/>
  <c r="N251" i="24"/>
  <c r="P250" i="24"/>
  <c r="O250" i="24"/>
  <c r="N250" i="24"/>
  <c r="P249" i="24"/>
  <c r="O249" i="24"/>
  <c r="N249" i="24"/>
  <c r="P248" i="24"/>
  <c r="O248" i="24"/>
  <c r="N248" i="24"/>
  <c r="P247" i="24"/>
  <c r="O247" i="24"/>
  <c r="N247" i="24"/>
  <c r="P246" i="24"/>
  <c r="O246" i="24"/>
  <c r="N246" i="24"/>
  <c r="P245" i="24"/>
  <c r="O245" i="24"/>
  <c r="N245" i="24"/>
  <c r="P244" i="24"/>
  <c r="O244" i="24"/>
  <c r="N244" i="24"/>
  <c r="P243" i="24"/>
  <c r="O243" i="24"/>
  <c r="N243" i="24"/>
  <c r="P242" i="24"/>
  <c r="O242" i="24"/>
  <c r="N242" i="24"/>
  <c r="P241" i="24"/>
  <c r="O241" i="24"/>
  <c r="N241" i="24"/>
  <c r="P240" i="24"/>
  <c r="O240" i="24"/>
  <c r="N240" i="24"/>
  <c r="P239" i="24"/>
  <c r="O239" i="24"/>
  <c r="N239" i="24"/>
  <c r="P238" i="24"/>
  <c r="O238" i="24"/>
  <c r="N238" i="24"/>
  <c r="P237" i="24"/>
  <c r="O237" i="24"/>
  <c r="N237" i="24"/>
  <c r="P236" i="24"/>
  <c r="O236" i="24"/>
  <c r="N236" i="24"/>
  <c r="P235" i="24"/>
  <c r="O235" i="24"/>
  <c r="N235" i="24"/>
  <c r="P234" i="24"/>
  <c r="O234" i="24"/>
  <c r="N234" i="24"/>
  <c r="P233" i="24"/>
  <c r="O233" i="24"/>
  <c r="N233" i="24"/>
  <c r="P232" i="24"/>
  <c r="O232" i="24"/>
  <c r="N232" i="24"/>
  <c r="P231" i="24"/>
  <c r="O231" i="24"/>
  <c r="N231" i="24"/>
  <c r="P230" i="24"/>
  <c r="O230" i="24"/>
  <c r="N230" i="24"/>
  <c r="P229" i="24"/>
  <c r="O229" i="24"/>
  <c r="N229" i="24"/>
  <c r="P228" i="24"/>
  <c r="O228" i="24"/>
  <c r="N228" i="24"/>
  <c r="P227" i="24"/>
  <c r="O227" i="24"/>
  <c r="N227" i="24"/>
  <c r="P226" i="24"/>
  <c r="O226" i="24"/>
  <c r="N226" i="24"/>
  <c r="P225" i="24"/>
  <c r="O225" i="24"/>
  <c r="N225" i="24"/>
  <c r="P224" i="24"/>
  <c r="O224" i="24"/>
  <c r="N224" i="24"/>
  <c r="P223" i="24"/>
  <c r="O223" i="24"/>
  <c r="N223" i="24"/>
  <c r="P222" i="24"/>
  <c r="O222" i="24"/>
  <c r="N222" i="24"/>
  <c r="P221" i="24"/>
  <c r="O221" i="24"/>
  <c r="N221" i="24"/>
  <c r="P220" i="24"/>
  <c r="O220" i="24"/>
  <c r="N220" i="24"/>
  <c r="P219" i="24"/>
  <c r="O219" i="24"/>
  <c r="N219" i="24"/>
  <c r="P218" i="24"/>
  <c r="O218" i="24"/>
  <c r="N218" i="24"/>
  <c r="P217" i="24"/>
  <c r="O217" i="24"/>
  <c r="N217" i="24"/>
  <c r="P216" i="24"/>
  <c r="O216" i="24"/>
  <c r="N216" i="24"/>
  <c r="P215" i="24"/>
  <c r="O215" i="24"/>
  <c r="N215" i="24"/>
  <c r="P214" i="24"/>
  <c r="O214" i="24"/>
  <c r="N214" i="24"/>
  <c r="P213" i="24"/>
  <c r="O213" i="24"/>
  <c r="N213" i="24"/>
  <c r="P212" i="24"/>
  <c r="O212" i="24"/>
  <c r="N212" i="24"/>
  <c r="P211" i="24"/>
  <c r="O211" i="24"/>
  <c r="N211" i="24"/>
  <c r="P210" i="24"/>
  <c r="O210" i="24"/>
  <c r="N210" i="24"/>
  <c r="P209" i="24"/>
  <c r="O209" i="24"/>
  <c r="N209" i="24"/>
  <c r="P208" i="24"/>
  <c r="O208" i="24"/>
  <c r="N208" i="24"/>
  <c r="P207" i="24"/>
  <c r="O207" i="24"/>
  <c r="N207" i="24"/>
  <c r="P206" i="24"/>
  <c r="O206" i="24"/>
  <c r="N206" i="24"/>
  <c r="P205" i="24"/>
  <c r="O205" i="24"/>
  <c r="N205" i="24"/>
  <c r="P204" i="24"/>
  <c r="O204" i="24"/>
  <c r="N204" i="24"/>
  <c r="P203" i="24"/>
  <c r="O203" i="24"/>
  <c r="N203" i="24"/>
  <c r="P202" i="24"/>
  <c r="O202" i="24"/>
  <c r="N202" i="24"/>
  <c r="P201" i="24"/>
  <c r="O201" i="24"/>
  <c r="N201" i="24"/>
  <c r="P200" i="24"/>
  <c r="O200" i="24"/>
  <c r="N200" i="24"/>
  <c r="P199" i="24"/>
  <c r="O199" i="24"/>
  <c r="N199" i="24"/>
  <c r="P198" i="24"/>
  <c r="O198" i="24"/>
  <c r="N198" i="24"/>
  <c r="P197" i="24"/>
  <c r="O197" i="24"/>
  <c r="N197" i="24"/>
  <c r="P196" i="24"/>
  <c r="O196" i="24"/>
  <c r="N196" i="24"/>
  <c r="P195" i="24"/>
  <c r="O195" i="24"/>
  <c r="N195" i="24"/>
  <c r="P194" i="24"/>
  <c r="O194" i="24"/>
  <c r="N194" i="24"/>
  <c r="P193" i="24"/>
  <c r="O193" i="24"/>
  <c r="N193" i="24"/>
  <c r="P192" i="24"/>
  <c r="O192" i="24"/>
  <c r="N192" i="24"/>
  <c r="P191" i="24"/>
  <c r="O191" i="24"/>
  <c r="N191" i="24"/>
  <c r="P190" i="24"/>
  <c r="O190" i="24"/>
  <c r="N190" i="24"/>
  <c r="P189" i="24"/>
  <c r="O189" i="24"/>
  <c r="N189" i="24"/>
  <c r="P188" i="24"/>
  <c r="O188" i="24"/>
  <c r="N188" i="24"/>
  <c r="P187" i="24"/>
  <c r="O187" i="24"/>
  <c r="N187" i="24"/>
  <c r="P186" i="24"/>
  <c r="O186" i="24"/>
  <c r="N186" i="24"/>
  <c r="P185" i="24"/>
  <c r="O185" i="24"/>
  <c r="N185" i="24"/>
  <c r="P184" i="24"/>
  <c r="O184" i="24"/>
  <c r="N184" i="24"/>
  <c r="P183" i="24"/>
  <c r="O183" i="24"/>
  <c r="N183" i="24"/>
  <c r="P182" i="24"/>
  <c r="O182" i="24"/>
  <c r="N182" i="24"/>
  <c r="P181" i="24"/>
  <c r="O181" i="24"/>
  <c r="N181" i="24"/>
  <c r="P180" i="24"/>
  <c r="O180" i="24"/>
  <c r="N180" i="24"/>
  <c r="P179" i="24"/>
  <c r="O179" i="24"/>
  <c r="N179" i="24"/>
  <c r="P178" i="24"/>
  <c r="O178" i="24"/>
  <c r="N178" i="24"/>
  <c r="P177" i="24"/>
  <c r="O177" i="24"/>
  <c r="N177" i="24"/>
  <c r="P176" i="24"/>
  <c r="O176" i="24"/>
  <c r="N176" i="24"/>
  <c r="P175" i="24"/>
  <c r="O175" i="24"/>
  <c r="N175" i="24"/>
  <c r="P174" i="24"/>
  <c r="O174" i="24"/>
  <c r="N174" i="24"/>
  <c r="P173" i="24"/>
  <c r="O173" i="24"/>
  <c r="N173" i="24"/>
  <c r="P172" i="24"/>
  <c r="O172" i="24"/>
  <c r="N172" i="24"/>
  <c r="P171" i="24"/>
  <c r="O171" i="24"/>
  <c r="N171" i="24"/>
  <c r="P170" i="24"/>
  <c r="O170" i="24"/>
  <c r="N170" i="24"/>
  <c r="P169" i="24"/>
  <c r="O169" i="24"/>
  <c r="N169" i="24"/>
  <c r="P168" i="24"/>
  <c r="O168" i="24"/>
  <c r="N168" i="24"/>
  <c r="P167" i="24"/>
  <c r="O167" i="24"/>
  <c r="N167" i="24"/>
  <c r="P166" i="24"/>
  <c r="O166" i="24"/>
  <c r="N166" i="24"/>
  <c r="P165" i="24"/>
  <c r="O165" i="24"/>
  <c r="N165" i="24"/>
  <c r="P164" i="24"/>
  <c r="O164" i="24"/>
  <c r="N164" i="24"/>
  <c r="P163" i="24"/>
  <c r="O163" i="24"/>
  <c r="N163" i="24"/>
  <c r="P162" i="24"/>
  <c r="O162" i="24"/>
  <c r="N162" i="24"/>
  <c r="P161" i="24"/>
  <c r="O161" i="24"/>
  <c r="N161" i="24"/>
  <c r="P160" i="24"/>
  <c r="O160" i="24"/>
  <c r="N160" i="24"/>
  <c r="O159" i="24"/>
  <c r="N159" i="24"/>
  <c r="P158" i="24"/>
  <c r="O158" i="24"/>
  <c r="N158" i="24"/>
  <c r="P157" i="24"/>
  <c r="O157" i="24"/>
  <c r="N157" i="24"/>
  <c r="P156" i="24"/>
  <c r="O156" i="24"/>
  <c r="N156" i="24"/>
  <c r="P155" i="24"/>
  <c r="O155" i="24"/>
  <c r="N155" i="24"/>
  <c r="P154" i="24"/>
  <c r="O154" i="24"/>
  <c r="N154" i="24"/>
  <c r="P153" i="24"/>
  <c r="O153" i="24"/>
  <c r="N153" i="24"/>
  <c r="P152" i="24"/>
  <c r="O152" i="24"/>
  <c r="N152" i="24"/>
  <c r="P151" i="24"/>
  <c r="O151" i="24"/>
  <c r="N151" i="24"/>
  <c r="P150" i="24"/>
  <c r="O150" i="24"/>
  <c r="N150" i="24"/>
  <c r="P149" i="24"/>
  <c r="O149" i="24"/>
  <c r="N149" i="24"/>
  <c r="P148" i="24"/>
  <c r="O148" i="24"/>
  <c r="N148" i="24"/>
  <c r="P147" i="24"/>
  <c r="O147" i="24"/>
  <c r="N147" i="24"/>
  <c r="P146" i="24"/>
  <c r="O146" i="24"/>
  <c r="N146" i="24"/>
  <c r="P145" i="24"/>
  <c r="O145" i="24"/>
  <c r="N145" i="24"/>
  <c r="P144" i="24"/>
  <c r="O144" i="24"/>
  <c r="N144" i="24"/>
  <c r="P143" i="24"/>
  <c r="O143" i="24"/>
  <c r="N143" i="24"/>
  <c r="P142" i="24"/>
  <c r="O142" i="24"/>
  <c r="N142" i="24"/>
  <c r="P141" i="24"/>
  <c r="O141" i="24"/>
  <c r="N141" i="24"/>
  <c r="P140" i="24"/>
  <c r="O140" i="24"/>
  <c r="N140" i="24"/>
  <c r="P139" i="24"/>
  <c r="O139" i="24"/>
  <c r="N139" i="24"/>
  <c r="P138" i="24"/>
  <c r="O138" i="24"/>
  <c r="N138" i="24"/>
  <c r="P137" i="24"/>
  <c r="O137" i="24"/>
  <c r="N137" i="24"/>
  <c r="P136" i="24"/>
  <c r="O136" i="24"/>
  <c r="N136" i="24"/>
  <c r="P135" i="24"/>
  <c r="O135" i="24"/>
  <c r="N135" i="24"/>
  <c r="P134" i="24"/>
  <c r="O134" i="24"/>
  <c r="N134" i="24"/>
  <c r="P133" i="24"/>
  <c r="O133" i="24"/>
  <c r="N133" i="24"/>
  <c r="P132" i="24"/>
  <c r="O132" i="24"/>
  <c r="N132" i="24"/>
  <c r="P131" i="24"/>
  <c r="O131" i="24"/>
  <c r="N131" i="24"/>
  <c r="P130" i="24"/>
  <c r="O130" i="24"/>
  <c r="N130" i="24"/>
  <c r="P129" i="24"/>
  <c r="O129" i="24"/>
  <c r="N129" i="24"/>
  <c r="P128" i="24"/>
  <c r="O128" i="24"/>
  <c r="N128" i="24"/>
  <c r="P127" i="24"/>
  <c r="O127" i="24"/>
  <c r="N127" i="24"/>
  <c r="P126" i="24"/>
  <c r="O126" i="24"/>
  <c r="N126" i="24"/>
  <c r="P125" i="24"/>
  <c r="O125" i="24"/>
  <c r="N125" i="24"/>
  <c r="P124" i="24"/>
  <c r="O124" i="24"/>
  <c r="N124" i="24"/>
  <c r="P123" i="24"/>
  <c r="O123" i="24"/>
  <c r="N123" i="24"/>
  <c r="P122" i="24"/>
  <c r="O122" i="24"/>
  <c r="N122" i="24"/>
  <c r="P121" i="24"/>
  <c r="O121" i="24"/>
  <c r="N121" i="24"/>
  <c r="P120" i="24"/>
  <c r="O120" i="24"/>
  <c r="N120" i="24"/>
  <c r="P119" i="24"/>
  <c r="O119" i="24"/>
  <c r="N119" i="24"/>
  <c r="P118" i="24"/>
  <c r="O118" i="24"/>
  <c r="N118" i="24"/>
  <c r="P117" i="24"/>
  <c r="O117" i="24"/>
  <c r="N117" i="24"/>
  <c r="P116" i="24"/>
  <c r="O116" i="24"/>
  <c r="N116" i="24"/>
  <c r="P115" i="24"/>
  <c r="O115" i="24"/>
  <c r="N115" i="24"/>
  <c r="P114" i="24"/>
  <c r="O114" i="24"/>
  <c r="N114" i="24"/>
  <c r="P113" i="24"/>
  <c r="O113" i="24"/>
  <c r="N113" i="24"/>
  <c r="P112" i="24"/>
  <c r="O112" i="24"/>
  <c r="N112" i="24"/>
  <c r="P111" i="24"/>
  <c r="O111" i="24"/>
  <c r="N111" i="24"/>
  <c r="P110" i="24"/>
  <c r="O110" i="24"/>
  <c r="N110" i="24"/>
  <c r="P109" i="24"/>
  <c r="O109" i="24"/>
  <c r="N109" i="24"/>
  <c r="P108" i="24"/>
  <c r="O108" i="24"/>
  <c r="N108" i="24"/>
  <c r="P107" i="24"/>
  <c r="O107" i="24"/>
  <c r="N107" i="24"/>
  <c r="P106" i="24"/>
  <c r="O106" i="24"/>
  <c r="N106" i="24"/>
  <c r="P105" i="24"/>
  <c r="O105" i="24"/>
  <c r="N105" i="24"/>
  <c r="P104" i="24"/>
  <c r="O104" i="24"/>
  <c r="N104" i="24"/>
  <c r="P103" i="24"/>
  <c r="O103" i="24"/>
  <c r="N103" i="24"/>
  <c r="P102" i="24"/>
  <c r="O102" i="24"/>
  <c r="N102" i="24"/>
  <c r="P101" i="24"/>
  <c r="O101" i="24"/>
  <c r="N101" i="24"/>
  <c r="P100" i="24"/>
  <c r="O100" i="24"/>
  <c r="N100" i="24"/>
  <c r="P99" i="24"/>
  <c r="O99" i="24"/>
  <c r="N99" i="24"/>
  <c r="P98" i="24"/>
  <c r="O98" i="24"/>
  <c r="N98" i="24"/>
  <c r="P97" i="24"/>
  <c r="O97" i="24"/>
  <c r="N97" i="24"/>
  <c r="P96" i="24"/>
  <c r="O96" i="24"/>
  <c r="N96" i="24"/>
  <c r="P95" i="24"/>
  <c r="O95" i="24"/>
  <c r="N95" i="24"/>
  <c r="P94" i="24"/>
  <c r="O94" i="24"/>
  <c r="N94" i="24"/>
  <c r="P93" i="24"/>
  <c r="O93" i="24"/>
  <c r="N93" i="24"/>
  <c r="P92" i="24"/>
  <c r="O92" i="24"/>
  <c r="N92" i="24"/>
  <c r="P91" i="24"/>
  <c r="O91" i="24"/>
  <c r="N91" i="24"/>
  <c r="P90" i="24"/>
  <c r="O90" i="24"/>
  <c r="N90" i="24"/>
  <c r="P89" i="24"/>
  <c r="O89" i="24"/>
  <c r="N89" i="24"/>
  <c r="P88" i="24"/>
  <c r="O88" i="24"/>
  <c r="N88" i="24"/>
  <c r="P87" i="24"/>
  <c r="O87" i="24"/>
  <c r="N87" i="24"/>
  <c r="P86" i="24"/>
  <c r="O86" i="24"/>
  <c r="N86" i="24"/>
  <c r="P85" i="24"/>
  <c r="O85" i="24"/>
  <c r="N85" i="24"/>
  <c r="P84" i="24"/>
  <c r="O84" i="24"/>
  <c r="N84" i="24"/>
  <c r="P83" i="24"/>
  <c r="O83" i="24"/>
  <c r="N83" i="24"/>
  <c r="P82" i="24"/>
  <c r="O82" i="24"/>
  <c r="N82" i="24"/>
  <c r="P81" i="24"/>
  <c r="O81" i="24"/>
  <c r="N81" i="24"/>
  <c r="P80" i="24"/>
  <c r="O80" i="24"/>
  <c r="N80" i="24"/>
  <c r="P79" i="24"/>
  <c r="O79" i="24"/>
  <c r="N79" i="24"/>
  <c r="P78" i="24"/>
  <c r="O78" i="24"/>
  <c r="N78" i="24"/>
  <c r="P77" i="24"/>
  <c r="O77" i="24"/>
  <c r="N77" i="24"/>
  <c r="P76" i="24"/>
  <c r="O76" i="24"/>
  <c r="N76" i="24"/>
  <c r="P75" i="24"/>
  <c r="O75" i="24"/>
  <c r="N75" i="24"/>
  <c r="P74" i="24"/>
  <c r="O74" i="24"/>
  <c r="N74" i="24"/>
  <c r="P73" i="24"/>
  <c r="O73" i="24"/>
  <c r="N73" i="24"/>
  <c r="P72" i="24"/>
  <c r="O72" i="24"/>
  <c r="N72" i="24"/>
  <c r="P71" i="24"/>
  <c r="O71" i="24"/>
  <c r="N71" i="24"/>
  <c r="P70" i="24"/>
  <c r="O70" i="24"/>
  <c r="N70" i="24"/>
  <c r="P69" i="24"/>
  <c r="O69" i="24"/>
  <c r="N69" i="24"/>
  <c r="P68" i="24"/>
  <c r="O68" i="24"/>
  <c r="N68" i="24"/>
  <c r="P67" i="24"/>
  <c r="O67" i="24"/>
  <c r="N67" i="24"/>
  <c r="P66" i="24"/>
  <c r="O66" i="24"/>
  <c r="N66" i="24"/>
  <c r="P65" i="24"/>
  <c r="O65" i="24"/>
  <c r="N65" i="24"/>
  <c r="P64" i="24"/>
  <c r="O64" i="24"/>
  <c r="N64" i="24"/>
  <c r="P63" i="24"/>
  <c r="O63" i="24"/>
  <c r="N63" i="24"/>
  <c r="P62" i="24"/>
  <c r="O62" i="24"/>
  <c r="N62" i="24"/>
  <c r="P61" i="24"/>
  <c r="O61" i="24"/>
  <c r="N61" i="24"/>
  <c r="P60" i="24"/>
  <c r="O60" i="24"/>
  <c r="N60" i="24"/>
  <c r="P59" i="24"/>
  <c r="O59" i="24"/>
  <c r="N59" i="24"/>
  <c r="P58" i="24"/>
  <c r="O58" i="24"/>
  <c r="N58" i="24"/>
  <c r="P57" i="24"/>
  <c r="O57" i="24"/>
  <c r="N57" i="24"/>
  <c r="P56" i="24"/>
  <c r="O56" i="24"/>
  <c r="N56" i="24"/>
  <c r="P55" i="24"/>
  <c r="O55" i="24"/>
  <c r="N55" i="24"/>
  <c r="P54" i="24"/>
  <c r="O54" i="24"/>
  <c r="N54" i="24"/>
  <c r="P53" i="24"/>
  <c r="O53" i="24"/>
  <c r="N53" i="24"/>
  <c r="P52" i="24"/>
  <c r="O52" i="24"/>
  <c r="N52" i="24"/>
  <c r="P51" i="24"/>
  <c r="O51" i="24"/>
  <c r="N51" i="24"/>
  <c r="P50" i="24"/>
  <c r="O50" i="24"/>
  <c r="N50" i="24"/>
  <c r="P49" i="24"/>
  <c r="O49" i="24"/>
  <c r="N49" i="24"/>
  <c r="P48" i="24"/>
  <c r="O48" i="24"/>
  <c r="N48" i="24"/>
  <c r="P47" i="24"/>
  <c r="O47" i="24"/>
  <c r="N47" i="24"/>
  <c r="P46" i="24"/>
  <c r="O46" i="24"/>
  <c r="N46" i="24"/>
  <c r="P45" i="24"/>
  <c r="O45" i="24"/>
  <c r="N45" i="24"/>
  <c r="P44" i="24"/>
  <c r="O44" i="24"/>
  <c r="N44" i="24"/>
  <c r="P43" i="24"/>
  <c r="O43" i="24"/>
  <c r="N43" i="24"/>
  <c r="P42" i="24"/>
  <c r="O42" i="24"/>
  <c r="N42" i="24"/>
  <c r="P41" i="24"/>
  <c r="O41" i="24"/>
  <c r="N41" i="24"/>
  <c r="P40" i="24"/>
  <c r="O40" i="24"/>
  <c r="N40" i="24"/>
  <c r="P39" i="24"/>
  <c r="O39" i="24"/>
  <c r="N39" i="24"/>
  <c r="P38" i="24"/>
  <c r="O38" i="24"/>
  <c r="N38" i="24"/>
  <c r="P37" i="24"/>
  <c r="O37" i="24"/>
  <c r="N37" i="24"/>
  <c r="P36" i="24"/>
  <c r="O36" i="24"/>
  <c r="N36" i="24"/>
  <c r="P35" i="24"/>
  <c r="O35" i="24"/>
  <c r="N35" i="24"/>
  <c r="P34" i="24"/>
  <c r="O34" i="24"/>
  <c r="N34" i="24"/>
  <c r="P33" i="24"/>
  <c r="O33" i="24"/>
  <c r="N33" i="24"/>
  <c r="P32" i="24"/>
  <c r="O32" i="24"/>
  <c r="N32" i="24"/>
  <c r="P31" i="24"/>
  <c r="O31" i="24"/>
  <c r="N31" i="24"/>
  <c r="P30" i="24"/>
  <c r="O30" i="24"/>
  <c r="N30" i="24"/>
  <c r="P29" i="24"/>
  <c r="O29" i="24"/>
  <c r="N29" i="24"/>
  <c r="P28" i="24"/>
  <c r="O28" i="24"/>
  <c r="N28" i="24"/>
  <c r="P27" i="24"/>
  <c r="O27" i="24"/>
  <c r="N27" i="24"/>
  <c r="L381" i="24"/>
  <c r="L379" i="24"/>
  <c r="L377" i="24"/>
  <c r="L375" i="24"/>
  <c r="L374" i="24"/>
  <c r="L373" i="24"/>
  <c r="L372" i="24"/>
  <c r="L371" i="24"/>
  <c r="L370" i="24"/>
  <c r="L369" i="24"/>
  <c r="L368" i="24"/>
  <c r="L367" i="24"/>
  <c r="L366" i="24"/>
  <c r="L365" i="24"/>
  <c r="L364" i="24"/>
  <c r="L363" i="24"/>
  <c r="L362" i="24"/>
  <c r="L361" i="24"/>
  <c r="L360" i="24"/>
  <c r="L359" i="24"/>
  <c r="L358" i="24"/>
  <c r="L357" i="24"/>
  <c r="L356" i="24"/>
  <c r="L355" i="24"/>
  <c r="L354" i="24"/>
  <c r="L353" i="24"/>
  <c r="L352" i="24"/>
  <c r="L351" i="24"/>
  <c r="L350" i="24"/>
  <c r="L349" i="24"/>
  <c r="L348" i="24"/>
  <c r="L347" i="24"/>
  <c r="L346" i="24"/>
  <c r="L345" i="24"/>
  <c r="L344" i="24"/>
  <c r="L343" i="24"/>
  <c r="L342" i="24"/>
  <c r="L341" i="24"/>
  <c r="L340" i="24"/>
  <c r="L339" i="24"/>
  <c r="L338" i="24"/>
  <c r="L337" i="24"/>
  <c r="L336" i="24"/>
  <c r="L335" i="24"/>
  <c r="L334" i="24"/>
  <c r="L333" i="24"/>
  <c r="L332" i="24"/>
  <c r="L331" i="24"/>
  <c r="L330" i="24"/>
  <c r="L329" i="24"/>
  <c r="L328" i="24"/>
  <c r="L327" i="24"/>
  <c r="L326" i="24"/>
  <c r="L325" i="24"/>
  <c r="L324" i="24"/>
  <c r="L323" i="24"/>
  <c r="L322" i="24"/>
  <c r="L321" i="24"/>
  <c r="L320" i="24"/>
  <c r="L319" i="24"/>
  <c r="L318" i="24"/>
  <c r="L317" i="24"/>
  <c r="L316" i="24"/>
  <c r="L315" i="24"/>
  <c r="L314" i="24"/>
  <c r="L313" i="24"/>
  <c r="L312" i="24"/>
  <c r="L311" i="24"/>
  <c r="L310" i="24"/>
  <c r="L309" i="24"/>
  <c r="L308" i="24"/>
  <c r="L307" i="24"/>
  <c r="L306" i="24"/>
  <c r="L305" i="24"/>
  <c r="L304" i="24"/>
  <c r="L303" i="24"/>
  <c r="L302" i="24"/>
  <c r="L301" i="24"/>
  <c r="L300" i="24"/>
  <c r="L299" i="24"/>
  <c r="L298" i="24"/>
  <c r="L297" i="24"/>
  <c r="L296" i="24"/>
  <c r="L295" i="24"/>
  <c r="L294" i="24"/>
  <c r="L293" i="24"/>
  <c r="L292" i="24"/>
  <c r="L291" i="24"/>
  <c r="L290" i="24"/>
  <c r="L289" i="24"/>
  <c r="L288" i="24"/>
  <c r="L287" i="24"/>
  <c r="L286" i="24"/>
  <c r="L285" i="24"/>
  <c r="L284" i="24"/>
  <c r="L283" i="24"/>
  <c r="L282" i="24"/>
  <c r="L281" i="24"/>
  <c r="L280" i="24"/>
  <c r="L279" i="24"/>
  <c r="L278" i="24"/>
  <c r="L277" i="24"/>
  <c r="L276" i="24"/>
  <c r="L275" i="24"/>
  <c r="L274" i="24"/>
  <c r="L273" i="24"/>
  <c r="L272" i="24"/>
  <c r="L271" i="24"/>
  <c r="L270" i="24"/>
  <c r="L269" i="24"/>
  <c r="L268" i="24"/>
  <c r="L267" i="24"/>
  <c r="L266" i="24"/>
  <c r="L265" i="24"/>
  <c r="L264" i="24"/>
  <c r="L263" i="24"/>
  <c r="L262" i="24"/>
  <c r="L261" i="24"/>
  <c r="L260" i="24"/>
  <c r="L259" i="24"/>
  <c r="L258" i="24"/>
  <c r="L257" i="24"/>
  <c r="L256" i="24"/>
  <c r="L255" i="24"/>
  <c r="L254" i="24"/>
  <c r="L253" i="24"/>
  <c r="L252" i="24"/>
  <c r="L251" i="24"/>
  <c r="L250" i="24"/>
  <c r="L249" i="24"/>
  <c r="L248" i="24"/>
  <c r="L247" i="24"/>
  <c r="L246" i="24"/>
  <c r="L245" i="24"/>
  <c r="L244" i="24"/>
  <c r="L243" i="24"/>
  <c r="L242" i="24"/>
  <c r="L241" i="24"/>
  <c r="L240" i="24"/>
  <c r="L239" i="24"/>
  <c r="L238" i="24"/>
  <c r="L237" i="24"/>
  <c r="L236" i="24"/>
  <c r="L235" i="24"/>
  <c r="L234" i="24"/>
  <c r="L233" i="24"/>
  <c r="L232" i="24"/>
  <c r="L231" i="24"/>
  <c r="L230" i="24"/>
  <c r="L229" i="24"/>
  <c r="L228" i="24"/>
  <c r="L227" i="24"/>
  <c r="L226" i="24"/>
  <c r="L225" i="24"/>
  <c r="L224" i="24"/>
  <c r="L223" i="24"/>
  <c r="L222" i="24"/>
  <c r="L221" i="24"/>
  <c r="L220" i="24"/>
  <c r="L219" i="24"/>
  <c r="L218" i="24"/>
  <c r="L217" i="24"/>
  <c r="L216" i="24"/>
  <c r="L215" i="24"/>
  <c r="L214" i="24"/>
  <c r="L213" i="24"/>
  <c r="L212" i="24"/>
  <c r="L211" i="24"/>
  <c r="L210" i="24"/>
  <c r="L209" i="24"/>
  <c r="L208" i="24"/>
  <c r="L207" i="24"/>
  <c r="L206" i="24"/>
  <c r="L205" i="24"/>
  <c r="L204" i="24"/>
  <c r="L203" i="24"/>
  <c r="L202" i="24"/>
  <c r="L201" i="24"/>
  <c r="L200" i="24"/>
  <c r="L199" i="24"/>
  <c r="L198" i="24"/>
  <c r="L197" i="24"/>
  <c r="L196" i="24"/>
  <c r="L195" i="24"/>
  <c r="L194" i="24"/>
  <c r="L193" i="24"/>
  <c r="L192" i="24"/>
  <c r="L191" i="24"/>
  <c r="L190" i="24"/>
  <c r="L189" i="24"/>
  <c r="L188" i="24"/>
  <c r="L187" i="24"/>
  <c r="L186" i="24"/>
  <c r="L185" i="24"/>
  <c r="L184" i="24"/>
  <c r="L183" i="24"/>
  <c r="L182" i="24"/>
  <c r="L181" i="24"/>
  <c r="L180" i="24"/>
  <c r="L179" i="24"/>
  <c r="L178" i="24"/>
  <c r="L177" i="24"/>
  <c r="L176" i="24"/>
  <c r="L175" i="24"/>
  <c r="L174" i="24"/>
  <c r="L173" i="24"/>
  <c r="L172" i="24"/>
  <c r="L171" i="24"/>
  <c r="L170" i="24"/>
  <c r="L169" i="24"/>
  <c r="L168" i="24"/>
  <c r="L167" i="24"/>
  <c r="L166" i="24"/>
  <c r="L165" i="24"/>
  <c r="L164" i="24"/>
  <c r="L163" i="24"/>
  <c r="L162" i="24"/>
  <c r="L161" i="24"/>
  <c r="L160" i="24"/>
  <c r="L159" i="24"/>
  <c r="L158" i="24"/>
  <c r="L157" i="24"/>
  <c r="L156" i="24"/>
  <c r="L155" i="24"/>
  <c r="L154" i="24"/>
  <c r="L153" i="24"/>
  <c r="L152" i="24"/>
  <c r="L151" i="24"/>
  <c r="L150" i="24"/>
  <c r="L149" i="24"/>
  <c r="L148" i="24"/>
  <c r="L147" i="24"/>
  <c r="L146" i="24"/>
  <c r="L145" i="24"/>
  <c r="L144" i="24"/>
  <c r="L143" i="24"/>
  <c r="L142" i="24"/>
  <c r="L141" i="24"/>
  <c r="L140" i="24"/>
  <c r="L139" i="24"/>
  <c r="L138" i="24"/>
  <c r="L137" i="24"/>
  <c r="L136" i="24"/>
  <c r="L135" i="24"/>
  <c r="L134" i="24"/>
  <c r="L133" i="24"/>
  <c r="L132" i="24"/>
  <c r="L131" i="24"/>
  <c r="L130" i="24"/>
  <c r="L129" i="24"/>
  <c r="L128" i="24"/>
  <c r="L127" i="24"/>
  <c r="L126" i="24"/>
  <c r="L125" i="24"/>
  <c r="L124" i="24"/>
  <c r="L123" i="24"/>
  <c r="L122" i="24"/>
  <c r="L121" i="24"/>
  <c r="L120" i="24"/>
  <c r="L119" i="24"/>
  <c r="L118" i="24"/>
  <c r="L117" i="24"/>
  <c r="L116" i="24"/>
  <c r="L115" i="24"/>
  <c r="L114" i="24"/>
  <c r="L113" i="24"/>
  <c r="L112" i="24"/>
  <c r="L111" i="24"/>
  <c r="L110" i="24"/>
  <c r="L109" i="24"/>
  <c r="L108" i="24"/>
  <c r="L107" i="24"/>
  <c r="L106" i="24"/>
  <c r="L105" i="24"/>
  <c r="L104" i="24"/>
  <c r="L103" i="24"/>
  <c r="L102" i="24"/>
  <c r="L101" i="24"/>
  <c r="L100" i="24"/>
  <c r="L99" i="24"/>
  <c r="L98" i="24"/>
  <c r="L97" i="24"/>
  <c r="L96" i="24"/>
  <c r="L95" i="24"/>
  <c r="L94" i="24"/>
  <c r="L93" i="24"/>
  <c r="L92" i="24"/>
  <c r="L91" i="24"/>
  <c r="L90" i="24"/>
  <c r="L89" i="24"/>
  <c r="L88" i="24"/>
  <c r="L87" i="24"/>
  <c r="L86" i="24"/>
  <c r="L85" i="24"/>
  <c r="L84" i="24"/>
  <c r="L83" i="24"/>
  <c r="L82" i="24"/>
  <c r="L81" i="24"/>
  <c r="L80" i="24"/>
  <c r="L79" i="24"/>
  <c r="L78" i="24"/>
  <c r="L77" i="24"/>
  <c r="L76" i="24"/>
  <c r="L75" i="24"/>
  <c r="L74" i="24"/>
  <c r="L73" i="24"/>
  <c r="L72" i="24"/>
  <c r="L71" i="24"/>
  <c r="L70" i="24"/>
  <c r="L69" i="24"/>
  <c r="L68" i="24"/>
  <c r="L67" i="24"/>
  <c r="L66" i="24"/>
  <c r="L65" i="24"/>
  <c r="L64" i="24"/>
  <c r="L63" i="24"/>
  <c r="L62" i="24"/>
  <c r="L61" i="24"/>
  <c r="L60" i="24"/>
  <c r="L59" i="24"/>
  <c r="L58" i="24"/>
  <c r="L57" i="24"/>
  <c r="L56" i="24"/>
  <c r="L55" i="24"/>
  <c r="L54" i="24"/>
  <c r="L53" i="24"/>
  <c r="L52" i="24"/>
  <c r="L51" i="24"/>
  <c r="L50" i="24"/>
  <c r="L49" i="24"/>
  <c r="L48" i="24"/>
  <c r="L47" i="24"/>
  <c r="L46" i="24"/>
  <c r="L45" i="24"/>
  <c r="L44" i="24"/>
  <c r="L43" i="24"/>
  <c r="L42" i="24"/>
  <c r="L41" i="24"/>
  <c r="L40" i="24"/>
  <c r="L39" i="24"/>
  <c r="L38" i="24"/>
  <c r="L37" i="24"/>
  <c r="L36" i="24"/>
  <c r="L35" i="24"/>
  <c r="L34" i="24"/>
  <c r="L33" i="24"/>
  <c r="L32" i="24"/>
  <c r="L31" i="24"/>
  <c r="L30" i="24"/>
  <c r="L29" i="24"/>
  <c r="L28" i="24"/>
  <c r="L27" i="24"/>
  <c r="K381" i="24"/>
  <c r="J381" i="24"/>
  <c r="K379" i="24"/>
  <c r="J379" i="24"/>
  <c r="K377" i="24"/>
  <c r="J377" i="24"/>
  <c r="K375" i="24"/>
  <c r="J375" i="24"/>
  <c r="K374" i="24"/>
  <c r="J374" i="24"/>
  <c r="K373" i="24"/>
  <c r="J373" i="24"/>
  <c r="K372" i="24"/>
  <c r="J372" i="24"/>
  <c r="K371" i="24"/>
  <c r="J371" i="24"/>
  <c r="K370" i="24"/>
  <c r="J370" i="24"/>
  <c r="K369" i="24"/>
  <c r="J369" i="24"/>
  <c r="K368" i="24"/>
  <c r="J368" i="24"/>
  <c r="K367" i="24"/>
  <c r="J367" i="24"/>
  <c r="K366" i="24"/>
  <c r="J366" i="24"/>
  <c r="K365" i="24"/>
  <c r="J365" i="24"/>
  <c r="K364" i="24"/>
  <c r="J364" i="24"/>
  <c r="K363" i="24"/>
  <c r="J363" i="24"/>
  <c r="K362" i="24"/>
  <c r="J362" i="24"/>
  <c r="K361" i="24"/>
  <c r="J361" i="24"/>
  <c r="K360" i="24"/>
  <c r="J360" i="24"/>
  <c r="K359" i="24"/>
  <c r="J359" i="24"/>
  <c r="K358" i="24"/>
  <c r="J358" i="24"/>
  <c r="K357" i="24"/>
  <c r="J357" i="24"/>
  <c r="K356" i="24"/>
  <c r="J356" i="24"/>
  <c r="K355" i="24"/>
  <c r="J355" i="24"/>
  <c r="K354" i="24"/>
  <c r="J354" i="24"/>
  <c r="K353" i="24"/>
  <c r="J353" i="24"/>
  <c r="K352" i="24"/>
  <c r="J352" i="24"/>
  <c r="K351" i="24"/>
  <c r="J351" i="24"/>
  <c r="K350" i="24"/>
  <c r="J350" i="24"/>
  <c r="K349" i="24"/>
  <c r="J349" i="24"/>
  <c r="K348" i="24"/>
  <c r="J348" i="24"/>
  <c r="K347" i="24"/>
  <c r="J347" i="24"/>
  <c r="K346" i="24"/>
  <c r="J346" i="24"/>
  <c r="K345" i="24"/>
  <c r="J345" i="24"/>
  <c r="K344" i="24"/>
  <c r="J344" i="24"/>
  <c r="K343" i="24"/>
  <c r="J343" i="24"/>
  <c r="K342" i="24"/>
  <c r="J342" i="24"/>
  <c r="K341" i="24"/>
  <c r="J341" i="24"/>
  <c r="K340" i="24"/>
  <c r="J340" i="24"/>
  <c r="K339" i="24"/>
  <c r="J339" i="24"/>
  <c r="K338" i="24"/>
  <c r="J338" i="24"/>
  <c r="K337" i="24"/>
  <c r="J337" i="24"/>
  <c r="K336" i="24"/>
  <c r="J336" i="24"/>
  <c r="K335" i="24"/>
  <c r="J335" i="24"/>
  <c r="K334" i="24"/>
  <c r="J334" i="24"/>
  <c r="K333" i="24"/>
  <c r="J333" i="24"/>
  <c r="K332" i="24"/>
  <c r="J332" i="24"/>
  <c r="K331" i="24"/>
  <c r="J331" i="24"/>
  <c r="K330" i="24"/>
  <c r="J330" i="24"/>
  <c r="K329" i="24"/>
  <c r="J329" i="24"/>
  <c r="K328" i="24"/>
  <c r="J328" i="24"/>
  <c r="K327" i="24"/>
  <c r="J327" i="24"/>
  <c r="K326" i="24"/>
  <c r="J326" i="24"/>
  <c r="K325" i="24"/>
  <c r="J325" i="24"/>
  <c r="K324" i="24"/>
  <c r="J324" i="24"/>
  <c r="K323" i="24"/>
  <c r="J323" i="24"/>
  <c r="K322" i="24"/>
  <c r="J322" i="24"/>
  <c r="K321" i="24"/>
  <c r="J321" i="24"/>
  <c r="K320" i="24"/>
  <c r="J320" i="24"/>
  <c r="K319" i="24"/>
  <c r="J319" i="24"/>
  <c r="K318" i="24"/>
  <c r="J318" i="24"/>
  <c r="K317" i="24"/>
  <c r="J317" i="24"/>
  <c r="K316" i="24"/>
  <c r="J316" i="24"/>
  <c r="K315" i="24"/>
  <c r="J315" i="24"/>
  <c r="K314" i="24"/>
  <c r="J314" i="24"/>
  <c r="K313" i="24"/>
  <c r="J313" i="24"/>
  <c r="K312" i="24"/>
  <c r="J312" i="24"/>
  <c r="K311" i="24"/>
  <c r="J311" i="24"/>
  <c r="K310" i="24"/>
  <c r="J310" i="24"/>
  <c r="K309" i="24"/>
  <c r="J309" i="24"/>
  <c r="K308" i="24"/>
  <c r="J308" i="24"/>
  <c r="K307" i="24"/>
  <c r="J307" i="24"/>
  <c r="K306" i="24"/>
  <c r="J306" i="24"/>
  <c r="K305" i="24"/>
  <c r="J305" i="24"/>
  <c r="K304" i="24"/>
  <c r="J304" i="24"/>
  <c r="K303" i="24"/>
  <c r="J303" i="24"/>
  <c r="K302" i="24"/>
  <c r="J302" i="24"/>
  <c r="K301" i="24"/>
  <c r="J301" i="24"/>
  <c r="K300" i="24"/>
  <c r="J300" i="24"/>
  <c r="K299" i="24"/>
  <c r="J299" i="24"/>
  <c r="K298" i="24"/>
  <c r="J298" i="24"/>
  <c r="K297" i="24"/>
  <c r="J297" i="24"/>
  <c r="K296" i="24"/>
  <c r="J296" i="24"/>
  <c r="K295" i="24"/>
  <c r="J295" i="24"/>
  <c r="K294" i="24"/>
  <c r="J294" i="24"/>
  <c r="K293" i="24"/>
  <c r="J293" i="24"/>
  <c r="K292" i="24"/>
  <c r="J292" i="24"/>
  <c r="K291" i="24"/>
  <c r="J291" i="24"/>
  <c r="K290" i="24"/>
  <c r="J290" i="24"/>
  <c r="K289" i="24"/>
  <c r="J289" i="24"/>
  <c r="K288" i="24"/>
  <c r="J288" i="24"/>
  <c r="K287" i="24"/>
  <c r="J287" i="24"/>
  <c r="K286" i="24"/>
  <c r="J286" i="24"/>
  <c r="K285" i="24"/>
  <c r="J285" i="24"/>
  <c r="K284" i="24"/>
  <c r="J284" i="24"/>
  <c r="K283" i="24"/>
  <c r="J283" i="24"/>
  <c r="K282" i="24"/>
  <c r="J282" i="24"/>
  <c r="K281" i="24"/>
  <c r="J281" i="24"/>
  <c r="K280" i="24"/>
  <c r="J280" i="24"/>
  <c r="K279" i="24"/>
  <c r="J279" i="24"/>
  <c r="K278" i="24"/>
  <c r="J278" i="24"/>
  <c r="K277" i="24"/>
  <c r="J277" i="24"/>
  <c r="K276" i="24"/>
  <c r="J276" i="24"/>
  <c r="K275" i="24"/>
  <c r="J275" i="24"/>
  <c r="K274" i="24"/>
  <c r="J274" i="24"/>
  <c r="K273" i="24"/>
  <c r="J273" i="24"/>
  <c r="K272" i="24"/>
  <c r="J272" i="24"/>
  <c r="K271" i="24"/>
  <c r="J271" i="24"/>
  <c r="K270" i="24"/>
  <c r="J270" i="24"/>
  <c r="K269" i="24"/>
  <c r="J269" i="24"/>
  <c r="K268" i="24"/>
  <c r="J268" i="24"/>
  <c r="K267" i="24"/>
  <c r="J267" i="24"/>
  <c r="K266" i="24"/>
  <c r="J266" i="24"/>
  <c r="K265" i="24"/>
  <c r="J265" i="24"/>
  <c r="K264" i="24"/>
  <c r="J264" i="24"/>
  <c r="K263" i="24"/>
  <c r="J263" i="24"/>
  <c r="K262" i="24"/>
  <c r="J262" i="24"/>
  <c r="K261" i="24"/>
  <c r="J261" i="24"/>
  <c r="K260" i="24"/>
  <c r="J260" i="24"/>
  <c r="K259" i="24"/>
  <c r="J259" i="24"/>
  <c r="K258" i="24"/>
  <c r="J258" i="24"/>
  <c r="K257" i="24"/>
  <c r="J257" i="24"/>
  <c r="K256" i="24"/>
  <c r="J256" i="24"/>
  <c r="K255" i="24"/>
  <c r="J255" i="24"/>
  <c r="K254" i="24"/>
  <c r="J254" i="24"/>
  <c r="K253" i="24"/>
  <c r="J253" i="24"/>
  <c r="K252" i="24"/>
  <c r="J252" i="24"/>
  <c r="K251" i="24"/>
  <c r="J251" i="24"/>
  <c r="K250" i="24"/>
  <c r="J250" i="24"/>
  <c r="K249" i="24"/>
  <c r="J249" i="24"/>
  <c r="K248" i="24"/>
  <c r="J248" i="24"/>
  <c r="K247" i="24"/>
  <c r="J247" i="24"/>
  <c r="K246" i="24"/>
  <c r="J246" i="24"/>
  <c r="K245" i="24"/>
  <c r="J245" i="24"/>
  <c r="K244" i="24"/>
  <c r="J244" i="24"/>
  <c r="K243" i="24"/>
  <c r="J243" i="24"/>
  <c r="K242" i="24"/>
  <c r="J242" i="24"/>
  <c r="K241" i="24"/>
  <c r="J241" i="24"/>
  <c r="K240" i="24"/>
  <c r="J240" i="24"/>
  <c r="K239" i="24"/>
  <c r="J239" i="24"/>
  <c r="K238" i="24"/>
  <c r="J238" i="24"/>
  <c r="K237" i="24"/>
  <c r="J237" i="24"/>
  <c r="K236" i="24"/>
  <c r="J236" i="24"/>
  <c r="K235" i="24"/>
  <c r="J235" i="24"/>
  <c r="K234" i="24"/>
  <c r="J234" i="24"/>
  <c r="K233" i="24"/>
  <c r="J233" i="24"/>
  <c r="K232" i="24"/>
  <c r="J232" i="24"/>
  <c r="K231" i="24"/>
  <c r="J231" i="24"/>
  <c r="K230" i="24"/>
  <c r="J230" i="24"/>
  <c r="K229" i="24"/>
  <c r="J229" i="24"/>
  <c r="K228" i="24"/>
  <c r="J228" i="24"/>
  <c r="K227" i="24"/>
  <c r="J227" i="24"/>
  <c r="K226" i="24"/>
  <c r="J226" i="24"/>
  <c r="K225" i="24"/>
  <c r="J225" i="24"/>
  <c r="K224" i="24"/>
  <c r="J224" i="24"/>
  <c r="K223" i="24"/>
  <c r="J223" i="24"/>
  <c r="K222" i="24"/>
  <c r="J222" i="24"/>
  <c r="K221" i="24"/>
  <c r="J221" i="24"/>
  <c r="K220" i="24"/>
  <c r="J220" i="24"/>
  <c r="K219" i="24"/>
  <c r="J219" i="24"/>
  <c r="K218" i="24"/>
  <c r="J218" i="24"/>
  <c r="K217" i="24"/>
  <c r="J217" i="24"/>
  <c r="K216" i="24"/>
  <c r="J216" i="24"/>
  <c r="K215" i="24"/>
  <c r="J215" i="24"/>
  <c r="K214" i="24"/>
  <c r="J214" i="24"/>
  <c r="K213" i="24"/>
  <c r="J213" i="24"/>
  <c r="K212" i="24"/>
  <c r="J212" i="24"/>
  <c r="K211" i="24"/>
  <c r="J211" i="24"/>
  <c r="K210" i="24"/>
  <c r="J210" i="24"/>
  <c r="K209" i="24"/>
  <c r="J209" i="24"/>
  <c r="K208" i="24"/>
  <c r="J208" i="24"/>
  <c r="K207" i="24"/>
  <c r="J207" i="24"/>
  <c r="K206" i="24"/>
  <c r="J206" i="24"/>
  <c r="K205" i="24"/>
  <c r="J205" i="24"/>
  <c r="K204" i="24"/>
  <c r="J204" i="24"/>
  <c r="K203" i="24"/>
  <c r="J203" i="24"/>
  <c r="K202" i="24"/>
  <c r="J202" i="24"/>
  <c r="K201" i="24"/>
  <c r="J201" i="24"/>
  <c r="K200" i="24"/>
  <c r="J200" i="24"/>
  <c r="K199" i="24"/>
  <c r="J199" i="24"/>
  <c r="K198" i="24"/>
  <c r="J198" i="24"/>
  <c r="K197" i="24"/>
  <c r="J197" i="24"/>
  <c r="K196" i="24"/>
  <c r="J196" i="24"/>
  <c r="K195" i="24"/>
  <c r="J195" i="24"/>
  <c r="K194" i="24"/>
  <c r="J194" i="24"/>
  <c r="K193" i="24"/>
  <c r="J193" i="24"/>
  <c r="K192" i="24"/>
  <c r="J192" i="24"/>
  <c r="K191" i="24"/>
  <c r="J191" i="24"/>
  <c r="K190" i="24"/>
  <c r="J190" i="24"/>
  <c r="K189" i="24"/>
  <c r="J189" i="24"/>
  <c r="K188" i="24"/>
  <c r="J188" i="24"/>
  <c r="K187" i="24"/>
  <c r="J187" i="24"/>
  <c r="K186" i="24"/>
  <c r="J186" i="24"/>
  <c r="K185" i="24"/>
  <c r="J185" i="24"/>
  <c r="K184" i="24"/>
  <c r="J184" i="24"/>
  <c r="K183" i="24"/>
  <c r="J183" i="24"/>
  <c r="K182" i="24"/>
  <c r="J182" i="24"/>
  <c r="K181" i="24"/>
  <c r="J181" i="24"/>
  <c r="K180" i="24"/>
  <c r="J180" i="24"/>
  <c r="K179" i="24"/>
  <c r="J179" i="24"/>
  <c r="K178" i="24"/>
  <c r="J178" i="24"/>
  <c r="K177" i="24"/>
  <c r="J177" i="24"/>
  <c r="K176" i="24"/>
  <c r="J176" i="24"/>
  <c r="K175" i="24"/>
  <c r="J175" i="24"/>
  <c r="K174" i="24"/>
  <c r="J174" i="24"/>
  <c r="K173" i="24"/>
  <c r="J173" i="24"/>
  <c r="K172" i="24"/>
  <c r="J172" i="24"/>
  <c r="K171" i="24"/>
  <c r="J171" i="24"/>
  <c r="K170" i="24"/>
  <c r="J170" i="24"/>
  <c r="K169" i="24"/>
  <c r="J169" i="24"/>
  <c r="K168" i="24"/>
  <c r="J168" i="24"/>
  <c r="K167" i="24"/>
  <c r="J167" i="24"/>
  <c r="K166" i="24"/>
  <c r="J166" i="24"/>
  <c r="K165" i="24"/>
  <c r="J165" i="24"/>
  <c r="K164" i="24"/>
  <c r="J164" i="24"/>
  <c r="K163" i="24"/>
  <c r="J163" i="24"/>
  <c r="K162" i="24"/>
  <c r="J162" i="24"/>
  <c r="K161" i="24"/>
  <c r="J161" i="24"/>
  <c r="K160" i="24"/>
  <c r="J160" i="24"/>
  <c r="K159" i="24"/>
  <c r="J159" i="24"/>
  <c r="K158" i="24"/>
  <c r="J158" i="24"/>
  <c r="K157" i="24"/>
  <c r="J157" i="24"/>
  <c r="K156" i="24"/>
  <c r="J156" i="24"/>
  <c r="K155" i="24"/>
  <c r="J155" i="24"/>
  <c r="K154" i="24"/>
  <c r="J154" i="24"/>
  <c r="K153" i="24"/>
  <c r="J153" i="24"/>
  <c r="K152" i="24"/>
  <c r="J152" i="24"/>
  <c r="K151" i="24"/>
  <c r="J151" i="24"/>
  <c r="K150" i="24"/>
  <c r="J150" i="24"/>
  <c r="K149" i="24"/>
  <c r="J149" i="24"/>
  <c r="K148" i="24"/>
  <c r="J148" i="24"/>
  <c r="K147" i="24"/>
  <c r="J147" i="24"/>
  <c r="K146" i="24"/>
  <c r="J146" i="24"/>
  <c r="K145" i="24"/>
  <c r="J145" i="24"/>
  <c r="K144" i="24"/>
  <c r="J144" i="24"/>
  <c r="K143" i="24"/>
  <c r="J143" i="24"/>
  <c r="K142" i="24"/>
  <c r="J142" i="24"/>
  <c r="K141" i="24"/>
  <c r="J141" i="24"/>
  <c r="K140" i="24"/>
  <c r="J140" i="24"/>
  <c r="K139" i="24"/>
  <c r="J139" i="24"/>
  <c r="K138" i="24"/>
  <c r="J138" i="24"/>
  <c r="K137" i="24"/>
  <c r="J137" i="24"/>
  <c r="K136" i="24"/>
  <c r="J136" i="24"/>
  <c r="K135" i="24"/>
  <c r="J135" i="24"/>
  <c r="K134" i="24"/>
  <c r="J134" i="24"/>
  <c r="K133" i="24"/>
  <c r="J133" i="24"/>
  <c r="K132" i="24"/>
  <c r="J132" i="24"/>
  <c r="K131" i="24"/>
  <c r="J131" i="24"/>
  <c r="K130" i="24"/>
  <c r="J130" i="24"/>
  <c r="K129" i="24"/>
  <c r="J129" i="24"/>
  <c r="K128" i="24"/>
  <c r="J128" i="24"/>
  <c r="K127" i="24"/>
  <c r="J127" i="24"/>
  <c r="K126" i="24"/>
  <c r="J126" i="24"/>
  <c r="K125" i="24"/>
  <c r="J125" i="24"/>
  <c r="K124" i="24"/>
  <c r="J124" i="24"/>
  <c r="K123" i="24"/>
  <c r="J123" i="24"/>
  <c r="K122" i="24"/>
  <c r="J122" i="24"/>
  <c r="K121" i="24"/>
  <c r="J121" i="24"/>
  <c r="K120" i="24"/>
  <c r="J120" i="24"/>
  <c r="K119" i="24"/>
  <c r="J119" i="24"/>
  <c r="K118" i="24"/>
  <c r="J118" i="24"/>
  <c r="K117" i="24"/>
  <c r="J117" i="24"/>
  <c r="K116" i="24"/>
  <c r="J116" i="24"/>
  <c r="K115" i="24"/>
  <c r="J115" i="24"/>
  <c r="K114" i="24"/>
  <c r="J114" i="24"/>
  <c r="K113" i="24"/>
  <c r="J113" i="24"/>
  <c r="K112" i="24"/>
  <c r="J112" i="24"/>
  <c r="K111" i="24"/>
  <c r="J111" i="24"/>
  <c r="K110" i="24"/>
  <c r="J110" i="24"/>
  <c r="K109" i="24"/>
  <c r="J109" i="24"/>
  <c r="K108" i="24"/>
  <c r="J108" i="24"/>
  <c r="K107" i="24"/>
  <c r="J107" i="24"/>
  <c r="K106" i="24"/>
  <c r="J106" i="24"/>
  <c r="K105" i="24"/>
  <c r="J105" i="24"/>
  <c r="K104" i="24"/>
  <c r="J104" i="24"/>
  <c r="K103" i="24"/>
  <c r="J103" i="24"/>
  <c r="K102" i="24"/>
  <c r="J102" i="24"/>
  <c r="K101" i="24"/>
  <c r="J101" i="24"/>
  <c r="K100" i="24"/>
  <c r="J100" i="24"/>
  <c r="K99" i="24"/>
  <c r="J99" i="24"/>
  <c r="K98" i="24"/>
  <c r="J98" i="24"/>
  <c r="K97" i="24"/>
  <c r="J97" i="24"/>
  <c r="K96" i="24"/>
  <c r="J96" i="24"/>
  <c r="K95" i="24"/>
  <c r="J95" i="24"/>
  <c r="K94" i="24"/>
  <c r="J94" i="24"/>
  <c r="K93" i="24"/>
  <c r="J93" i="24"/>
  <c r="K92" i="24"/>
  <c r="J92" i="24"/>
  <c r="K91" i="24"/>
  <c r="J91" i="24"/>
  <c r="K90" i="24"/>
  <c r="J90" i="24"/>
  <c r="K89" i="24"/>
  <c r="J89" i="24"/>
  <c r="K88" i="24"/>
  <c r="J88" i="24"/>
  <c r="K87" i="24"/>
  <c r="J87" i="24"/>
  <c r="K86" i="24"/>
  <c r="J86" i="24"/>
  <c r="K85" i="24"/>
  <c r="J85" i="24"/>
  <c r="K84" i="24"/>
  <c r="J84" i="24"/>
  <c r="K83" i="24"/>
  <c r="J83" i="24"/>
  <c r="K82" i="24"/>
  <c r="J82" i="24"/>
  <c r="K81" i="24"/>
  <c r="J81" i="24"/>
  <c r="K80" i="24"/>
  <c r="J80" i="24"/>
  <c r="K79" i="24"/>
  <c r="J79" i="24"/>
  <c r="K78" i="24"/>
  <c r="J78" i="24"/>
  <c r="K77" i="24"/>
  <c r="J77" i="24"/>
  <c r="K76" i="24"/>
  <c r="J76" i="24"/>
  <c r="K75" i="24"/>
  <c r="J75" i="24"/>
  <c r="K74" i="24"/>
  <c r="J74" i="24"/>
  <c r="K73" i="24"/>
  <c r="J73" i="24"/>
  <c r="K72" i="24"/>
  <c r="J72" i="24"/>
  <c r="K71" i="24"/>
  <c r="J71" i="24"/>
  <c r="K70" i="24"/>
  <c r="J70" i="24"/>
  <c r="K69" i="24"/>
  <c r="J69" i="24"/>
  <c r="K68" i="24"/>
  <c r="J68" i="24"/>
  <c r="K67" i="24"/>
  <c r="J67" i="24"/>
  <c r="K66" i="24"/>
  <c r="J66" i="24"/>
  <c r="K65" i="24"/>
  <c r="J65" i="24"/>
  <c r="K64" i="24"/>
  <c r="J64" i="24"/>
  <c r="K63" i="24"/>
  <c r="J63" i="24"/>
  <c r="K62" i="24"/>
  <c r="J62" i="24"/>
  <c r="K61" i="24"/>
  <c r="J61" i="24"/>
  <c r="K60" i="24"/>
  <c r="J60" i="24"/>
  <c r="K59" i="24"/>
  <c r="J59" i="24"/>
  <c r="K58" i="24"/>
  <c r="J58" i="24"/>
  <c r="K57" i="24"/>
  <c r="J57" i="24"/>
  <c r="K56" i="24"/>
  <c r="J56" i="24"/>
  <c r="K55" i="24"/>
  <c r="J55" i="24"/>
  <c r="K54" i="24"/>
  <c r="J54" i="24"/>
  <c r="K53" i="24"/>
  <c r="J53" i="24"/>
  <c r="K52" i="24"/>
  <c r="J52" i="24"/>
  <c r="K51" i="24"/>
  <c r="J51" i="24"/>
  <c r="K50" i="24"/>
  <c r="J50" i="24"/>
  <c r="K49" i="24"/>
  <c r="J49" i="24"/>
  <c r="K48" i="24"/>
  <c r="J48" i="24"/>
  <c r="K47" i="24"/>
  <c r="J47" i="24"/>
  <c r="K46" i="24"/>
  <c r="J46" i="24"/>
  <c r="K45" i="24"/>
  <c r="J45" i="24"/>
  <c r="K44" i="24"/>
  <c r="J44" i="24"/>
  <c r="K43" i="24"/>
  <c r="J43" i="24"/>
  <c r="K42" i="24"/>
  <c r="J42" i="24"/>
  <c r="K41" i="24"/>
  <c r="J41" i="24"/>
  <c r="K40" i="24"/>
  <c r="J40" i="24"/>
  <c r="K39" i="24"/>
  <c r="J39" i="24"/>
  <c r="K38" i="24"/>
  <c r="J38" i="24"/>
  <c r="K37" i="24"/>
  <c r="J37" i="24"/>
  <c r="K36" i="24"/>
  <c r="J36" i="24"/>
  <c r="K35" i="24"/>
  <c r="J35" i="24"/>
  <c r="K34" i="24"/>
  <c r="J34" i="24"/>
  <c r="K33" i="24"/>
  <c r="J33" i="24"/>
  <c r="K32" i="24"/>
  <c r="J32" i="24"/>
  <c r="K31" i="24"/>
  <c r="J31" i="24"/>
  <c r="K30" i="24"/>
  <c r="J30" i="24"/>
  <c r="K29" i="24"/>
  <c r="J29" i="24"/>
  <c r="K28" i="24"/>
  <c r="J28" i="24"/>
  <c r="K27" i="24"/>
  <c r="J27" i="24"/>
  <c r="H381" i="24"/>
  <c r="G381" i="24"/>
  <c r="F381" i="24"/>
  <c r="E381" i="24"/>
  <c r="H379" i="24"/>
  <c r="G379" i="24"/>
  <c r="F379" i="24"/>
  <c r="E379" i="24"/>
  <c r="H377" i="24"/>
  <c r="G377" i="24"/>
  <c r="F377" i="24"/>
  <c r="E377" i="24"/>
  <c r="H375" i="24"/>
  <c r="G375" i="24"/>
  <c r="F375" i="24"/>
  <c r="E375" i="24"/>
  <c r="H374" i="24"/>
  <c r="G374" i="24"/>
  <c r="F374" i="24"/>
  <c r="E374" i="24"/>
  <c r="H373" i="24"/>
  <c r="G373" i="24"/>
  <c r="F373" i="24"/>
  <c r="E373" i="24"/>
  <c r="H372" i="24"/>
  <c r="G372" i="24"/>
  <c r="F372" i="24"/>
  <c r="E372" i="24"/>
  <c r="H371" i="24"/>
  <c r="G371" i="24"/>
  <c r="F371" i="24"/>
  <c r="E371" i="24"/>
  <c r="H370" i="24"/>
  <c r="G370" i="24"/>
  <c r="F370" i="24"/>
  <c r="E370" i="24"/>
  <c r="H369" i="24"/>
  <c r="G369" i="24"/>
  <c r="F369" i="24"/>
  <c r="E369" i="24"/>
  <c r="H368" i="24"/>
  <c r="G368" i="24"/>
  <c r="F368" i="24"/>
  <c r="E368" i="24"/>
  <c r="H367" i="24"/>
  <c r="G367" i="24"/>
  <c r="F367" i="24"/>
  <c r="E367" i="24"/>
  <c r="H366" i="24"/>
  <c r="G366" i="24"/>
  <c r="F366" i="24"/>
  <c r="E366" i="24"/>
  <c r="H365" i="24"/>
  <c r="G365" i="24"/>
  <c r="F365" i="24"/>
  <c r="E365" i="24"/>
  <c r="H364" i="24"/>
  <c r="G364" i="24"/>
  <c r="F364" i="24"/>
  <c r="E364" i="24"/>
  <c r="H363" i="24"/>
  <c r="G363" i="24"/>
  <c r="F363" i="24"/>
  <c r="E363" i="24"/>
  <c r="H362" i="24"/>
  <c r="G362" i="24"/>
  <c r="F362" i="24"/>
  <c r="E362" i="24"/>
  <c r="H361" i="24"/>
  <c r="G361" i="24"/>
  <c r="F361" i="24"/>
  <c r="E361" i="24"/>
  <c r="H360" i="24"/>
  <c r="G360" i="24"/>
  <c r="F360" i="24"/>
  <c r="E360" i="24"/>
  <c r="H359" i="24"/>
  <c r="G359" i="24"/>
  <c r="F359" i="24"/>
  <c r="E359" i="24"/>
  <c r="H358" i="24"/>
  <c r="G358" i="24"/>
  <c r="F358" i="24"/>
  <c r="E358" i="24"/>
  <c r="H357" i="24"/>
  <c r="G357" i="24"/>
  <c r="F357" i="24"/>
  <c r="E357" i="24"/>
  <c r="H356" i="24"/>
  <c r="G356" i="24"/>
  <c r="F356" i="24"/>
  <c r="E356" i="24"/>
  <c r="H355" i="24"/>
  <c r="G355" i="24"/>
  <c r="F355" i="24"/>
  <c r="E355" i="24"/>
  <c r="H354" i="24"/>
  <c r="G354" i="24"/>
  <c r="F354" i="24"/>
  <c r="E354" i="24"/>
  <c r="H353" i="24"/>
  <c r="G353" i="24"/>
  <c r="F353" i="24"/>
  <c r="E353" i="24"/>
  <c r="H352" i="24"/>
  <c r="G352" i="24"/>
  <c r="F352" i="24"/>
  <c r="E352" i="24"/>
  <c r="H351" i="24"/>
  <c r="G351" i="24"/>
  <c r="F351" i="24"/>
  <c r="E351" i="24"/>
  <c r="H350" i="24"/>
  <c r="G350" i="24"/>
  <c r="F350" i="24"/>
  <c r="E350" i="24"/>
  <c r="H349" i="24"/>
  <c r="G349" i="24"/>
  <c r="F349" i="24"/>
  <c r="E349" i="24"/>
  <c r="H348" i="24"/>
  <c r="G348" i="24"/>
  <c r="F348" i="24"/>
  <c r="E348" i="24"/>
  <c r="H347" i="24"/>
  <c r="G347" i="24"/>
  <c r="F347" i="24"/>
  <c r="E347" i="24"/>
  <c r="H346" i="24"/>
  <c r="G346" i="24"/>
  <c r="F346" i="24"/>
  <c r="E346" i="24"/>
  <c r="H345" i="24"/>
  <c r="G345" i="24"/>
  <c r="F345" i="24"/>
  <c r="E345" i="24"/>
  <c r="H344" i="24"/>
  <c r="G344" i="24"/>
  <c r="F344" i="24"/>
  <c r="E344" i="24"/>
  <c r="H343" i="24"/>
  <c r="G343" i="24"/>
  <c r="F343" i="24"/>
  <c r="E343" i="24"/>
  <c r="H342" i="24"/>
  <c r="G342" i="24"/>
  <c r="F342" i="24"/>
  <c r="E342" i="24"/>
  <c r="H341" i="24"/>
  <c r="G341" i="24"/>
  <c r="F341" i="24"/>
  <c r="E341" i="24"/>
  <c r="H340" i="24"/>
  <c r="G340" i="24"/>
  <c r="F340" i="24"/>
  <c r="E340" i="24"/>
  <c r="H339" i="24"/>
  <c r="G339" i="24"/>
  <c r="F339" i="24"/>
  <c r="E339" i="24"/>
  <c r="H338" i="24"/>
  <c r="G338" i="24"/>
  <c r="F338" i="24"/>
  <c r="E338" i="24"/>
  <c r="H337" i="24"/>
  <c r="G337" i="24"/>
  <c r="F337" i="24"/>
  <c r="E337" i="24"/>
  <c r="H336" i="24"/>
  <c r="G336" i="24"/>
  <c r="F336" i="24"/>
  <c r="E336" i="24"/>
  <c r="H335" i="24"/>
  <c r="G335" i="24"/>
  <c r="F335" i="24"/>
  <c r="E335" i="24"/>
  <c r="H334" i="24"/>
  <c r="G334" i="24"/>
  <c r="F334" i="24"/>
  <c r="E334" i="24"/>
  <c r="H333" i="24"/>
  <c r="G333" i="24"/>
  <c r="F333" i="24"/>
  <c r="E333" i="24"/>
  <c r="H332" i="24"/>
  <c r="G332" i="24"/>
  <c r="F332" i="24"/>
  <c r="E332" i="24"/>
  <c r="G331" i="24"/>
  <c r="F331" i="24"/>
  <c r="E331" i="24"/>
  <c r="H330" i="24"/>
  <c r="G330" i="24"/>
  <c r="F330" i="24"/>
  <c r="E330" i="24"/>
  <c r="H329" i="24"/>
  <c r="G329" i="24"/>
  <c r="F329" i="24"/>
  <c r="E329" i="24"/>
  <c r="H328" i="24"/>
  <c r="G328" i="24"/>
  <c r="F328" i="24"/>
  <c r="E328" i="24"/>
  <c r="H327" i="24"/>
  <c r="G327" i="24"/>
  <c r="F327" i="24"/>
  <c r="E327" i="24"/>
  <c r="H326" i="24"/>
  <c r="G326" i="24"/>
  <c r="F326" i="24"/>
  <c r="E326" i="24"/>
  <c r="H325" i="24"/>
  <c r="G325" i="24"/>
  <c r="F325" i="24"/>
  <c r="E325" i="24"/>
  <c r="H324" i="24"/>
  <c r="G324" i="24"/>
  <c r="F324" i="24"/>
  <c r="E324" i="24"/>
  <c r="H323" i="24"/>
  <c r="G323" i="24"/>
  <c r="F323" i="24"/>
  <c r="E323" i="24"/>
  <c r="H322" i="24"/>
  <c r="G322" i="24"/>
  <c r="F322" i="24"/>
  <c r="E322" i="24"/>
  <c r="H321" i="24"/>
  <c r="G321" i="24"/>
  <c r="F321" i="24"/>
  <c r="E321" i="24"/>
  <c r="H320" i="24"/>
  <c r="G320" i="24"/>
  <c r="F320" i="24"/>
  <c r="E320" i="24"/>
  <c r="H319" i="24"/>
  <c r="G319" i="24"/>
  <c r="F319" i="24"/>
  <c r="E319" i="24"/>
  <c r="H318" i="24"/>
  <c r="G318" i="24"/>
  <c r="F318" i="24"/>
  <c r="E318" i="24"/>
  <c r="H317" i="24"/>
  <c r="G317" i="24"/>
  <c r="F317" i="24"/>
  <c r="E317" i="24"/>
  <c r="H316" i="24"/>
  <c r="G316" i="24"/>
  <c r="F316" i="24"/>
  <c r="E316" i="24"/>
  <c r="H315" i="24"/>
  <c r="G315" i="24"/>
  <c r="F315" i="24"/>
  <c r="E315" i="24"/>
  <c r="H314" i="24"/>
  <c r="G314" i="24"/>
  <c r="F314" i="24"/>
  <c r="E314" i="24"/>
  <c r="H313" i="24"/>
  <c r="G313" i="24"/>
  <c r="F313" i="24"/>
  <c r="E313" i="24"/>
  <c r="H312" i="24"/>
  <c r="G312" i="24"/>
  <c r="F312" i="24"/>
  <c r="E312" i="24"/>
  <c r="H311" i="24"/>
  <c r="G311" i="24"/>
  <c r="F311" i="24"/>
  <c r="E311" i="24"/>
  <c r="H310" i="24"/>
  <c r="G310" i="24"/>
  <c r="F310" i="24"/>
  <c r="E310" i="24"/>
  <c r="H309" i="24"/>
  <c r="G309" i="24"/>
  <c r="F309" i="24"/>
  <c r="E309" i="24"/>
  <c r="H308" i="24"/>
  <c r="G308" i="24"/>
  <c r="F308" i="24"/>
  <c r="E308" i="24"/>
  <c r="H307" i="24"/>
  <c r="G307" i="24"/>
  <c r="F307" i="24"/>
  <c r="E307" i="24"/>
  <c r="H306" i="24"/>
  <c r="G306" i="24"/>
  <c r="F306" i="24"/>
  <c r="E306" i="24"/>
  <c r="H305" i="24"/>
  <c r="G305" i="24"/>
  <c r="F305" i="24"/>
  <c r="E305" i="24"/>
  <c r="H304" i="24"/>
  <c r="G304" i="24"/>
  <c r="F304" i="24"/>
  <c r="E304" i="24"/>
  <c r="H303" i="24"/>
  <c r="G303" i="24"/>
  <c r="F303" i="24"/>
  <c r="E303" i="24"/>
  <c r="H302" i="24"/>
  <c r="G302" i="24"/>
  <c r="F302" i="24"/>
  <c r="E302" i="24"/>
  <c r="H301" i="24"/>
  <c r="G301" i="24"/>
  <c r="F301" i="24"/>
  <c r="E301" i="24"/>
  <c r="H300" i="24"/>
  <c r="G300" i="24"/>
  <c r="F300" i="24"/>
  <c r="E300" i="24"/>
  <c r="H299" i="24"/>
  <c r="G299" i="24"/>
  <c r="F299" i="24"/>
  <c r="E299" i="24"/>
  <c r="H298" i="24"/>
  <c r="G298" i="24"/>
  <c r="F298" i="24"/>
  <c r="E298" i="24"/>
  <c r="H297" i="24"/>
  <c r="G297" i="24"/>
  <c r="F297" i="24"/>
  <c r="E297" i="24"/>
  <c r="H296" i="24"/>
  <c r="G296" i="24"/>
  <c r="F296" i="24"/>
  <c r="E296" i="24"/>
  <c r="H295" i="24"/>
  <c r="G295" i="24"/>
  <c r="F295" i="24"/>
  <c r="E295" i="24"/>
  <c r="H294" i="24"/>
  <c r="G294" i="24"/>
  <c r="F294" i="24"/>
  <c r="E294" i="24"/>
  <c r="H293" i="24"/>
  <c r="G293" i="24"/>
  <c r="F293" i="24"/>
  <c r="E293" i="24"/>
  <c r="H292" i="24"/>
  <c r="G292" i="24"/>
  <c r="F292" i="24"/>
  <c r="E292" i="24"/>
  <c r="H291" i="24"/>
  <c r="G291" i="24"/>
  <c r="F291" i="24"/>
  <c r="E291" i="24"/>
  <c r="H290" i="24"/>
  <c r="G290" i="24"/>
  <c r="F290" i="24"/>
  <c r="E290" i="24"/>
  <c r="H289" i="24"/>
  <c r="G289" i="24"/>
  <c r="F289" i="24"/>
  <c r="E289" i="24"/>
  <c r="H288" i="24"/>
  <c r="G288" i="24"/>
  <c r="F288" i="24"/>
  <c r="E288" i="24"/>
  <c r="H287" i="24"/>
  <c r="G287" i="24"/>
  <c r="F287" i="24"/>
  <c r="E287" i="24"/>
  <c r="H286" i="24"/>
  <c r="G286" i="24"/>
  <c r="F286" i="24"/>
  <c r="E286" i="24"/>
  <c r="H285" i="24"/>
  <c r="G285" i="24"/>
  <c r="F285" i="24"/>
  <c r="E285" i="24"/>
  <c r="H284" i="24"/>
  <c r="G284" i="24"/>
  <c r="F284" i="24"/>
  <c r="E284" i="24"/>
  <c r="H283" i="24"/>
  <c r="G283" i="24"/>
  <c r="F283" i="24"/>
  <c r="E283" i="24"/>
  <c r="H282" i="24"/>
  <c r="G282" i="24"/>
  <c r="F282" i="24"/>
  <c r="E282" i="24"/>
  <c r="H281" i="24"/>
  <c r="G281" i="24"/>
  <c r="F281" i="24"/>
  <c r="E281" i="24"/>
  <c r="H280" i="24"/>
  <c r="G280" i="24"/>
  <c r="F280" i="24"/>
  <c r="E280" i="24"/>
  <c r="H279" i="24"/>
  <c r="G279" i="24"/>
  <c r="F279" i="24"/>
  <c r="E279" i="24"/>
  <c r="H278" i="24"/>
  <c r="G278" i="24"/>
  <c r="F278" i="24"/>
  <c r="E278" i="24"/>
  <c r="H277" i="24"/>
  <c r="G277" i="24"/>
  <c r="F277" i="24"/>
  <c r="E277" i="24"/>
  <c r="H276" i="24"/>
  <c r="G276" i="24"/>
  <c r="F276" i="24"/>
  <c r="E276" i="24"/>
  <c r="H275" i="24"/>
  <c r="G275" i="24"/>
  <c r="F275" i="24"/>
  <c r="E275" i="24"/>
  <c r="H274" i="24"/>
  <c r="G274" i="24"/>
  <c r="F274" i="24"/>
  <c r="E274" i="24"/>
  <c r="H273" i="24"/>
  <c r="G273" i="24"/>
  <c r="F273" i="24"/>
  <c r="E273" i="24"/>
  <c r="H272" i="24"/>
  <c r="G272" i="24"/>
  <c r="F272" i="24"/>
  <c r="E272" i="24"/>
  <c r="H271" i="24"/>
  <c r="G271" i="24"/>
  <c r="F271" i="24"/>
  <c r="E271" i="24"/>
  <c r="H270" i="24"/>
  <c r="G270" i="24"/>
  <c r="F270" i="24"/>
  <c r="E270" i="24"/>
  <c r="H269" i="24"/>
  <c r="G269" i="24"/>
  <c r="F269" i="24"/>
  <c r="E269" i="24"/>
  <c r="H268" i="24"/>
  <c r="G268" i="24"/>
  <c r="F268" i="24"/>
  <c r="E268" i="24"/>
  <c r="H267" i="24"/>
  <c r="G267" i="24"/>
  <c r="F267" i="24"/>
  <c r="E267" i="24"/>
  <c r="H266" i="24"/>
  <c r="G266" i="24"/>
  <c r="F266" i="24"/>
  <c r="E266" i="24"/>
  <c r="H265" i="24"/>
  <c r="G265" i="24"/>
  <c r="F265" i="24"/>
  <c r="E265" i="24"/>
  <c r="H264" i="24"/>
  <c r="G264" i="24"/>
  <c r="F264" i="24"/>
  <c r="E264" i="24"/>
  <c r="H263" i="24"/>
  <c r="G263" i="24"/>
  <c r="F263" i="24"/>
  <c r="E263" i="24"/>
  <c r="H262" i="24"/>
  <c r="G262" i="24"/>
  <c r="F262" i="24"/>
  <c r="E262" i="24"/>
  <c r="H261" i="24"/>
  <c r="G261" i="24"/>
  <c r="F261" i="24"/>
  <c r="E261" i="24"/>
  <c r="H260" i="24"/>
  <c r="G260" i="24"/>
  <c r="F260" i="24"/>
  <c r="E260" i="24"/>
  <c r="H259" i="24"/>
  <c r="G259" i="24"/>
  <c r="F259" i="24"/>
  <c r="E259" i="24"/>
  <c r="H258" i="24"/>
  <c r="G258" i="24"/>
  <c r="F258" i="24"/>
  <c r="E258" i="24"/>
  <c r="H257" i="24"/>
  <c r="G257" i="24"/>
  <c r="F257" i="24"/>
  <c r="E257" i="24"/>
  <c r="H256" i="24"/>
  <c r="G256" i="24"/>
  <c r="F256" i="24"/>
  <c r="E256" i="24"/>
  <c r="H255" i="24"/>
  <c r="G255" i="24"/>
  <c r="F255" i="24"/>
  <c r="E255" i="24"/>
  <c r="H254" i="24"/>
  <c r="G254" i="24"/>
  <c r="F254" i="24"/>
  <c r="E254" i="24"/>
  <c r="H253" i="24"/>
  <c r="G253" i="24"/>
  <c r="F253" i="24"/>
  <c r="E253" i="24"/>
  <c r="H252" i="24"/>
  <c r="G252" i="24"/>
  <c r="F252" i="24"/>
  <c r="E252" i="24"/>
  <c r="H251" i="24"/>
  <c r="G251" i="24"/>
  <c r="F251" i="24"/>
  <c r="E251" i="24"/>
  <c r="H250" i="24"/>
  <c r="G250" i="24"/>
  <c r="F250" i="24"/>
  <c r="E250" i="24"/>
  <c r="H249" i="24"/>
  <c r="G249" i="24"/>
  <c r="F249" i="24"/>
  <c r="E249" i="24"/>
  <c r="H248" i="24"/>
  <c r="G248" i="24"/>
  <c r="F248" i="24"/>
  <c r="E248" i="24"/>
  <c r="H247" i="24"/>
  <c r="G247" i="24"/>
  <c r="F247" i="24"/>
  <c r="E247" i="24"/>
  <c r="H246" i="24"/>
  <c r="G246" i="24"/>
  <c r="F246" i="24"/>
  <c r="E246" i="24"/>
  <c r="H245" i="24"/>
  <c r="G245" i="24"/>
  <c r="F245" i="24"/>
  <c r="E245" i="24"/>
  <c r="H244" i="24"/>
  <c r="G244" i="24"/>
  <c r="F244" i="24"/>
  <c r="E244" i="24"/>
  <c r="H243" i="24"/>
  <c r="G243" i="24"/>
  <c r="F243" i="24"/>
  <c r="E243" i="24"/>
  <c r="H242" i="24"/>
  <c r="G242" i="24"/>
  <c r="F242" i="24"/>
  <c r="E242" i="24"/>
  <c r="H241" i="24"/>
  <c r="G241" i="24"/>
  <c r="F241" i="24"/>
  <c r="E241" i="24"/>
  <c r="H240" i="24"/>
  <c r="G240" i="24"/>
  <c r="F240" i="24"/>
  <c r="E240" i="24"/>
  <c r="H239" i="24"/>
  <c r="G239" i="24"/>
  <c r="F239" i="24"/>
  <c r="E239" i="24"/>
  <c r="H238" i="24"/>
  <c r="G238" i="24"/>
  <c r="F238" i="24"/>
  <c r="E238" i="24"/>
  <c r="H237" i="24"/>
  <c r="G237" i="24"/>
  <c r="F237" i="24"/>
  <c r="E237" i="24"/>
  <c r="H236" i="24"/>
  <c r="G236" i="24"/>
  <c r="F236" i="24"/>
  <c r="E236" i="24"/>
  <c r="H235" i="24"/>
  <c r="G235" i="24"/>
  <c r="F235" i="24"/>
  <c r="E235" i="24"/>
  <c r="H234" i="24"/>
  <c r="G234" i="24"/>
  <c r="F234" i="24"/>
  <c r="E234" i="24"/>
  <c r="H233" i="24"/>
  <c r="G233" i="24"/>
  <c r="F233" i="24"/>
  <c r="E233" i="24"/>
  <c r="H232" i="24"/>
  <c r="G232" i="24"/>
  <c r="F232" i="24"/>
  <c r="E232" i="24"/>
  <c r="H231" i="24"/>
  <c r="G231" i="24"/>
  <c r="F231" i="24"/>
  <c r="E231" i="24"/>
  <c r="H230" i="24"/>
  <c r="G230" i="24"/>
  <c r="F230" i="24"/>
  <c r="E230" i="24"/>
  <c r="H229" i="24"/>
  <c r="G229" i="24"/>
  <c r="F229" i="24"/>
  <c r="E229" i="24"/>
  <c r="H228" i="24"/>
  <c r="G228" i="24"/>
  <c r="F228" i="24"/>
  <c r="E228" i="24"/>
  <c r="H227" i="24"/>
  <c r="G227" i="24"/>
  <c r="F227" i="24"/>
  <c r="E227" i="24"/>
  <c r="H226" i="24"/>
  <c r="G226" i="24"/>
  <c r="F226" i="24"/>
  <c r="E226" i="24"/>
  <c r="H225" i="24"/>
  <c r="G225" i="24"/>
  <c r="F225" i="24"/>
  <c r="E225" i="24"/>
  <c r="H224" i="24"/>
  <c r="G224" i="24"/>
  <c r="F224" i="24"/>
  <c r="E224" i="24"/>
  <c r="H223" i="24"/>
  <c r="G223" i="24"/>
  <c r="F223" i="24"/>
  <c r="E223" i="24"/>
  <c r="H222" i="24"/>
  <c r="G222" i="24"/>
  <c r="F222" i="24"/>
  <c r="E222" i="24"/>
  <c r="H221" i="24"/>
  <c r="G221" i="24"/>
  <c r="F221" i="24"/>
  <c r="E221" i="24"/>
  <c r="H220" i="24"/>
  <c r="G220" i="24"/>
  <c r="F220" i="24"/>
  <c r="E220" i="24"/>
  <c r="H219" i="24"/>
  <c r="G219" i="24"/>
  <c r="F219" i="24"/>
  <c r="E219" i="24"/>
  <c r="H218" i="24"/>
  <c r="G218" i="24"/>
  <c r="F218" i="24"/>
  <c r="E218" i="24"/>
  <c r="H217" i="24"/>
  <c r="G217" i="24"/>
  <c r="F217" i="24"/>
  <c r="E217" i="24"/>
  <c r="H216" i="24"/>
  <c r="G216" i="24"/>
  <c r="F216" i="24"/>
  <c r="E216" i="24"/>
  <c r="H215" i="24"/>
  <c r="G215" i="24"/>
  <c r="F215" i="24"/>
  <c r="E215" i="24"/>
  <c r="H214" i="24"/>
  <c r="G214" i="24"/>
  <c r="F214" i="24"/>
  <c r="E214" i="24"/>
  <c r="H213" i="24"/>
  <c r="G213" i="24"/>
  <c r="F213" i="24"/>
  <c r="E213" i="24"/>
  <c r="H212" i="24"/>
  <c r="G212" i="24"/>
  <c r="F212" i="24"/>
  <c r="E212" i="24"/>
  <c r="H211" i="24"/>
  <c r="G211" i="24"/>
  <c r="F211" i="24"/>
  <c r="E211" i="24"/>
  <c r="H210" i="24"/>
  <c r="G210" i="24"/>
  <c r="F210" i="24"/>
  <c r="E210" i="24"/>
  <c r="H209" i="24"/>
  <c r="G209" i="24"/>
  <c r="F209" i="24"/>
  <c r="E209" i="24"/>
  <c r="H208" i="24"/>
  <c r="G208" i="24"/>
  <c r="F208" i="24"/>
  <c r="E208" i="24"/>
  <c r="H207" i="24"/>
  <c r="G207" i="24"/>
  <c r="F207" i="24"/>
  <c r="E207" i="24"/>
  <c r="H206" i="24"/>
  <c r="G206" i="24"/>
  <c r="F206" i="24"/>
  <c r="E206" i="24"/>
  <c r="H205" i="24"/>
  <c r="G205" i="24"/>
  <c r="F205" i="24"/>
  <c r="E205" i="24"/>
  <c r="H204" i="24"/>
  <c r="G204" i="24"/>
  <c r="F204" i="24"/>
  <c r="E204" i="24"/>
  <c r="H203" i="24"/>
  <c r="G203" i="24"/>
  <c r="F203" i="24"/>
  <c r="E203" i="24"/>
  <c r="H202" i="24"/>
  <c r="G202" i="24"/>
  <c r="F202" i="24"/>
  <c r="E202" i="24"/>
  <c r="H201" i="24"/>
  <c r="G201" i="24"/>
  <c r="F201" i="24"/>
  <c r="E201" i="24"/>
  <c r="H200" i="24"/>
  <c r="G200" i="24"/>
  <c r="F200" i="24"/>
  <c r="E200" i="24"/>
  <c r="H199" i="24"/>
  <c r="G199" i="24"/>
  <c r="F199" i="24"/>
  <c r="E199" i="24"/>
  <c r="H198" i="24"/>
  <c r="G198" i="24"/>
  <c r="F198" i="24"/>
  <c r="E198" i="24"/>
  <c r="H197" i="24"/>
  <c r="G197" i="24"/>
  <c r="F197" i="24"/>
  <c r="E197" i="24"/>
  <c r="H196" i="24"/>
  <c r="G196" i="24"/>
  <c r="F196" i="24"/>
  <c r="E196" i="24"/>
  <c r="H195" i="24"/>
  <c r="G195" i="24"/>
  <c r="F195" i="24"/>
  <c r="E195" i="24"/>
  <c r="H194" i="24"/>
  <c r="G194" i="24"/>
  <c r="F194" i="24"/>
  <c r="E194" i="24"/>
  <c r="H193" i="24"/>
  <c r="G193" i="24"/>
  <c r="F193" i="24"/>
  <c r="E193" i="24"/>
  <c r="H192" i="24"/>
  <c r="G192" i="24"/>
  <c r="F192" i="24"/>
  <c r="E192" i="24"/>
  <c r="H191" i="24"/>
  <c r="G191" i="24"/>
  <c r="F191" i="24"/>
  <c r="E191" i="24"/>
  <c r="H190" i="24"/>
  <c r="G190" i="24"/>
  <c r="F190" i="24"/>
  <c r="E190" i="24"/>
  <c r="H189" i="24"/>
  <c r="G189" i="24"/>
  <c r="F189" i="24"/>
  <c r="E189" i="24"/>
  <c r="H188" i="24"/>
  <c r="G188" i="24"/>
  <c r="F188" i="24"/>
  <c r="E188" i="24"/>
  <c r="H187" i="24"/>
  <c r="G187" i="24"/>
  <c r="F187" i="24"/>
  <c r="E187" i="24"/>
  <c r="H186" i="24"/>
  <c r="G186" i="24"/>
  <c r="F186" i="24"/>
  <c r="E186" i="24"/>
  <c r="H185" i="24"/>
  <c r="G185" i="24"/>
  <c r="F185" i="24"/>
  <c r="E185" i="24"/>
  <c r="H184" i="24"/>
  <c r="G184" i="24"/>
  <c r="F184" i="24"/>
  <c r="E184" i="24"/>
  <c r="H183" i="24"/>
  <c r="G183" i="24"/>
  <c r="F183" i="24"/>
  <c r="E183" i="24"/>
  <c r="H182" i="24"/>
  <c r="G182" i="24"/>
  <c r="F182" i="24"/>
  <c r="E182" i="24"/>
  <c r="H181" i="24"/>
  <c r="G181" i="24"/>
  <c r="F181" i="24"/>
  <c r="E181" i="24"/>
  <c r="H180" i="24"/>
  <c r="G180" i="24"/>
  <c r="F180" i="24"/>
  <c r="E180" i="24"/>
  <c r="H179" i="24"/>
  <c r="G179" i="24"/>
  <c r="F179" i="24"/>
  <c r="E179" i="24"/>
  <c r="H178" i="24"/>
  <c r="G178" i="24"/>
  <c r="F178" i="24"/>
  <c r="E178" i="24"/>
  <c r="H177" i="24"/>
  <c r="G177" i="24"/>
  <c r="F177" i="24"/>
  <c r="E177" i="24"/>
  <c r="H176" i="24"/>
  <c r="G176" i="24"/>
  <c r="F176" i="24"/>
  <c r="E176" i="24"/>
  <c r="H175" i="24"/>
  <c r="G175" i="24"/>
  <c r="F175" i="24"/>
  <c r="E175" i="24"/>
  <c r="H174" i="24"/>
  <c r="G174" i="24"/>
  <c r="F174" i="24"/>
  <c r="E174" i="24"/>
  <c r="H173" i="24"/>
  <c r="G173" i="24"/>
  <c r="F173" i="24"/>
  <c r="E173" i="24"/>
  <c r="H172" i="24"/>
  <c r="G172" i="24"/>
  <c r="F172" i="24"/>
  <c r="E172" i="24"/>
  <c r="H171" i="24"/>
  <c r="G171" i="24"/>
  <c r="F171" i="24"/>
  <c r="E171" i="24"/>
  <c r="H170" i="24"/>
  <c r="G170" i="24"/>
  <c r="F170" i="24"/>
  <c r="E170" i="24"/>
  <c r="H169" i="24"/>
  <c r="G169" i="24"/>
  <c r="F169" i="24"/>
  <c r="E169" i="24"/>
  <c r="H168" i="24"/>
  <c r="G168" i="24"/>
  <c r="F168" i="24"/>
  <c r="E168" i="24"/>
  <c r="H167" i="24"/>
  <c r="G167" i="24"/>
  <c r="F167" i="24"/>
  <c r="E167" i="24"/>
  <c r="H166" i="24"/>
  <c r="G166" i="24"/>
  <c r="F166" i="24"/>
  <c r="E166" i="24"/>
  <c r="H165" i="24"/>
  <c r="G165" i="24"/>
  <c r="F165" i="24"/>
  <c r="E165" i="24"/>
  <c r="H164" i="24"/>
  <c r="G164" i="24"/>
  <c r="F164" i="24"/>
  <c r="E164" i="24"/>
  <c r="H163" i="24"/>
  <c r="G163" i="24"/>
  <c r="F163" i="24"/>
  <c r="E163" i="24"/>
  <c r="H162" i="24"/>
  <c r="G162" i="24"/>
  <c r="F162" i="24"/>
  <c r="E162" i="24"/>
  <c r="H161" i="24"/>
  <c r="G161" i="24"/>
  <c r="F161" i="24"/>
  <c r="E161" i="24"/>
  <c r="H160" i="24"/>
  <c r="G160" i="24"/>
  <c r="F160" i="24"/>
  <c r="E160" i="24"/>
  <c r="H159" i="24"/>
  <c r="G159" i="24"/>
  <c r="F159" i="24"/>
  <c r="E159" i="24"/>
  <c r="H158" i="24"/>
  <c r="G158" i="24"/>
  <c r="F158" i="24"/>
  <c r="E158" i="24"/>
  <c r="H157" i="24"/>
  <c r="G157" i="24"/>
  <c r="F157" i="24"/>
  <c r="E157" i="24"/>
  <c r="H156" i="24"/>
  <c r="G156" i="24"/>
  <c r="F156" i="24"/>
  <c r="E156" i="24"/>
  <c r="H155" i="24"/>
  <c r="G155" i="24"/>
  <c r="F155" i="24"/>
  <c r="E155" i="24"/>
  <c r="H154" i="24"/>
  <c r="G154" i="24"/>
  <c r="F154" i="24"/>
  <c r="E154" i="24"/>
  <c r="H153" i="24"/>
  <c r="G153" i="24"/>
  <c r="F153" i="24"/>
  <c r="E153" i="24"/>
  <c r="H152" i="24"/>
  <c r="G152" i="24"/>
  <c r="F152" i="24"/>
  <c r="E152" i="24"/>
  <c r="H151" i="24"/>
  <c r="G151" i="24"/>
  <c r="F151" i="24"/>
  <c r="E151" i="24"/>
  <c r="H150" i="24"/>
  <c r="G150" i="24"/>
  <c r="F150" i="24"/>
  <c r="E150" i="24"/>
  <c r="H149" i="24"/>
  <c r="G149" i="24"/>
  <c r="F149" i="24"/>
  <c r="E149" i="24"/>
  <c r="H148" i="24"/>
  <c r="G148" i="24"/>
  <c r="F148" i="24"/>
  <c r="E148" i="24"/>
  <c r="H147" i="24"/>
  <c r="G147" i="24"/>
  <c r="F147" i="24"/>
  <c r="E147" i="24"/>
  <c r="H146" i="24"/>
  <c r="G146" i="24"/>
  <c r="F146" i="24"/>
  <c r="E146" i="24"/>
  <c r="H145" i="24"/>
  <c r="G145" i="24"/>
  <c r="F145" i="24"/>
  <c r="E145" i="24"/>
  <c r="H144" i="24"/>
  <c r="G144" i="24"/>
  <c r="F144" i="24"/>
  <c r="E144" i="24"/>
  <c r="H143" i="24"/>
  <c r="G143" i="24"/>
  <c r="F143" i="24"/>
  <c r="E143" i="24"/>
  <c r="H142" i="24"/>
  <c r="G142" i="24"/>
  <c r="F142" i="24"/>
  <c r="E142" i="24"/>
  <c r="H141" i="24"/>
  <c r="G141" i="24"/>
  <c r="F141" i="24"/>
  <c r="E141" i="24"/>
  <c r="H140" i="24"/>
  <c r="G140" i="24"/>
  <c r="F140" i="24"/>
  <c r="E140" i="24"/>
  <c r="H139" i="24"/>
  <c r="G139" i="24"/>
  <c r="F139" i="24"/>
  <c r="E139" i="24"/>
  <c r="H138" i="24"/>
  <c r="G138" i="24"/>
  <c r="F138" i="24"/>
  <c r="E138" i="24"/>
  <c r="H137" i="24"/>
  <c r="G137" i="24"/>
  <c r="F137" i="24"/>
  <c r="E137" i="24"/>
  <c r="H136" i="24"/>
  <c r="G136" i="24"/>
  <c r="F136" i="24"/>
  <c r="E136" i="24"/>
  <c r="H135" i="24"/>
  <c r="G135" i="24"/>
  <c r="F135" i="24"/>
  <c r="E135" i="24"/>
  <c r="H134" i="24"/>
  <c r="G134" i="24"/>
  <c r="F134" i="24"/>
  <c r="E134" i="24"/>
  <c r="H133" i="24"/>
  <c r="G133" i="24"/>
  <c r="F133" i="24"/>
  <c r="E133" i="24"/>
  <c r="H132" i="24"/>
  <c r="G132" i="24"/>
  <c r="F132" i="24"/>
  <c r="E132" i="24"/>
  <c r="H131" i="24"/>
  <c r="G131" i="24"/>
  <c r="F131" i="24"/>
  <c r="E131" i="24"/>
  <c r="H130" i="24"/>
  <c r="G130" i="24"/>
  <c r="F130" i="24"/>
  <c r="E130" i="24"/>
  <c r="H129" i="24"/>
  <c r="G129" i="24"/>
  <c r="F129" i="24"/>
  <c r="E129" i="24"/>
  <c r="H128" i="24"/>
  <c r="G128" i="24"/>
  <c r="F128" i="24"/>
  <c r="E128" i="24"/>
  <c r="H127" i="24"/>
  <c r="G127" i="24"/>
  <c r="F127" i="24"/>
  <c r="E127" i="24"/>
  <c r="H126" i="24"/>
  <c r="G126" i="24"/>
  <c r="F126" i="24"/>
  <c r="E126" i="24"/>
  <c r="H125" i="24"/>
  <c r="G125" i="24"/>
  <c r="F125" i="24"/>
  <c r="E125" i="24"/>
  <c r="H124" i="24"/>
  <c r="G124" i="24"/>
  <c r="F124" i="24"/>
  <c r="E124" i="24"/>
  <c r="H123" i="24"/>
  <c r="G123" i="24"/>
  <c r="F123" i="24"/>
  <c r="E123" i="24"/>
  <c r="H122" i="24"/>
  <c r="G122" i="24"/>
  <c r="F122" i="24"/>
  <c r="E122" i="24"/>
  <c r="H121" i="24"/>
  <c r="G121" i="24"/>
  <c r="F121" i="24"/>
  <c r="H120" i="24"/>
  <c r="G120" i="24"/>
  <c r="F120" i="24"/>
  <c r="E120" i="24"/>
  <c r="H119" i="24"/>
  <c r="G119" i="24"/>
  <c r="F119" i="24"/>
  <c r="E119" i="24"/>
  <c r="H118" i="24"/>
  <c r="G118" i="24"/>
  <c r="F118" i="24"/>
  <c r="E118" i="24"/>
  <c r="H117" i="24"/>
  <c r="G117" i="24"/>
  <c r="F117" i="24"/>
  <c r="E117" i="24"/>
  <c r="H116" i="24"/>
  <c r="G116" i="24"/>
  <c r="F116" i="24"/>
  <c r="E116" i="24"/>
  <c r="H115" i="24"/>
  <c r="G115" i="24"/>
  <c r="F115" i="24"/>
  <c r="E115" i="24"/>
  <c r="H114" i="24"/>
  <c r="G114" i="24"/>
  <c r="F114" i="24"/>
  <c r="E114" i="24"/>
  <c r="H113" i="24"/>
  <c r="G113" i="24"/>
  <c r="F113" i="24"/>
  <c r="E113" i="24"/>
  <c r="H112" i="24"/>
  <c r="G112" i="24"/>
  <c r="F112" i="24"/>
  <c r="E112" i="24"/>
  <c r="H111" i="24"/>
  <c r="G111" i="24"/>
  <c r="F111" i="24"/>
  <c r="E111" i="24"/>
  <c r="H110" i="24"/>
  <c r="G110" i="24"/>
  <c r="F110" i="24"/>
  <c r="E110" i="24"/>
  <c r="H109" i="24"/>
  <c r="G109" i="24"/>
  <c r="F109" i="24"/>
  <c r="E109" i="24"/>
  <c r="H108" i="24"/>
  <c r="G108" i="24"/>
  <c r="F108" i="24"/>
  <c r="E108" i="24"/>
  <c r="H107" i="24"/>
  <c r="G107" i="24"/>
  <c r="F107" i="24"/>
  <c r="E107" i="24"/>
  <c r="G106" i="24"/>
  <c r="F106" i="24"/>
  <c r="E106" i="24"/>
  <c r="H105" i="24"/>
  <c r="G105" i="24"/>
  <c r="F105" i="24"/>
  <c r="E105" i="24"/>
  <c r="H104" i="24"/>
  <c r="G104" i="24"/>
  <c r="F104" i="24"/>
  <c r="E104" i="24"/>
  <c r="H103" i="24"/>
  <c r="G103" i="24"/>
  <c r="F103" i="24"/>
  <c r="E103" i="24"/>
  <c r="H102" i="24"/>
  <c r="G102" i="24"/>
  <c r="F102" i="24"/>
  <c r="E102" i="24"/>
  <c r="H101" i="24"/>
  <c r="G101" i="24"/>
  <c r="F101" i="24"/>
  <c r="E101" i="24"/>
  <c r="H100" i="24"/>
  <c r="G100" i="24"/>
  <c r="F100" i="24"/>
  <c r="E100" i="24"/>
  <c r="H99" i="24"/>
  <c r="G99" i="24"/>
  <c r="F99" i="24"/>
  <c r="E99" i="24"/>
  <c r="H98" i="24"/>
  <c r="G98" i="24"/>
  <c r="F98" i="24"/>
  <c r="E98" i="24"/>
  <c r="H97" i="24"/>
  <c r="G97" i="24"/>
  <c r="F97" i="24"/>
  <c r="E97" i="24"/>
  <c r="H96" i="24"/>
  <c r="G96" i="24"/>
  <c r="F96" i="24"/>
  <c r="E96" i="24"/>
  <c r="H95" i="24"/>
  <c r="G95" i="24"/>
  <c r="F95" i="24"/>
  <c r="E95" i="24"/>
  <c r="H94" i="24"/>
  <c r="G94" i="24"/>
  <c r="F94" i="24"/>
  <c r="E94" i="24"/>
  <c r="H93" i="24"/>
  <c r="G93" i="24"/>
  <c r="F93" i="24"/>
  <c r="E93" i="24"/>
  <c r="H92" i="24"/>
  <c r="G92" i="24"/>
  <c r="F92" i="24"/>
  <c r="E92" i="24"/>
  <c r="H91" i="24"/>
  <c r="G91" i="24"/>
  <c r="F91" i="24"/>
  <c r="E91" i="24"/>
  <c r="H90" i="24"/>
  <c r="G90" i="24"/>
  <c r="F90" i="24"/>
  <c r="E90" i="24"/>
  <c r="H89" i="24"/>
  <c r="G89" i="24"/>
  <c r="F89" i="24"/>
  <c r="E89" i="24"/>
  <c r="H88" i="24"/>
  <c r="G88" i="24"/>
  <c r="F88" i="24"/>
  <c r="E88" i="24"/>
  <c r="H87" i="24"/>
  <c r="G87" i="24"/>
  <c r="F87" i="24"/>
  <c r="E87" i="24"/>
  <c r="H86" i="24"/>
  <c r="G86" i="24"/>
  <c r="F86" i="24"/>
  <c r="E86" i="24"/>
  <c r="H85" i="24"/>
  <c r="G85" i="24"/>
  <c r="F85" i="24"/>
  <c r="E85" i="24"/>
  <c r="H84" i="24"/>
  <c r="G84" i="24"/>
  <c r="F84" i="24"/>
  <c r="E84" i="24"/>
  <c r="H83" i="24"/>
  <c r="G83" i="24"/>
  <c r="F83" i="24"/>
  <c r="E83" i="24"/>
  <c r="H82" i="24"/>
  <c r="G82" i="24"/>
  <c r="F82" i="24"/>
  <c r="E82" i="24"/>
  <c r="H81" i="24"/>
  <c r="G81" i="24"/>
  <c r="F81" i="24"/>
  <c r="E81" i="24"/>
  <c r="H80" i="24"/>
  <c r="G80" i="24"/>
  <c r="F80" i="24"/>
  <c r="E80" i="24"/>
  <c r="H79" i="24"/>
  <c r="G79" i="24"/>
  <c r="F79" i="24"/>
  <c r="E79" i="24"/>
  <c r="H78" i="24"/>
  <c r="G78" i="24"/>
  <c r="F78" i="24"/>
  <c r="E78" i="24"/>
  <c r="H77" i="24"/>
  <c r="G77" i="24"/>
  <c r="F77" i="24"/>
  <c r="E77" i="24"/>
  <c r="H76" i="24"/>
  <c r="G76" i="24"/>
  <c r="F76" i="24"/>
  <c r="E76" i="24"/>
  <c r="H75" i="24"/>
  <c r="G75" i="24"/>
  <c r="F75" i="24"/>
  <c r="E75" i="24"/>
  <c r="H74" i="24"/>
  <c r="G74" i="24"/>
  <c r="F74" i="24"/>
  <c r="E74" i="24"/>
  <c r="H73" i="24"/>
  <c r="G73" i="24"/>
  <c r="F73" i="24"/>
  <c r="E73" i="24"/>
  <c r="H72" i="24"/>
  <c r="G72" i="24"/>
  <c r="F72" i="24"/>
  <c r="E72" i="24"/>
  <c r="H71" i="24"/>
  <c r="G71" i="24"/>
  <c r="F71" i="24"/>
  <c r="E71" i="24"/>
  <c r="H70" i="24"/>
  <c r="G70" i="24"/>
  <c r="F70" i="24"/>
  <c r="E70" i="24"/>
  <c r="H69" i="24"/>
  <c r="G69" i="24"/>
  <c r="F69" i="24"/>
  <c r="E69" i="24"/>
  <c r="H68" i="24"/>
  <c r="G68" i="24"/>
  <c r="F68" i="24"/>
  <c r="E68" i="24"/>
  <c r="H67" i="24"/>
  <c r="G67" i="24"/>
  <c r="F67" i="24"/>
  <c r="E67" i="24"/>
  <c r="H66" i="24"/>
  <c r="G66" i="24"/>
  <c r="F66" i="24"/>
  <c r="E66" i="24"/>
  <c r="H65" i="24"/>
  <c r="G65" i="24"/>
  <c r="F65" i="24"/>
  <c r="E65" i="24"/>
  <c r="H64" i="24"/>
  <c r="G64" i="24"/>
  <c r="F64" i="24"/>
  <c r="E64" i="24"/>
  <c r="H63" i="24"/>
  <c r="G63" i="24"/>
  <c r="F63" i="24"/>
  <c r="E63" i="24"/>
  <c r="H62" i="24"/>
  <c r="G62" i="24"/>
  <c r="F62" i="24"/>
  <c r="E62" i="24"/>
  <c r="H61" i="24"/>
  <c r="G61" i="24"/>
  <c r="F61" i="24"/>
  <c r="E61" i="24"/>
  <c r="H60" i="24"/>
  <c r="G60" i="24"/>
  <c r="F60" i="24"/>
  <c r="E60" i="24"/>
  <c r="R60" i="24" s="1"/>
  <c r="H59" i="24"/>
  <c r="G59" i="24"/>
  <c r="F59" i="24"/>
  <c r="E59" i="24"/>
  <c r="H58" i="24"/>
  <c r="G58" i="24"/>
  <c r="F58" i="24"/>
  <c r="E58" i="24"/>
  <c r="H57" i="24"/>
  <c r="G57" i="24"/>
  <c r="F57" i="24"/>
  <c r="E57" i="24"/>
  <c r="H56" i="24"/>
  <c r="G56" i="24"/>
  <c r="F56" i="24"/>
  <c r="E56" i="24"/>
  <c r="H55" i="24"/>
  <c r="G55" i="24"/>
  <c r="F55" i="24"/>
  <c r="E55" i="24"/>
  <c r="H54" i="24"/>
  <c r="G54" i="24"/>
  <c r="F54" i="24"/>
  <c r="E54" i="24"/>
  <c r="H53" i="24"/>
  <c r="G53" i="24"/>
  <c r="F53" i="24"/>
  <c r="E53" i="24"/>
  <c r="H52" i="24"/>
  <c r="G52" i="24"/>
  <c r="F52" i="24"/>
  <c r="E52" i="24"/>
  <c r="H51" i="24"/>
  <c r="G51" i="24"/>
  <c r="F51" i="24"/>
  <c r="E51" i="24"/>
  <c r="H50" i="24"/>
  <c r="G50" i="24"/>
  <c r="F50" i="24"/>
  <c r="E50" i="24"/>
  <c r="H49" i="24"/>
  <c r="G49" i="24"/>
  <c r="F49" i="24"/>
  <c r="E49" i="24"/>
  <c r="H48" i="24"/>
  <c r="G48" i="24"/>
  <c r="F48" i="24"/>
  <c r="E48" i="24"/>
  <c r="H47" i="24"/>
  <c r="G47" i="24"/>
  <c r="F47" i="24"/>
  <c r="E47" i="24"/>
  <c r="H46" i="24"/>
  <c r="G46" i="24"/>
  <c r="F46" i="24"/>
  <c r="E46" i="24"/>
  <c r="H45" i="24"/>
  <c r="G45" i="24"/>
  <c r="F45" i="24"/>
  <c r="E45" i="24"/>
  <c r="H44" i="24"/>
  <c r="G44" i="24"/>
  <c r="F44" i="24"/>
  <c r="E44" i="24"/>
  <c r="H43" i="24"/>
  <c r="G43" i="24"/>
  <c r="F43" i="24"/>
  <c r="E43" i="24"/>
  <c r="H42" i="24"/>
  <c r="G42" i="24"/>
  <c r="F42" i="24"/>
  <c r="E42" i="24"/>
  <c r="H41" i="24"/>
  <c r="G41" i="24"/>
  <c r="F41" i="24"/>
  <c r="E41" i="24"/>
  <c r="H40" i="24"/>
  <c r="G40" i="24"/>
  <c r="F40" i="24"/>
  <c r="E40" i="24"/>
  <c r="H39" i="24"/>
  <c r="G39" i="24"/>
  <c r="F39" i="24"/>
  <c r="E39" i="24"/>
  <c r="H38" i="24"/>
  <c r="G38" i="24"/>
  <c r="F38" i="24"/>
  <c r="E38" i="24"/>
  <c r="H37" i="24"/>
  <c r="G37" i="24"/>
  <c r="F37" i="24"/>
  <c r="E37" i="24"/>
  <c r="H36" i="24"/>
  <c r="G36" i="24"/>
  <c r="F36" i="24"/>
  <c r="E36" i="24"/>
  <c r="H35" i="24"/>
  <c r="G35" i="24"/>
  <c r="F35" i="24"/>
  <c r="E35" i="24"/>
  <c r="H34" i="24"/>
  <c r="G34" i="24"/>
  <c r="F34" i="24"/>
  <c r="E34" i="24"/>
  <c r="H33" i="24"/>
  <c r="G33" i="24"/>
  <c r="F33" i="24"/>
  <c r="E33" i="24"/>
  <c r="H32" i="24"/>
  <c r="G32" i="24"/>
  <c r="F32" i="24"/>
  <c r="E32" i="24"/>
  <c r="H31" i="24"/>
  <c r="G31" i="24"/>
  <c r="F31" i="24"/>
  <c r="E31" i="24"/>
  <c r="H30" i="24"/>
  <c r="G30" i="24"/>
  <c r="F30" i="24"/>
  <c r="E30" i="24"/>
  <c r="H29" i="24"/>
  <c r="G29" i="24"/>
  <c r="F29" i="24"/>
  <c r="E29" i="24"/>
  <c r="H28" i="24"/>
  <c r="G28" i="24"/>
  <c r="F28" i="24"/>
  <c r="E28" i="24"/>
  <c r="H27" i="24"/>
  <c r="G27" i="24"/>
  <c r="F27" i="24"/>
  <c r="E27" i="24"/>
  <c r="D381" i="24"/>
  <c r="D379" i="24"/>
  <c r="R379" i="24" s="1"/>
  <c r="D377" i="24"/>
  <c r="D375" i="24"/>
  <c r="R375" i="24" s="1"/>
  <c r="D374" i="24"/>
  <c r="D373" i="24"/>
  <c r="R373" i="24" s="1"/>
  <c r="D372" i="24"/>
  <c r="D371" i="24"/>
  <c r="R371" i="24" s="1"/>
  <c r="D370" i="24"/>
  <c r="D369" i="24"/>
  <c r="R369" i="24" s="1"/>
  <c r="D368" i="24"/>
  <c r="D367" i="24"/>
  <c r="R367" i="24" s="1"/>
  <c r="D366" i="24"/>
  <c r="D365" i="24"/>
  <c r="R365" i="24" s="1"/>
  <c r="D364" i="24"/>
  <c r="D363" i="24"/>
  <c r="R363" i="24" s="1"/>
  <c r="D362" i="24"/>
  <c r="D361" i="24"/>
  <c r="R361" i="24" s="1"/>
  <c r="D360" i="24"/>
  <c r="D359" i="24"/>
  <c r="R359" i="24" s="1"/>
  <c r="D358" i="24"/>
  <c r="D357" i="24"/>
  <c r="R357" i="24" s="1"/>
  <c r="D356" i="24"/>
  <c r="D355" i="24"/>
  <c r="R355" i="24" s="1"/>
  <c r="D354" i="24"/>
  <c r="D353" i="24"/>
  <c r="R353" i="24" s="1"/>
  <c r="D352" i="24"/>
  <c r="D351" i="24"/>
  <c r="R351" i="24" s="1"/>
  <c r="D350" i="24"/>
  <c r="D349" i="24"/>
  <c r="R349" i="24" s="1"/>
  <c r="D348" i="24"/>
  <c r="D347" i="24"/>
  <c r="R347" i="24" s="1"/>
  <c r="D346" i="24"/>
  <c r="D345" i="24"/>
  <c r="R345" i="24" s="1"/>
  <c r="D344" i="24"/>
  <c r="D343" i="24"/>
  <c r="R343" i="24" s="1"/>
  <c r="D342" i="24"/>
  <c r="D341" i="24"/>
  <c r="R341" i="24" s="1"/>
  <c r="D340" i="24"/>
  <c r="D339" i="24"/>
  <c r="R339" i="24" s="1"/>
  <c r="D338" i="24"/>
  <c r="D337" i="24"/>
  <c r="R337" i="24" s="1"/>
  <c r="D336" i="24"/>
  <c r="D335" i="24"/>
  <c r="R335" i="24" s="1"/>
  <c r="D334" i="24"/>
  <c r="D333" i="24"/>
  <c r="R333" i="24" s="1"/>
  <c r="D332" i="24"/>
  <c r="D331" i="24"/>
  <c r="R331" i="24" s="1"/>
  <c r="D330" i="24"/>
  <c r="D329" i="24"/>
  <c r="R329" i="24" s="1"/>
  <c r="D328" i="24"/>
  <c r="D327" i="24"/>
  <c r="R327" i="24" s="1"/>
  <c r="D326" i="24"/>
  <c r="D325" i="24"/>
  <c r="R325" i="24" s="1"/>
  <c r="D324" i="24"/>
  <c r="D323" i="24"/>
  <c r="R323" i="24" s="1"/>
  <c r="D322" i="24"/>
  <c r="D321" i="24"/>
  <c r="R321" i="24" s="1"/>
  <c r="D320" i="24"/>
  <c r="D319" i="24"/>
  <c r="R319" i="24" s="1"/>
  <c r="D318" i="24"/>
  <c r="D317" i="24"/>
  <c r="R317" i="24" s="1"/>
  <c r="D316" i="24"/>
  <c r="D315" i="24"/>
  <c r="R315" i="24" s="1"/>
  <c r="D314" i="24"/>
  <c r="D313" i="24"/>
  <c r="R313" i="24" s="1"/>
  <c r="D312" i="24"/>
  <c r="D311" i="24"/>
  <c r="R311" i="24" s="1"/>
  <c r="D310" i="24"/>
  <c r="D309" i="24"/>
  <c r="R309" i="24" s="1"/>
  <c r="D308" i="24"/>
  <c r="D307" i="24"/>
  <c r="R307" i="24" s="1"/>
  <c r="D306" i="24"/>
  <c r="D305" i="24"/>
  <c r="R305" i="24" s="1"/>
  <c r="D304" i="24"/>
  <c r="D303" i="24"/>
  <c r="R303" i="24" s="1"/>
  <c r="D302" i="24"/>
  <c r="D301" i="24"/>
  <c r="R301" i="24" s="1"/>
  <c r="D300" i="24"/>
  <c r="D299" i="24"/>
  <c r="R299" i="24" s="1"/>
  <c r="D298" i="24"/>
  <c r="D297" i="24"/>
  <c r="R297" i="24" s="1"/>
  <c r="D296" i="24"/>
  <c r="D295" i="24"/>
  <c r="R295" i="24" s="1"/>
  <c r="D294" i="24"/>
  <c r="D293" i="24"/>
  <c r="R293" i="24" s="1"/>
  <c r="D292" i="24"/>
  <c r="D291" i="24"/>
  <c r="R291" i="24" s="1"/>
  <c r="D290" i="24"/>
  <c r="D289" i="24"/>
  <c r="R289" i="24" s="1"/>
  <c r="D288" i="24"/>
  <c r="D287" i="24"/>
  <c r="R287" i="24" s="1"/>
  <c r="D286" i="24"/>
  <c r="D285" i="24"/>
  <c r="R285" i="24" s="1"/>
  <c r="D284" i="24"/>
  <c r="D283" i="24"/>
  <c r="R283" i="24" s="1"/>
  <c r="D282" i="24"/>
  <c r="D281" i="24"/>
  <c r="R281" i="24" s="1"/>
  <c r="D280" i="24"/>
  <c r="D279" i="24"/>
  <c r="R279" i="24" s="1"/>
  <c r="D278" i="24"/>
  <c r="D277" i="24"/>
  <c r="R277" i="24" s="1"/>
  <c r="D276" i="24"/>
  <c r="D275" i="24"/>
  <c r="R275" i="24" s="1"/>
  <c r="D274" i="24"/>
  <c r="D273" i="24"/>
  <c r="R273" i="24" s="1"/>
  <c r="D272" i="24"/>
  <c r="D271" i="24"/>
  <c r="R271" i="24" s="1"/>
  <c r="D270" i="24"/>
  <c r="D269" i="24"/>
  <c r="R269" i="24" s="1"/>
  <c r="D268" i="24"/>
  <c r="D267" i="24"/>
  <c r="R267" i="24" s="1"/>
  <c r="D266" i="24"/>
  <c r="D265" i="24"/>
  <c r="R265" i="24" s="1"/>
  <c r="D264" i="24"/>
  <c r="D263" i="24"/>
  <c r="R263" i="24" s="1"/>
  <c r="D262" i="24"/>
  <c r="D261" i="24"/>
  <c r="R261" i="24" s="1"/>
  <c r="D260" i="24"/>
  <c r="D259" i="24"/>
  <c r="R259" i="24" s="1"/>
  <c r="D258" i="24"/>
  <c r="D257" i="24"/>
  <c r="R257" i="24" s="1"/>
  <c r="D256" i="24"/>
  <c r="D255" i="24"/>
  <c r="R255" i="24" s="1"/>
  <c r="D254" i="24"/>
  <c r="D253" i="24"/>
  <c r="R253" i="24" s="1"/>
  <c r="D252" i="24"/>
  <c r="D251" i="24"/>
  <c r="R251" i="24" s="1"/>
  <c r="D250" i="24"/>
  <c r="D249" i="24"/>
  <c r="R249" i="24" s="1"/>
  <c r="D248" i="24"/>
  <c r="D247" i="24"/>
  <c r="R247" i="24" s="1"/>
  <c r="D246" i="24"/>
  <c r="D245" i="24"/>
  <c r="R245" i="24" s="1"/>
  <c r="D244" i="24"/>
  <c r="D243" i="24"/>
  <c r="R243" i="24" s="1"/>
  <c r="D242" i="24"/>
  <c r="D241" i="24"/>
  <c r="R241" i="24" s="1"/>
  <c r="D240" i="24"/>
  <c r="D239" i="24"/>
  <c r="R239" i="24" s="1"/>
  <c r="D238" i="24"/>
  <c r="D237" i="24"/>
  <c r="R237" i="24" s="1"/>
  <c r="D236" i="24"/>
  <c r="D235" i="24"/>
  <c r="R235" i="24" s="1"/>
  <c r="D234" i="24"/>
  <c r="D233" i="24"/>
  <c r="R233" i="24" s="1"/>
  <c r="D232" i="24"/>
  <c r="D231" i="24"/>
  <c r="R231" i="24" s="1"/>
  <c r="D230" i="24"/>
  <c r="D229" i="24"/>
  <c r="R229" i="24" s="1"/>
  <c r="D228" i="24"/>
  <c r="D227" i="24"/>
  <c r="R227" i="24" s="1"/>
  <c r="D226" i="24"/>
  <c r="D225" i="24"/>
  <c r="R225" i="24" s="1"/>
  <c r="D224" i="24"/>
  <c r="D223" i="24"/>
  <c r="R223" i="24" s="1"/>
  <c r="D222" i="24"/>
  <c r="D221" i="24"/>
  <c r="R221" i="24" s="1"/>
  <c r="D220" i="24"/>
  <c r="D219" i="24"/>
  <c r="R219" i="24" s="1"/>
  <c r="D218" i="24"/>
  <c r="D217" i="24"/>
  <c r="R217" i="24" s="1"/>
  <c r="D216" i="24"/>
  <c r="D215" i="24"/>
  <c r="R215" i="24" s="1"/>
  <c r="D214" i="24"/>
  <c r="D213" i="24"/>
  <c r="R213" i="24" s="1"/>
  <c r="D212" i="24"/>
  <c r="D211" i="24"/>
  <c r="R211" i="24" s="1"/>
  <c r="D210" i="24"/>
  <c r="D209" i="24"/>
  <c r="R209" i="24" s="1"/>
  <c r="D208" i="24"/>
  <c r="D207" i="24"/>
  <c r="R207" i="24" s="1"/>
  <c r="D206" i="24"/>
  <c r="D205" i="24"/>
  <c r="R205" i="24" s="1"/>
  <c r="D204" i="24"/>
  <c r="D203" i="24"/>
  <c r="R203" i="24" s="1"/>
  <c r="D202" i="24"/>
  <c r="D201" i="24"/>
  <c r="R201" i="24" s="1"/>
  <c r="D200" i="24"/>
  <c r="D199" i="24"/>
  <c r="R199" i="24" s="1"/>
  <c r="D198" i="24"/>
  <c r="D197" i="24"/>
  <c r="R197" i="24" s="1"/>
  <c r="D196" i="24"/>
  <c r="D195" i="24"/>
  <c r="R195" i="24" s="1"/>
  <c r="D194" i="24"/>
  <c r="D193" i="24"/>
  <c r="R193" i="24" s="1"/>
  <c r="D192" i="24"/>
  <c r="D191" i="24"/>
  <c r="R191" i="24" s="1"/>
  <c r="D190" i="24"/>
  <c r="D189" i="24"/>
  <c r="R189" i="24" s="1"/>
  <c r="D188" i="24"/>
  <c r="D187" i="24"/>
  <c r="R187" i="24" s="1"/>
  <c r="D186" i="24"/>
  <c r="D185" i="24"/>
  <c r="R185" i="24" s="1"/>
  <c r="D184" i="24"/>
  <c r="D183" i="24"/>
  <c r="R183" i="24" s="1"/>
  <c r="D182" i="24"/>
  <c r="D181" i="24"/>
  <c r="R181" i="24" s="1"/>
  <c r="D180" i="24"/>
  <c r="D179" i="24"/>
  <c r="R179" i="24" s="1"/>
  <c r="D178" i="24"/>
  <c r="D177" i="24"/>
  <c r="R177" i="24" s="1"/>
  <c r="D176" i="24"/>
  <c r="D175" i="24"/>
  <c r="R175" i="24" s="1"/>
  <c r="D174" i="24"/>
  <c r="D173" i="24"/>
  <c r="R173" i="24" s="1"/>
  <c r="D172" i="24"/>
  <c r="D171" i="24"/>
  <c r="R171" i="24" s="1"/>
  <c r="D170" i="24"/>
  <c r="D169" i="24"/>
  <c r="R169" i="24" s="1"/>
  <c r="D168" i="24"/>
  <c r="D167" i="24"/>
  <c r="R167" i="24" s="1"/>
  <c r="D166" i="24"/>
  <c r="D165" i="24"/>
  <c r="R165" i="24" s="1"/>
  <c r="D164" i="24"/>
  <c r="D163" i="24"/>
  <c r="R163" i="24" s="1"/>
  <c r="D162" i="24"/>
  <c r="D161" i="24"/>
  <c r="R161" i="24" s="1"/>
  <c r="D160" i="24"/>
  <c r="D159" i="24"/>
  <c r="R159" i="24" s="1"/>
  <c r="D158" i="24"/>
  <c r="D157" i="24"/>
  <c r="R157" i="24" s="1"/>
  <c r="D156" i="24"/>
  <c r="D155" i="24"/>
  <c r="R155" i="24" s="1"/>
  <c r="D154" i="24"/>
  <c r="D153" i="24"/>
  <c r="R153" i="24" s="1"/>
  <c r="D152" i="24"/>
  <c r="D151" i="24"/>
  <c r="R151" i="24" s="1"/>
  <c r="D150" i="24"/>
  <c r="D149" i="24"/>
  <c r="R149" i="24" s="1"/>
  <c r="D148" i="24"/>
  <c r="D147" i="24"/>
  <c r="R147" i="24" s="1"/>
  <c r="D146" i="24"/>
  <c r="D145" i="24"/>
  <c r="R145" i="24" s="1"/>
  <c r="D144" i="24"/>
  <c r="D143" i="24"/>
  <c r="R143" i="24" s="1"/>
  <c r="D142" i="24"/>
  <c r="D141" i="24"/>
  <c r="R141" i="24" s="1"/>
  <c r="D140" i="24"/>
  <c r="D139" i="24"/>
  <c r="R139" i="24" s="1"/>
  <c r="D138" i="24"/>
  <c r="D137" i="24"/>
  <c r="R137" i="24" s="1"/>
  <c r="D136" i="24"/>
  <c r="D135" i="24"/>
  <c r="R135" i="24" s="1"/>
  <c r="D134" i="24"/>
  <c r="D133" i="24"/>
  <c r="R133" i="24" s="1"/>
  <c r="D132" i="24"/>
  <c r="D131" i="24"/>
  <c r="R131" i="24" s="1"/>
  <c r="D130" i="24"/>
  <c r="D129" i="24"/>
  <c r="R129" i="24" s="1"/>
  <c r="D128" i="24"/>
  <c r="D127" i="24"/>
  <c r="R127" i="24" s="1"/>
  <c r="D126" i="24"/>
  <c r="D125" i="24"/>
  <c r="R125" i="24" s="1"/>
  <c r="D124" i="24"/>
  <c r="D123" i="24"/>
  <c r="R123" i="24" s="1"/>
  <c r="D122" i="24"/>
  <c r="R122" i="24" s="1"/>
  <c r="D121" i="24"/>
  <c r="R121" i="24" s="1"/>
  <c r="D120" i="24"/>
  <c r="R120" i="24" s="1"/>
  <c r="D119" i="24"/>
  <c r="R119" i="24" s="1"/>
  <c r="D118" i="24"/>
  <c r="R118" i="24" s="1"/>
  <c r="D117" i="24"/>
  <c r="R117" i="24" s="1"/>
  <c r="D116" i="24"/>
  <c r="R116" i="24" s="1"/>
  <c r="D115" i="24"/>
  <c r="R115" i="24" s="1"/>
  <c r="D114" i="24"/>
  <c r="R114" i="24" s="1"/>
  <c r="D113" i="24"/>
  <c r="R113" i="24" s="1"/>
  <c r="D112" i="24"/>
  <c r="R112" i="24" s="1"/>
  <c r="D111" i="24"/>
  <c r="R111" i="24" s="1"/>
  <c r="D110" i="24"/>
  <c r="R110" i="24" s="1"/>
  <c r="D109" i="24"/>
  <c r="R109" i="24" s="1"/>
  <c r="D108" i="24"/>
  <c r="R108" i="24" s="1"/>
  <c r="D107" i="24"/>
  <c r="R107" i="24" s="1"/>
  <c r="D106" i="24"/>
  <c r="R106" i="24" s="1"/>
  <c r="D105" i="24"/>
  <c r="R105" i="24" s="1"/>
  <c r="D104" i="24"/>
  <c r="R104" i="24" s="1"/>
  <c r="D103" i="24"/>
  <c r="R103" i="24" s="1"/>
  <c r="D102" i="24"/>
  <c r="R102" i="24" s="1"/>
  <c r="D101" i="24"/>
  <c r="R101" i="24" s="1"/>
  <c r="D100" i="24"/>
  <c r="R100" i="24" s="1"/>
  <c r="D99" i="24"/>
  <c r="R99" i="24" s="1"/>
  <c r="D98" i="24"/>
  <c r="R98" i="24" s="1"/>
  <c r="D97" i="24"/>
  <c r="R97" i="24" s="1"/>
  <c r="D96" i="24"/>
  <c r="R96" i="24" s="1"/>
  <c r="D95" i="24"/>
  <c r="R95" i="24" s="1"/>
  <c r="D94" i="24"/>
  <c r="R94" i="24" s="1"/>
  <c r="D93" i="24"/>
  <c r="R93" i="24" s="1"/>
  <c r="D92" i="24"/>
  <c r="R92" i="24" s="1"/>
  <c r="D91" i="24"/>
  <c r="R91" i="24" s="1"/>
  <c r="D90" i="24"/>
  <c r="R90" i="24" s="1"/>
  <c r="D89" i="24"/>
  <c r="R89" i="24" s="1"/>
  <c r="D88" i="24"/>
  <c r="R88" i="24" s="1"/>
  <c r="D87" i="24"/>
  <c r="R87" i="24" s="1"/>
  <c r="D86" i="24"/>
  <c r="R86" i="24" s="1"/>
  <c r="D85" i="24"/>
  <c r="R85" i="24" s="1"/>
  <c r="D84" i="24"/>
  <c r="R84" i="24" s="1"/>
  <c r="D83" i="24"/>
  <c r="R83" i="24" s="1"/>
  <c r="D82" i="24"/>
  <c r="R82" i="24" s="1"/>
  <c r="D81" i="24"/>
  <c r="R81" i="24" s="1"/>
  <c r="D80" i="24"/>
  <c r="R80" i="24" s="1"/>
  <c r="D79" i="24"/>
  <c r="R79" i="24" s="1"/>
  <c r="D78" i="24"/>
  <c r="R78" i="24" s="1"/>
  <c r="D77" i="24"/>
  <c r="R77" i="24" s="1"/>
  <c r="D76" i="24"/>
  <c r="R76" i="24" s="1"/>
  <c r="D75" i="24"/>
  <c r="R75" i="24" s="1"/>
  <c r="D74" i="24"/>
  <c r="R74" i="24" s="1"/>
  <c r="D73" i="24"/>
  <c r="R73" i="24" s="1"/>
  <c r="D72" i="24"/>
  <c r="R72" i="24" s="1"/>
  <c r="D71" i="24"/>
  <c r="R71" i="24" s="1"/>
  <c r="D70" i="24"/>
  <c r="R70" i="24" s="1"/>
  <c r="D69" i="24"/>
  <c r="R69" i="24" s="1"/>
  <c r="D68" i="24"/>
  <c r="R68" i="24" s="1"/>
  <c r="D67" i="24"/>
  <c r="R67" i="24" s="1"/>
  <c r="D66" i="24"/>
  <c r="R66" i="24" s="1"/>
  <c r="D65" i="24"/>
  <c r="R65" i="24" s="1"/>
  <c r="D64" i="24"/>
  <c r="R64" i="24" s="1"/>
  <c r="D63" i="24"/>
  <c r="R63" i="24" s="1"/>
  <c r="D62" i="24"/>
  <c r="R62" i="24" s="1"/>
  <c r="D61" i="24"/>
  <c r="R61" i="24" s="1"/>
  <c r="D59" i="24"/>
  <c r="R59" i="24" s="1"/>
  <c r="D58" i="24"/>
  <c r="R58" i="24" s="1"/>
  <c r="D57" i="24"/>
  <c r="R57" i="24" s="1"/>
  <c r="D56" i="24"/>
  <c r="R56" i="24" s="1"/>
  <c r="D55" i="24"/>
  <c r="R55" i="24" s="1"/>
  <c r="D54" i="24"/>
  <c r="R54" i="24" s="1"/>
  <c r="D53" i="24"/>
  <c r="R53" i="24" s="1"/>
  <c r="D52" i="24"/>
  <c r="R52" i="24" s="1"/>
  <c r="D51" i="24"/>
  <c r="R51" i="24" s="1"/>
  <c r="D50" i="24"/>
  <c r="R50" i="24" s="1"/>
  <c r="D49" i="24"/>
  <c r="R49" i="24" s="1"/>
  <c r="D48" i="24"/>
  <c r="R48" i="24" s="1"/>
  <c r="D47" i="24"/>
  <c r="R47" i="24" s="1"/>
  <c r="D46" i="24"/>
  <c r="R46" i="24" s="1"/>
  <c r="D45" i="24"/>
  <c r="R45" i="24" s="1"/>
  <c r="D44" i="24"/>
  <c r="R44" i="24" s="1"/>
  <c r="D43" i="24"/>
  <c r="R43" i="24" s="1"/>
  <c r="D42" i="24"/>
  <c r="R42" i="24" s="1"/>
  <c r="D41" i="24"/>
  <c r="R41" i="24" s="1"/>
  <c r="D40" i="24"/>
  <c r="R40" i="24" s="1"/>
  <c r="D39" i="24"/>
  <c r="R39" i="24" s="1"/>
  <c r="D38" i="24"/>
  <c r="R38" i="24" s="1"/>
  <c r="D37" i="24"/>
  <c r="R37" i="24" s="1"/>
  <c r="D36" i="24"/>
  <c r="R36" i="24" s="1"/>
  <c r="D35" i="24"/>
  <c r="R35" i="24" s="1"/>
  <c r="D34" i="24"/>
  <c r="R34" i="24" s="1"/>
  <c r="D33" i="24"/>
  <c r="R33" i="24" s="1"/>
  <c r="D32" i="24"/>
  <c r="R32" i="24" s="1"/>
  <c r="D31" i="24"/>
  <c r="R31" i="24" s="1"/>
  <c r="D30" i="24"/>
  <c r="R30" i="24" s="1"/>
  <c r="D29" i="24"/>
  <c r="R29" i="24" s="1"/>
  <c r="D28" i="24"/>
  <c r="R28" i="24" s="1"/>
  <c r="D27" i="24"/>
  <c r="R27" i="24" s="1"/>
  <c r="Q21" i="24"/>
  <c r="Q19" i="24"/>
  <c r="Q18" i="24"/>
  <c r="Q17" i="24"/>
  <c r="Q16" i="24"/>
  <c r="Q15" i="24"/>
  <c r="Q14" i="24"/>
  <c r="Q13" i="24"/>
  <c r="Q12" i="24"/>
  <c r="Q11" i="24"/>
  <c r="Q10" i="24"/>
  <c r="Q9" i="24"/>
  <c r="Q8" i="24"/>
  <c r="O21" i="24"/>
  <c r="N21" i="24"/>
  <c r="O19" i="24"/>
  <c r="N19" i="24"/>
  <c r="O18" i="24"/>
  <c r="N18" i="24"/>
  <c r="O17" i="24"/>
  <c r="N17" i="24"/>
  <c r="O16" i="24"/>
  <c r="N16" i="24"/>
  <c r="O15" i="24"/>
  <c r="N15" i="24"/>
  <c r="O14" i="24"/>
  <c r="N14" i="24"/>
  <c r="O13" i="24"/>
  <c r="N13" i="24"/>
  <c r="O12" i="24"/>
  <c r="N12" i="24"/>
  <c r="O11" i="24"/>
  <c r="N11" i="24"/>
  <c r="O10" i="24"/>
  <c r="N10" i="24"/>
  <c r="O9" i="24"/>
  <c r="N9" i="24"/>
  <c r="O8" i="24"/>
  <c r="N8" i="24"/>
  <c r="L21" i="24"/>
  <c r="K21" i="24"/>
  <c r="J21" i="24"/>
  <c r="L19" i="24"/>
  <c r="K19" i="24"/>
  <c r="J19" i="24"/>
  <c r="L18" i="24"/>
  <c r="K18" i="24"/>
  <c r="J18" i="24"/>
  <c r="L17" i="24"/>
  <c r="K17" i="24"/>
  <c r="J17" i="24"/>
  <c r="L16" i="24"/>
  <c r="K16" i="24"/>
  <c r="J16" i="24"/>
  <c r="L15" i="24"/>
  <c r="K15" i="24"/>
  <c r="J15" i="24"/>
  <c r="L14" i="24"/>
  <c r="K14" i="24"/>
  <c r="J14" i="24"/>
  <c r="L13" i="24"/>
  <c r="K13" i="24"/>
  <c r="J13" i="24"/>
  <c r="L12" i="24"/>
  <c r="K12" i="24"/>
  <c r="J12" i="24"/>
  <c r="L11" i="24"/>
  <c r="K11" i="24"/>
  <c r="J11" i="24"/>
  <c r="L10" i="24"/>
  <c r="K10" i="24"/>
  <c r="J10" i="24"/>
  <c r="L9" i="24"/>
  <c r="K9" i="24"/>
  <c r="J9" i="24"/>
  <c r="L8" i="24"/>
  <c r="K8" i="24"/>
  <c r="J8" i="24"/>
  <c r="G21" i="24"/>
  <c r="F21" i="24"/>
  <c r="E21" i="24"/>
  <c r="G19" i="24"/>
  <c r="F19" i="24"/>
  <c r="E19" i="24"/>
  <c r="G18" i="24"/>
  <c r="F18" i="24"/>
  <c r="E18" i="24"/>
  <c r="G17" i="24"/>
  <c r="F17" i="24"/>
  <c r="E17" i="24"/>
  <c r="G16" i="24"/>
  <c r="F16" i="24"/>
  <c r="E16" i="24"/>
  <c r="G15" i="24"/>
  <c r="F15" i="24"/>
  <c r="E15" i="24"/>
  <c r="G14" i="24"/>
  <c r="F14" i="24"/>
  <c r="E14" i="24"/>
  <c r="G13" i="24"/>
  <c r="F13" i="24"/>
  <c r="E13" i="24"/>
  <c r="G12" i="24"/>
  <c r="F12" i="24"/>
  <c r="E12" i="24"/>
  <c r="G11" i="24"/>
  <c r="F11" i="24"/>
  <c r="E11" i="24"/>
  <c r="G10" i="24"/>
  <c r="F10" i="24"/>
  <c r="E10" i="24"/>
  <c r="G9" i="24"/>
  <c r="F9" i="24"/>
  <c r="E9" i="24"/>
  <c r="G8" i="24"/>
  <c r="F8" i="24"/>
  <c r="E8" i="24"/>
  <c r="D21" i="24"/>
  <c r="D19" i="24"/>
  <c r="D18" i="24"/>
  <c r="D17" i="24"/>
  <c r="D16" i="24"/>
  <c r="D15" i="24"/>
  <c r="D14" i="24"/>
  <c r="D13" i="24"/>
  <c r="D12" i="24"/>
  <c r="D11" i="24"/>
  <c r="D10" i="24"/>
  <c r="D9" i="24"/>
  <c r="D8" i="24"/>
  <c r="R383" i="24"/>
  <c r="S7" i="25" l="1"/>
  <c r="S424" i="25"/>
  <c r="S425" i="25"/>
  <c r="R9" i="24"/>
  <c r="R11" i="24"/>
  <c r="R13" i="24"/>
  <c r="R15" i="24"/>
  <c r="R17" i="24"/>
  <c r="R19" i="24"/>
  <c r="R10" i="24"/>
  <c r="R12" i="24"/>
  <c r="R14" i="24"/>
  <c r="R16" i="24"/>
  <c r="R18" i="24"/>
  <c r="R21" i="24"/>
  <c r="R124" i="24"/>
  <c r="R126" i="24"/>
  <c r="R128" i="24"/>
  <c r="R130" i="24"/>
  <c r="R132" i="24"/>
  <c r="R134" i="24"/>
  <c r="R136" i="24"/>
  <c r="R138" i="24"/>
  <c r="R140" i="24"/>
  <c r="R142" i="24"/>
  <c r="R144" i="24"/>
  <c r="R146" i="24"/>
  <c r="R148" i="24"/>
  <c r="R150" i="24"/>
  <c r="R152" i="24"/>
  <c r="R154" i="24"/>
  <c r="R156" i="24"/>
  <c r="R158" i="24"/>
  <c r="R160" i="24"/>
  <c r="R162" i="24"/>
  <c r="R164" i="24"/>
  <c r="R166" i="24"/>
  <c r="R168" i="24"/>
  <c r="R170" i="24"/>
  <c r="R172" i="24"/>
  <c r="R174" i="24"/>
  <c r="R176" i="24"/>
  <c r="R178" i="24"/>
  <c r="R180" i="24"/>
  <c r="R182" i="24"/>
  <c r="R184" i="24"/>
  <c r="R186" i="24"/>
  <c r="R188" i="24"/>
  <c r="R190" i="24"/>
  <c r="R192" i="24"/>
  <c r="R194" i="24"/>
  <c r="R196" i="24"/>
  <c r="R198" i="24"/>
  <c r="R200" i="24"/>
  <c r="R202" i="24"/>
  <c r="R204" i="24"/>
  <c r="R206" i="24"/>
  <c r="R208" i="24"/>
  <c r="R212" i="24"/>
  <c r="R216" i="24"/>
  <c r="R220" i="24"/>
  <c r="R224" i="24"/>
  <c r="R228" i="24"/>
  <c r="R232" i="24"/>
  <c r="R236" i="24"/>
  <c r="R240" i="24"/>
  <c r="R244" i="24"/>
  <c r="R248" i="24"/>
  <c r="R252" i="24"/>
  <c r="R256" i="24"/>
  <c r="R260" i="24"/>
  <c r="R264" i="24"/>
  <c r="R268" i="24"/>
  <c r="R272" i="24"/>
  <c r="R276" i="24"/>
  <c r="R280" i="24"/>
  <c r="R284" i="24"/>
  <c r="R288" i="24"/>
  <c r="R292" i="24"/>
  <c r="R296" i="24"/>
  <c r="R300" i="24"/>
  <c r="R304" i="24"/>
  <c r="R308" i="24"/>
  <c r="R312" i="24"/>
  <c r="R316" i="24"/>
  <c r="R320" i="24"/>
  <c r="R324" i="24"/>
  <c r="R328" i="24"/>
  <c r="R332" i="24"/>
  <c r="R336" i="24"/>
  <c r="R340" i="24"/>
  <c r="R344" i="24"/>
  <c r="R348" i="24"/>
  <c r="R352" i="24"/>
  <c r="R356" i="24"/>
  <c r="R360" i="24"/>
  <c r="R364" i="24"/>
  <c r="R368" i="24"/>
  <c r="R372" i="24"/>
  <c r="R377" i="24"/>
  <c r="R210" i="24"/>
  <c r="R214" i="24"/>
  <c r="R218" i="24"/>
  <c r="R222" i="24"/>
  <c r="R226" i="24"/>
  <c r="R230" i="24"/>
  <c r="R234" i="24"/>
  <c r="R238" i="24"/>
  <c r="R242" i="24"/>
  <c r="R246" i="24"/>
  <c r="R250" i="24"/>
  <c r="R254" i="24"/>
  <c r="R258" i="24"/>
  <c r="R262" i="24"/>
  <c r="R266" i="24"/>
  <c r="R270" i="24"/>
  <c r="R274" i="24"/>
  <c r="R278" i="24"/>
  <c r="R282" i="24"/>
  <c r="R286" i="24"/>
  <c r="R290" i="24"/>
  <c r="R294" i="24"/>
  <c r="R298" i="24"/>
  <c r="R302" i="24"/>
  <c r="R306" i="24"/>
  <c r="R310" i="24"/>
  <c r="R314" i="24"/>
  <c r="R318" i="24"/>
  <c r="R322" i="24"/>
  <c r="R326" i="24"/>
  <c r="R330" i="24"/>
  <c r="R334" i="24"/>
  <c r="R338" i="24"/>
  <c r="R342" i="24"/>
  <c r="R346" i="24"/>
  <c r="R350" i="24"/>
  <c r="R354" i="24"/>
  <c r="R358" i="24"/>
  <c r="R362" i="24"/>
  <c r="R366" i="24"/>
  <c r="R370" i="24"/>
  <c r="R374" i="24"/>
  <c r="R381" i="24"/>
  <c r="S15" i="25"/>
  <c r="S17" i="25"/>
  <c r="S19" i="25"/>
  <c r="S21" i="25"/>
  <c r="S23" i="25"/>
  <c r="S25" i="25"/>
  <c r="S31" i="25"/>
  <c r="S33" i="25"/>
  <c r="S36" i="25"/>
  <c r="S39" i="25"/>
  <c r="S42" i="25"/>
  <c r="S45" i="25"/>
  <c r="S49" i="25"/>
  <c r="S51" i="25"/>
  <c r="S53" i="25"/>
  <c r="S55" i="25"/>
  <c r="S57" i="25"/>
  <c r="S59" i="25"/>
  <c r="S61" i="25"/>
  <c r="S64" i="25"/>
  <c r="S66" i="25"/>
  <c r="S68" i="25"/>
  <c r="S70" i="25"/>
  <c r="S73" i="25"/>
  <c r="S75" i="25"/>
  <c r="S77" i="25"/>
  <c r="S80" i="25"/>
  <c r="S82" i="25"/>
  <c r="S84" i="25"/>
  <c r="S86" i="25"/>
  <c r="S88" i="25"/>
  <c r="S90" i="25"/>
  <c r="S92" i="25"/>
  <c r="S94" i="25"/>
  <c r="S96" i="25"/>
  <c r="S100" i="25"/>
  <c r="S103" i="25"/>
  <c r="S104" i="25"/>
  <c r="S106" i="25"/>
  <c r="S109" i="25"/>
  <c r="S111" i="25"/>
  <c r="S113" i="25"/>
  <c r="S116" i="25"/>
  <c r="S118" i="25"/>
  <c r="S120" i="25"/>
  <c r="S122" i="25"/>
  <c r="S125" i="25"/>
  <c r="S128" i="25"/>
  <c r="S130" i="25"/>
  <c r="S132" i="25"/>
  <c r="S134" i="25"/>
  <c r="S136" i="25"/>
  <c r="S138" i="25"/>
  <c r="S140" i="25"/>
  <c r="S142" i="25"/>
  <c r="S144" i="25"/>
  <c r="S146" i="25"/>
  <c r="S151" i="25"/>
  <c r="S155" i="25"/>
  <c r="S157" i="25"/>
  <c r="S159" i="25"/>
  <c r="S161" i="25"/>
  <c r="S163" i="25"/>
  <c r="S165" i="25"/>
  <c r="S169" i="25"/>
  <c r="S171" i="25"/>
  <c r="S174" i="25"/>
  <c r="S178" i="25"/>
  <c r="S181" i="25"/>
  <c r="S183" i="25"/>
  <c r="S186" i="25"/>
  <c r="S188" i="25"/>
  <c r="S190" i="25"/>
  <c r="S192" i="25"/>
  <c r="S194" i="25"/>
  <c r="S196" i="25"/>
  <c r="S198" i="25"/>
  <c r="S201" i="25"/>
  <c r="S203" i="25"/>
  <c r="S205" i="25"/>
  <c r="S207" i="25"/>
  <c r="S212" i="25"/>
  <c r="S214" i="25"/>
  <c r="S217" i="25"/>
  <c r="S219" i="25"/>
  <c r="S221" i="25"/>
  <c r="S223" i="25"/>
  <c r="S226" i="25"/>
  <c r="S228" i="25"/>
  <c r="S8" i="25"/>
  <c r="S10" i="25"/>
  <c r="S9" i="25"/>
  <c r="S230" i="25"/>
  <c r="S232" i="25"/>
  <c r="S234" i="25"/>
  <c r="S236" i="25"/>
  <c r="S238" i="25"/>
  <c r="S240" i="25"/>
  <c r="S242" i="25"/>
  <c r="S244" i="25"/>
  <c r="S246" i="25"/>
  <c r="S248" i="25"/>
  <c r="S250" i="25"/>
  <c r="S252" i="25"/>
  <c r="S254" i="25"/>
  <c r="S256" i="25"/>
  <c r="S260" i="25"/>
  <c r="S262" i="25"/>
  <c r="S264" i="25"/>
  <c r="S266" i="25"/>
  <c r="S269" i="25"/>
  <c r="S271" i="25"/>
  <c r="S273" i="25"/>
  <c r="S275" i="25"/>
  <c r="S277" i="25"/>
  <c r="S279" i="25"/>
  <c r="S281" i="25"/>
  <c r="S283" i="25"/>
  <c r="S285" i="25"/>
  <c r="S287" i="25"/>
  <c r="S289" i="25"/>
  <c r="S291" i="25"/>
  <c r="S294" i="25"/>
  <c r="S299" i="25"/>
  <c r="S301" i="25"/>
  <c r="S303" i="25"/>
  <c r="S305" i="25"/>
  <c r="S307" i="25"/>
  <c r="S311" i="25"/>
  <c r="S313" i="25"/>
  <c r="S315" i="25"/>
  <c r="S317" i="25"/>
  <c r="S320" i="25"/>
  <c r="S321" i="25"/>
  <c r="S323" i="25"/>
  <c r="S325" i="25"/>
  <c r="S327" i="25"/>
  <c r="S329" i="25"/>
  <c r="S331" i="25"/>
  <c r="S334" i="25"/>
  <c r="S337" i="25"/>
  <c r="S339" i="25"/>
  <c r="S342" i="25"/>
  <c r="S344" i="25"/>
  <c r="S346" i="25"/>
  <c r="S348" i="25"/>
  <c r="S351" i="25"/>
  <c r="S353" i="25"/>
  <c r="S355" i="25"/>
  <c r="S358" i="25"/>
  <c r="S361" i="25"/>
  <c r="S363" i="25"/>
  <c r="S365" i="25"/>
  <c r="S367" i="25"/>
  <c r="S369" i="25"/>
  <c r="S371" i="25"/>
  <c r="S373" i="25"/>
  <c r="S375" i="25"/>
  <c r="S377" i="25"/>
  <c r="S379" i="25"/>
  <c r="S381" i="25"/>
  <c r="S383" i="25"/>
  <c r="S385" i="25"/>
  <c r="S387" i="25"/>
  <c r="S389" i="25"/>
  <c r="S391" i="25"/>
  <c r="S395" i="25"/>
  <c r="S399" i="25"/>
  <c r="S401" i="25"/>
  <c r="S403" i="25"/>
  <c r="S406" i="25"/>
  <c r="S408" i="25"/>
  <c r="S410" i="25"/>
  <c r="S413" i="25"/>
  <c r="S417" i="25"/>
  <c r="S421" i="25"/>
  <c r="S423" i="25"/>
  <c r="S14" i="25"/>
  <c r="S16" i="25"/>
  <c r="S18" i="25"/>
  <c r="S20" i="25"/>
  <c r="S22" i="25"/>
  <c r="S24" i="25"/>
  <c r="S26" i="25"/>
  <c r="S30" i="25"/>
  <c r="S32" i="25"/>
  <c r="S35" i="25"/>
  <c r="S37" i="25"/>
  <c r="S41" i="25"/>
  <c r="S43" i="25"/>
  <c r="S47" i="25"/>
  <c r="S50" i="25"/>
  <c r="S52" i="25"/>
  <c r="S54" i="25"/>
  <c r="S56" i="25"/>
  <c r="S58" i="25"/>
  <c r="S60" i="25"/>
  <c r="S63" i="25"/>
  <c r="S65" i="25"/>
  <c r="S67" i="25"/>
  <c r="S69" i="25"/>
  <c r="S72" i="25"/>
  <c r="S74" i="25"/>
  <c r="S76" i="25"/>
  <c r="S79" i="25"/>
  <c r="S81" i="25"/>
  <c r="S83" i="25"/>
  <c r="S85" i="25"/>
  <c r="S87" i="25"/>
  <c r="S89" i="25"/>
  <c r="S91" i="25"/>
  <c r="S93" i="25"/>
  <c r="S95" i="25"/>
  <c r="S98" i="25"/>
  <c r="S102" i="25"/>
  <c r="S105" i="25"/>
  <c r="S107" i="25"/>
  <c r="S110" i="25"/>
  <c r="S112" i="25"/>
  <c r="S114" i="25"/>
  <c r="S117" i="25"/>
  <c r="S119" i="25"/>
  <c r="S121" i="25"/>
  <c r="S124" i="25"/>
  <c r="S126" i="25"/>
  <c r="S129" i="25"/>
  <c r="S131" i="25"/>
  <c r="S133" i="25"/>
  <c r="S135" i="25"/>
  <c r="S137" i="25"/>
  <c r="S139" i="25"/>
  <c r="S141" i="25"/>
  <c r="S143" i="25"/>
  <c r="S145" i="25"/>
  <c r="S147" i="25"/>
  <c r="S149" i="25"/>
  <c r="S152" i="25"/>
  <c r="S156" i="25"/>
  <c r="S158" i="25"/>
  <c r="S160" i="25"/>
  <c r="S162" i="25"/>
  <c r="S164" i="25"/>
  <c r="S168" i="25"/>
  <c r="S170" i="25"/>
  <c r="S172" i="25"/>
  <c r="S177" i="25"/>
  <c r="S179" i="25"/>
  <c r="S182" i="25"/>
  <c r="S184" i="25"/>
  <c r="S187" i="25"/>
  <c r="S189" i="25"/>
  <c r="S191" i="25"/>
  <c r="S193" i="25"/>
  <c r="S195" i="25"/>
  <c r="S197" i="25"/>
  <c r="S200" i="25"/>
  <c r="S202" i="25"/>
  <c r="S204" i="25"/>
  <c r="S206" i="25"/>
  <c r="S210" i="25"/>
  <c r="S213" i="25"/>
  <c r="S215" i="25"/>
  <c r="S218" i="25"/>
  <c r="S220" i="25"/>
  <c r="S222" i="25"/>
  <c r="S225" i="25"/>
  <c r="S227" i="25"/>
  <c r="S229" i="25"/>
  <c r="S231" i="25"/>
  <c r="S233" i="25"/>
  <c r="S235" i="25"/>
  <c r="S237" i="25"/>
  <c r="S239" i="25"/>
  <c r="S241" i="25"/>
  <c r="S243" i="25"/>
  <c r="S245" i="25"/>
  <c r="S247" i="25"/>
  <c r="S249" i="25"/>
  <c r="S251" i="25"/>
  <c r="S253" i="25"/>
  <c r="S255" i="25"/>
  <c r="S258" i="25"/>
  <c r="S261" i="25"/>
  <c r="S263" i="25"/>
  <c r="S265" i="25"/>
  <c r="S267" i="25"/>
  <c r="S268" i="25"/>
  <c r="S270" i="25"/>
  <c r="S272" i="25"/>
  <c r="S274" i="25"/>
  <c r="S276" i="25"/>
  <c r="S278" i="25"/>
  <c r="S280" i="25"/>
  <c r="S282" i="25"/>
  <c r="S284" i="25"/>
  <c r="S286" i="25"/>
  <c r="S288" i="25"/>
  <c r="S290" i="25"/>
  <c r="S292" i="25"/>
  <c r="S296" i="25"/>
  <c r="S300" i="25"/>
  <c r="S302" i="25"/>
  <c r="S304" i="25"/>
  <c r="S306" i="25"/>
  <c r="S310" i="25"/>
  <c r="S312" i="25"/>
  <c r="S314" i="25"/>
  <c r="S316" i="25"/>
  <c r="S318" i="25"/>
  <c r="S322" i="25"/>
  <c r="S324" i="25"/>
  <c r="S326" i="25"/>
  <c r="S328" i="25"/>
  <c r="S330" i="25"/>
  <c r="S332" i="25"/>
  <c r="S336" i="25"/>
  <c r="S338" i="25"/>
  <c r="S341" i="25"/>
  <c r="S343" i="25"/>
  <c r="S345" i="25"/>
  <c r="S347" i="25"/>
  <c r="S349" i="25"/>
  <c r="S352" i="25"/>
  <c r="S354" i="25"/>
  <c r="S356" i="25"/>
  <c r="S359" i="25"/>
  <c r="S362" i="25"/>
  <c r="S364" i="25"/>
  <c r="S366" i="25"/>
  <c r="S368" i="25"/>
  <c r="S370" i="25"/>
  <c r="S372" i="25"/>
  <c r="S374" i="25"/>
  <c r="S376" i="25"/>
  <c r="S378" i="25"/>
  <c r="S380" i="25"/>
  <c r="S382" i="25"/>
  <c r="S384" i="25"/>
  <c r="S386" i="25"/>
  <c r="S388" i="25"/>
  <c r="S390" i="25"/>
  <c r="S393" i="25"/>
  <c r="S397" i="25"/>
  <c r="S400" i="25"/>
  <c r="S402" i="25"/>
  <c r="S405" i="25"/>
  <c r="S407" i="25"/>
  <c r="S409" i="25"/>
  <c r="S412" i="25"/>
  <c r="S415" i="25"/>
  <c r="S419" i="25"/>
  <c r="S422" i="25"/>
  <c r="S427" i="25"/>
  <c r="S28" i="25"/>
  <c r="S298" i="25"/>
  <c r="S309" i="25"/>
  <c r="S123" i="25"/>
  <c r="S208" i="25"/>
  <c r="R8" i="24"/>
  <c r="D28" i="19"/>
  <c r="N28" i="19"/>
  <c r="K28" i="19"/>
  <c r="J28" i="19"/>
  <c r="H28" i="19"/>
  <c r="G28" i="19"/>
  <c r="F28" i="19"/>
  <c r="E28" i="19"/>
  <c r="R28" i="19"/>
  <c r="E40" i="18"/>
  <c r="R41" i="11"/>
  <c r="Q41" i="11"/>
  <c r="P41" i="11"/>
  <c r="O41" i="11"/>
  <c r="N41" i="11"/>
  <c r="M41" i="11"/>
  <c r="L41" i="11"/>
  <c r="K41" i="11"/>
  <c r="J41" i="11"/>
  <c r="I41" i="11"/>
  <c r="H41" i="11"/>
  <c r="G41" i="11"/>
  <c r="F41" i="11"/>
  <c r="E41" i="11"/>
  <c r="D41" i="11"/>
  <c r="R39" i="11"/>
  <c r="Q39" i="11"/>
  <c r="P39" i="11"/>
  <c r="O39" i="11"/>
  <c r="N39" i="11"/>
  <c r="M39" i="11"/>
  <c r="L39" i="11"/>
  <c r="K39" i="11"/>
  <c r="J39" i="11"/>
  <c r="I39" i="11"/>
  <c r="H39" i="11"/>
  <c r="G39" i="11"/>
  <c r="F39" i="11"/>
  <c r="E39" i="11"/>
  <c r="D39" i="11"/>
  <c r="C39" i="11"/>
  <c r="D67" i="12"/>
  <c r="E65" i="12"/>
  <c r="C65" i="12"/>
  <c r="R37" i="9"/>
  <c r="Q37" i="9"/>
  <c r="P37" i="9"/>
  <c r="O37" i="9"/>
  <c r="N37" i="9"/>
  <c r="M37" i="9"/>
  <c r="L37" i="9"/>
  <c r="K37" i="9"/>
  <c r="J37" i="9"/>
  <c r="I37" i="9"/>
  <c r="H37" i="9"/>
  <c r="G37" i="9"/>
  <c r="F37" i="9"/>
  <c r="E37" i="9"/>
  <c r="D37" i="9"/>
  <c r="R22" i="10"/>
  <c r="Q22" i="10"/>
  <c r="P22" i="10"/>
  <c r="O22" i="10"/>
  <c r="N22" i="10"/>
  <c r="K22" i="10"/>
  <c r="J22" i="10"/>
  <c r="H22" i="10"/>
  <c r="G22" i="10"/>
  <c r="F22" i="10"/>
  <c r="E22" i="10"/>
  <c r="R27" i="22"/>
  <c r="Q27" i="22"/>
  <c r="P27" i="22"/>
  <c r="O27" i="22"/>
  <c r="N27" i="22"/>
  <c r="M27" i="22"/>
  <c r="L27" i="22"/>
  <c r="K27" i="22"/>
  <c r="J27" i="22"/>
  <c r="I27" i="22"/>
  <c r="H27" i="22"/>
  <c r="G27" i="22"/>
  <c r="F27" i="22"/>
  <c r="E27" i="22"/>
  <c r="D27" i="22"/>
  <c r="C27" i="22"/>
  <c r="R67" i="20"/>
  <c r="P67" i="20"/>
  <c r="O67" i="20"/>
  <c r="N67" i="20"/>
  <c r="M67" i="20"/>
  <c r="L67" i="20"/>
  <c r="K67" i="20"/>
  <c r="J67" i="20"/>
  <c r="I67" i="20"/>
  <c r="H67" i="20"/>
  <c r="G67" i="20"/>
  <c r="F67" i="20"/>
  <c r="E67" i="20"/>
  <c r="D67" i="20"/>
  <c r="C67" i="20"/>
  <c r="R69" i="20"/>
  <c r="Q69" i="20"/>
  <c r="P69" i="20"/>
  <c r="O69" i="20"/>
  <c r="N69" i="20"/>
  <c r="K69" i="20"/>
  <c r="J69" i="20"/>
  <c r="H69" i="20"/>
  <c r="G69" i="20"/>
  <c r="F69" i="20"/>
  <c r="E69" i="20"/>
  <c r="D69" i="20"/>
  <c r="Q28" i="19"/>
  <c r="P28" i="19"/>
  <c r="O28" i="19"/>
  <c r="R26" i="19"/>
  <c r="P26" i="19"/>
  <c r="O26" i="19"/>
  <c r="N26" i="19"/>
  <c r="M26" i="19"/>
  <c r="L26" i="19"/>
  <c r="K26" i="19"/>
  <c r="J26" i="19"/>
  <c r="I26" i="19"/>
  <c r="H26" i="19"/>
  <c r="G26" i="19"/>
  <c r="F26" i="19"/>
  <c r="E26" i="19"/>
  <c r="D26" i="19"/>
  <c r="C26" i="19"/>
  <c r="R40" i="18"/>
  <c r="Q40" i="18"/>
  <c r="P40" i="18"/>
  <c r="O40" i="18"/>
  <c r="N40" i="18"/>
  <c r="K40" i="18"/>
  <c r="J40" i="18"/>
  <c r="H40" i="18"/>
  <c r="G40" i="18"/>
  <c r="F40" i="18"/>
  <c r="D40" i="18"/>
  <c r="R38" i="18"/>
  <c r="P38" i="18"/>
  <c r="O38" i="18"/>
  <c r="N38" i="18"/>
  <c r="M38" i="18"/>
  <c r="L38" i="18"/>
  <c r="K38" i="18"/>
  <c r="J38" i="18"/>
  <c r="I38" i="18"/>
  <c r="H38" i="18"/>
  <c r="G38" i="18"/>
  <c r="F38" i="18"/>
  <c r="E38" i="18"/>
  <c r="D38" i="18"/>
  <c r="C38" i="18"/>
  <c r="R41" i="17"/>
  <c r="Q41" i="17"/>
  <c r="P41" i="17"/>
  <c r="O41" i="17"/>
  <c r="N41" i="17"/>
  <c r="K41" i="17"/>
  <c r="J41" i="17"/>
  <c r="H41" i="17"/>
  <c r="G41" i="17"/>
  <c r="F41" i="17"/>
  <c r="E41" i="17"/>
  <c r="D41" i="17"/>
  <c r="R56" i="14"/>
  <c r="Q56" i="14"/>
  <c r="P56" i="14"/>
  <c r="O56" i="14"/>
  <c r="N56" i="14"/>
  <c r="K56" i="14"/>
  <c r="J56" i="14"/>
  <c r="H56" i="14"/>
  <c r="G56" i="14"/>
  <c r="F56" i="14"/>
  <c r="E56" i="14"/>
  <c r="D56" i="14"/>
  <c r="R75" i="13"/>
  <c r="Q75" i="13"/>
  <c r="P75" i="13"/>
  <c r="O75" i="13"/>
  <c r="N75" i="13"/>
  <c r="K75" i="13"/>
  <c r="J75" i="13"/>
  <c r="H75" i="13"/>
  <c r="G75" i="13"/>
  <c r="F75" i="13"/>
  <c r="E75" i="13"/>
  <c r="D75" i="13"/>
  <c r="R50" i="15"/>
  <c r="Q50" i="15"/>
  <c r="P50" i="15"/>
  <c r="O50" i="15"/>
  <c r="N50" i="15"/>
  <c r="K50" i="15"/>
  <c r="J50" i="15"/>
  <c r="H50" i="15"/>
  <c r="G50" i="15"/>
  <c r="F50" i="15"/>
  <c r="E50" i="15"/>
  <c r="D50" i="15"/>
  <c r="R67" i="12"/>
  <c r="Q67" i="12"/>
  <c r="P67" i="12"/>
  <c r="O67" i="12"/>
  <c r="N67" i="12"/>
  <c r="K67" i="12"/>
  <c r="J67" i="12"/>
  <c r="H67" i="12"/>
  <c r="G67" i="12"/>
  <c r="F67" i="12"/>
  <c r="E67" i="12"/>
  <c r="R39" i="17"/>
  <c r="P39" i="17"/>
  <c r="O39" i="17"/>
  <c r="N39" i="17"/>
  <c r="M39" i="17"/>
  <c r="L39" i="17"/>
  <c r="K39" i="17"/>
  <c r="J39" i="17"/>
  <c r="I39" i="17"/>
  <c r="H39" i="17"/>
  <c r="G39" i="17"/>
  <c r="F39" i="17"/>
  <c r="E39" i="17"/>
  <c r="D39" i="17"/>
  <c r="C39" i="17"/>
  <c r="R54" i="14"/>
  <c r="P54" i="14"/>
  <c r="O54" i="14"/>
  <c r="N54" i="14"/>
  <c r="M54" i="14"/>
  <c r="L54" i="14"/>
  <c r="K54" i="14"/>
  <c r="J54" i="14"/>
  <c r="I54" i="14"/>
  <c r="H54" i="14"/>
  <c r="G54" i="14"/>
  <c r="F54" i="14"/>
  <c r="E54" i="14"/>
  <c r="D54" i="14"/>
  <c r="C54" i="14"/>
  <c r="R73" i="13"/>
  <c r="P73" i="13"/>
  <c r="O73" i="13"/>
  <c r="N73" i="13"/>
  <c r="M73" i="13"/>
  <c r="L73" i="13"/>
  <c r="K73" i="13"/>
  <c r="J73" i="13"/>
  <c r="I73" i="13"/>
  <c r="H73" i="13"/>
  <c r="G73" i="13"/>
  <c r="F73" i="13"/>
  <c r="E73" i="13"/>
  <c r="D73" i="13"/>
  <c r="C73" i="13"/>
  <c r="R48" i="15"/>
  <c r="P48" i="15"/>
  <c r="O48" i="15"/>
  <c r="N48" i="15"/>
  <c r="M48" i="15"/>
  <c r="L48" i="15"/>
  <c r="K48" i="15"/>
  <c r="J48" i="15"/>
  <c r="I48" i="15"/>
  <c r="H48" i="15"/>
  <c r="G48" i="15"/>
  <c r="F48" i="15"/>
  <c r="E48" i="15"/>
  <c r="D48" i="15"/>
  <c r="C48" i="15"/>
  <c r="R65" i="12" l="1"/>
  <c r="P65" i="12"/>
  <c r="O65" i="12"/>
  <c r="N65" i="12"/>
  <c r="M65" i="12"/>
  <c r="L65" i="12"/>
  <c r="K65" i="12"/>
  <c r="J65" i="12"/>
  <c r="I65" i="12"/>
  <c r="H65" i="12"/>
  <c r="G65" i="12"/>
  <c r="F65" i="12"/>
  <c r="D65" i="12"/>
  <c r="R35" i="9"/>
  <c r="P35" i="9"/>
  <c r="O35" i="9"/>
  <c r="N35" i="9"/>
  <c r="M35" i="9"/>
  <c r="L35" i="9"/>
  <c r="K35" i="9"/>
  <c r="J35" i="9"/>
  <c r="I35" i="9"/>
  <c r="H35" i="9"/>
  <c r="G35" i="9"/>
  <c r="F35" i="9"/>
  <c r="E35" i="9"/>
  <c r="D35" i="9"/>
  <c r="C35" i="9"/>
  <c r="R20" i="10"/>
  <c r="P20" i="10"/>
  <c r="O20" i="10"/>
  <c r="N20" i="10"/>
  <c r="M20" i="10"/>
  <c r="L20" i="10"/>
  <c r="K20" i="10"/>
  <c r="J20" i="10"/>
  <c r="I20" i="10"/>
  <c r="H20" i="10"/>
  <c r="G20" i="10"/>
  <c r="F20" i="10"/>
  <c r="E20" i="10"/>
  <c r="D20" i="10"/>
  <c r="C20" i="10"/>
  <c r="S28" i="23"/>
  <c r="S419" i="23"/>
  <c r="Q419" i="23"/>
  <c r="P419" i="23"/>
  <c r="O419" i="23"/>
  <c r="N419" i="23"/>
  <c r="M419" i="23"/>
  <c r="L419" i="23"/>
  <c r="K419" i="23"/>
  <c r="J419" i="23"/>
  <c r="I419" i="23"/>
  <c r="H419" i="23"/>
  <c r="G419" i="23"/>
  <c r="F419" i="23"/>
  <c r="E419" i="23"/>
  <c r="D419" i="23"/>
  <c r="S397" i="23" l="1"/>
  <c r="Q397" i="23"/>
  <c r="P397" i="23"/>
  <c r="O397" i="23"/>
  <c r="N397" i="23"/>
  <c r="M397" i="23"/>
  <c r="L397" i="23"/>
  <c r="K397" i="23"/>
  <c r="J397" i="23"/>
  <c r="I397" i="23"/>
  <c r="H397" i="23"/>
  <c r="G397" i="23"/>
  <c r="F397" i="23"/>
  <c r="E397" i="23"/>
  <c r="D397" i="23"/>
  <c r="S296" i="23" l="1"/>
  <c r="Q296" i="23"/>
  <c r="P296" i="23"/>
  <c r="O296" i="23"/>
  <c r="N296" i="23"/>
  <c r="M296" i="23"/>
  <c r="L296" i="23"/>
  <c r="K296" i="23"/>
  <c r="J296" i="23"/>
  <c r="I296" i="23"/>
  <c r="H296" i="23"/>
  <c r="G296" i="23"/>
  <c r="F296" i="23"/>
  <c r="E296" i="23"/>
  <c r="D296" i="23"/>
  <c r="S47" i="23" l="1"/>
  <c r="Q47" i="23"/>
  <c r="P47" i="23"/>
  <c r="O47" i="23"/>
  <c r="N47" i="23"/>
  <c r="M47" i="23"/>
  <c r="L47" i="23"/>
  <c r="K47" i="23"/>
  <c r="J47" i="23"/>
  <c r="I47" i="23"/>
  <c r="H47" i="23"/>
  <c r="G47" i="23"/>
  <c r="F47" i="23"/>
  <c r="E47" i="23"/>
  <c r="D47" i="23"/>
  <c r="S100" i="23"/>
  <c r="Q100" i="23"/>
  <c r="P100" i="23"/>
  <c r="O100" i="23"/>
  <c r="N100" i="23"/>
  <c r="M100" i="23"/>
  <c r="L100" i="23"/>
  <c r="K100" i="23"/>
  <c r="J100" i="23"/>
  <c r="I100" i="23"/>
  <c r="H100" i="23"/>
  <c r="G100" i="23"/>
  <c r="F100" i="23"/>
  <c r="E100" i="23"/>
  <c r="D100" i="23"/>
  <c r="Q29" i="22" l="1"/>
  <c r="P29" i="22"/>
  <c r="O29" i="22"/>
  <c r="N29" i="22"/>
  <c r="M29" i="22"/>
  <c r="L29" i="22"/>
  <c r="K29" i="22"/>
  <c r="J29" i="22"/>
  <c r="I29" i="22"/>
  <c r="H29" i="22"/>
  <c r="G29" i="22"/>
  <c r="F29" i="22"/>
  <c r="E29" i="22"/>
  <c r="R379" i="21"/>
  <c r="P379" i="21"/>
  <c r="O379" i="21"/>
  <c r="N379" i="21"/>
  <c r="M379" i="21"/>
  <c r="L379" i="21"/>
  <c r="K379" i="21"/>
  <c r="J379" i="21"/>
  <c r="I379" i="21"/>
  <c r="H379" i="21"/>
  <c r="G379" i="21"/>
  <c r="F379" i="21"/>
  <c r="E379" i="21"/>
  <c r="D379" i="21"/>
  <c r="C379" i="21"/>
  <c r="R8" i="20" l="1"/>
  <c r="R8" i="19"/>
  <c r="R8" i="18"/>
  <c r="R8" i="17"/>
  <c r="R8" i="14"/>
  <c r="R8" i="13"/>
  <c r="R8" i="15"/>
  <c r="R8" i="11"/>
  <c r="R8" i="12"/>
  <c r="R8" i="9"/>
  <c r="L21" i="21" l="1"/>
  <c r="R19" i="21" l="1"/>
  <c r="R9" i="21"/>
  <c r="R8" i="10" l="1"/>
  <c r="R8" i="22"/>
  <c r="R29" i="22" s="1"/>
  <c r="R18" i="21" l="1"/>
  <c r="R17" i="21"/>
  <c r="R16" i="21"/>
  <c r="R15" i="21"/>
  <c r="R14" i="21"/>
  <c r="R13" i="21"/>
  <c r="R12" i="21"/>
  <c r="R11" i="21"/>
  <c r="R10" i="21"/>
  <c r="D21" i="21" l="1"/>
  <c r="S427" i="23" l="1"/>
  <c r="Q427" i="23"/>
  <c r="P427" i="23"/>
  <c r="O427" i="23"/>
  <c r="N427" i="23"/>
  <c r="M427" i="23"/>
  <c r="L427" i="23"/>
  <c r="K427" i="23"/>
  <c r="J427" i="23"/>
  <c r="I427" i="23"/>
  <c r="H427" i="23"/>
  <c r="G427" i="23"/>
  <c r="F427" i="23"/>
  <c r="E427" i="23"/>
  <c r="D427" i="23"/>
  <c r="S12" i="23"/>
  <c r="S429" i="23" s="1"/>
  <c r="Q12" i="23"/>
  <c r="P12" i="23"/>
  <c r="O12" i="23"/>
  <c r="N12" i="23"/>
  <c r="M12" i="23"/>
  <c r="L12" i="23"/>
  <c r="K12" i="23"/>
  <c r="J12" i="23"/>
  <c r="I12" i="23"/>
  <c r="H12" i="23"/>
  <c r="G12" i="23"/>
  <c r="F12" i="23"/>
  <c r="E12" i="23"/>
  <c r="D12" i="23"/>
  <c r="I7" i="26" l="1"/>
  <c r="I12" i="25"/>
  <c r="K7" i="26"/>
  <c r="K12" i="25"/>
  <c r="O7" i="26"/>
  <c r="O12" i="25"/>
  <c r="Q7" i="26"/>
  <c r="Q12" i="25"/>
  <c r="E7" i="26"/>
  <c r="E12" i="25"/>
  <c r="G7" i="26"/>
  <c r="G12" i="25"/>
  <c r="M7" i="26"/>
  <c r="M12" i="25"/>
  <c r="F7" i="26"/>
  <c r="F12" i="25"/>
  <c r="H7" i="26"/>
  <c r="H12" i="25"/>
  <c r="L7" i="26"/>
  <c r="L12" i="25"/>
  <c r="P7" i="26"/>
  <c r="P12" i="25"/>
  <c r="E429" i="23"/>
  <c r="E23" i="26" s="1"/>
  <c r="G429" i="23"/>
  <c r="I429" i="23"/>
  <c r="K429" i="23"/>
  <c r="M429" i="23"/>
  <c r="O429" i="23"/>
  <c r="Q429" i="23"/>
  <c r="F429" i="23"/>
  <c r="H429" i="23"/>
  <c r="J429" i="23"/>
  <c r="L429" i="23"/>
  <c r="N429" i="23"/>
  <c r="P429" i="23"/>
  <c r="L429" i="25" l="1"/>
  <c r="L23" i="26"/>
  <c r="Q429" i="25"/>
  <c r="Q23" i="26"/>
  <c r="M429" i="25"/>
  <c r="M23" i="26"/>
  <c r="I429" i="25"/>
  <c r="I23" i="26"/>
  <c r="F429" i="25"/>
  <c r="F23" i="26"/>
  <c r="O429" i="25"/>
  <c r="O23" i="26"/>
  <c r="K429" i="25"/>
  <c r="K23" i="26"/>
  <c r="G429" i="25"/>
  <c r="G23" i="26"/>
  <c r="S12" i="25"/>
  <c r="P429" i="25"/>
  <c r="P23" i="26"/>
  <c r="H429" i="25"/>
  <c r="H23" i="26"/>
  <c r="S7" i="26"/>
  <c r="E429" i="25"/>
  <c r="R41" i="9"/>
  <c r="P381" i="21"/>
  <c r="H381" i="21"/>
  <c r="Q21" i="21"/>
  <c r="O21" i="21"/>
  <c r="N21" i="21"/>
  <c r="K21" i="21"/>
  <c r="J21" i="21"/>
  <c r="G21" i="21"/>
  <c r="F21" i="21"/>
  <c r="E21" i="21"/>
  <c r="D381" i="21"/>
  <c r="R383" i="21"/>
  <c r="R73" i="20"/>
  <c r="R32" i="19"/>
  <c r="R44" i="18"/>
  <c r="R45" i="17"/>
  <c r="R60" i="14"/>
  <c r="R79" i="13"/>
  <c r="R54" i="15"/>
  <c r="R45" i="11"/>
  <c r="R71" i="12"/>
  <c r="R26" i="10"/>
  <c r="S23" i="26" l="1"/>
  <c r="S429" i="25"/>
  <c r="R21" i="21"/>
  <c r="R381" i="21" s="1"/>
  <c r="E381" i="21"/>
  <c r="G381" i="21"/>
  <c r="K381" i="21"/>
  <c r="O381" i="21"/>
  <c r="F381" i="21"/>
  <c r="J381" i="21"/>
  <c r="N381" i="21"/>
</calcChain>
</file>

<file path=xl/connections.xml><?xml version="1.0" encoding="utf-8"?>
<connections xmlns="http://schemas.openxmlformats.org/spreadsheetml/2006/main">
  <connection id="1" name="Query van odbc_KDO_PRD" type="1" refreshedVersion="6">
    <dbPr connection="DSN=odbc_KDO_PRD;Description=KDO Productie;UID=RHFN;Trusted_Connection=Yes;APP=Microsoft Office 2016;WSID=W0VFAG1893P;DATABASE=KDO_PRD" command="SELECT vw_KREDO_gem_tblData.BgrCode, vw_KREDO_gem_tblData.BgrNaam, vw_KREDO_gem_tblData.NrStatus, vw_KREDO_gem_tblData.Selectie, vw_KREDO_gem_tblData.Grootteklasse, vw_KREDO_gem_tblData.Jaar, vw_KREDO_gem_tblData.Periode, vw_KREDO_gem_tblData.Sheet, vw_KREDO_gem_tblData.RowCode, vw_KREDO_gem_tblData.RowCodeStatline, vw_KREDO_gem_tblData.RowMainSub, vw_KREDO_gem_tblData.RowMain, vw_KREDO_gem_tblData.RowType, vw_KREDO_gem_tblData.ColumnMain, vw_KREDO_gem_tblData.ColumnCode, vw_KREDO_gem_tblData.Rekening, vw_KREDO_gem_tblData.ESR_Transactie, vw_KREDO_gem_tblData.ESR_SubTransactie, vw_KREDO_gem_tblData.ESR_DetailTransactie, vw_KREDO_gem_tblData.ESR_Zijde, vw_KREDO_gem_tblData.ESR_Rekening, vw_KREDO_gem_tblData.Onderdeelcode, vw_KREDO_gem_tblData.HoofdOnderdeelcode, vw_KREDO_gem_tblData.HoofdOnderdeel, vw_KREDO_gem_tblData.Onderdeel, vw_KREDO_gem_tblData.Waarde, vw_KREDO_gem_tblData.WaardeAnalyse, vw_KREDO_gem_tblData.WaardeESR, vw_KREDO_gem_tblData.WaardePI_x000d__x000a_FROM KDO_PRD.dbo.vw_KREDO_gem_tblData vw_KREDO_gem_tblData_x000d__x000a_WHERE (vw_KREDO_gem_tblData.RowCode='5.3') AND (vw_KREDO_gem_tblData.Jaar=2017) AND (vw_KREDO_gem_tblData.Periode=5) AND (vw_KREDO_gem_tblData.Sheet=5) OR (vw_KREDO_gem_tblData.RowCode='5.4') AND (vw_KREDO_gem_tblData.Jaar=2017) AND (vw_KREDO_gem_tblData.Periode=5) AND (vw_KREDO_gem_tblData.Sheet=5) OR (vw_KREDO_gem_tblData.RowCode='5.5') AND (vw_KREDO_gem_tblData.Jaar=2017) AND (vw_KREDO_gem_tblData.Periode=5) AND (vw_KREDO_gem_tblData.Sheet=5) OR (vw_KREDO_gem_tblData.RowCode='5.6') AND (vw_KREDO_gem_tblData.Jaar=2017) AND (vw_KREDO_gem_tblData.Periode=5) AND (vw_KREDO_gem_tblData.Sheet=5)"/>
  </connection>
  <connection id="2" name="Query van odbc_KDO_PRD1" type="1" refreshedVersion="6">
    <dbPr connection="DSN=odbc_KDO_PRD;Description=KDO Productie;UID=RHFN;Trusted_Connection=Yes;APP=Microsoft Office 2016;WSID=W0VFAG1893P;DATABASE=KDO_PRD" command="SELECT vw_KREDO_prov_tblData.BgrCode, vw_KREDO_prov_tblData.BgrNaam, vw_KREDO_prov_tblData.NrStatus, vw_KREDO_prov_tblData.Selectie, vw_KREDO_prov_tblData.Jaar, vw_KREDO_prov_tblData.Periode, vw_KREDO_prov_tblData.Sheet, vw_KREDO_prov_tblData.RowCode, vw_KREDO_prov_tblData.RowCodeStatline, vw_KREDO_prov_tblData.RowMainSub, vw_KREDO_prov_tblData.RowMain, vw_KREDO_prov_tblData.RowType, vw_KREDO_prov_tblData.ESR_Transactie, vw_KREDO_prov_tblData.ESR_SubTransactie, vw_KREDO_prov_tblData.ESR_Zijde, vw_KREDO_prov_tblData.ESR_Rekening, vw_KREDO_prov_tblData.ColumnMain, vw_KREDO_prov_tblData.ColumnCode, vw_KREDO_prov_tblData.ColumnType, vw_KREDO_prov_tblData.Onderdeelcode, vw_KREDO_prov_tblData.HoofdOnderdeelcode, vw_KREDO_prov_tblData.HoofdOnderdeel, vw_KREDO_prov_tblData.Onderdeel, vw_KREDO_prov_tblData.Waarde, vw_KREDO_prov_tblData.WaardeAnalyse, vw_KREDO_prov_tblData.WaardeESR_x000d__x000a_FROM KDO_PRD.dbo.vw_KREDO_prov_tblData vw_KREDO_prov_tblData_x000d__x000a_WHERE (vw_KREDO_prov_tblData.RowCode='7.1') AND (vw_KREDO_prov_tblData.Jaar=2017) AND (vw_KREDO_prov_tblData.Periode=5) AND (vw_KREDO_prov_tblData.Sheet=5) OR (vw_KREDO_prov_tblData.RowCode='7.2') AND (vw_KREDO_prov_tblData.Jaar=2017) AND (vw_KREDO_prov_tblData.Periode=5) AND (vw_KREDO_prov_tblData.Sheet=5) OR (vw_KREDO_prov_tblData.RowCode='7.9') AND (vw_KREDO_prov_tblData.Jaar=2017) AND (vw_KREDO_prov_tblData.Periode=5) AND (vw_KREDO_prov_tblData.Sheet=5)"/>
  </connection>
</connections>
</file>

<file path=xl/sharedStrings.xml><?xml version="1.0" encoding="utf-8"?>
<sst xmlns="http://schemas.openxmlformats.org/spreadsheetml/2006/main" count="6524" uniqueCount="1378">
  <si>
    <t>5.3</t>
  </si>
  <si>
    <t>5.3.1</t>
  </si>
  <si>
    <t>5.3.2</t>
  </si>
  <si>
    <t>5.3.3</t>
  </si>
  <si>
    <t>5.3.4</t>
  </si>
  <si>
    <t xml:space="preserve">      5.3.5</t>
  </si>
  <si>
    <t>5.4</t>
  </si>
  <si>
    <t>5.4.1</t>
  </si>
  <si>
    <t xml:space="preserve">      5.4.2</t>
  </si>
  <si>
    <t>5.5</t>
  </si>
  <si>
    <t>5.6</t>
  </si>
  <si>
    <t>5.6.1</t>
  </si>
  <si>
    <t>5.6.3</t>
  </si>
  <si>
    <t>5.6.4</t>
  </si>
  <si>
    <t>Totaal</t>
  </si>
  <si>
    <t>0003</t>
  </si>
  <si>
    <t>0005</t>
  </si>
  <si>
    <t>0007</t>
  </si>
  <si>
    <t>0009</t>
  </si>
  <si>
    <t>0010</t>
  </si>
  <si>
    <t>0015</t>
  </si>
  <si>
    <t>0017</t>
  </si>
  <si>
    <t>0018</t>
  </si>
  <si>
    <t>0022</t>
  </si>
  <si>
    <t>0024</t>
  </si>
  <si>
    <t>0025</t>
  </si>
  <si>
    <t>0034</t>
  </si>
  <si>
    <t>0037</t>
  </si>
  <si>
    <t>0040</t>
  </si>
  <si>
    <t>0047</t>
  </si>
  <si>
    <t>0048</t>
  </si>
  <si>
    <t>0050</t>
  </si>
  <si>
    <t>0053</t>
  </si>
  <si>
    <t>0056</t>
  </si>
  <si>
    <t>0058</t>
  </si>
  <si>
    <t>0060</t>
  </si>
  <si>
    <t>0072</t>
  </si>
  <si>
    <t>0074</t>
  </si>
  <si>
    <t>0079</t>
  </si>
  <si>
    <t>0080</t>
  </si>
  <si>
    <t>0081</t>
  </si>
  <si>
    <t>0085</t>
  </si>
  <si>
    <t>0086</t>
  </si>
  <si>
    <t>0088</t>
  </si>
  <si>
    <t>0090</t>
  </si>
  <si>
    <t>0093</t>
  </si>
  <si>
    <t>0096</t>
  </si>
  <si>
    <t>0098</t>
  </si>
  <si>
    <t>0106</t>
  </si>
  <si>
    <t>0109</t>
  </si>
  <si>
    <t>0114</t>
  </si>
  <si>
    <t>0118</t>
  </si>
  <si>
    <t>0119</t>
  </si>
  <si>
    <t>0140</t>
  </si>
  <si>
    <t>0141</t>
  </si>
  <si>
    <t>0148</t>
  </si>
  <si>
    <t>0150</t>
  </si>
  <si>
    <t>0158</t>
  </si>
  <si>
    <t>0163</t>
  </si>
  <si>
    <t>0164</t>
  </si>
  <si>
    <t>0166</t>
  </si>
  <si>
    <t>0171</t>
  </si>
  <si>
    <t>0173</t>
  </si>
  <si>
    <t>0177</t>
  </si>
  <si>
    <t>0180</t>
  </si>
  <si>
    <t>0183</t>
  </si>
  <si>
    <t>0184</t>
  </si>
  <si>
    <t>0189</t>
  </si>
  <si>
    <t>0193</t>
  </si>
  <si>
    <t>0196</t>
  </si>
  <si>
    <t>0197</t>
  </si>
  <si>
    <t>0200</t>
  </si>
  <si>
    <t>0202</t>
  </si>
  <si>
    <t>0213</t>
  </si>
  <si>
    <t>0216</t>
  </si>
  <si>
    <t>0221</t>
  </si>
  <si>
    <t>0222</t>
  </si>
  <si>
    <t>0225</t>
  </si>
  <si>
    <t>0228</t>
  </si>
  <si>
    <t>0230</t>
  </si>
  <si>
    <t>0232</t>
  </si>
  <si>
    <t>0236</t>
  </si>
  <si>
    <t>0243</t>
  </si>
  <si>
    <t>0244</t>
  </si>
  <si>
    <t>0252</t>
  </si>
  <si>
    <t>0262</t>
  </si>
  <si>
    <t>0263</t>
  </si>
  <si>
    <t>0267</t>
  </si>
  <si>
    <t>0268</t>
  </si>
  <si>
    <t>0269</t>
  </si>
  <si>
    <t>0273</t>
  </si>
  <si>
    <t>0274</t>
  </si>
  <si>
    <t>0277</t>
  </si>
  <si>
    <t>0279</t>
  </si>
  <si>
    <t>0297</t>
  </si>
  <si>
    <t>0301</t>
  </si>
  <si>
    <t>0307</t>
  </si>
  <si>
    <t>0310</t>
  </si>
  <si>
    <t>0312</t>
  </si>
  <si>
    <t>0313</t>
  </si>
  <si>
    <t>0317</t>
  </si>
  <si>
    <t>0321</t>
  </si>
  <si>
    <t>0327</t>
  </si>
  <si>
    <t>0331</t>
  </si>
  <si>
    <t>0335</t>
  </si>
  <si>
    <t>0342</t>
  </si>
  <si>
    <t>0344</t>
  </si>
  <si>
    <t>0345</t>
  </si>
  <si>
    <t>0351</t>
  </si>
  <si>
    <t>0352</t>
  </si>
  <si>
    <t>0353</t>
  </si>
  <si>
    <t>0355</t>
  </si>
  <si>
    <t>0358</t>
  </si>
  <si>
    <t>0362</t>
  </si>
  <si>
    <t>0363</t>
  </si>
  <si>
    <t>0370</t>
  </si>
  <si>
    <t>0373</t>
  </si>
  <si>
    <t>0375</t>
  </si>
  <si>
    <t>0376</t>
  </si>
  <si>
    <t>0377</t>
  </si>
  <si>
    <t>0385</t>
  </si>
  <si>
    <t>0392</t>
  </si>
  <si>
    <t>0393</t>
  </si>
  <si>
    <t>0394</t>
  </si>
  <si>
    <t>0397</t>
  </si>
  <si>
    <t>0398</t>
  </si>
  <si>
    <t>0400</t>
  </si>
  <si>
    <t>0402</t>
  </si>
  <si>
    <t>0405</t>
  </si>
  <si>
    <t>0406</t>
  </si>
  <si>
    <t>0417</t>
  </si>
  <si>
    <t>0432</t>
  </si>
  <si>
    <t>0439</t>
  </si>
  <si>
    <t>0448</t>
  </si>
  <si>
    <t>0453</t>
  </si>
  <si>
    <t>0457</t>
  </si>
  <si>
    <t>0473</t>
  </si>
  <si>
    <t>0479</t>
  </si>
  <si>
    <t>0482</t>
  </si>
  <si>
    <t>0484</t>
  </si>
  <si>
    <t>0489</t>
  </si>
  <si>
    <t>0503</t>
  </si>
  <si>
    <t>0512</t>
  </si>
  <si>
    <t>0518</t>
  </si>
  <si>
    <t>0531</t>
  </si>
  <si>
    <t>0534</t>
  </si>
  <si>
    <t>0537</t>
  </si>
  <si>
    <t>0542</t>
  </si>
  <si>
    <t>0546</t>
  </si>
  <si>
    <t>0547</t>
  </si>
  <si>
    <t>0553</t>
  </si>
  <si>
    <t>0556</t>
  </si>
  <si>
    <t>0575</t>
  </si>
  <si>
    <t>0576</t>
  </si>
  <si>
    <t>0579</t>
  </si>
  <si>
    <t>0584</t>
  </si>
  <si>
    <t>0588</t>
  </si>
  <si>
    <t>0589</t>
  </si>
  <si>
    <t>0590</t>
  </si>
  <si>
    <t>0597</t>
  </si>
  <si>
    <t>0599</t>
  </si>
  <si>
    <t>0603</t>
  </si>
  <si>
    <t>0610</t>
  </si>
  <si>
    <t>0611</t>
  </si>
  <si>
    <t>0613</t>
  </si>
  <si>
    <t>0614</t>
  </si>
  <si>
    <t>0620</t>
  </si>
  <si>
    <t>0622</t>
  </si>
  <si>
    <t>0632</t>
  </si>
  <si>
    <t>0638</t>
  </si>
  <si>
    <t>0642</t>
  </si>
  <si>
    <t>0654</t>
  </si>
  <si>
    <t>0664</t>
  </si>
  <si>
    <t>0668</t>
  </si>
  <si>
    <t>0677</t>
  </si>
  <si>
    <t>0678</t>
  </si>
  <si>
    <t>0689</t>
  </si>
  <si>
    <t>0703</t>
  </si>
  <si>
    <t>0715</t>
  </si>
  <si>
    <t>0716</t>
  </si>
  <si>
    <t>0717</t>
  </si>
  <si>
    <t>0733</t>
  </si>
  <si>
    <t>0736</t>
  </si>
  <si>
    <t>0738</t>
  </si>
  <si>
    <t>0743</t>
  </si>
  <si>
    <t>0744</t>
  </si>
  <si>
    <t>0753</t>
  </si>
  <si>
    <t>0755</t>
  </si>
  <si>
    <t>0757</t>
  </si>
  <si>
    <t>0758</t>
  </si>
  <si>
    <t>0762</t>
  </si>
  <si>
    <t>0765</t>
  </si>
  <si>
    <t>0770</t>
  </si>
  <si>
    <t>0772</t>
  </si>
  <si>
    <t>0777</t>
  </si>
  <si>
    <t>0779</t>
  </si>
  <si>
    <t>0784</t>
  </si>
  <si>
    <t>0785</t>
  </si>
  <si>
    <t>0788</t>
  </si>
  <si>
    <t>0797</t>
  </si>
  <si>
    <t>0798</t>
  </si>
  <si>
    <t>0809</t>
  </si>
  <si>
    <t>0820</t>
  </si>
  <si>
    <t>0823</t>
  </si>
  <si>
    <t>0826</t>
  </si>
  <si>
    <t>0840</t>
  </si>
  <si>
    <t>0845</t>
  </si>
  <si>
    <t>0847</t>
  </si>
  <si>
    <t>0848</t>
  </si>
  <si>
    <t>0851</t>
  </si>
  <si>
    <t>0852</t>
  </si>
  <si>
    <t>0855</t>
  </si>
  <si>
    <t>0856</t>
  </si>
  <si>
    <t>0858</t>
  </si>
  <si>
    <t>0865</t>
  </si>
  <si>
    <t>0867</t>
  </si>
  <si>
    <t>0870</t>
  </si>
  <si>
    <t>0873</t>
  </si>
  <si>
    <t>0879</t>
  </si>
  <si>
    <t>0882</t>
  </si>
  <si>
    <t>0888</t>
  </si>
  <si>
    <t>0889</t>
  </si>
  <si>
    <t>0893</t>
  </si>
  <si>
    <t>0899</t>
  </si>
  <si>
    <t>0907</t>
  </si>
  <si>
    <t>0001</t>
  </si>
  <si>
    <t>0002</t>
  </si>
  <si>
    <t>0302</t>
  </si>
  <si>
    <t>0388</t>
  </si>
  <si>
    <t>0498</t>
  </si>
  <si>
    <t>0501</t>
  </si>
  <si>
    <t>0532</t>
  </si>
  <si>
    <t>0794</t>
  </si>
  <si>
    <t>0928</t>
  </si>
  <si>
    <t>0935</t>
  </si>
  <si>
    <t>0944</t>
  </si>
  <si>
    <t>0946</t>
  </si>
  <si>
    <t>0951</t>
  </si>
  <si>
    <t>0957</t>
  </si>
  <si>
    <t>0962</t>
  </si>
  <si>
    <t>0965</t>
  </si>
  <si>
    <t>0971</t>
  </si>
  <si>
    <t>0981</t>
  </si>
  <si>
    <t>0983</t>
  </si>
  <si>
    <t>0984</t>
  </si>
  <si>
    <t>0994</t>
  </si>
  <si>
    <t>1507</t>
  </si>
  <si>
    <t>1509</t>
  </si>
  <si>
    <t>1525</t>
  </si>
  <si>
    <t>1581</t>
  </si>
  <si>
    <t>1586</t>
  </si>
  <si>
    <t>1598</t>
  </si>
  <si>
    <t>1621</t>
  </si>
  <si>
    <t>1640</t>
  </si>
  <si>
    <t>1641</t>
  </si>
  <si>
    <t>1651</t>
  </si>
  <si>
    <t>1655</t>
  </si>
  <si>
    <t>1658</t>
  </si>
  <si>
    <t>1659</t>
  </si>
  <si>
    <t>1663</t>
  </si>
  <si>
    <t>1667</t>
  </si>
  <si>
    <t>1669</t>
  </si>
  <si>
    <t>1674</t>
  </si>
  <si>
    <t>1676</t>
  </si>
  <si>
    <t>1680</t>
  </si>
  <si>
    <t>1681</t>
  </si>
  <si>
    <t>1690</t>
  </si>
  <si>
    <t>1700</t>
  </si>
  <si>
    <t>1702</t>
  </si>
  <si>
    <t>1705</t>
  </si>
  <si>
    <t>1706</t>
  </si>
  <si>
    <t>1708</t>
  </si>
  <si>
    <t>1709</t>
  </si>
  <si>
    <t>1711</t>
  </si>
  <si>
    <t>1714</t>
  </si>
  <si>
    <t>1719</t>
  </si>
  <si>
    <t>1721</t>
  </si>
  <si>
    <t>1722</t>
  </si>
  <si>
    <t>1723</t>
  </si>
  <si>
    <t>1724</t>
  </si>
  <si>
    <t>1728</t>
  </si>
  <si>
    <t>1729</t>
  </si>
  <si>
    <t>1730</t>
  </si>
  <si>
    <t>1731</t>
  </si>
  <si>
    <t>1734</t>
  </si>
  <si>
    <t>1735</t>
  </si>
  <si>
    <t>1740</t>
  </si>
  <si>
    <t>1742</t>
  </si>
  <si>
    <t>1771</t>
  </si>
  <si>
    <t>1773</t>
  </si>
  <si>
    <t>1774</t>
  </si>
  <si>
    <t>1783</t>
  </si>
  <si>
    <t>1842</t>
  </si>
  <si>
    <t>1859</t>
  </si>
  <si>
    <t>1883</t>
  </si>
  <si>
    <t>1884</t>
  </si>
  <si>
    <t>1891</t>
  </si>
  <si>
    <t>1892</t>
  </si>
  <si>
    <t>1895</t>
  </si>
  <si>
    <t>1896</t>
  </si>
  <si>
    <t>1900</t>
  </si>
  <si>
    <t>1901</t>
  </si>
  <si>
    <t>1903</t>
  </si>
  <si>
    <t>1904</t>
  </si>
  <si>
    <t>1911</t>
  </si>
  <si>
    <t>1916</t>
  </si>
  <si>
    <t>1924</t>
  </si>
  <si>
    <t>1926</t>
  </si>
  <si>
    <t>1927</t>
  </si>
  <si>
    <t>1930</t>
  </si>
  <si>
    <t>1931</t>
  </si>
  <si>
    <t>1942</t>
  </si>
  <si>
    <t>1948</t>
  </si>
  <si>
    <t>1955</t>
  </si>
  <si>
    <t>1987</t>
  </si>
  <si>
    <t>0214</t>
  </si>
  <si>
    <t>0420</t>
  </si>
  <si>
    <t>0917</t>
  </si>
  <si>
    <t>Rijlabels</t>
  </si>
  <si>
    <t>0014</t>
  </si>
  <si>
    <t>0059</t>
  </si>
  <si>
    <t>0063</t>
  </si>
  <si>
    <t>0153</t>
  </si>
  <si>
    <t>0160</t>
  </si>
  <si>
    <t>0168</t>
  </si>
  <si>
    <t>0175</t>
  </si>
  <si>
    <t>0203</t>
  </si>
  <si>
    <t>0209</t>
  </si>
  <si>
    <t>0233</t>
  </si>
  <si>
    <t>0246</t>
  </si>
  <si>
    <t>0275</t>
  </si>
  <si>
    <t>0281</t>
  </si>
  <si>
    <t>0285</t>
  </si>
  <si>
    <t>0289</t>
  </si>
  <si>
    <t>0294</t>
  </si>
  <si>
    <t>0296</t>
  </si>
  <si>
    <t>0299</t>
  </si>
  <si>
    <t>0303</t>
  </si>
  <si>
    <t>0308</t>
  </si>
  <si>
    <t>0339</t>
  </si>
  <si>
    <t>0340</t>
  </si>
  <si>
    <t>0356</t>
  </si>
  <si>
    <t>0361</t>
  </si>
  <si>
    <t>0383</t>
  </si>
  <si>
    <t>0384</t>
  </si>
  <si>
    <t>0396</t>
  </si>
  <si>
    <t>0399</t>
  </si>
  <si>
    <t>0415</t>
  </si>
  <si>
    <t>0416</t>
  </si>
  <si>
    <t>0431</t>
  </si>
  <si>
    <t>0437</t>
  </si>
  <si>
    <t>0441</t>
  </si>
  <si>
    <t>0450</t>
  </si>
  <si>
    <t>0451</t>
  </si>
  <si>
    <t>0502</t>
  </si>
  <si>
    <t>0505</t>
  </si>
  <si>
    <t>0513</t>
  </si>
  <si>
    <t>0523</t>
  </si>
  <si>
    <t>0530</t>
  </si>
  <si>
    <t>0545</t>
  </si>
  <si>
    <t>0569</t>
  </si>
  <si>
    <t>0585</t>
  </si>
  <si>
    <t>0606</t>
  </si>
  <si>
    <t>0617</t>
  </si>
  <si>
    <t>0626</t>
  </si>
  <si>
    <t>0627</t>
  </si>
  <si>
    <t>0629</t>
  </si>
  <si>
    <t>0637</t>
  </si>
  <si>
    <t>0707</t>
  </si>
  <si>
    <t>0737</t>
  </si>
  <si>
    <t>0748</t>
  </si>
  <si>
    <t>0756</t>
  </si>
  <si>
    <t>0766</t>
  </si>
  <si>
    <t>0786</t>
  </si>
  <si>
    <t>0796</t>
  </si>
  <si>
    <t>0815</t>
  </si>
  <si>
    <t>0824</t>
  </si>
  <si>
    <t>0828</t>
  </si>
  <si>
    <t>0861</t>
  </si>
  <si>
    <t>0866</t>
  </si>
  <si>
    <t>0874</t>
  </si>
  <si>
    <t>0880</t>
  </si>
  <si>
    <t>0881</t>
  </si>
  <si>
    <t>0938</t>
  </si>
  <si>
    <t>0986</t>
  </si>
  <si>
    <t>0988</t>
  </si>
  <si>
    <t>0995</t>
  </si>
  <si>
    <t>1652</t>
  </si>
  <si>
    <t>1684</t>
  </si>
  <si>
    <t>1695</t>
  </si>
  <si>
    <t>1696</t>
  </si>
  <si>
    <t>1699</t>
  </si>
  <si>
    <t>1701</t>
  </si>
  <si>
    <t>1876</t>
  </si>
  <si>
    <t>1894</t>
  </si>
  <si>
    <t>1908</t>
  </si>
  <si>
    <t>1940</t>
  </si>
  <si>
    <t>Eindtotaal</t>
  </si>
  <si>
    <t>Kolomlabels</t>
  </si>
  <si>
    <t>First version</t>
  </si>
  <si>
    <t>Micro correctie</t>
  </si>
  <si>
    <t>Som van Waarde</t>
  </si>
  <si>
    <t>0004</t>
  </si>
  <si>
    <t>0006</t>
  </si>
  <si>
    <t>0008</t>
  </si>
  <si>
    <t>0011</t>
  </si>
  <si>
    <t>0012</t>
  </si>
  <si>
    <t>7.1</t>
  </si>
  <si>
    <t>7.2</t>
  </si>
  <si>
    <t>7.9</t>
  </si>
  <si>
    <t>7.1.1</t>
  </si>
  <si>
    <t>7.1.2</t>
  </si>
  <si>
    <t>7.1.3</t>
  </si>
  <si>
    <t>7.1.4</t>
  </si>
  <si>
    <t>Provincie</t>
  </si>
  <si>
    <t>Gemeente</t>
  </si>
  <si>
    <t>Nummer</t>
  </si>
  <si>
    <t>Beeldende kunst en vormgeving</t>
  </si>
  <si>
    <t>Film en video</t>
  </si>
  <si>
    <t>7.1.5</t>
  </si>
  <si>
    <t>Musea</t>
  </si>
  <si>
    <t>7.1.6</t>
  </si>
  <si>
    <t>Historische archieven</t>
  </si>
  <si>
    <t>Cultureel erfgoed</t>
  </si>
  <si>
    <t>7.1.7</t>
  </si>
  <si>
    <t>Lokale pers en omroep</t>
  </si>
  <si>
    <t>7.2.1</t>
  </si>
  <si>
    <t>7.2.2</t>
  </si>
  <si>
    <t>Overig provincies</t>
  </si>
  <si>
    <t>7.1.8 + 7.9.1</t>
  </si>
  <si>
    <t>Lasten (sub)Taakveld cultuurenquete</t>
  </si>
  <si>
    <t>Totaal Iv3-cultuurbaten Nederland</t>
  </si>
  <si>
    <t>Totaal cultuurlasten Nederland</t>
  </si>
  <si>
    <t>Noord-Holland</t>
  </si>
  <si>
    <t>Drenthe</t>
  </si>
  <si>
    <t>Totaal gemeenten waarvan detail geraamd is</t>
  </si>
  <si>
    <t>Totaal cultuurlasten provincie Drenthe en gemeenten uit Drenthe</t>
  </si>
  <si>
    <t>Flevoland</t>
  </si>
  <si>
    <t>Friesland</t>
  </si>
  <si>
    <t>Gelderland</t>
  </si>
  <si>
    <t>Groningen</t>
  </si>
  <si>
    <t>Limburg</t>
  </si>
  <si>
    <t>Noord-Brabant</t>
  </si>
  <si>
    <t>Overijssel</t>
  </si>
  <si>
    <t>Utrecht</t>
  </si>
  <si>
    <t>Zeeland</t>
  </si>
  <si>
    <t>Zuid-Holland</t>
  </si>
  <si>
    <t>..</t>
  </si>
  <si>
    <t>Totaal gemeenten</t>
  </si>
  <si>
    <t>Almere</t>
  </si>
  <si>
    <t>Totaal cultuurlasten provincie Friesland en gemeenten uit Friesland</t>
  </si>
  <si>
    <t>Leeuwarden</t>
  </si>
  <si>
    <t>Totaal cultuurlasten provincie Flevoland en gemeenten uit Flevoland</t>
  </si>
  <si>
    <t>Totaal cultuurlasten provincie Gelderland en gemeenten uit Gelderland</t>
  </si>
  <si>
    <t>Arnhem</t>
  </si>
  <si>
    <t>Totaal cultuurlasten provincie Groningen en gemeenten uit Groningen</t>
  </si>
  <si>
    <t>Totaal cultuurlasten provincie Limburg en gemeenten uit Limburg</t>
  </si>
  <si>
    <t>Maastricht</t>
  </si>
  <si>
    <t>Totaal cultuurlasten provincie Noord-Brabant en gemeenten uit Noord-Brabant</t>
  </si>
  <si>
    <t>Totaal cultuurlasten provincie Noord-Holland en gemeenten uit Noord-Holland</t>
  </si>
  <si>
    <t>Haarlem</t>
  </si>
  <si>
    <t>Totaal cultuurlasten provincie Overijssel en gemeenten uit Overijssel</t>
  </si>
  <si>
    <t>Zwolle</t>
  </si>
  <si>
    <t>Totaal cultuurlasten provincie Utrecht en gemeenten uit Utrecht</t>
  </si>
  <si>
    <t>Totaal cultuurlasten provincie Zeeland en gemeenten uit Zeeland</t>
  </si>
  <si>
    <t>Totaal cultuurlasten provincie Zuid-Holland en gemeenten uit Zuid-Holland</t>
  </si>
  <si>
    <t>Totaal cultuurlasten provincies</t>
  </si>
  <si>
    <t xml:space="preserve"> </t>
  </si>
  <si>
    <t>-</t>
  </si>
  <si>
    <t>Zeewolde</t>
  </si>
  <si>
    <t>Dongeradeel</t>
  </si>
  <si>
    <t>Achtkarspelen</t>
  </si>
  <si>
    <t>Ameland</t>
  </si>
  <si>
    <t>het Bildt</t>
  </si>
  <si>
    <t>Franekeradeel</t>
  </si>
  <si>
    <t>Harlingen</t>
  </si>
  <si>
    <t>Heerenveen</t>
  </si>
  <si>
    <t>Kollumerland en Nieuwkruisland</t>
  </si>
  <si>
    <t>Leeuwarderadeel</t>
  </si>
  <si>
    <t>Ooststellingwerf</t>
  </si>
  <si>
    <t>Opsterland</t>
  </si>
  <si>
    <t>Schiermonnikoog</t>
  </si>
  <si>
    <t>Smallingerland</t>
  </si>
  <si>
    <t>Terschelling</t>
  </si>
  <si>
    <t>Vlieland</t>
  </si>
  <si>
    <t>Weststellingwerf</t>
  </si>
  <si>
    <t>Coevorden</t>
  </si>
  <si>
    <t>Emmen</t>
  </si>
  <si>
    <t>Hoogeveen</t>
  </si>
  <si>
    <t>Meppel</t>
  </si>
  <si>
    <t>Littenseradiel</t>
  </si>
  <si>
    <t>Noordoostpolder</t>
  </si>
  <si>
    <t>Urk</t>
  </si>
  <si>
    <t>Rijnwaarden</t>
  </si>
  <si>
    <t>Aalten</t>
  </si>
  <si>
    <t>Apeldoorn</t>
  </si>
  <si>
    <t>Barneveld</t>
  </si>
  <si>
    <t>Beuningen</t>
  </si>
  <si>
    <t>Brummen</t>
  </si>
  <si>
    <t>Buren</t>
  </si>
  <si>
    <t>Culemborg</t>
  </si>
  <si>
    <t>Doesburg</t>
  </si>
  <si>
    <t>Doetinchem</t>
  </si>
  <si>
    <t>Druten</t>
  </si>
  <si>
    <t>Duiven</t>
  </si>
  <si>
    <t>Ede</t>
  </si>
  <si>
    <t>Elburg</t>
  </si>
  <si>
    <t>Epe</t>
  </si>
  <si>
    <t>Ermelo</t>
  </si>
  <si>
    <t>Geldermalsen</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</si>
  <si>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</si>
  <si>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</si>
  <si>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</si>
  <si>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</si>
  <si>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</si>
  <si>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</si>
  <si>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</si>
  <si>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</si>
  <si>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</si>
  <si>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</si>
  <si>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</si>
  <si>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</si>
  <si>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</si>
  <si>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</si>
  <si>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</si>
  <si>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</si>
  <si>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</si>
  <si>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</si>
  <si>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</si>
  <si>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</si>
  <si>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</si>
  <si>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</si>
  <si>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</si>
  <si>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</si>
  <si>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</si>
  <si>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Neerijnen</t>
  </si>
  <si>
    <t>West Maas en Waal</t>
  </si>
  <si>
    <t>Lingewaal</t>
  </si>
  <si>
    <t>Tytsjerksteradiel</t>
  </si>
  <si>
    <t>Lelystad</t>
  </si>
  <si>
    <t>Oude IJsselstreek</t>
  </si>
  <si>
    <t>Oost Gelre</t>
  </si>
  <si>
    <t>Aa en Hunze</t>
  </si>
  <si>
    <t>Borger-Odoorn</t>
  </si>
  <si>
    <t>De Wolden</t>
  </si>
  <si>
    <t>Noordenveld</t>
  </si>
  <si>
    <t>Westerveld</t>
  </si>
  <si>
    <t>Lingewaard</t>
  </si>
  <si>
    <t>Ferwerderadiel</t>
  </si>
  <si>
    <t>Tynaarlo</t>
  </si>
  <si>
    <t>Midden-Drenthe</t>
  </si>
  <si>
    <t>Overbetuwe</t>
  </si>
  <si>
    <t>Neder-Betuwe</t>
  </si>
  <si>
    <t>Berkelland</t>
  </si>
  <si>
    <t>Bronckhorst</t>
  </si>
  <si>
    <t>Dantumadiel</t>
  </si>
  <si>
    <t>Súdwest-Fryslân</t>
  </si>
  <si>
    <t>Menameradiel</t>
  </si>
  <si>
    <t>De Fryske Marren</t>
  </si>
  <si>
    <t>Berg en Dal</t>
  </si>
  <si>
    <t>Montferland</t>
  </si>
  <si>
    <t>GM0109</t>
  </si>
  <si>
    <t>GM0114</t>
  </si>
  <si>
    <t>GM0118</t>
  </si>
  <si>
    <t>GM0119</t>
  </si>
  <si>
    <t>GM1680</t>
  </si>
  <si>
    <t>GM1681</t>
  </si>
  <si>
    <t>GM1690</t>
  </si>
  <si>
    <t>GM1699</t>
  </si>
  <si>
    <t>GM1701</t>
  </si>
  <si>
    <t>GM1730</t>
  </si>
  <si>
    <t>GM1731</t>
  </si>
  <si>
    <t>GM0034</t>
  </si>
  <si>
    <t>GM0050</t>
  </si>
  <si>
    <t>GM0171</t>
  </si>
  <si>
    <t>GM0184</t>
  </si>
  <si>
    <t>GM0303</t>
  </si>
  <si>
    <t>GM0995</t>
  </si>
  <si>
    <t>GM0058</t>
  </si>
  <si>
    <t>GM0059</t>
  </si>
  <si>
    <t>GM0060</t>
  </si>
  <si>
    <t>GM0063</t>
  </si>
  <si>
    <t>GM0070</t>
  </si>
  <si>
    <t>GM0072</t>
  </si>
  <si>
    <t>GM0074</t>
  </si>
  <si>
    <t>GM0079</t>
  </si>
  <si>
    <t>GM0080</t>
  </si>
  <si>
    <t>GM0081</t>
  </si>
  <si>
    <t>GM0085</t>
  </si>
  <si>
    <t>GM0086</t>
  </si>
  <si>
    <t>GM0088</t>
  </si>
  <si>
    <t>GM0090</t>
  </si>
  <si>
    <t>GM0093</t>
  </si>
  <si>
    <t>GM0096</t>
  </si>
  <si>
    <t>GM0098</t>
  </si>
  <si>
    <t>GM0140</t>
  </si>
  <si>
    <t>GM0737</t>
  </si>
  <si>
    <t>GM1722</t>
  </si>
  <si>
    <t>GM1891</t>
  </si>
  <si>
    <t>GM1900</t>
  </si>
  <si>
    <t>GM1908</t>
  </si>
  <si>
    <t>GM1940</t>
  </si>
  <si>
    <t>GM0196</t>
  </si>
  <si>
    <t>GM0197</t>
  </si>
  <si>
    <t>GM0200</t>
  </si>
  <si>
    <t>GM0202</t>
  </si>
  <si>
    <t>GM0203</t>
  </si>
  <si>
    <t>GM0209</t>
  </si>
  <si>
    <t>GM0213</t>
  </si>
  <si>
    <t>GM0214</t>
  </si>
  <si>
    <t>GM0216</t>
  </si>
  <si>
    <t>GM0221</t>
  </si>
  <si>
    <t>GM0222</t>
  </si>
  <si>
    <t>GM0225</t>
  </si>
  <si>
    <t>GM0226</t>
  </si>
  <si>
    <t>GM0228</t>
  </si>
  <si>
    <t>GM0230</t>
  </si>
  <si>
    <t>GM0232</t>
  </si>
  <si>
    <t>GM0233</t>
  </si>
  <si>
    <t>GM0236</t>
  </si>
  <si>
    <t>GM0243</t>
  </si>
  <si>
    <t>GM0244</t>
  </si>
  <si>
    <t>GM0246</t>
  </si>
  <si>
    <t>GM0252</t>
  </si>
  <si>
    <t>GM0262</t>
  </si>
  <si>
    <t>GM0263</t>
  </si>
  <si>
    <t>GM0267</t>
  </si>
  <si>
    <t>GM0268</t>
  </si>
  <si>
    <t>GM0269</t>
  </si>
  <si>
    <t>GM0273</t>
  </si>
  <si>
    <t>GM0274</t>
  </si>
  <si>
    <t>GM0275</t>
  </si>
  <si>
    <t>GM0277</t>
  </si>
  <si>
    <t>GM0279</t>
  </si>
  <si>
    <t>GM0281</t>
  </si>
  <si>
    <t>GM0285</t>
  </si>
  <si>
    <t>GM0289</t>
  </si>
  <si>
    <t>GM0293</t>
  </si>
  <si>
    <t>GM0294</t>
  </si>
  <si>
    <t>GM0296</t>
  </si>
  <si>
    <t>GM0297</t>
  </si>
  <si>
    <t>GM0299</t>
  </si>
  <si>
    <t>GM0301</t>
  </si>
  <si>
    <t>GM0302</t>
  </si>
  <si>
    <t>GM0304</t>
  </si>
  <si>
    <t>GM0668</t>
  </si>
  <si>
    <t>GM0733</t>
  </si>
  <si>
    <t>GM1509</t>
  </si>
  <si>
    <t>GM1586</t>
  </si>
  <si>
    <t>GM1705</t>
  </si>
  <si>
    <t>GM1734</t>
  </si>
  <si>
    <t>GM1740</t>
  </si>
  <si>
    <t>GM1859</t>
  </si>
  <si>
    <t>GM1876</t>
  </si>
  <si>
    <t>GM1945</t>
  </si>
  <si>
    <t>GM1955</t>
  </si>
  <si>
    <t>Amsterdam</t>
  </si>
  <si>
    <t>GM0363</t>
  </si>
  <si>
    <t>'s-Gravenhage (gemeente)</t>
  </si>
  <si>
    <t>GM0518</t>
  </si>
  <si>
    <t>Rotterdam</t>
  </si>
  <si>
    <t>GM0599</t>
  </si>
  <si>
    <t>Utrecht (gemeente)</t>
  </si>
  <si>
    <t>GM0344</t>
  </si>
  <si>
    <t>Amersfoort</t>
  </si>
  <si>
    <t>GM0307</t>
  </si>
  <si>
    <t>Breda</t>
  </si>
  <si>
    <t>GM0758</t>
  </si>
  <si>
    <t>Eindhoven</t>
  </si>
  <si>
    <t>GM0772</t>
  </si>
  <si>
    <t>GM0392</t>
  </si>
  <si>
    <t>'s-Hertogenbosch</t>
  </si>
  <si>
    <t>GM0796</t>
  </si>
  <si>
    <t>Tilburg</t>
  </si>
  <si>
    <t>GM0855</t>
  </si>
  <si>
    <t>Zaanstad</t>
  </si>
  <si>
    <t>GM0479</t>
  </si>
  <si>
    <t>GM0193</t>
  </si>
  <si>
    <t>Haarlemmermeer</t>
  </si>
  <si>
    <t>GM0394</t>
  </si>
  <si>
    <t>Alphen aan den Rijn</t>
  </si>
  <si>
    <t>GM0484</t>
  </si>
  <si>
    <t>Delft</t>
  </si>
  <si>
    <t>GM0503</t>
  </si>
  <si>
    <t>Leiden</t>
  </si>
  <si>
    <t>GM0546</t>
  </si>
  <si>
    <t>GM0935</t>
  </si>
  <si>
    <t>Venlo</t>
  </si>
  <si>
    <t>GM0983</t>
  </si>
  <si>
    <t>Westland</t>
  </si>
  <si>
    <t>GM1783</t>
  </si>
  <si>
    <t>Assen</t>
  </si>
  <si>
    <t>GM0106</t>
  </si>
  <si>
    <t>Almelo</t>
  </si>
  <si>
    <t>GM0141</t>
  </si>
  <si>
    <t>Deventer</t>
  </si>
  <si>
    <t>GM0150</t>
  </si>
  <si>
    <t>Hardenberg</t>
  </si>
  <si>
    <t>GM0160</t>
  </si>
  <si>
    <t>Hengelo (O.)</t>
  </si>
  <si>
    <t>GM0164</t>
  </si>
  <si>
    <t>Kampen</t>
  </si>
  <si>
    <t>GM0166</t>
  </si>
  <si>
    <t>Veenendaal</t>
  </si>
  <si>
    <t>GM0345</t>
  </si>
  <si>
    <t>Zeist</t>
  </si>
  <si>
    <t>GM0355</t>
  </si>
  <si>
    <t>Amstelveen</t>
  </si>
  <si>
    <t>GM0362</t>
  </si>
  <si>
    <t>Heerhugowaard</t>
  </si>
  <si>
    <t>GM0398</t>
  </si>
  <si>
    <t>Den Helder</t>
  </si>
  <si>
    <t>GM0400</t>
  </si>
  <si>
    <t>Hilversum</t>
  </si>
  <si>
    <t>GM0402</t>
  </si>
  <si>
    <t>Hoorn</t>
  </si>
  <si>
    <t>GM0405</t>
  </si>
  <si>
    <t>Purmerend</t>
  </si>
  <si>
    <t>GM0439</t>
  </si>
  <si>
    <t>Velsen</t>
  </si>
  <si>
    <t>GM0453</t>
  </si>
  <si>
    <t>Capelle aan den IJssel</t>
  </si>
  <si>
    <t>GM0502</t>
  </si>
  <si>
    <t>Katwijk</t>
  </si>
  <si>
    <t>GM0537</t>
  </si>
  <si>
    <t>Rijswijk (ZH.)</t>
  </si>
  <si>
    <t>GM0603</t>
  </si>
  <si>
    <t>Schiedam</t>
  </si>
  <si>
    <t>GM0606</t>
  </si>
  <si>
    <t>Vlaardingen</t>
  </si>
  <si>
    <t>GM0622</t>
  </si>
  <si>
    <t>Woerden</t>
  </si>
  <si>
    <t>GM0632</t>
  </si>
  <si>
    <t>Terneuzen</t>
  </si>
  <si>
    <t>GM0715</t>
  </si>
  <si>
    <t>Helmond</t>
  </si>
  <si>
    <t>GM0794</t>
  </si>
  <si>
    <t>Oosterhout</t>
  </si>
  <si>
    <t>GM0826</t>
  </si>
  <si>
    <t>Oss</t>
  </si>
  <si>
    <t>GM0828</t>
  </si>
  <si>
    <t>Heerlen</t>
  </si>
  <si>
    <t>GM0917</t>
  </si>
  <si>
    <t>Roermond</t>
  </si>
  <si>
    <t>GM0957</t>
  </si>
  <si>
    <t>Lansingerland</t>
  </si>
  <si>
    <t>GM1621</t>
  </si>
  <si>
    <t>Roosendaal</t>
  </si>
  <si>
    <t>GM1674</t>
  </si>
  <si>
    <t>Sittard-Geleen</t>
  </si>
  <si>
    <t>GM1883</t>
  </si>
  <si>
    <t>Stichtse Vecht</t>
  </si>
  <si>
    <t>GM1904</t>
  </si>
  <si>
    <t>Leidschendam-Voorburg</t>
  </si>
  <si>
    <t>GM1916</t>
  </si>
  <si>
    <t>Pijnacker-Nootdorp</t>
  </si>
  <si>
    <t>GM1926</t>
  </si>
  <si>
    <t>Nissewaard</t>
  </si>
  <si>
    <t>GM1930</t>
  </si>
  <si>
    <t>Krimpenerwaard</t>
  </si>
  <si>
    <t>GM1931</t>
  </si>
  <si>
    <t>Gooise Meren</t>
  </si>
  <si>
    <t>GM1942</t>
  </si>
  <si>
    <t>Meierijstad</t>
  </si>
  <si>
    <t>GM1948</t>
  </si>
  <si>
    <t>Delfzijl</t>
  </si>
  <si>
    <t>GM0010</t>
  </si>
  <si>
    <t>Hoogezand-Sappemeer</t>
  </si>
  <si>
    <t>GM0018</t>
  </si>
  <si>
    <t>Stadskanaal</t>
  </si>
  <si>
    <t>GM0037</t>
  </si>
  <si>
    <t>Veendam</t>
  </si>
  <si>
    <t>GM0047</t>
  </si>
  <si>
    <t>Dalfsen</t>
  </si>
  <si>
    <t>GM0148</t>
  </si>
  <si>
    <t>Haaksbergen</t>
  </si>
  <si>
    <t>GM0158</t>
  </si>
  <si>
    <t>Hellendoorn</t>
  </si>
  <si>
    <t>GM0163</t>
  </si>
  <si>
    <t>Losser</t>
  </si>
  <si>
    <t>GM0168</t>
  </si>
  <si>
    <t>Oldenzaal</t>
  </si>
  <si>
    <t>GM0173</t>
  </si>
  <si>
    <t>Raalte</t>
  </si>
  <si>
    <t>GM0177</t>
  </si>
  <si>
    <t>Tubbergen</t>
  </si>
  <si>
    <t>GM0183</t>
  </si>
  <si>
    <t>Wierden</t>
  </si>
  <si>
    <t>GM0189</t>
  </si>
  <si>
    <t>De Bilt</t>
  </si>
  <si>
    <t>GM0310</t>
  </si>
  <si>
    <t>Bunschoten</t>
  </si>
  <si>
    <t>GM0313</t>
  </si>
  <si>
    <t>Houten</t>
  </si>
  <si>
    <t>GM0321</t>
  </si>
  <si>
    <t>Leusden</t>
  </si>
  <si>
    <t>GM0327</t>
  </si>
  <si>
    <t>Soest</t>
  </si>
  <si>
    <t>GM0342</t>
  </si>
  <si>
    <t>Wijk bij Duurstede</t>
  </si>
  <si>
    <t>GM0352</t>
  </si>
  <si>
    <t>IJsselstein</t>
  </si>
  <si>
    <t>GM0353</t>
  </si>
  <si>
    <t>Aalsmeer</t>
  </si>
  <si>
    <t>GM0358</t>
  </si>
  <si>
    <t>Bergen (NH.)</t>
  </si>
  <si>
    <t>GM0373</t>
  </si>
  <si>
    <t>Beverwijk</t>
  </si>
  <si>
    <t>GM0375</t>
  </si>
  <si>
    <t>Bloemendaal</t>
  </si>
  <si>
    <t>GM0377</t>
  </si>
  <si>
    <t>Edam-Volendam</t>
  </si>
  <si>
    <t>GM0385</t>
  </si>
  <si>
    <t>Heemstede</t>
  </si>
  <si>
    <t>GM0397</t>
  </si>
  <si>
    <t>Heiloo</t>
  </si>
  <si>
    <t>GM0399</t>
  </si>
  <si>
    <t>Huizen</t>
  </si>
  <si>
    <t>GM0406</t>
  </si>
  <si>
    <t>Medemblik</t>
  </si>
  <si>
    <t>GM0420</t>
  </si>
  <si>
    <t>Alblasserdam</t>
  </si>
  <si>
    <t>GM0482</t>
  </si>
  <si>
    <t>Barendrecht</t>
  </si>
  <si>
    <t>GM0489</t>
  </si>
  <si>
    <t>Gorinchem</t>
  </si>
  <si>
    <t>GM0512</t>
  </si>
  <si>
    <t>Hendrik-Ido-Ambacht</t>
  </si>
  <si>
    <t>GM0531</t>
  </si>
  <si>
    <t>Stede Broec</t>
  </si>
  <si>
    <t>GM0532</t>
  </si>
  <si>
    <t>Hillegom</t>
  </si>
  <si>
    <t>GM0534</t>
  </si>
  <si>
    <t>Krimpen aan den IJssel</t>
  </si>
  <si>
    <t>GM0542</t>
  </si>
  <si>
    <t>Leiderdorp</t>
  </si>
  <si>
    <t>GM0547</t>
  </si>
  <si>
    <t>Lisse</t>
  </si>
  <si>
    <t>GM0553</t>
  </si>
  <si>
    <t>Maassluis</t>
  </si>
  <si>
    <t>GM0556</t>
  </si>
  <si>
    <t>Nieuwkoop</t>
  </si>
  <si>
    <t>GM0569</t>
  </si>
  <si>
    <t>Noordwijk</t>
  </si>
  <si>
    <t>GM0575</t>
  </si>
  <si>
    <t>Oegstgeest</t>
  </si>
  <si>
    <t>GM0579</t>
  </si>
  <si>
    <t>Oud-Beijerland</t>
  </si>
  <si>
    <t>GM0584</t>
  </si>
  <si>
    <t>Binnenmaas</t>
  </si>
  <si>
    <t>GM0585</t>
  </si>
  <si>
    <t>Papendrecht</t>
  </si>
  <si>
    <t>GM0590</t>
  </si>
  <si>
    <t>Ridderkerk</t>
  </si>
  <si>
    <t>GM0597</t>
  </si>
  <si>
    <t>Sliedrecht</t>
  </si>
  <si>
    <t>GM0610</t>
  </si>
  <si>
    <t>Albrandswaard</t>
  </si>
  <si>
    <t>GM0613</t>
  </si>
  <si>
    <t>Voorschoten</t>
  </si>
  <si>
    <t>GM0626</t>
  </si>
  <si>
    <t>Wassenaar</t>
  </si>
  <si>
    <t>GM0629</t>
  </si>
  <si>
    <t>Zwijndrecht</t>
  </si>
  <si>
    <t>GM0642</t>
  </si>
  <si>
    <t>Borsele</t>
  </si>
  <si>
    <t>GM0654</t>
  </si>
  <si>
    <t>Goes</t>
  </si>
  <si>
    <t>GM0664</t>
  </si>
  <si>
    <t>Hulst</t>
  </si>
  <si>
    <t>GM0677</t>
  </si>
  <si>
    <t>Middelburg (Z.)</t>
  </si>
  <si>
    <t>GM0687</t>
  </si>
  <si>
    <t>Reimerswaal</t>
  </si>
  <si>
    <t>GM0703</t>
  </si>
  <si>
    <t>Tholen</t>
  </si>
  <si>
    <t>GM0716</t>
  </si>
  <si>
    <t>Veere</t>
  </si>
  <si>
    <t>GM0717</t>
  </si>
  <si>
    <t>De Ronde Venen</t>
  </si>
  <si>
    <t>GM0736</t>
  </si>
  <si>
    <t>Best</t>
  </si>
  <si>
    <t>GM0753</t>
  </si>
  <si>
    <t>Boxmeer</t>
  </si>
  <si>
    <t>GM0756</t>
  </si>
  <si>
    <t>Boxtel</t>
  </si>
  <si>
    <t>GM0757</t>
  </si>
  <si>
    <t>Deurne</t>
  </si>
  <si>
    <t>GM0762</t>
  </si>
  <si>
    <t>Etten-Leur</t>
  </si>
  <si>
    <t>GM0777</t>
  </si>
  <si>
    <t>Geertruidenberg</t>
  </si>
  <si>
    <t>GM0779</t>
  </si>
  <si>
    <t>Gilze en Rijen</t>
  </si>
  <si>
    <t>GM0784</t>
  </si>
  <si>
    <t>Goirle</t>
  </si>
  <si>
    <t>GM0785</t>
  </si>
  <si>
    <t>Heusden</t>
  </si>
  <si>
    <t>GM0797</t>
  </si>
  <si>
    <t>Loon op Zand</t>
  </si>
  <si>
    <t>GM0809</t>
  </si>
  <si>
    <t>Nuenen, Gerwen en Nederwetten</t>
  </si>
  <si>
    <t>GM0820</t>
  </si>
  <si>
    <t>Rucphen</t>
  </si>
  <si>
    <t>GM0840</t>
  </si>
  <si>
    <t>Sint-Michielsgestel</t>
  </si>
  <si>
    <t>GM0845</t>
  </si>
  <si>
    <t>Steenbergen</t>
  </si>
  <si>
    <t>GM0851</t>
  </si>
  <si>
    <t>Uden</t>
  </si>
  <si>
    <t>GM0856</t>
  </si>
  <si>
    <t>Valkenswaard</t>
  </si>
  <si>
    <t>GM0858</t>
  </si>
  <si>
    <t>Veldhoven</t>
  </si>
  <si>
    <t>GM0861</t>
  </si>
  <si>
    <t>Vught</t>
  </si>
  <si>
    <t>GM0865</t>
  </si>
  <si>
    <t>Waalwijk</t>
  </si>
  <si>
    <t>GM0867</t>
  </si>
  <si>
    <t>Werkendam</t>
  </si>
  <si>
    <t>GM0870</t>
  </si>
  <si>
    <t>Woensdrecht</t>
  </si>
  <si>
    <t>GM0873</t>
  </si>
  <si>
    <t>Zundert</t>
  </si>
  <si>
    <t>GM0879</t>
  </si>
  <si>
    <t>Landgraaf</t>
  </si>
  <si>
    <t>GM0882</t>
  </si>
  <si>
    <t>Brunssum</t>
  </si>
  <si>
    <t>GM0899</t>
  </si>
  <si>
    <t>Kerkrade</t>
  </si>
  <si>
    <t>GM0928</t>
  </si>
  <si>
    <t>Stein (L.)</t>
  </si>
  <si>
    <t>GM0971</t>
  </si>
  <si>
    <t>Venray</t>
  </si>
  <si>
    <t>GM0984</t>
  </si>
  <si>
    <t>Weert</t>
  </si>
  <si>
    <t>GM0988</t>
  </si>
  <si>
    <t>Horst aan de Maas</t>
  </si>
  <si>
    <t>GM1507</t>
  </si>
  <si>
    <t>Teylingen</t>
  </si>
  <si>
    <t>GM1525</t>
  </si>
  <si>
    <t>Utrechtse Heuvelrug</t>
  </si>
  <si>
    <t>GM1581</t>
  </si>
  <si>
    <t>Koggenland</t>
  </si>
  <si>
    <t>GM1598</t>
  </si>
  <si>
    <t>Leudal</t>
  </si>
  <si>
    <t>GM1640</t>
  </si>
  <si>
    <t>Maasgouw</t>
  </si>
  <si>
    <t>GM1641</t>
  </si>
  <si>
    <t>Gemert-Bakel</t>
  </si>
  <si>
    <t>GM1652</t>
  </si>
  <si>
    <t>Halderberge</t>
  </si>
  <si>
    <t>GM1655</t>
  </si>
  <si>
    <t>Laarbeek</t>
  </si>
  <si>
    <t>GM1659</t>
  </si>
  <si>
    <t>Roerdalen</t>
  </si>
  <si>
    <t>GM1669</t>
  </si>
  <si>
    <t>Schouwen-Duiveland</t>
  </si>
  <si>
    <t>GM1676</t>
  </si>
  <si>
    <t>Twenterand</t>
  </si>
  <si>
    <t>GM1700</t>
  </si>
  <si>
    <t>Cranendonck</t>
  </si>
  <si>
    <t>GM1706</t>
  </si>
  <si>
    <t>Steenwijkerland</t>
  </si>
  <si>
    <t>GM1708</t>
  </si>
  <si>
    <t>Moerdijk</t>
  </si>
  <si>
    <t>GM1709</t>
  </si>
  <si>
    <t>Echt-Susteren</t>
  </si>
  <si>
    <t>GM1711</t>
  </si>
  <si>
    <t>Sluis</t>
  </si>
  <si>
    <t>GM1714</t>
  </si>
  <si>
    <t>Drimmelen</t>
  </si>
  <si>
    <t>GM1719</t>
  </si>
  <si>
    <t>Bernheze</t>
  </si>
  <si>
    <t>GM1721</t>
  </si>
  <si>
    <t>Bladel</t>
  </si>
  <si>
    <t>GM1728</t>
  </si>
  <si>
    <t>Hof van Twente</t>
  </si>
  <si>
    <t>GM1735</t>
  </si>
  <si>
    <t>Rijssen-Holten</t>
  </si>
  <si>
    <t>GM1742</t>
  </si>
  <si>
    <t>Geldrop-Mierlo</t>
  </si>
  <si>
    <t>GM1771</t>
  </si>
  <si>
    <t>Dinkelland</t>
  </si>
  <si>
    <t>GM1774</t>
  </si>
  <si>
    <t>Kaag en Braassem</t>
  </si>
  <si>
    <t>GM1884</t>
  </si>
  <si>
    <t>Zuidplas</t>
  </si>
  <si>
    <t>GM1892</t>
  </si>
  <si>
    <t>Peel en Maas</t>
  </si>
  <si>
    <t>GM1894</t>
  </si>
  <si>
    <t>Oldambt</t>
  </si>
  <si>
    <t>GM1895</t>
  </si>
  <si>
    <t>Zwartewaterland</t>
  </si>
  <si>
    <t>GM1896</t>
  </si>
  <si>
    <t>Bodegraven-Reeuwijk</t>
  </si>
  <si>
    <t>GM1901</t>
  </si>
  <si>
    <t>Eijsden-Margraten</t>
  </si>
  <si>
    <t>GM1903</t>
  </si>
  <si>
    <t>Goeree-Overflakkee</t>
  </si>
  <si>
    <t>GM1924</t>
  </si>
  <si>
    <t>Molenwaard</t>
  </si>
  <si>
    <t>GM1927</t>
  </si>
  <si>
    <t>Appingedam</t>
  </si>
  <si>
    <t>GM0003</t>
  </si>
  <si>
    <t>Bedum</t>
  </si>
  <si>
    <t>GM0005</t>
  </si>
  <si>
    <t>Grootegast</t>
  </si>
  <si>
    <t>GM0015</t>
  </si>
  <si>
    <t>Haren</t>
  </si>
  <si>
    <t>GM0017</t>
  </si>
  <si>
    <t>Leek</t>
  </si>
  <si>
    <t>GM0022</t>
  </si>
  <si>
    <t>Marum</t>
  </si>
  <si>
    <t>GM0025</t>
  </si>
  <si>
    <t>Slochteren</t>
  </si>
  <si>
    <t>GM0040</t>
  </si>
  <si>
    <t>Vlagtwedde</t>
  </si>
  <si>
    <t>GM0048</t>
  </si>
  <si>
    <t>Winsum</t>
  </si>
  <si>
    <t>GM0053</t>
  </si>
  <si>
    <t>Zuidhorn</t>
  </si>
  <si>
    <t>GM0056</t>
  </si>
  <si>
    <t>Ommen</t>
  </si>
  <si>
    <t>GM0175</t>
  </si>
  <si>
    <t>Staphorst</t>
  </si>
  <si>
    <t>GM0180</t>
  </si>
  <si>
    <t>Bunnik</t>
  </si>
  <si>
    <t>GM0312</t>
  </si>
  <si>
    <t>Lopik</t>
  </si>
  <si>
    <t>GM0331</t>
  </si>
  <si>
    <t>Montfoort</t>
  </si>
  <si>
    <t>GM0335</t>
  </si>
  <si>
    <t>Rhenen</t>
  </si>
  <si>
    <t>GM0340</t>
  </si>
  <si>
    <t>Woudenberg</t>
  </si>
  <si>
    <t>GM0351</t>
  </si>
  <si>
    <t>Blaricum</t>
  </si>
  <si>
    <t>GM0376</t>
  </si>
  <si>
    <t>Enkhuizen</t>
  </si>
  <si>
    <t>GM0388</t>
  </si>
  <si>
    <t>Landsmeer</t>
  </si>
  <si>
    <t>GM0415</t>
  </si>
  <si>
    <t>Laren (NH.)</t>
  </si>
  <si>
    <t>GM0417</t>
  </si>
  <si>
    <t>Opmeer</t>
  </si>
  <si>
    <t>GM0432</t>
  </si>
  <si>
    <t>Texel</t>
  </si>
  <si>
    <t>GM0448</t>
  </si>
  <si>
    <t>Weesp</t>
  </si>
  <si>
    <t>GM0457</t>
  </si>
  <si>
    <t>Zandvoort</t>
  </si>
  <si>
    <t>GM0473</t>
  </si>
  <si>
    <t>Drechterland</t>
  </si>
  <si>
    <t>GM0498</t>
  </si>
  <si>
    <t>Brielle</t>
  </si>
  <si>
    <t>GM0501</t>
  </si>
  <si>
    <t>Noordwijkerhout</t>
  </si>
  <si>
    <t>GM0576</t>
  </si>
  <si>
    <t>Korendijk</t>
  </si>
  <si>
    <t>GM0588</t>
  </si>
  <si>
    <t>Oudewater</t>
  </si>
  <si>
    <t>GM0589</t>
  </si>
  <si>
    <t>Cromstrijen</t>
  </si>
  <si>
    <t>GM0611</t>
  </si>
  <si>
    <t>Westvoorne</t>
  </si>
  <si>
    <t>GM0614</t>
  </si>
  <si>
    <t>Vianen</t>
  </si>
  <si>
    <t>GM0620</t>
  </si>
  <si>
    <t>Kapelle</t>
  </si>
  <si>
    <t>GM0678</t>
  </si>
  <si>
    <t>Giessenlanden</t>
  </si>
  <si>
    <t>GM0689</t>
  </si>
  <si>
    <t>Aalburg</t>
  </si>
  <si>
    <t>GM0738</t>
  </si>
  <si>
    <t>Asten</t>
  </si>
  <si>
    <t>GM0743</t>
  </si>
  <si>
    <t>Boekel</t>
  </si>
  <si>
    <t>GM0755</t>
  </si>
  <si>
    <t>Pekela</t>
  </si>
  <si>
    <t>GM0765</t>
  </si>
  <si>
    <t>Eersel</t>
  </si>
  <si>
    <t>GM0770</t>
  </si>
  <si>
    <t>Haaren</t>
  </si>
  <si>
    <t>GM0788</t>
  </si>
  <si>
    <t>Hilvarenbeek</t>
  </si>
  <si>
    <t>GM0798</t>
  </si>
  <si>
    <t>Oirschot</t>
  </si>
  <si>
    <t>GM0823</t>
  </si>
  <si>
    <t>Someren</t>
  </si>
  <si>
    <t>GM0847</t>
  </si>
  <si>
    <t>Son en Breugel</t>
  </si>
  <si>
    <t>GM0848</t>
  </si>
  <si>
    <t>Waterland</t>
  </si>
  <si>
    <t>GM0852</t>
  </si>
  <si>
    <t>Waalre</t>
  </si>
  <si>
    <t>GM0866</t>
  </si>
  <si>
    <t>Woudrichem</t>
  </si>
  <si>
    <t>GM0874</t>
  </si>
  <si>
    <t>Wormerland</t>
  </si>
  <si>
    <t>GM0880</t>
  </si>
  <si>
    <t>Beek (L.)</t>
  </si>
  <si>
    <t>GM0888</t>
  </si>
  <si>
    <t>Beesel</t>
  </si>
  <si>
    <t>GM0889</t>
  </si>
  <si>
    <t>Bergen (L.)</t>
  </si>
  <si>
    <t>GM0893</t>
  </si>
  <si>
    <t>Gennep</t>
  </si>
  <si>
    <t>GM0907</t>
  </si>
  <si>
    <t>Meerssen</t>
  </si>
  <si>
    <t>GM0938</t>
  </si>
  <si>
    <t>Nederweert</t>
  </si>
  <si>
    <t>GM0946</t>
  </si>
  <si>
    <t>Nuth</t>
  </si>
  <si>
    <t>GM0951</t>
  </si>
  <si>
    <t>Schinnen</t>
  </si>
  <si>
    <t>GM0962</t>
  </si>
  <si>
    <t>Simpelveld</t>
  </si>
  <si>
    <t>GM0965</t>
  </si>
  <si>
    <t>Voerendaal</t>
  </si>
  <si>
    <t>GM0986</t>
  </si>
  <si>
    <t>Valkenburg aan de Geul</t>
  </si>
  <si>
    <t>GM0994</t>
  </si>
  <si>
    <t>Eemsmond</t>
  </si>
  <si>
    <t>GM1651</t>
  </si>
  <si>
    <t>Heeze-Leende</t>
  </si>
  <si>
    <t>GM1658</t>
  </si>
  <si>
    <t>De Marne</t>
  </si>
  <si>
    <t>GM1663</t>
  </si>
  <si>
    <t>Reusel-De Mierden</t>
  </si>
  <si>
    <t>GM1667</t>
  </si>
  <si>
    <t>Landerd</t>
  </si>
  <si>
    <t>GM1685</t>
  </si>
  <si>
    <t>Sint Anthonis</t>
  </si>
  <si>
    <t>GM1702</t>
  </si>
  <si>
    <t>Alphen-Chaam</t>
  </si>
  <si>
    <t>GM1723</t>
  </si>
  <si>
    <t>Bergeijk</t>
  </si>
  <si>
    <t>GM1724</t>
  </si>
  <si>
    <t>Gulpen-Wittem</t>
  </si>
  <si>
    <t>GM1729</t>
  </si>
  <si>
    <t>Olst-Wijhe</t>
  </si>
  <si>
    <t>GM1773</t>
  </si>
  <si>
    <t>Midden-Delfland</t>
  </si>
  <si>
    <t>GM1842</t>
  </si>
  <si>
    <t>Menterwolde</t>
  </si>
  <si>
    <t>GM1987</t>
  </si>
  <si>
    <t>Bellingwedde</t>
  </si>
  <si>
    <t>GM0007</t>
  </si>
  <si>
    <t>Ten Boer</t>
  </si>
  <si>
    <t>GM0009</t>
  </si>
  <si>
    <t>Loppersum</t>
  </si>
  <si>
    <t>GM0024</t>
  </si>
  <si>
    <t>Eemnes</t>
  </si>
  <si>
    <t>GM0317</t>
  </si>
  <si>
    <t>Beemster</t>
  </si>
  <si>
    <t>GM0370</t>
  </si>
  <si>
    <t>Haarlemmerliede en Spaarnwoude</t>
  </si>
  <si>
    <t>GM0393</t>
  </si>
  <si>
    <t>Oostzaan</t>
  </si>
  <si>
    <t>GM0431</t>
  </si>
  <si>
    <t>Strijen</t>
  </si>
  <si>
    <t>GM0617</t>
  </si>
  <si>
    <t>Zoeterwoude</t>
  </si>
  <si>
    <t>GM0638</t>
  </si>
  <si>
    <t>Baarle-Nassau</t>
  </si>
  <si>
    <t>GM0744</t>
  </si>
  <si>
    <t>Mook en Middelaar</t>
  </si>
  <si>
    <t>GM0944</t>
  </si>
  <si>
    <t>Vaals</t>
  </si>
  <si>
    <t>GM0981</t>
  </si>
  <si>
    <t>Groningen (gemeente)</t>
  </si>
  <si>
    <t>GM0014</t>
  </si>
  <si>
    <t>GM0881</t>
  </si>
  <si>
    <t>Bergen op Zoom</t>
  </si>
  <si>
    <t>GM0748</t>
  </si>
  <si>
    <t>Dongen</t>
  </si>
  <si>
    <t>GM0766</t>
  </si>
  <si>
    <t>Grave</t>
  </si>
  <si>
    <t>GM0786</t>
  </si>
  <si>
    <t>Mill en Sint Hubert</t>
  </si>
  <si>
    <t>GM0815</t>
  </si>
  <si>
    <t>Oisterwijk</t>
  </si>
  <si>
    <t>GM0824</t>
  </si>
  <si>
    <t>Cuijk</t>
  </si>
  <si>
    <t>GM1684</t>
  </si>
  <si>
    <t>Alkmaar</t>
  </si>
  <si>
    <t>GM0361</t>
  </si>
  <si>
    <t>Castricum</t>
  </si>
  <si>
    <t>GM0383</t>
  </si>
  <si>
    <t>Diemen</t>
  </si>
  <si>
    <t>GM0384</t>
  </si>
  <si>
    <t>Heemskerk</t>
  </si>
  <si>
    <t>GM0396</t>
  </si>
  <si>
    <t>Langedijk</t>
  </si>
  <si>
    <t>GM0416</t>
  </si>
  <si>
    <t>Ouder-Amstel</t>
  </si>
  <si>
    <t>GM0437</t>
  </si>
  <si>
    <t>Schagen</t>
  </si>
  <si>
    <t>GM0441</t>
  </si>
  <si>
    <t>Uitgeest</t>
  </si>
  <si>
    <t>GM0450</t>
  </si>
  <si>
    <t>Uithoorn</t>
  </si>
  <si>
    <t>GM0451</t>
  </si>
  <si>
    <t>Wijdemeren</t>
  </si>
  <si>
    <t>GM1696</t>
  </si>
  <si>
    <t>Hollands Kroon</t>
  </si>
  <si>
    <t>GM1911</t>
  </si>
  <si>
    <t>Borne</t>
  </si>
  <si>
    <t>GM0147</t>
  </si>
  <si>
    <t>Enschede</t>
  </si>
  <si>
    <t>GM0153</t>
  </si>
  <si>
    <t>Baarn</t>
  </si>
  <si>
    <t>GM0308</t>
  </si>
  <si>
    <t>GM0339</t>
  </si>
  <si>
    <t>Nieuwegein</t>
  </si>
  <si>
    <t>GM0356</t>
  </si>
  <si>
    <t>Vlissingen</t>
  </si>
  <si>
    <t>GM0718</t>
  </si>
  <si>
    <t>GM1695</t>
  </si>
  <si>
    <t>Dordrecht</t>
  </si>
  <si>
    <t>GM0505</t>
  </si>
  <si>
    <t>Gouda</t>
  </si>
  <si>
    <t>GM0513</t>
  </si>
  <si>
    <t>Hardinxveld-Giessendam</t>
  </si>
  <si>
    <t>GM0523</t>
  </si>
  <si>
    <t>Hellevoetsluis</t>
  </si>
  <si>
    <t>GM0530</t>
  </si>
  <si>
    <t>Leerdam</t>
  </si>
  <si>
    <t>GM0545</t>
  </si>
  <si>
    <t>Waddinxveen</t>
  </si>
  <si>
    <t>GM0627</t>
  </si>
  <si>
    <t>Zoetermeer</t>
  </si>
  <si>
    <t>GM0637</t>
  </si>
  <si>
    <t>Zederik</t>
  </si>
  <si>
    <t>GM0707</t>
  </si>
  <si>
    <t>Gemeentenaam</t>
  </si>
  <si>
    <t>Grootteklasse</t>
  </si>
  <si>
    <t>Totaal Iv3-cultuurbaten gemeenten uit provincie Flevoland</t>
  </si>
  <si>
    <t>Totaal Iv3-cultuurbaten gemeenten uit provincie Friesland</t>
  </si>
  <si>
    <t>Totaal Iv3-cultuurbaten gemeenten uit provincie Gelderland</t>
  </si>
  <si>
    <t>Totaal Iv3-cultuurbaten gemeenten uit provincie Groningen</t>
  </si>
  <si>
    <t>Totaal Iv3-cultuurbaten gemeenten uit provincie Limburg</t>
  </si>
  <si>
    <t>Totaal Iv3-cultuurbaten gemeenten uit provincie Noord-Brabant</t>
  </si>
  <si>
    <t>Totaal Iv3-cultuurbaten gemeenten uit provincie Noord-Holland</t>
  </si>
  <si>
    <t>Totaal Iv3-cultuurbaten gemeenten uit provincie Overijssel</t>
  </si>
  <si>
    <t>Totaal Iv3-cultuurbate gemeenten uit provincie Utrecht</t>
  </si>
  <si>
    <t>Totaal Iv3-cultuurbaten gemeenten uit provincie Zeeland</t>
  </si>
  <si>
    <t>Totaal Iv3-cultuurbaten gemeenten uit provincie Zuid-Holland</t>
  </si>
  <si>
    <t>Iv3-cultuurbaten gemeenten uit provincie Drenthe</t>
  </si>
  <si>
    <t>Iv3-cultuurbaten  provincie Drenthe</t>
  </si>
  <si>
    <t>Iv3-cultuurbaten  provincie Flevoland</t>
  </si>
  <si>
    <t>Iv3-cultuurbaten  provincie Friesland</t>
  </si>
  <si>
    <t>Iv3-cultuurbaten  provincie Gelderland</t>
  </si>
  <si>
    <t>Iv3-cultuurbaten  provincie Groningen</t>
  </si>
  <si>
    <t>Iv3-cultuurbaten  provincie Limburg</t>
  </si>
  <si>
    <t>Iv3-cultuurbaten  provincie Noord-Brabant</t>
  </si>
  <si>
    <t>Iv3-cultuurbaten  provincie Noord-Holland</t>
  </si>
  <si>
    <t>Iv3-cultuurbaten  provincie Overijssel</t>
  </si>
  <si>
    <t>Iv3-cultuurbaten  provincie Utrecht</t>
  </si>
  <si>
    <t>Iv3-cultuurbaten  provincie Zeeland</t>
  </si>
  <si>
    <t>Iv3-cultuurbaten  provincie Zuid-Holland</t>
  </si>
  <si>
    <t>1 (250.000 inwoners of meer)</t>
  </si>
  <si>
    <t>2 (150.000 tot 250.000 inwoners)</t>
  </si>
  <si>
    <t>3 (100.000 tot 150.000 inwoners)</t>
  </si>
  <si>
    <t>4 (50.000 tot 100.000 inwoners)</t>
  </si>
  <si>
    <t>5 (20.000 tot 50.000 inwoners)</t>
  </si>
  <si>
    <t>6 (10.000 tot 20.000 inwoners)</t>
  </si>
  <si>
    <t>7 (5.000 tot 10.000 inwoners)</t>
  </si>
  <si>
    <t>8 (Minder dan 5.000 inwoners)</t>
  </si>
  <si>
    <t>%</t>
  </si>
  <si>
    <t>Iv3-cultuurbaten gemeenten</t>
  </si>
  <si>
    <t>Iv3-cultuurbaten provincies</t>
  </si>
  <si>
    <t>Totaal Nederland, provincies en gemeenten</t>
  </si>
  <si>
    <t>Podium-kunsten</t>
  </si>
  <si>
    <t>Kunst- en cultuur-educatie</t>
  </si>
  <si>
    <t>Bibliothe-ken</t>
  </si>
  <si>
    <t>Provincie Drenthe</t>
  </si>
  <si>
    <t>Overig gemeen-ten</t>
  </si>
  <si>
    <t>Provincie Flevoland</t>
  </si>
  <si>
    <t>Provincie Friesland</t>
  </si>
  <si>
    <t>Provincie Gelderland</t>
  </si>
  <si>
    <t>Provincie Groningen</t>
  </si>
  <si>
    <t>Provincie Limburg</t>
  </si>
  <si>
    <t>Provincie Noord-Brabant</t>
  </si>
  <si>
    <t>Provincie Noord-Holland</t>
  </si>
  <si>
    <t>Provincie Overijssel</t>
  </si>
  <si>
    <t>Provincie Utrecht</t>
  </si>
  <si>
    <t>Provincie Zeeland</t>
  </si>
  <si>
    <t>Provincie Zuid-Holland</t>
  </si>
  <si>
    <t>Gemeenten naar grootteklasse</t>
  </si>
  <si>
    <t>x 1000 €</t>
  </si>
  <si>
    <t xml:space="preserve">5.3 - Cultuurpresentatie, cultuurproductie en cultuurparticipatie </t>
  </si>
  <si>
    <r>
      <t>Tot dit taakveld behoren activiteiten ter bevordering van beeldende kunst, muziek, dans, toneel, film en</t>
    </r>
    <r>
      <rPr>
        <sz val="11"/>
        <color rgb="FFFFFF00"/>
        <rFont val="Calibri"/>
        <family val="2"/>
        <scheme val="minor"/>
      </rPr>
      <t xml:space="preserve"> </t>
    </r>
    <r>
      <rPr>
        <sz val="11"/>
        <color theme="1"/>
        <rFont val="Calibri"/>
        <family val="2"/>
        <scheme val="minor"/>
      </rPr>
      <t>volkscultuur</t>
    </r>
    <r>
      <rPr>
        <sz val="11"/>
        <color rgb="FF000000"/>
        <rFont val="Calibri"/>
        <family val="2"/>
        <scheme val="minor"/>
      </rPr>
      <t xml:space="preserve">: </t>
    </r>
  </si>
  <si>
    <r>
      <t xml:space="preserve">- subsidiëren van podia voor muziek, dans en toneel; hiertoe behoren ook poppodia, schouwburgen en concertzalen; </t>
    </r>
    <r>
      <rPr>
        <sz val="11"/>
        <color rgb="FFFF0000"/>
        <rFont val="Calibri"/>
        <family val="2"/>
        <scheme val="minor"/>
      </rPr>
      <t>5.3.1 Podiumkunsten</t>
    </r>
  </si>
  <si>
    <r>
      <t xml:space="preserve">- subsidiëren professionele gezelschappen voor muziek, dans en toneel;  </t>
    </r>
    <r>
      <rPr>
        <sz val="11"/>
        <color rgb="FFFF0000"/>
        <rFont val="Calibri"/>
        <family val="2"/>
        <scheme val="minor"/>
      </rPr>
      <t>5.3.1 Podiumkunsten</t>
    </r>
  </si>
  <si>
    <r>
      <t xml:space="preserve">- accommodaties voor beeldende kunst; exclusief musea en expositieruimten voor niet-hedendaagse kunst; inclusief broedplaatsen en ateliers, presentatie-instellingen voor beeldende kunst en centra voor </t>
    </r>
    <r>
      <rPr>
        <sz val="11"/>
        <color rgb="FFFF0000"/>
        <rFont val="Calibri"/>
        <family val="2"/>
        <scheme val="minor"/>
      </rPr>
      <t xml:space="preserve"> </t>
    </r>
  </si>
  <si>
    <r>
      <t xml:space="preserve">professionele beeldende kunst, en </t>
    </r>
    <r>
      <rPr>
        <b/>
        <sz val="11"/>
        <rFont val="Calibri"/>
        <family val="2"/>
        <scheme val="minor"/>
      </rPr>
      <t>(VERPLAATST VAN 5.6) artotheken en kunstuitleencentra</t>
    </r>
    <r>
      <rPr>
        <sz val="11"/>
        <color rgb="FF000000"/>
        <rFont val="Calibri"/>
        <family val="2"/>
        <scheme val="minor"/>
      </rPr>
      <t xml:space="preserve">; </t>
    </r>
    <r>
      <rPr>
        <sz val="11"/>
        <color rgb="FFFF0000"/>
        <rFont val="Calibri"/>
        <family val="2"/>
        <scheme val="minor"/>
      </rPr>
      <t>5.3.2 Beeldende kunst en vormgeving</t>
    </r>
  </si>
  <si>
    <r>
      <t xml:space="preserve">- subsidies voor professionele beeldend kunstenaars en projecten; inclusief geldprijzen, tentoonstellingen en nascholing; </t>
    </r>
    <r>
      <rPr>
        <sz val="11"/>
        <color rgb="FFFF0000"/>
        <rFont val="Calibri"/>
        <family val="2"/>
        <scheme val="minor"/>
      </rPr>
      <t>5.3.2 Beeldende kunst en vormgeving</t>
    </r>
  </si>
  <si>
    <r>
      <t xml:space="preserve">- kunstaankopen waaronder kunstwerken in de openbare ruimte; </t>
    </r>
    <r>
      <rPr>
        <sz val="11"/>
        <color rgb="FFFF0000"/>
        <rFont val="Calibri"/>
        <family val="2"/>
        <scheme val="minor"/>
      </rPr>
      <t>5.3.2 Beeldende kunst en vormgeving</t>
    </r>
  </si>
  <si>
    <r>
      <t xml:space="preserve">- subsidiëren van cultuuruitingen op het gebied van film en video, waaronder bioscopen, filmtheaters en filmhuizen; </t>
    </r>
    <r>
      <rPr>
        <sz val="11"/>
        <color rgb="FFFF0000"/>
        <rFont val="Calibri"/>
        <family val="2"/>
        <scheme val="minor"/>
      </rPr>
      <t>5.3.4 Film en Video</t>
    </r>
  </si>
  <si>
    <r>
      <t xml:space="preserve">- kunstzinnige vorming en cultuureducatie, bevorderen van een educatief aanbod; </t>
    </r>
    <r>
      <rPr>
        <sz val="11"/>
        <color rgb="FFFF0000"/>
        <rFont val="Calibri"/>
        <family val="2"/>
        <scheme val="minor"/>
      </rPr>
      <t>5.3.3 Kunst- en cultuureducatie</t>
    </r>
  </si>
  <si>
    <r>
      <t xml:space="preserve">- subsidies aan verenigingen voor amateurkunstbeoefening (waaronder toneel, muziek, dans, beeldend, film, </t>
    </r>
    <r>
      <rPr>
        <sz val="11"/>
        <color theme="1"/>
        <rFont val="Calibri"/>
        <family val="2"/>
        <scheme val="minor"/>
      </rPr>
      <t>volkscultuur</t>
    </r>
    <r>
      <rPr>
        <sz val="11"/>
        <color rgb="FF000000"/>
        <rFont val="Calibri"/>
        <family val="2"/>
        <scheme val="minor"/>
      </rPr>
      <t xml:space="preserve"> etc); </t>
    </r>
    <r>
      <rPr>
        <sz val="11"/>
        <color rgb="FFFF0000"/>
        <rFont val="Calibri"/>
        <family val="2"/>
        <scheme val="minor"/>
      </rPr>
      <t>5.3.1 Podiumkunsten, 5.3.2 Beeldende kunst en vormgeving, 5.3.4 Film en video, 5.3.5 Overig</t>
    </r>
  </si>
  <si>
    <r>
      <t xml:space="preserve">- subsidies ten behoeve van cultuuruitingen op het gebied van architectuur, vormgeving en mode; </t>
    </r>
    <r>
      <rPr>
        <sz val="11"/>
        <color rgb="FFFF0000"/>
        <rFont val="Calibri"/>
        <family val="2"/>
        <scheme val="minor"/>
      </rPr>
      <t>5.3.2 Beeldende kunst en vormgeving, 5.3.4 Overig</t>
    </r>
  </si>
  <si>
    <r>
      <t xml:space="preserve">- culturele manifestaties waaronder herdenkingen; </t>
    </r>
    <r>
      <rPr>
        <sz val="11"/>
        <color rgb="FFFF0000"/>
        <rFont val="Calibri"/>
        <family val="2"/>
        <scheme val="minor"/>
      </rPr>
      <t>5.3.4 Overig (wellicht ook 5.3.1 Podiumkunsten, 5.3.2 Beeldende kunst en vormgeving)</t>
    </r>
  </si>
  <si>
    <r>
      <t xml:space="preserve">- overkoepelende organen voor kunstbeoefening. </t>
    </r>
    <r>
      <rPr>
        <sz val="11"/>
        <color rgb="FFFF0000"/>
        <rFont val="Calibri"/>
        <family val="2"/>
        <scheme val="minor"/>
      </rPr>
      <t>5.3.1 Podiumkunsten, 5.3.2 Beeldende kunst en vormgeving, 5.3.4 Overig</t>
    </r>
  </si>
  <si>
    <t xml:space="preserve">Tot dit taakveld behoren niet: </t>
  </si>
  <si>
    <t xml:space="preserve">- musea en oudheidkamers horen thuis onder taakveld 5.4; </t>
  </si>
  <si>
    <t xml:space="preserve">- onderhoud en beheer van kunstwerken in de openbare ruimte horen thuis onder taakveld 5.7 als onderdeel van groenonderhoud; </t>
  </si>
  <si>
    <t>- historische gebouwen en objecten met historische waarde horen thuis onder taakveld 5.5.</t>
  </si>
  <si>
    <t>- letteren behoren te worden onderscheiden en te worden ondergebracht bij bibliotheken 5.6</t>
  </si>
  <si>
    <t xml:space="preserve">5.4 - Musea </t>
  </si>
  <si>
    <t xml:space="preserve">Tot dit taakveld behoren activiteiten gericht op het verwerven, behouden, wetenschappelijk onderzoeken en presenteren van kunst en cultuur: </t>
  </si>
  <si>
    <t xml:space="preserve">- musea, exposities; inclusief verzamelingen en expositieruimten (exclusief actuele beeldende kunst, die behoort onder 5.3)   </t>
  </si>
  <si>
    <r>
      <t xml:space="preserve">(- </t>
    </r>
    <r>
      <rPr>
        <b/>
        <sz val="11"/>
        <color rgb="FF000000"/>
        <rFont val="Calibri"/>
        <family val="2"/>
        <scheme val="minor"/>
      </rPr>
      <t xml:space="preserve">VERPLAATSEN NAAR 5.5 </t>
    </r>
    <r>
      <rPr>
        <b/>
        <u/>
        <sz val="11"/>
        <color rgb="FF000000"/>
        <rFont val="Calibri"/>
        <family val="2"/>
        <scheme val="minor"/>
      </rPr>
      <t>archeologie, heemkunde</t>
    </r>
    <r>
      <rPr>
        <b/>
        <sz val="11"/>
        <color rgb="FF000000"/>
        <rFont val="Calibri"/>
        <family val="2"/>
        <scheme val="minor"/>
      </rPr>
      <t>;</t>
    </r>
    <r>
      <rPr>
        <sz val="11"/>
        <color rgb="FF000000"/>
        <rFont val="Calibri"/>
        <family val="2"/>
        <scheme val="minor"/>
      </rPr>
      <t xml:space="preserve"> het gaat hier om de beoefening, inclusief erfgoedorganisaties, oudheidkundige kringen en verenigingen.) </t>
    </r>
  </si>
  <si>
    <t xml:space="preserve">- historische archieven. </t>
  </si>
  <si>
    <t xml:space="preserve">- archieven voor reguliere werkzaamheden horen onder taakveld 0.4; </t>
  </si>
  <si>
    <t xml:space="preserve">- historische gebouwen, beschermde stads- en dorpsgezichten horen onder taakveld 5.5. </t>
  </si>
  <si>
    <t xml:space="preserve">5.5 - Cultureel erfgoed </t>
  </si>
  <si>
    <t xml:space="preserve">Tot dit taakveld behoren taken gericht op conserveren en voor publiek toegankelijk maken van cultureel erfgoed: </t>
  </si>
  <si>
    <t>- historische gebouwen, beschermde stads- en dorpsgezichten en overige objecten met historische waarde in de publieke ruimte; inclusief industrieel erfgoed;</t>
  </si>
  <si>
    <t xml:space="preserve">- subsidie, beheer, onderhoud, toezicht en handhaven van cultureel erfgoed, waaronder immaterieel cultureel erfgoed, archeologische monumenten en terreinen; </t>
  </si>
  <si>
    <t>- het (digitaal) zichtbaar maken van cultuurhistorische waarden;</t>
  </si>
  <si>
    <r>
      <t xml:space="preserve">- </t>
    </r>
    <r>
      <rPr>
        <b/>
        <sz val="11"/>
        <color rgb="FF000000"/>
        <rFont val="Calibri"/>
        <family val="2"/>
        <scheme val="minor"/>
      </rPr>
      <t xml:space="preserve">VERPLAATST VAN 5.4 </t>
    </r>
    <r>
      <rPr>
        <b/>
        <u/>
        <sz val="11"/>
        <color rgb="FF000000"/>
        <rFont val="Calibri"/>
        <family val="2"/>
        <scheme val="minor"/>
      </rPr>
      <t>archeologie, heemkunde</t>
    </r>
    <r>
      <rPr>
        <b/>
        <sz val="11"/>
        <color rgb="FF000000"/>
        <rFont val="Calibri"/>
        <family val="2"/>
        <scheme val="minor"/>
      </rPr>
      <t>; het gaat hier om de beoefening, inclusief erfgoedorganisaties, oudheidkundige kringen en verenigingen.</t>
    </r>
  </si>
  <si>
    <t xml:space="preserve">5.6 - Media </t>
  </si>
  <si>
    <t xml:space="preserve">Tot dit taakveld behoren de zorg voor fysieke en elektronische cultuurdragers: </t>
  </si>
  <si>
    <r>
      <t>- bibliotheken, (</t>
    </r>
    <r>
      <rPr>
        <b/>
        <sz val="11"/>
        <color rgb="FF000000"/>
        <rFont val="Calibri"/>
        <family val="2"/>
        <scheme val="minor"/>
      </rPr>
      <t>verplaatsen naar 5.3</t>
    </r>
    <r>
      <rPr>
        <sz val="11"/>
        <color rgb="FF000000"/>
        <rFont val="Calibri"/>
        <family val="2"/>
        <scheme val="minor"/>
      </rPr>
      <t xml:space="preserve"> </t>
    </r>
    <r>
      <rPr>
        <b/>
        <u/>
        <sz val="11"/>
        <color rgb="FF000000"/>
        <rFont val="Calibri"/>
        <family val="2"/>
        <scheme val="minor"/>
      </rPr>
      <t>artotheek)</t>
    </r>
    <r>
      <rPr>
        <b/>
        <sz val="11"/>
        <color rgb="FF000000"/>
        <rFont val="Calibri"/>
        <family val="2"/>
        <scheme val="minor"/>
      </rPr>
      <t>,</t>
    </r>
    <r>
      <rPr>
        <sz val="11"/>
        <color rgb="FF000000"/>
        <rFont val="Calibri"/>
        <family val="2"/>
        <scheme val="minor"/>
      </rPr>
      <t xml:space="preserve"> videotheek; </t>
    </r>
  </si>
  <si>
    <t xml:space="preserve">- lokale pers, lokale omroep; </t>
  </si>
  <si>
    <t>- lokale informatievoorziening (bijvoorbeeld m.b.v. ICT);</t>
  </si>
  <si>
    <t>- overkoepelende organen.</t>
  </si>
  <si>
    <t>7.1 - Cultuur</t>
  </si>
  <si>
    <r>
      <t xml:space="preserve">-          bevordering van beeldende kunst, muziek, dans en toneel;  </t>
    </r>
    <r>
      <rPr>
        <sz val="11"/>
        <color rgb="FFFF0000"/>
        <rFont val="Calibri"/>
        <family val="2"/>
        <scheme val="minor"/>
      </rPr>
      <t>7.1.1 - Podiumkunsten, 7.1.2 - Beelde kunst en vormgeving, 7.1.3 - Kunst- en cultuureducatie of 7.1.4 - Film en video</t>
    </r>
  </si>
  <si>
    <r>
      <t xml:space="preserve">-          subsidies aan verenigingen voor amateurkunstbeoefening (waaronder toneel, muziek, dans, beeldend, film, volkscultuur etc);  </t>
    </r>
    <r>
      <rPr>
        <sz val="11"/>
        <color rgb="FFFF0000"/>
        <rFont val="Calibri"/>
        <family val="2"/>
        <scheme val="minor"/>
      </rPr>
      <t>7.1.1 - Podiumkunsten, 7.1.2 - Beelde kunst en vormgeving, 7.1.3 - Kunst- en cultuureducatie of 7.1.4 - Film en video</t>
    </r>
  </si>
  <si>
    <r>
      <t xml:space="preserve">-          musea: verwerven, behouden, wetenschappelijk onderzoeken en presenteren van kunst en cultuur; </t>
    </r>
    <r>
      <rPr>
        <sz val="11"/>
        <color rgb="FFFF0000"/>
        <rFont val="Calibri"/>
        <family val="2"/>
        <scheme val="minor"/>
      </rPr>
      <t>7.1.5 - Musea of 7.1.6 - Historische archieven</t>
    </r>
  </si>
  <si>
    <r>
      <t xml:space="preserve">-          letterkunde en talen (waaronder Friese taal, wet gebruik Friese taal); </t>
    </r>
    <r>
      <rPr>
        <sz val="11"/>
        <color rgb="FFFF0000"/>
        <rFont val="Calibri"/>
        <family val="2"/>
        <scheme val="minor"/>
      </rPr>
      <t>7.1.7 - Cultureel erfgoed</t>
    </r>
  </si>
  <si>
    <r>
      <t xml:space="preserve">-          instandhouding, restauratie en herbestemming monumenten;  </t>
    </r>
    <r>
      <rPr>
        <sz val="11"/>
        <color rgb="FFFF0000"/>
        <rFont val="Calibri"/>
        <family val="2"/>
        <scheme val="minor"/>
      </rPr>
      <t>7.1.7 - Cultureel erfgoed</t>
    </r>
  </si>
  <si>
    <t>7.2 - Maatschappij</t>
  </si>
  <si>
    <t>Tot dit taakveld behoren de taken op het gebied van maatschappij waaronder:</t>
  </si>
  <si>
    <r>
      <t xml:space="preserve">-          bijdrage aan provinciale ondersteuningsinstelling bibliotheken (wet stelsel openbare bibliotheekvoorzieningen); </t>
    </r>
    <r>
      <rPr>
        <sz val="11"/>
        <color rgb="FFFF0000"/>
        <rFont val="Calibri"/>
        <family val="2"/>
        <scheme val="minor"/>
      </rPr>
      <t>7.2.1 - Bibliotheken</t>
    </r>
  </si>
  <si>
    <r>
      <t xml:space="preserve">-          bijdrage lokale pers en omroep; </t>
    </r>
    <r>
      <rPr>
        <sz val="11"/>
        <color rgb="FFFF0000"/>
        <rFont val="Calibri"/>
        <family val="2"/>
        <scheme val="minor"/>
      </rPr>
      <t>7.2.2 - Lokale pers en omroep</t>
    </r>
  </si>
  <si>
    <t>Tot dit taakveld behoort niet:</t>
  </si>
  <si>
    <t xml:space="preserve">-          eigen bibliotheek (onderdeel van bedrijfsvoering taakveld 0.6) </t>
  </si>
  <si>
    <t>7.9 - Cultuur en maatschappij, overige baten en lasten</t>
  </si>
  <si>
    <t>Tot dit taakveld behoren de overige taken op het gebied van cultuur en maatschappij.</t>
  </si>
  <si>
    <t>Taakvelden en detaillering van de taakvelden gemeenten</t>
  </si>
  <si>
    <t>Taakvelden en detaillering van de taakvelden provincies</t>
  </si>
  <si>
    <t xml:space="preserve">Op verzoek van het ministerie van Onderwijs, Cultuur en Wetenschap (OCW) heeft het CBS een onderzoek uitgevoerd waarin de cultuurlasten uit de jaarrekening 2017 van gemeenten en provincies in meer detail zijn uitgevraagd dan in de reguliere uitvraag Iv3 (Informatie voor derden)[1] het geval is. De aanleiding voor dit onderzoek is dat de reguliere Iv3-uitvraag voor het ministerie en andere overheden niet voldoende detail biedt om hun beleid op te baseren en te evalueren. In het onderzoek is gemeenten gevraagd voor de jaarrekening 2017 de lasten te detailleren die in de reguliere uitvraag Iv3 geboekt worden op de taakvelden 5.3 ‘Cultuurprestatie, cultuurproductie en cultuurparticipatie’, 5.4 ‘Musea’, 5.5 ‘Cultureel Erfgoed’ en 5.6 ‘Media’. Provincies is gevraagd de posten te detailleren die in de reguliere uitvraag geboekt worden onder 7.1 “Cultuur”, 7.2 “Maatschappij” (voor zover bibliotheken en lokale pers en omroep) 7.9 “Cultuur en maatschappij overige lasten” (voor zover betrekking hebbend op cultuur). Vanuit de reguliere uitvraag Iv3 zijn voor gemeenten ook de cultuurbaten in het onderzoek meegenomen die geboekt zijn op de posten 5.3 t/m 5.6 en voor provincies de cultuurbaten die zijn opgenomen onder de post 7.1. </t>
  </si>
  <si>
    <t>Toelichting</t>
  </si>
  <si>
    <t>Bij de uitvraag naar de detaillering van de cultuurlasten van gemeenten en provincies heeft het CBS de volgende toelichting verstrekt.</t>
  </si>
  <si>
    <t>Omschrijving grootteklasse (GK)</t>
  </si>
  <si>
    <t>1:       gemeenten met 250.000 inwoners of meer</t>
  </si>
  <si>
    <t>2:       gemeenten met 150.000 tot 250.000 inwoners</t>
  </si>
  <si>
    <t>3:       gemeenten met 100.000 tot 150.000 inwoners</t>
  </si>
  <si>
    <t>4:       gemeenten met 50.000 tot 100.000 inwoners</t>
  </si>
  <si>
    <t>5:       gemeenten met 20.000 tot 50.000 inwoners</t>
  </si>
  <si>
    <t>6:       gemeenten met 10.000 tot 20.000 inwoners</t>
  </si>
  <si>
    <t>7:       gemeenten met 5.000 tot 10.000 inwoners</t>
  </si>
  <si>
    <t>8:       gemeenten met minder dan 5.000 inwoners</t>
  </si>
  <si>
    <t>Tabel 1</t>
  </si>
  <si>
    <t>Tabel 2</t>
  </si>
  <si>
    <t>Tabel 3</t>
  </si>
  <si>
    <t>In de tabellen 1 en 2 worden de cultuurlasten gepresenteerd voor totaal Nederland, per provincie en gemeenten, respectievelijk in duizenden euro’s en als de verdeling als percentage van de totale cultuurlasten. De tabellen 3 t/m 14 zijn de uitkomsten per provincie en de gemeenten die tot de provincie behoren opgenomen in duizenden euro’s. In de tabellen 15 t/m 17 zijn de uitkomsten opgenomen  van gemeenten naar grootteklasse in duizenden euro’s en als percentage. De resultaten van de gemeenten waarvoor het CBS de detaillering (deels) geraamd heeft, worden niet individueel in de tabellen weergegeven. Zij worden voor totaal Nederland, per provincie en per grootteklasse van gemeenten weergegeven onder de kop “Totaal gemeenten waarvan detail geraamd is”.</t>
  </si>
  <si>
    <t>Tabel 4</t>
  </si>
  <si>
    <t>Tabel 5</t>
  </si>
  <si>
    <t>Tabel 6</t>
  </si>
  <si>
    <t>Tabel 7</t>
  </si>
  <si>
    <t>Tabel 8</t>
  </si>
  <si>
    <t>Tabel 9</t>
  </si>
  <si>
    <t>Tabel 10</t>
  </si>
  <si>
    <t>Tabel 11</t>
  </si>
  <si>
    <t>Tabel 12</t>
  </si>
  <si>
    <t>Tabel 13</t>
  </si>
  <si>
    <t>Tabel 14</t>
  </si>
  <si>
    <t>Tabel 16</t>
  </si>
  <si>
    <t>Tabel 15</t>
  </si>
  <si>
    <t>Tabel 17</t>
  </si>
  <si>
    <t>Cultuurlasten en -opbrengsten 2017 onderverdeling in euro's</t>
  </si>
  <si>
    <t>Cultuurlasten en -opbrengsten 2017 onderverdeling in procenten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</si>
</sst>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 #,##0.00;&quot;€&quot;\ \-#,##0.00"/>
    <numFmt numFmtId="43" formatCode="_ * #,##0.00_ ;_ * \-#,##0.00_ ;_ * &quot;-&quot;??_ ;_ @_ "/>
    <numFmt numFmtId="164" formatCode="_ * #,##0_ ;_ * \-#,##0_ ;_ * &quot;-&quot;??_ ;_ @_ "/>
    <numFmt numFmtId="165" formatCode="0.0%"/>
  </numFmts>
  <fonts count="16" x14ac:knownFonts="1">
    <font>
      <sz val="10"/>
      <name val="Arial"/>
    </font>
    <font>
      <sz val="11"/>
      <color theme="1"/>
      <name val="Calibri"/>
      <family val="2"/>
      <scheme val="minor"/>
    </font>
    <font>
      <sz val="11"/>
      <name val="Calibri"/>
      <family val="2"/>
      <scheme val="minor"/>
    </font>
    <font>
      <b/>
      <sz val="11"/>
      <name val="Calibri"/>
      <family val="2"/>
      <scheme val="minor"/>
    </font>
    <font>
      <sz val="10"/>
      <name val="Calibri"/>
      <family val="2"/>
      <scheme val="minor"/>
    </font>
    <font>
      <sz val="10"/>
      <name val="Arial"/>
      <family val="2"/>
    </font>
    <font>
      <i/>
      <sz val="11"/>
      <name val="Calibri"/>
      <family val="2"/>
      <scheme val="minor"/>
    </font>
    <font>
      <sz val="11"/>
      <color theme="0" tint="-4.9989318521683403E-2"/>
      <name val="Calibri"/>
      <family val="2"/>
      <scheme val="minor"/>
    </font>
    <font>
      <sz val="10"/>
      <name val="Arial"/>
    </font>
    <font>
      <b/>
      <i/>
      <sz val="11"/>
      <name val="Calibri"/>
      <family val="2"/>
      <scheme val="minor"/>
    </font>
    <font>
      <sz val="11"/>
      <color rgb="FFFF0000"/>
      <name val="Calibri"/>
      <family val="2"/>
      <scheme val="minor"/>
    </font>
    <font>
      <b/>
      <sz val="11"/>
      <color rgb="FF000000"/>
      <name val="Calibri"/>
      <family val="2"/>
      <scheme val="minor"/>
    </font>
    <font>
      <sz val="11"/>
      <color rgb="FF000000"/>
      <name val="Calibri"/>
      <family val="2"/>
      <scheme val="minor"/>
    </font>
    <font>
      <sz val="11"/>
      <color rgb="FFFFFF00"/>
      <name val="Calibri"/>
      <family val="2"/>
      <scheme val="minor"/>
    </font>
    <font>
      <i/>
      <sz val="11"/>
      <color rgb="FF000000"/>
      <name val="Calibri"/>
      <family val="2"/>
      <scheme val="minor"/>
    </font>
    <font>
      <b/>
      <u/>
      <sz val="11"/>
      <color rgb="FF00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
    <border>
      <left/>
      <right/>
      <top/>
      <bottom/>
      <diagonal/>
    </border>
  </borders>
  <cellStyleXfs count="3">
    <xf numFmtId="0" fontId="0" fillId="0" borderId="0"/>
    <xf numFmtId="43" fontId="5" fillId="0" borderId="0" applyFont="0" applyFill="0" applyBorder="0" applyAlignment="0" applyProtection="0"/>
    <xf numFmtId="9" fontId="8" fillId="0" borderId="0" applyFont="0" applyFill="0" applyBorder="0" applyAlignment="0" applyProtection="0"/>
  </cellStyleXfs>
  <cellXfs count="59">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2" fillId="0" borderId="0" xfId="0" applyFont="1"/>
    <xf numFmtId="0" fontId="3" fillId="0" borderId="0" xfId="0" applyFont="1"/>
    <xf numFmtId="0" fontId="2" fillId="2" borderId="0" xfId="0" applyFont="1" applyFill="1"/>
    <xf numFmtId="0" fontId="2" fillId="2" borderId="0" xfId="0" applyFont="1" applyFill="1" applyAlignment="1">
      <alignment vertical="top" wrapText="1"/>
    </xf>
    <xf numFmtId="0" fontId="2" fillId="0" borderId="0" xfId="0" applyFont="1" applyAlignment="1">
      <alignment vertical="top" wrapText="1"/>
    </xf>
    <xf numFmtId="0" fontId="3" fillId="2" borderId="0" xfId="0" applyFont="1" applyFill="1"/>
    <xf numFmtId="0" fontId="2" fillId="0" borderId="0" xfId="0" quotePrefix="1" applyFont="1"/>
    <xf numFmtId="7" fontId="2" fillId="0" borderId="0" xfId="0" applyNumberFormat="1" applyFont="1"/>
    <xf numFmtId="7" fontId="2" fillId="2" borderId="0" xfId="0" applyNumberFormat="1" applyFont="1" applyFill="1"/>
    <xf numFmtId="0" fontId="2" fillId="0" borderId="0" xfId="0" applyFont="1" applyAlignment="1">
      <alignment wrapText="1"/>
    </xf>
    <xf numFmtId="0" fontId="3" fillId="0" borderId="0" xfId="0" applyFont="1" applyAlignment="1">
      <alignment vertical="top" wrapText="1"/>
    </xf>
    <xf numFmtId="0" fontId="3" fillId="0" borderId="0" xfId="0" applyFont="1" applyAlignment="1">
      <alignment wrapText="1"/>
    </xf>
    <xf numFmtId="0" fontId="3" fillId="0" borderId="0" xfId="0" applyFont="1" applyAlignment="1">
      <alignment vertical="top"/>
    </xf>
    <xf numFmtId="0" fontId="4" fillId="0" borderId="0" xfId="0" applyFont="1"/>
    <xf numFmtId="0" fontId="4" fillId="0" borderId="0" xfId="0" applyNumberFormat="1" applyFont="1"/>
    <xf numFmtId="0" fontId="2" fillId="0" borderId="0" xfId="0" applyNumberFormat="1" applyFont="1"/>
    <xf numFmtId="164" fontId="4" fillId="0" borderId="0" xfId="1" applyNumberFormat="1" applyFont="1"/>
    <xf numFmtId="164" fontId="2" fillId="0" borderId="0" xfId="0" applyNumberFormat="1" applyFont="1"/>
    <xf numFmtId="0" fontId="2" fillId="3" borderId="0" xfId="0" applyFont="1" applyFill="1"/>
    <xf numFmtId="0" fontId="5" fillId="0" borderId="0" xfId="0" applyFont="1"/>
    <xf numFmtId="0" fontId="2" fillId="2" borderId="0" xfId="0" applyNumberFormat="1" applyFont="1" applyFill="1"/>
    <xf numFmtId="164" fontId="2" fillId="2" borderId="0" xfId="1" applyNumberFormat="1" applyFont="1" applyFill="1"/>
    <xf numFmtId="0" fontId="2" fillId="0" borderId="0" xfId="0" applyFont="1" applyAlignment="1">
      <alignment horizontal="left" vertical="top" wrapText="1"/>
    </xf>
    <xf numFmtId="0" fontId="3" fillId="0" borderId="0" xfId="0" applyFont="1" applyAlignment="1">
      <alignment horizontal="left" vertical="top" wrapText="1"/>
    </xf>
    <xf numFmtId="0" fontId="2" fillId="0" borderId="0" xfId="0" applyFont="1" applyAlignment="1">
      <alignment horizontal="left" wrapText="1"/>
    </xf>
    <xf numFmtId="0" fontId="2" fillId="0" borderId="0" xfId="0" applyFont="1" applyAlignment="1">
      <alignment horizontal="right"/>
    </xf>
    <xf numFmtId="0" fontId="6" fillId="0" borderId="0" xfId="0" applyFont="1"/>
    <xf numFmtId="0" fontId="2" fillId="2" borderId="0" xfId="0" applyFont="1" applyFill="1" applyAlignment="1">
      <alignment horizontal="right"/>
    </xf>
    <xf numFmtId="164" fontId="2" fillId="3" borderId="0" xfId="0" applyNumberFormat="1" applyFont="1" applyFill="1"/>
    <xf numFmtId="164" fontId="2" fillId="2" borderId="0" xfId="0" applyNumberFormat="1" applyFont="1" applyFill="1"/>
    <xf numFmtId="164" fontId="2" fillId="2" borderId="0" xfId="0" applyNumberFormat="1" applyFont="1" applyFill="1" applyAlignment="1">
      <alignment vertical="top" wrapText="1"/>
    </xf>
    <xf numFmtId="164" fontId="2" fillId="0" borderId="0" xfId="0" applyNumberFormat="1" applyFont="1" applyAlignment="1">
      <alignment vertical="top" wrapText="1"/>
    </xf>
    <xf numFmtId="164" fontId="2" fillId="0" borderId="0" xfId="0" applyNumberFormat="1" applyFont="1" applyAlignment="1">
      <alignment horizontal="right"/>
    </xf>
    <xf numFmtId="164" fontId="2" fillId="2" borderId="0" xfId="0" applyNumberFormat="1" applyFont="1" applyFill="1" applyAlignment="1">
      <alignment horizontal="right"/>
    </xf>
    <xf numFmtId="164" fontId="7" fillId="2" borderId="0" xfId="0" applyNumberFormat="1" applyFont="1" applyFill="1"/>
    <xf numFmtId="165" fontId="2" fillId="2" borderId="0" xfId="2" applyNumberFormat="1" applyFont="1" applyFill="1"/>
    <xf numFmtId="9" fontId="2" fillId="0" borderId="0" xfId="2" applyFont="1"/>
    <xf numFmtId="165" fontId="2" fillId="0" borderId="0" xfId="0" applyNumberFormat="1" applyFont="1"/>
    <xf numFmtId="164" fontId="2" fillId="0" borderId="0" xfId="1" applyNumberFormat="1" applyFont="1"/>
    <xf numFmtId="0" fontId="3" fillId="0" borderId="0" xfId="0" applyFont="1" applyAlignment="1">
      <alignment vertical="center"/>
    </xf>
    <xf numFmtId="0" fontId="3" fillId="0" borderId="0" xfId="0" applyFont="1" applyAlignment="1">
      <alignment horizontal="right"/>
    </xf>
    <xf numFmtId="0" fontId="3" fillId="2" borderId="0" xfId="0" applyFont="1" applyFill="1" applyAlignment="1">
      <alignment horizontal="right"/>
    </xf>
    <xf numFmtId="0" fontId="3" fillId="0" borderId="0" xfId="0" applyFont="1" applyAlignment="1">
      <alignment horizontal="right" vertical="top"/>
    </xf>
    <xf numFmtId="0" fontId="9" fillId="0" borderId="0" xfId="0" applyFont="1" applyAlignment="1">
      <alignment horizontal="right"/>
    </xf>
    <xf numFmtId="9" fontId="3" fillId="0" borderId="0" xfId="2" applyFont="1" applyAlignment="1">
      <alignment horizontal="right"/>
    </xf>
    <xf numFmtId="0" fontId="11" fillId="0" borderId="0" xfId="0" applyFont="1" applyAlignment="1">
      <alignment vertical="center"/>
    </xf>
    <xf numFmtId="0" fontId="12" fillId="0" borderId="0" xfId="0" applyFont="1" applyAlignment="1">
      <alignment vertical="center"/>
    </xf>
    <xf numFmtId="0" fontId="12" fillId="0" borderId="0" xfId="0" quotePrefix="1" applyFont="1" applyAlignment="1">
      <alignment vertical="center"/>
    </xf>
    <xf numFmtId="0" fontId="14" fillId="0" borderId="0" xfId="0" applyFont="1" applyAlignment="1">
      <alignment vertical="center"/>
    </xf>
    <xf numFmtId="0" fontId="2" fillId="0" borderId="0" xfId="0" quotePrefix="1" applyFont="1" applyAlignment="1">
      <alignment vertical="top"/>
    </xf>
    <xf numFmtId="0" fontId="2" fillId="0" borderId="0" xfId="0" applyFont="1" applyAlignment="1">
      <alignment vertical="top"/>
    </xf>
    <xf numFmtId="0" fontId="3" fillId="0" borderId="0" xfId="0" applyFont="1" applyAlignment="1">
      <alignment vertical="center" wrapText="1"/>
    </xf>
    <xf numFmtId="0" fontId="3" fillId="0" borderId="0" xfId="0" applyFont="1" applyAlignment="1">
      <alignment horizontal="left" vertical="center" wrapText="1"/>
    </xf>
    <xf numFmtId="0" fontId="2" fillId="0" borderId="0" xfId="0" applyFont="1" applyAlignment="1">
      <alignment horizontal="left" vertical="top" wrapText="1"/>
    </xf>
  </cellXfs>
  <cellStyles count="3">
    <cellStyle name="Komma" xfId="1" builtinId="3"/>
    <cellStyle name="Procent" xfId="2"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pivotCacheDefinition" Target="pivotCache/pivotCacheDefinition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2.xml"/><Relationship Id="rId27"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Tuinhof, B.M. (Bas)" refreshedDate="43325.456104745368" createdVersion="6" refreshedVersion="6" minRefreshableVersion="3" recordCount="263">
  <cacheSource type="external" connectionId="2"/>
  <cacheFields count="26">
    <cacheField name="BgrCode" numFmtId="0" sqlType="-9">
      <sharedItems count="12">
        <s v="0001"/>
        <s v="0002"/>
        <s v="0003"/>
        <s v="0004"/>
        <s v="0005"/>
        <s v="0006"/>
        <s v="0007"/>
        <s v="0008"/>
        <s v="0009"/>
        <s v="0010"/>
        <s v="0011"/>
        <s v="0012"/>
      </sharedItems>
    </cacheField>
    <cacheField name="BgrNaam" numFmtId="0" sqlType="-9">
      <sharedItems count="12">
        <s v="Groningen"/>
        <s v="Friesland"/>
        <s v="Drenthe"/>
        <s v="Overijssel"/>
        <s v="Gelderland"/>
        <s v="Utrecht"/>
        <s v="Noord-Holland"/>
        <s v="Zuid-Holland"/>
        <s v="Zeeland"/>
        <s v="Noord-Brabant"/>
        <s v="Limburg"/>
        <s v="Flevoland"/>
      </sharedItems>
    </cacheField>
    <cacheField name="NrStatus" numFmtId="0" sqlType="-6">
      <sharedItems containsSemiMixedTypes="0" containsString="0" containsNumber="1" containsInteger="1" minValue="20" maxValue="22" count="2">
        <n v="20"/>
        <n v="22"/>
      </sharedItems>
    </cacheField>
    <cacheField name="Selectie" numFmtId="0" sqlType="-6">
      <sharedItems containsSemiMixedTypes="0" containsString="0" containsNumber="1" containsInteger="1" minValue="1" maxValue="1" count="1">
        <n v="1"/>
      </sharedItems>
    </cacheField>
    <cacheField name="Jaar" numFmtId="0" sqlType="5">
      <sharedItems containsSemiMixedTypes="0" containsString="0" containsNumber="1" containsInteger="1" minValue="2017" maxValue="2017" count="1">
        <n v="2017"/>
      </sharedItems>
    </cacheField>
    <cacheField name="Periode" numFmtId="0" sqlType="-6">
      <sharedItems containsSemiMixedTypes="0" containsString="0" containsNumber="1" containsInteger="1" minValue="5" maxValue="5" count="1">
        <n v="5"/>
      </sharedItems>
    </cacheField>
    <cacheField name="Sheet" numFmtId="0" sqlType="-6">
      <sharedItems containsSemiMixedTypes="0" containsString="0" containsNumber="1" containsInteger="1" minValue="5" maxValue="5" count="1">
        <n v="5"/>
      </sharedItems>
    </cacheField>
    <cacheField name="RowCode" numFmtId="0" sqlType="-9">
      <sharedItems count="3">
        <s v="7.1"/>
        <s v="7.2"/>
        <s v="7.9"/>
      </sharedItems>
    </cacheField>
    <cacheField name="RowCodeStatline" numFmtId="0" sqlType="-9">
      <sharedItems count="3">
        <s v="A029067"/>
        <s v="A029068"/>
        <s v="A029069"/>
      </sharedItems>
    </cacheField>
    <cacheField name="RowMainSub" numFmtId="0" sqlType="-9">
      <sharedItems count="1">
        <s v="Cultuur en Maatschappij"/>
      </sharedItems>
    </cacheField>
    <cacheField name="RowMain" numFmtId="0" sqlType="-9">
      <sharedItems count="1">
        <s v="7"/>
      </sharedItems>
    </cacheField>
    <cacheField name="RowType" numFmtId="0" sqlType="-9">
      <sharedItems count="1">
        <s v="Taakv."/>
      </sharedItems>
    </cacheField>
    <cacheField name="ESR_Transactie" numFmtId="0" sqlType="-9">
      <sharedItems count="12">
        <s v="D.1"/>
        <s v="P.51g"/>
        <s v="P.2A"/>
        <s v="D.73"/>
        <s v="D.75"/>
        <s v="D.92"/>
        <s v="-"/>
        <s v="D.39"/>
        <s v="P.51c"/>
        <s v="D.29"/>
        <s v="NP"/>
        <s v="D.74"/>
      </sharedItems>
    </cacheField>
    <cacheField name="ESR_SubTransactie" numFmtId="0" sqlType="-9">
      <sharedItems count="6">
        <s v="Totaal"/>
        <s v="Aankoop"/>
        <s v="Overheid"/>
        <s v="NietOverheid"/>
        <s v="-"/>
        <s v="Buitenland"/>
      </sharedItems>
    </cacheField>
    <cacheField name="ESR_Zijde" numFmtId="0" sqlType="-9">
      <sharedItems count="3">
        <s v="B"/>
        <s v="-"/>
        <s v="M"/>
      </sharedItems>
    </cacheField>
    <cacheField name="ESR_Rekening" numFmtId="0" sqlType="-9">
      <sharedItems count="3">
        <s v="LR"/>
        <s v="KR"/>
        <s v="-"/>
      </sharedItems>
    </cacheField>
    <cacheField name="ColumnMain" numFmtId="0" sqlType="-9">
      <sharedItems count="5">
        <s v="1"/>
        <s v="3"/>
        <s v="4"/>
        <s v="6"/>
        <s v="2"/>
      </sharedItems>
    </cacheField>
    <cacheField name="ColumnCode" numFmtId="0" sqlType="-9">
      <sharedItems count="21">
        <s v="1.1"/>
        <s v="3.2"/>
        <s v="3.5.1"/>
        <s v="3.8"/>
        <s v="4.3.2"/>
        <s v="4.3.4"/>
        <s v="4.3.6"/>
        <s v="4.3.8"/>
        <s v="4.4.8"/>
        <s v="7.5"/>
        <s v="4.2"/>
        <s v="7.2"/>
        <s v="7.4"/>
        <s v="4.3.3"/>
        <s v="7.3"/>
        <s v="4.4.2"/>
        <s v="4.3.1"/>
        <s v="2.1"/>
        <s v="4.3.5"/>
        <s v="3.1"/>
        <s v="4.3.7"/>
      </sharedItems>
    </cacheField>
    <cacheField name="ColumnType" numFmtId="0" sqlType="-9">
      <sharedItems count="2">
        <s v="LR"/>
        <s v="FR"/>
      </sharedItems>
    </cacheField>
    <cacheField name="Onderdeelcode" numFmtId="0" sqlType="-6">
      <sharedItems containsSemiMixedTypes="0" containsString="0" containsNumber="1" containsInteger="1" minValue="10" maxValue="20" count="2">
        <n v="10"/>
        <n v="20"/>
      </sharedItems>
    </cacheField>
    <cacheField name="HoofdOnderdeelcode" numFmtId="0" sqlType="-6">
      <sharedItems containsSemiMixedTypes="0" containsString="0" containsNumber="1" containsInteger="1" minValue="1" maxValue="2" count="2">
        <n v="1"/>
        <n v="2"/>
      </sharedItems>
    </cacheField>
    <cacheField name="HoofdOnderdeel" numFmtId="0" sqlType="-9">
      <sharedItems count="2">
        <s v="First version"/>
        <s v="Micro-correctie"/>
      </sharedItems>
    </cacheField>
    <cacheField name="Onderdeel" numFmtId="0" sqlType="-9">
      <sharedItems count="2">
        <s v="First version"/>
        <s v="Micro correctie"/>
      </sharedItems>
    </cacheField>
    <cacheField name="Waarde" numFmtId="0" sqlType="3">
      <sharedItems containsSemiMixedTypes="0" containsString="0" containsNumber="1" minValue="-13500" maxValue="35889.065999999999"/>
    </cacheField>
    <cacheField name="WaardeAnalyse" numFmtId="0" sqlType="6">
      <sharedItems containsSemiMixedTypes="0" containsString="0" containsNumber="1" minValue="-35.889066" maxValue="13.5"/>
    </cacheField>
    <cacheField name="WaardeESR" numFmtId="0" sqlType="6">
      <sharedItems containsSemiMixedTypes="0" containsString="0" containsNumber="1" minValue="-13.5" maxValue="35.889066"/>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Tuinhof, B.M. (Bas)" refreshedDate="43325.45611712963" createdVersion="6" refreshedVersion="6" minRefreshableVersion="3" recordCount="6681">
  <cacheSource type="external" connectionId="1"/>
  <cacheFields count="29">
    <cacheField name="BgrCode" numFmtId="0" sqlType="-9">
      <sharedItems count="379">
        <s v="0003"/>
        <s v="0005"/>
        <s v="0299"/>
        <s v="0007"/>
        <s v="0301"/>
        <s v="0009"/>
        <s v="0453"/>
        <s v="0748"/>
        <s v="0010"/>
        <s v="0457"/>
        <s v="0302"/>
        <s v="0014"/>
        <s v="0303"/>
        <s v="0473"/>
        <s v="0753"/>
        <s v="0479"/>
        <s v="0307"/>
        <s v="0015"/>
        <s v="0017"/>
        <s v="0482"/>
        <s v="0308"/>
        <s v="0018"/>
        <s v="0484"/>
        <s v="0755"/>
        <s v="0310"/>
        <s v="0312"/>
        <s v="0756"/>
        <s v="0489"/>
        <s v="0313"/>
        <s v="0022"/>
        <s v="0757"/>
        <s v="0317"/>
        <s v="0321"/>
        <s v="0024"/>
        <s v="0025"/>
        <s v="0498"/>
        <s v="0034"/>
        <s v="0501"/>
        <s v="0758"/>
        <s v="0327"/>
        <s v="0331"/>
        <s v="0335"/>
        <s v="0037"/>
        <s v="0502"/>
        <s v="0503"/>
        <s v="0339"/>
        <s v="0340"/>
        <s v="0040"/>
        <s v="0342"/>
        <s v="0047"/>
        <s v="0762"/>
        <s v="0505"/>
        <s v="0048"/>
        <s v="0344"/>
        <s v="0050"/>
        <s v="0765"/>
        <s v="0766"/>
        <s v="0512"/>
        <s v="0345"/>
        <s v="0053"/>
        <s v="0056"/>
        <s v="0513"/>
        <s v="0770"/>
        <s v="0058"/>
        <s v="0518"/>
        <s v="0351"/>
        <s v="0352"/>
        <s v="0772"/>
        <s v="0059"/>
        <s v="0060"/>
        <s v="0353"/>
        <s v="0063"/>
        <s v="0072"/>
        <s v="0523"/>
        <s v="0355"/>
        <s v="0530"/>
        <s v="0356"/>
        <s v="0074"/>
        <s v="0531"/>
        <s v="0079"/>
        <s v="0080"/>
        <s v="0358"/>
        <s v="0532"/>
        <s v="0361"/>
        <s v="0777"/>
        <s v="0534"/>
        <s v="0081"/>
        <s v="0537"/>
        <s v="0362"/>
        <s v="0085"/>
        <s v="0363"/>
        <s v="0086"/>
        <s v="0542"/>
        <s v="0088"/>
        <s v="0090"/>
        <s v="0545"/>
        <s v="0370"/>
        <s v="0779"/>
        <s v="0373"/>
        <s v="0093"/>
        <s v="0546"/>
        <s v="0096"/>
        <s v="0098"/>
        <s v="0375"/>
        <s v="0547"/>
        <s v="0106"/>
        <s v="0376"/>
        <s v="0377"/>
        <s v="0553"/>
        <s v="0784"/>
        <s v="0383"/>
        <s v="0556"/>
        <s v="0109"/>
        <s v="0384"/>
        <s v="0385"/>
        <s v="0114"/>
        <s v="0569"/>
        <s v="0785"/>
        <s v="0118"/>
        <s v="0388"/>
        <s v="0119"/>
        <s v="0392"/>
        <s v="0575"/>
        <s v="0140"/>
        <s v="0141"/>
        <s v="0576"/>
        <s v="0393"/>
        <s v="0394"/>
        <s v="0148"/>
        <s v="0786"/>
        <s v="0579"/>
        <s v="0584"/>
        <s v="0150"/>
        <s v="0396"/>
        <s v="0585"/>
        <s v="0788"/>
        <s v="0794"/>
        <s v="0397"/>
        <s v="0398"/>
        <s v="0588"/>
        <s v="0153"/>
        <s v="0589"/>
        <s v="0590"/>
        <s v="0399"/>
        <s v="0796"/>
        <s v="0400"/>
        <s v="0597"/>
        <s v="0599"/>
        <s v="0402"/>
        <s v="0158"/>
        <s v="0160"/>
        <s v="0405"/>
        <s v="0603"/>
        <s v="0606"/>
        <s v="0406"/>
        <s v="0163"/>
        <s v="0610"/>
        <s v="0415"/>
        <s v="0416"/>
        <s v="0611"/>
        <s v="0797"/>
        <s v="0417"/>
        <s v="0164"/>
        <s v="0613"/>
        <s v="0420"/>
        <s v="0614"/>
        <s v="0431"/>
        <s v="0617"/>
        <s v="0432"/>
        <s v="0166"/>
        <s v="0798"/>
        <s v="0620"/>
        <s v="0622"/>
        <s v="0437"/>
        <s v="0168"/>
        <s v="0171"/>
        <s v="0439"/>
        <s v="0626"/>
        <s v="0809"/>
        <s v="0815"/>
        <s v="0173"/>
        <s v="0627"/>
        <s v="0629"/>
        <s v="0441"/>
        <s v="0175"/>
        <s v="0632"/>
        <s v="0820"/>
        <s v="0177"/>
        <s v="0448"/>
        <s v="0180"/>
        <s v="0450"/>
        <s v="0183"/>
        <s v="0637"/>
        <s v="0184"/>
        <s v="0451"/>
        <s v="0823"/>
        <s v="0638"/>
        <s v="0189"/>
        <s v="0824"/>
        <s v="0642"/>
        <s v="1728"/>
        <s v="0193"/>
        <s v="0826"/>
        <s v="1729"/>
        <s v="0654"/>
        <s v="1730"/>
        <s v="0196"/>
        <s v="1731"/>
        <s v="0664"/>
        <s v="0197"/>
        <s v="0828"/>
        <s v="0668"/>
        <s v="1734"/>
        <s v="0200"/>
        <s v="0677"/>
        <s v="0840"/>
        <s v="0202"/>
        <s v="1735"/>
        <s v="0845"/>
        <s v="0678"/>
        <s v="0689"/>
        <s v="0203"/>
        <s v="1740"/>
        <s v="0703"/>
        <s v="1742"/>
        <s v="0707"/>
        <s v="0209"/>
        <s v="0715"/>
        <s v="1771"/>
        <s v="0847"/>
        <s v="0213"/>
        <s v="0214"/>
        <s v="1773"/>
        <s v="0716"/>
        <s v="0216"/>
        <s v="0717"/>
        <s v="0848"/>
        <s v="0221"/>
        <s v="1774"/>
        <s v="0222"/>
        <s v="0733"/>
        <s v="0851"/>
        <s v="0736"/>
        <s v="1783"/>
        <s v="0852"/>
        <s v="0225"/>
        <s v="0737"/>
        <s v="0738"/>
        <s v="0228"/>
        <s v="0743"/>
        <s v="1842"/>
        <s v="0744"/>
        <s v="0230"/>
        <s v="0855"/>
        <s v="1859"/>
        <s v="1876"/>
        <s v="0232"/>
        <s v="0233"/>
        <s v="0856"/>
        <s v="0236"/>
        <s v="0858"/>
        <s v="0243"/>
        <s v="1883"/>
        <s v="0244"/>
        <s v="0861"/>
        <s v="1884"/>
        <s v="0246"/>
        <s v="1891"/>
        <s v="0252"/>
        <s v="0865"/>
        <s v="1892"/>
        <s v="0866"/>
        <s v="0867"/>
        <s v="1894"/>
        <s v="0262"/>
        <s v="1895"/>
        <s v="0263"/>
        <s v="0267"/>
        <s v="0870"/>
        <s v="0268"/>
        <s v="1896"/>
        <s v="0269"/>
        <s v="0273"/>
        <s v="0873"/>
        <s v="1900"/>
        <s v="0274"/>
        <s v="0874"/>
        <s v="0275"/>
        <s v="0277"/>
        <s v="0279"/>
        <s v="0879"/>
        <s v="1901"/>
        <s v="0281"/>
        <s v="0880"/>
        <s v="1903"/>
        <s v="0285"/>
        <s v="0289"/>
        <s v="1904"/>
        <s v="0881"/>
        <s v="0882"/>
        <s v="0294"/>
        <s v="1908"/>
        <s v="1911"/>
        <s v="0296"/>
        <s v="0888"/>
        <s v="0297"/>
        <s v="1916"/>
        <s v="0889"/>
        <s v="0893"/>
        <s v="0899"/>
        <s v="0907"/>
        <s v="1924"/>
        <s v="0917"/>
        <s v="1926"/>
        <s v="1927"/>
        <s v="1930"/>
        <s v="0928"/>
        <s v="1931"/>
        <s v="0935"/>
        <s v="0938"/>
        <s v="1940"/>
        <s v="0944"/>
        <s v="0946"/>
        <s v="1942"/>
        <s v="0951"/>
        <s v="0957"/>
        <s v="1948"/>
        <s v="0962"/>
        <s v="1955"/>
        <s v="0965"/>
        <s v="0971"/>
        <s v="1987"/>
        <s v="0981"/>
        <s v="0983"/>
        <s v="0984"/>
        <s v="0986"/>
        <s v="0988"/>
        <s v="0994"/>
        <s v="0995"/>
        <s v="1507"/>
        <s v="1509"/>
        <s v="1525"/>
        <s v="1581"/>
        <s v="1586"/>
        <s v="1598"/>
        <s v="1621"/>
        <s v="1640"/>
        <s v="1641"/>
        <s v="1651"/>
        <s v="1652"/>
        <s v="1655"/>
        <s v="1658"/>
        <s v="1659"/>
        <s v="1663"/>
        <s v="1667"/>
        <s v="1669"/>
        <s v="1674"/>
        <s v="1676"/>
        <s v="1680"/>
        <s v="1681"/>
        <s v="1684"/>
        <s v="1690"/>
        <s v="1695"/>
        <s v="1696"/>
        <s v="1699"/>
        <s v="1700"/>
        <s v="1701"/>
        <s v="1702"/>
        <s v="1705"/>
        <s v="1706"/>
        <s v="1708"/>
        <s v="1709"/>
        <s v="1711"/>
        <s v="1714"/>
        <s v="1719"/>
        <s v="1721"/>
        <s v="1722"/>
        <s v="1723"/>
        <s v="1724"/>
      </sharedItems>
    </cacheField>
    <cacheField name="BgrNaam" numFmtId="0" sqlType="-9">
      <sharedItems/>
    </cacheField>
    <cacheField name="NrStatus" numFmtId="0" sqlType="-6">
      <sharedItems containsSemiMixedTypes="0" containsString="0" containsNumber="1" containsInteger="1" minValue="15" maxValue="22" count="3">
        <n v="15"/>
        <n v="20"/>
        <n v="22"/>
      </sharedItems>
    </cacheField>
    <cacheField name="Selectie" numFmtId="0" sqlType="-6">
      <sharedItems containsSemiMixedTypes="0" containsString="0" containsNumber="1" containsInteger="1" minValue="1" maxValue="1" count="1">
        <n v="1"/>
      </sharedItems>
    </cacheField>
    <cacheField name="Grootteklasse" numFmtId="0" sqlType="-9">
      <sharedItems count="8">
        <s v="6"/>
        <s v="5"/>
        <s v="7"/>
        <s v="4"/>
        <s v="2"/>
        <s v="3"/>
        <s v="1"/>
        <s v="8"/>
      </sharedItems>
    </cacheField>
    <cacheField name="Jaar" numFmtId="0" sqlType="5">
      <sharedItems containsSemiMixedTypes="0" containsString="0" containsNumber="1" containsInteger="1" minValue="2017" maxValue="2017" count="1">
        <n v="2017"/>
      </sharedItems>
    </cacheField>
    <cacheField name="Periode" numFmtId="0" sqlType="-6">
      <sharedItems containsSemiMixedTypes="0" containsString="0" containsNumber="1" containsInteger="1" minValue="5" maxValue="5" count="1">
        <n v="5"/>
      </sharedItems>
    </cacheField>
    <cacheField name="Sheet" numFmtId="0" sqlType="-6">
      <sharedItems containsSemiMixedTypes="0" containsString="0" containsNumber="1" containsInteger="1" minValue="5" maxValue="5" count="1">
        <n v="5"/>
      </sharedItems>
    </cacheField>
    <cacheField name="RowCode" numFmtId="0" sqlType="-9">
      <sharedItems count="4">
        <s v="5.3"/>
        <s v="5.4"/>
        <s v="5.5"/>
        <s v="5.6"/>
      </sharedItems>
    </cacheField>
    <cacheField name="RowCodeStatline" numFmtId="0" sqlType="-9">
      <sharedItems count="4">
        <s v="5.3"/>
        <s v="5.4"/>
        <s v="5.5"/>
        <s v="5.6"/>
      </sharedItems>
    </cacheField>
    <cacheField name="RowMainSub" numFmtId="0" sqlType="-9">
      <sharedItems count="1">
        <s v="Kunst, bibliotheken en overig"/>
      </sharedItems>
    </cacheField>
    <cacheField name="RowMain" numFmtId="0" sqlType="-9">
      <sharedItems count="1">
        <s v="5"/>
      </sharedItems>
    </cacheField>
    <cacheField name="RowType" numFmtId="0" sqlType="-9">
      <sharedItems count="1">
        <s v="Taakv."/>
      </sharedItems>
    </cacheField>
    <cacheField name="ColumnMain" numFmtId="0" sqlType="-9">
      <sharedItems count="6">
        <s v="1"/>
        <s v="3"/>
        <s v="4"/>
        <s v="6"/>
        <s v="2"/>
        <s v="5"/>
      </sharedItems>
    </cacheField>
    <cacheField name="ColumnCode" numFmtId="0" sqlType="-9">
      <sharedItems count="30">
        <s v="1.1"/>
        <s v="3.5.1"/>
        <s v="3.8"/>
        <s v="4.2"/>
        <s v="4.3.3"/>
        <s v="7.3"/>
        <s v="4.3.8"/>
        <s v="4.4.8"/>
        <s v="7.4"/>
        <s v="7.2"/>
        <s v="2.1"/>
        <s v="7.5"/>
        <s v="4.3.6"/>
        <s v="3.2"/>
        <s v="4.3.4"/>
        <s v="4.4.1"/>
        <s v="4.3.2"/>
        <s v="4.4.2"/>
        <s v="4.3.7"/>
        <s v="4.4.6"/>
        <s v="3.4.1"/>
        <s v="4.3.9"/>
        <s v="5.1"/>
        <s v="3.3"/>
        <s v="7.1"/>
        <s v="4.1.1"/>
        <s v="4.3.1"/>
        <s v="6.1"/>
        <s v="4.4.4"/>
        <s v="4.4.7"/>
      </sharedItems>
    </cacheField>
    <cacheField name="Rekening" numFmtId="0" sqlType="-9">
      <sharedItems count="2">
        <s v="LR"/>
        <s v="FR"/>
      </sharedItems>
    </cacheField>
    <cacheField name="ESR_Transactie" numFmtId="0" sqlType="-9">
      <sharedItems count="16">
        <s v="D.1"/>
        <s v="P.2A"/>
        <s v="D.31"/>
        <s v="D.73"/>
        <s v="P.51c"/>
        <s v="D.75"/>
        <s v="D.92"/>
        <s v="-"/>
        <s v="D.29"/>
        <s v="P.51g"/>
        <s v="D.74"/>
        <s v="D.6323"/>
        <s v="D.41A"/>
        <s v="D.45"/>
        <s v="D.623"/>
        <s v="AF.89"/>
      </sharedItems>
    </cacheField>
    <cacheField name="ESR_SubTransactie" numFmtId="0" sqlType="-9">
      <sharedItems count="14">
        <s v="Totaal"/>
        <s v="Inleen personeel"/>
        <s v="Overige"/>
        <s v="GRs"/>
        <s v="NietOverheid"/>
        <s v="-"/>
        <s v="Overige overheden"/>
        <s v="Aankoop"/>
        <s v="Provincies"/>
        <s v="Rijk"/>
        <s v="Gemeenten"/>
        <s v="EU"/>
        <s v="Saldo"/>
        <s v="Toename"/>
      </sharedItems>
    </cacheField>
    <cacheField name="ESR_DetailTransactie" numFmtId="0" sqlType="-9">
      <sharedItems count="7">
        <s v="Totaal"/>
        <s v="Cultuur sport etc"/>
        <s v="-"/>
        <s v="Gebouwen"/>
        <s v="Overige vaste materiele activa"/>
        <s v="Woningen"/>
        <s v="Overige"/>
      </sharedItems>
    </cacheField>
    <cacheField name="ESR_Zijde" numFmtId="0" sqlType="-9">
      <sharedItems count="4">
        <s v="B"/>
        <s v="M"/>
        <s v="-"/>
        <s v="A"/>
      </sharedItems>
    </cacheField>
    <cacheField name="ESR_Rekening" numFmtId="0" sqlType="-9">
      <sharedItems count="4">
        <s v="LR"/>
        <s v="KR"/>
        <s v="-"/>
        <s v="FR"/>
      </sharedItems>
    </cacheField>
    <cacheField name="Onderdeelcode" numFmtId="0" sqlType="-6">
      <sharedItems containsSemiMixedTypes="0" containsString="0" containsNumber="1" containsInteger="1" minValue="10" maxValue="20" count="2">
        <n v="10"/>
        <n v="20"/>
      </sharedItems>
    </cacheField>
    <cacheField name="HoofdOnderdeelcode" numFmtId="0" sqlType="-6">
      <sharedItems containsSemiMixedTypes="0" containsString="0" containsNumber="1" containsInteger="1" minValue="1" maxValue="2" count="2">
        <n v="1"/>
        <n v="2"/>
      </sharedItems>
    </cacheField>
    <cacheField name="HoofdOnderdeel" numFmtId="0" sqlType="-9">
      <sharedItems count="2">
        <s v="First version"/>
        <s v="Micro-correctie"/>
      </sharedItems>
    </cacheField>
    <cacheField name="Onderdeel" numFmtId="0" sqlType="-9">
      <sharedItems count="2">
        <s v="First version"/>
        <s v="Micro correctie"/>
      </sharedItems>
    </cacheField>
    <cacheField name="Waarde" numFmtId="0" sqlType="3">
      <sharedItems containsSemiMixedTypes="0" containsString="0" containsNumber="1" minValue="-32147.707200000001" maxValue="94246"/>
    </cacheField>
    <cacheField name="WaardeAnalyse" numFmtId="0" sqlType="6">
      <sharedItems containsSemiMixedTypes="0" containsString="0" containsNumber="1" minValue="-94.245999999999995" maxValue="32.147707199999999"/>
    </cacheField>
    <cacheField name="WaardeESR" numFmtId="0" sqlType="6">
      <sharedItems containsSemiMixedTypes="0" containsString="0" containsNumber="1" minValue="-32.147707199999999" maxValue="94.245999999999995"/>
    </cacheField>
    <cacheField name="WaardePI" numFmtId="0" sqlType="6">
      <sharedItems containsSemiMixedTypes="0" containsString="0" containsNumber="1" minValue="-96.972688964507995" maxValue="128.110599078341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63">
  <r>
    <x v="0"/>
    <x v="0"/>
    <x v="0"/>
    <x v="0"/>
    <x v="0"/>
    <x v="0"/>
    <x v="0"/>
    <x v="0"/>
    <x v="0"/>
    <x v="0"/>
    <x v="0"/>
    <x v="0"/>
    <x v="0"/>
    <x v="0"/>
    <x v="0"/>
    <x v="0"/>
    <x v="0"/>
    <x v="0"/>
    <x v="0"/>
    <x v="0"/>
    <x v="0"/>
    <x v="0"/>
    <x v="0"/>
    <n v="1091.5564999999999"/>
    <n v="-1.0915564999999998"/>
    <n v="1.0915564999999998"/>
  </r>
  <r>
    <x v="0"/>
    <x v="0"/>
    <x v="0"/>
    <x v="0"/>
    <x v="0"/>
    <x v="0"/>
    <x v="0"/>
    <x v="0"/>
    <x v="0"/>
    <x v="0"/>
    <x v="0"/>
    <x v="0"/>
    <x v="1"/>
    <x v="1"/>
    <x v="0"/>
    <x v="1"/>
    <x v="1"/>
    <x v="1"/>
    <x v="0"/>
    <x v="0"/>
    <x v="0"/>
    <x v="0"/>
    <x v="0"/>
    <n v="1.1738999999999999"/>
    <n v="-1.1738999999999999E-3"/>
    <n v="1.1738999999999999E-3"/>
  </r>
  <r>
    <x v="0"/>
    <x v="0"/>
    <x v="0"/>
    <x v="0"/>
    <x v="0"/>
    <x v="0"/>
    <x v="0"/>
    <x v="0"/>
    <x v="0"/>
    <x v="0"/>
    <x v="0"/>
    <x v="0"/>
    <x v="2"/>
    <x v="0"/>
    <x v="0"/>
    <x v="0"/>
    <x v="1"/>
    <x v="2"/>
    <x v="0"/>
    <x v="0"/>
    <x v="0"/>
    <x v="0"/>
    <x v="0"/>
    <n v="66.2149"/>
    <n v="-6.6214899999999993E-2"/>
    <n v="6.6214899999999993E-2"/>
  </r>
  <r>
    <x v="0"/>
    <x v="0"/>
    <x v="0"/>
    <x v="0"/>
    <x v="0"/>
    <x v="0"/>
    <x v="0"/>
    <x v="0"/>
    <x v="0"/>
    <x v="0"/>
    <x v="0"/>
    <x v="0"/>
    <x v="2"/>
    <x v="0"/>
    <x v="0"/>
    <x v="0"/>
    <x v="1"/>
    <x v="3"/>
    <x v="0"/>
    <x v="0"/>
    <x v="0"/>
    <x v="0"/>
    <x v="0"/>
    <n v="316.06560000000002"/>
    <n v="-0.3160656"/>
    <n v="0.3160656"/>
  </r>
  <r>
    <x v="0"/>
    <x v="0"/>
    <x v="0"/>
    <x v="0"/>
    <x v="0"/>
    <x v="0"/>
    <x v="0"/>
    <x v="0"/>
    <x v="0"/>
    <x v="0"/>
    <x v="0"/>
    <x v="0"/>
    <x v="3"/>
    <x v="2"/>
    <x v="0"/>
    <x v="0"/>
    <x v="2"/>
    <x v="4"/>
    <x v="0"/>
    <x v="0"/>
    <x v="0"/>
    <x v="0"/>
    <x v="0"/>
    <n v="130.44999999999999"/>
    <n v="-0.13044999999999998"/>
    <n v="0.13044999999999998"/>
  </r>
  <r>
    <x v="0"/>
    <x v="0"/>
    <x v="0"/>
    <x v="0"/>
    <x v="0"/>
    <x v="0"/>
    <x v="0"/>
    <x v="0"/>
    <x v="0"/>
    <x v="0"/>
    <x v="0"/>
    <x v="0"/>
    <x v="3"/>
    <x v="2"/>
    <x v="0"/>
    <x v="0"/>
    <x v="2"/>
    <x v="5"/>
    <x v="0"/>
    <x v="0"/>
    <x v="0"/>
    <x v="0"/>
    <x v="0"/>
    <n v="208.6429"/>
    <n v="-0.20864289999999999"/>
    <n v="0.20864289999999999"/>
  </r>
  <r>
    <x v="0"/>
    <x v="0"/>
    <x v="0"/>
    <x v="0"/>
    <x v="0"/>
    <x v="0"/>
    <x v="0"/>
    <x v="0"/>
    <x v="0"/>
    <x v="0"/>
    <x v="0"/>
    <x v="0"/>
    <x v="3"/>
    <x v="2"/>
    <x v="0"/>
    <x v="0"/>
    <x v="2"/>
    <x v="6"/>
    <x v="0"/>
    <x v="0"/>
    <x v="0"/>
    <x v="0"/>
    <x v="0"/>
    <n v="168.70769999999999"/>
    <n v="-0.16870769999999999"/>
    <n v="0.16870769999999999"/>
  </r>
  <r>
    <x v="0"/>
    <x v="0"/>
    <x v="0"/>
    <x v="0"/>
    <x v="0"/>
    <x v="0"/>
    <x v="0"/>
    <x v="0"/>
    <x v="0"/>
    <x v="0"/>
    <x v="0"/>
    <x v="0"/>
    <x v="4"/>
    <x v="3"/>
    <x v="0"/>
    <x v="0"/>
    <x v="2"/>
    <x v="7"/>
    <x v="0"/>
    <x v="0"/>
    <x v="0"/>
    <x v="0"/>
    <x v="0"/>
    <n v="7716.1378999999997"/>
    <n v="-7.7161378999999997"/>
    <n v="7.7161378999999997"/>
  </r>
  <r>
    <x v="0"/>
    <x v="0"/>
    <x v="0"/>
    <x v="0"/>
    <x v="0"/>
    <x v="0"/>
    <x v="0"/>
    <x v="0"/>
    <x v="0"/>
    <x v="0"/>
    <x v="0"/>
    <x v="0"/>
    <x v="5"/>
    <x v="3"/>
    <x v="0"/>
    <x v="1"/>
    <x v="2"/>
    <x v="8"/>
    <x v="0"/>
    <x v="0"/>
    <x v="0"/>
    <x v="0"/>
    <x v="0"/>
    <n v="2972.2028"/>
    <n v="-2.9722027999999998"/>
    <n v="2.9722027999999998"/>
  </r>
  <r>
    <x v="0"/>
    <x v="0"/>
    <x v="0"/>
    <x v="0"/>
    <x v="0"/>
    <x v="0"/>
    <x v="0"/>
    <x v="0"/>
    <x v="0"/>
    <x v="0"/>
    <x v="0"/>
    <x v="0"/>
    <x v="6"/>
    <x v="4"/>
    <x v="1"/>
    <x v="2"/>
    <x v="3"/>
    <x v="9"/>
    <x v="1"/>
    <x v="0"/>
    <x v="0"/>
    <x v="0"/>
    <x v="0"/>
    <n v="23.404199999999999"/>
    <n v="-2.34042E-2"/>
    <n v="0"/>
  </r>
  <r>
    <x v="0"/>
    <x v="0"/>
    <x v="0"/>
    <x v="0"/>
    <x v="0"/>
    <x v="0"/>
    <x v="0"/>
    <x v="1"/>
    <x v="1"/>
    <x v="0"/>
    <x v="0"/>
    <x v="0"/>
    <x v="0"/>
    <x v="0"/>
    <x v="0"/>
    <x v="0"/>
    <x v="0"/>
    <x v="0"/>
    <x v="0"/>
    <x v="0"/>
    <x v="0"/>
    <x v="0"/>
    <x v="0"/>
    <n v="147.77350000000001"/>
    <n v="-0.1477735"/>
    <n v="0.1477735"/>
  </r>
  <r>
    <x v="0"/>
    <x v="0"/>
    <x v="0"/>
    <x v="0"/>
    <x v="0"/>
    <x v="0"/>
    <x v="0"/>
    <x v="1"/>
    <x v="1"/>
    <x v="0"/>
    <x v="0"/>
    <x v="0"/>
    <x v="1"/>
    <x v="1"/>
    <x v="0"/>
    <x v="1"/>
    <x v="1"/>
    <x v="1"/>
    <x v="0"/>
    <x v="0"/>
    <x v="0"/>
    <x v="0"/>
    <x v="0"/>
    <n v="0.16739999999999999"/>
    <n v="-1.674E-4"/>
    <n v="1.674E-4"/>
  </r>
  <r>
    <x v="0"/>
    <x v="0"/>
    <x v="0"/>
    <x v="0"/>
    <x v="0"/>
    <x v="0"/>
    <x v="0"/>
    <x v="1"/>
    <x v="1"/>
    <x v="0"/>
    <x v="0"/>
    <x v="0"/>
    <x v="2"/>
    <x v="0"/>
    <x v="0"/>
    <x v="0"/>
    <x v="1"/>
    <x v="2"/>
    <x v="0"/>
    <x v="0"/>
    <x v="0"/>
    <x v="0"/>
    <x v="0"/>
    <n v="10.0921"/>
    <n v="-1.00921E-2"/>
    <n v="1.00921E-2"/>
  </r>
  <r>
    <x v="0"/>
    <x v="0"/>
    <x v="0"/>
    <x v="0"/>
    <x v="0"/>
    <x v="0"/>
    <x v="0"/>
    <x v="1"/>
    <x v="1"/>
    <x v="0"/>
    <x v="0"/>
    <x v="0"/>
    <x v="2"/>
    <x v="0"/>
    <x v="0"/>
    <x v="0"/>
    <x v="1"/>
    <x v="3"/>
    <x v="0"/>
    <x v="0"/>
    <x v="0"/>
    <x v="0"/>
    <x v="0"/>
    <n v="1.9175"/>
    <n v="-1.9174999999999999E-3"/>
    <n v="1.9174999999999999E-3"/>
  </r>
  <r>
    <x v="0"/>
    <x v="0"/>
    <x v="0"/>
    <x v="0"/>
    <x v="0"/>
    <x v="0"/>
    <x v="0"/>
    <x v="1"/>
    <x v="1"/>
    <x v="0"/>
    <x v="0"/>
    <x v="0"/>
    <x v="3"/>
    <x v="2"/>
    <x v="0"/>
    <x v="0"/>
    <x v="2"/>
    <x v="4"/>
    <x v="0"/>
    <x v="0"/>
    <x v="0"/>
    <x v="0"/>
    <x v="0"/>
    <n v="111.79510000000001"/>
    <n v="-0.11179510000000001"/>
    <n v="0.11179510000000001"/>
  </r>
  <r>
    <x v="0"/>
    <x v="0"/>
    <x v="0"/>
    <x v="0"/>
    <x v="0"/>
    <x v="0"/>
    <x v="0"/>
    <x v="1"/>
    <x v="1"/>
    <x v="0"/>
    <x v="0"/>
    <x v="0"/>
    <x v="3"/>
    <x v="2"/>
    <x v="0"/>
    <x v="0"/>
    <x v="2"/>
    <x v="5"/>
    <x v="0"/>
    <x v="0"/>
    <x v="0"/>
    <x v="0"/>
    <x v="0"/>
    <n v="114.3"/>
    <n v="-0.1143"/>
    <n v="0.1143"/>
  </r>
  <r>
    <x v="0"/>
    <x v="0"/>
    <x v="0"/>
    <x v="0"/>
    <x v="0"/>
    <x v="0"/>
    <x v="0"/>
    <x v="1"/>
    <x v="1"/>
    <x v="0"/>
    <x v="0"/>
    <x v="0"/>
    <x v="3"/>
    <x v="2"/>
    <x v="0"/>
    <x v="0"/>
    <x v="2"/>
    <x v="6"/>
    <x v="0"/>
    <x v="0"/>
    <x v="0"/>
    <x v="0"/>
    <x v="0"/>
    <n v="251.02500000000001"/>
    <n v="-0.251025"/>
    <n v="0.251025"/>
  </r>
  <r>
    <x v="0"/>
    <x v="0"/>
    <x v="0"/>
    <x v="0"/>
    <x v="0"/>
    <x v="0"/>
    <x v="0"/>
    <x v="1"/>
    <x v="1"/>
    <x v="0"/>
    <x v="0"/>
    <x v="0"/>
    <x v="4"/>
    <x v="3"/>
    <x v="0"/>
    <x v="0"/>
    <x v="2"/>
    <x v="7"/>
    <x v="0"/>
    <x v="0"/>
    <x v="0"/>
    <x v="0"/>
    <x v="0"/>
    <n v="4033.1792999999998"/>
    <n v="-4.0331792999999996"/>
    <n v="4.0331792999999996"/>
  </r>
  <r>
    <x v="0"/>
    <x v="0"/>
    <x v="0"/>
    <x v="0"/>
    <x v="0"/>
    <x v="0"/>
    <x v="0"/>
    <x v="1"/>
    <x v="1"/>
    <x v="0"/>
    <x v="0"/>
    <x v="0"/>
    <x v="5"/>
    <x v="3"/>
    <x v="0"/>
    <x v="1"/>
    <x v="2"/>
    <x v="8"/>
    <x v="0"/>
    <x v="0"/>
    <x v="0"/>
    <x v="0"/>
    <x v="0"/>
    <n v="1.5"/>
    <n v="-1.5E-3"/>
    <n v="1.5E-3"/>
  </r>
  <r>
    <x v="0"/>
    <x v="0"/>
    <x v="0"/>
    <x v="0"/>
    <x v="0"/>
    <x v="0"/>
    <x v="0"/>
    <x v="1"/>
    <x v="1"/>
    <x v="0"/>
    <x v="0"/>
    <x v="0"/>
    <x v="6"/>
    <x v="4"/>
    <x v="1"/>
    <x v="2"/>
    <x v="3"/>
    <x v="9"/>
    <x v="1"/>
    <x v="0"/>
    <x v="0"/>
    <x v="0"/>
    <x v="0"/>
    <n v="0.18010000000000001"/>
    <n v="-1.8010000000000001E-4"/>
    <n v="0"/>
  </r>
  <r>
    <x v="0"/>
    <x v="0"/>
    <x v="0"/>
    <x v="0"/>
    <x v="0"/>
    <x v="0"/>
    <x v="0"/>
    <x v="2"/>
    <x v="2"/>
    <x v="0"/>
    <x v="0"/>
    <x v="0"/>
    <x v="0"/>
    <x v="0"/>
    <x v="0"/>
    <x v="0"/>
    <x v="0"/>
    <x v="0"/>
    <x v="0"/>
    <x v="0"/>
    <x v="0"/>
    <x v="0"/>
    <x v="0"/>
    <n v="267.22660000000002"/>
    <n v="-0.26722660000000004"/>
    <n v="0.26722660000000004"/>
  </r>
  <r>
    <x v="0"/>
    <x v="0"/>
    <x v="0"/>
    <x v="0"/>
    <x v="0"/>
    <x v="0"/>
    <x v="0"/>
    <x v="2"/>
    <x v="2"/>
    <x v="0"/>
    <x v="0"/>
    <x v="0"/>
    <x v="1"/>
    <x v="1"/>
    <x v="0"/>
    <x v="1"/>
    <x v="1"/>
    <x v="1"/>
    <x v="0"/>
    <x v="0"/>
    <x v="0"/>
    <x v="0"/>
    <x v="0"/>
    <n v="0.25879999999999997"/>
    <n v="-2.5879999999999995E-4"/>
    <n v="2.5879999999999995E-4"/>
  </r>
  <r>
    <x v="0"/>
    <x v="0"/>
    <x v="0"/>
    <x v="0"/>
    <x v="0"/>
    <x v="0"/>
    <x v="0"/>
    <x v="2"/>
    <x v="2"/>
    <x v="0"/>
    <x v="0"/>
    <x v="0"/>
    <x v="2"/>
    <x v="0"/>
    <x v="0"/>
    <x v="0"/>
    <x v="1"/>
    <x v="2"/>
    <x v="0"/>
    <x v="0"/>
    <x v="0"/>
    <x v="0"/>
    <x v="0"/>
    <n v="26.192399999999999"/>
    <n v="-2.6192399999999998E-2"/>
    <n v="2.6192399999999998E-2"/>
  </r>
  <r>
    <x v="0"/>
    <x v="0"/>
    <x v="0"/>
    <x v="0"/>
    <x v="0"/>
    <x v="0"/>
    <x v="0"/>
    <x v="2"/>
    <x v="2"/>
    <x v="0"/>
    <x v="0"/>
    <x v="0"/>
    <x v="2"/>
    <x v="0"/>
    <x v="0"/>
    <x v="0"/>
    <x v="1"/>
    <x v="3"/>
    <x v="0"/>
    <x v="0"/>
    <x v="0"/>
    <x v="0"/>
    <x v="0"/>
    <n v="59.916499999999999"/>
    <n v="-5.9916499999999998E-2"/>
    <n v="5.9916499999999998E-2"/>
  </r>
  <r>
    <x v="0"/>
    <x v="0"/>
    <x v="0"/>
    <x v="0"/>
    <x v="0"/>
    <x v="0"/>
    <x v="0"/>
    <x v="2"/>
    <x v="2"/>
    <x v="0"/>
    <x v="0"/>
    <x v="0"/>
    <x v="7"/>
    <x v="0"/>
    <x v="2"/>
    <x v="0"/>
    <x v="2"/>
    <x v="10"/>
    <x v="0"/>
    <x v="0"/>
    <x v="0"/>
    <x v="0"/>
    <x v="0"/>
    <n v="-4.6692999999999998"/>
    <n v="4.6692999999999995E-3"/>
    <n v="4.6692999999999995E-3"/>
  </r>
  <r>
    <x v="0"/>
    <x v="0"/>
    <x v="0"/>
    <x v="0"/>
    <x v="0"/>
    <x v="0"/>
    <x v="0"/>
    <x v="2"/>
    <x v="2"/>
    <x v="0"/>
    <x v="0"/>
    <x v="0"/>
    <x v="3"/>
    <x v="2"/>
    <x v="0"/>
    <x v="0"/>
    <x v="2"/>
    <x v="6"/>
    <x v="0"/>
    <x v="0"/>
    <x v="0"/>
    <x v="0"/>
    <x v="0"/>
    <n v="611.9"/>
    <n v="-0.6119"/>
    <n v="0.6119"/>
  </r>
  <r>
    <x v="0"/>
    <x v="0"/>
    <x v="0"/>
    <x v="0"/>
    <x v="0"/>
    <x v="0"/>
    <x v="0"/>
    <x v="2"/>
    <x v="2"/>
    <x v="0"/>
    <x v="0"/>
    <x v="0"/>
    <x v="4"/>
    <x v="3"/>
    <x v="0"/>
    <x v="0"/>
    <x v="2"/>
    <x v="7"/>
    <x v="0"/>
    <x v="0"/>
    <x v="0"/>
    <x v="0"/>
    <x v="0"/>
    <n v="896.42079999999999"/>
    <n v="-0.89642080000000002"/>
    <n v="0.89642080000000002"/>
  </r>
  <r>
    <x v="1"/>
    <x v="1"/>
    <x v="0"/>
    <x v="0"/>
    <x v="0"/>
    <x v="0"/>
    <x v="0"/>
    <x v="0"/>
    <x v="0"/>
    <x v="0"/>
    <x v="0"/>
    <x v="0"/>
    <x v="0"/>
    <x v="0"/>
    <x v="0"/>
    <x v="0"/>
    <x v="0"/>
    <x v="0"/>
    <x v="0"/>
    <x v="0"/>
    <x v="0"/>
    <x v="0"/>
    <x v="0"/>
    <n v="825"/>
    <n v="-0.82499999999999996"/>
    <n v="0.82499999999999996"/>
  </r>
  <r>
    <x v="1"/>
    <x v="1"/>
    <x v="0"/>
    <x v="0"/>
    <x v="0"/>
    <x v="0"/>
    <x v="0"/>
    <x v="0"/>
    <x v="0"/>
    <x v="0"/>
    <x v="0"/>
    <x v="0"/>
    <x v="2"/>
    <x v="0"/>
    <x v="0"/>
    <x v="0"/>
    <x v="1"/>
    <x v="2"/>
    <x v="0"/>
    <x v="0"/>
    <x v="0"/>
    <x v="0"/>
    <x v="0"/>
    <n v="668"/>
    <n v="-0.66800000000000004"/>
    <n v="0.66800000000000004"/>
  </r>
  <r>
    <x v="1"/>
    <x v="1"/>
    <x v="0"/>
    <x v="0"/>
    <x v="0"/>
    <x v="0"/>
    <x v="0"/>
    <x v="0"/>
    <x v="0"/>
    <x v="0"/>
    <x v="0"/>
    <x v="0"/>
    <x v="2"/>
    <x v="0"/>
    <x v="0"/>
    <x v="0"/>
    <x v="1"/>
    <x v="3"/>
    <x v="0"/>
    <x v="0"/>
    <x v="0"/>
    <x v="0"/>
    <x v="0"/>
    <n v="3981"/>
    <n v="-3.9809999999999999"/>
    <n v="3.9809999999999999"/>
  </r>
  <r>
    <x v="1"/>
    <x v="1"/>
    <x v="0"/>
    <x v="0"/>
    <x v="0"/>
    <x v="0"/>
    <x v="0"/>
    <x v="0"/>
    <x v="0"/>
    <x v="0"/>
    <x v="0"/>
    <x v="0"/>
    <x v="7"/>
    <x v="0"/>
    <x v="2"/>
    <x v="0"/>
    <x v="2"/>
    <x v="10"/>
    <x v="0"/>
    <x v="0"/>
    <x v="0"/>
    <x v="0"/>
    <x v="0"/>
    <n v="1977"/>
    <n v="-1.9770000000000001"/>
    <n v="-1.9770000000000001"/>
  </r>
  <r>
    <x v="1"/>
    <x v="1"/>
    <x v="0"/>
    <x v="0"/>
    <x v="0"/>
    <x v="0"/>
    <x v="0"/>
    <x v="0"/>
    <x v="0"/>
    <x v="0"/>
    <x v="0"/>
    <x v="0"/>
    <x v="3"/>
    <x v="2"/>
    <x v="0"/>
    <x v="0"/>
    <x v="2"/>
    <x v="4"/>
    <x v="0"/>
    <x v="0"/>
    <x v="0"/>
    <x v="0"/>
    <x v="0"/>
    <n v="3800"/>
    <n v="-3.8"/>
    <n v="3.8"/>
  </r>
  <r>
    <x v="1"/>
    <x v="1"/>
    <x v="0"/>
    <x v="0"/>
    <x v="0"/>
    <x v="0"/>
    <x v="0"/>
    <x v="0"/>
    <x v="0"/>
    <x v="0"/>
    <x v="0"/>
    <x v="0"/>
    <x v="3"/>
    <x v="2"/>
    <x v="0"/>
    <x v="0"/>
    <x v="2"/>
    <x v="6"/>
    <x v="0"/>
    <x v="0"/>
    <x v="0"/>
    <x v="0"/>
    <x v="0"/>
    <n v="6256"/>
    <n v="-6.2560000000000002"/>
    <n v="6.2560000000000002"/>
  </r>
  <r>
    <x v="1"/>
    <x v="1"/>
    <x v="0"/>
    <x v="0"/>
    <x v="0"/>
    <x v="0"/>
    <x v="0"/>
    <x v="0"/>
    <x v="0"/>
    <x v="0"/>
    <x v="0"/>
    <x v="0"/>
    <x v="4"/>
    <x v="3"/>
    <x v="0"/>
    <x v="0"/>
    <x v="2"/>
    <x v="7"/>
    <x v="0"/>
    <x v="0"/>
    <x v="0"/>
    <x v="0"/>
    <x v="0"/>
    <n v="12027"/>
    <n v="-12.026999999999999"/>
    <n v="12.026999999999999"/>
  </r>
  <r>
    <x v="1"/>
    <x v="1"/>
    <x v="0"/>
    <x v="0"/>
    <x v="0"/>
    <x v="0"/>
    <x v="0"/>
    <x v="0"/>
    <x v="0"/>
    <x v="0"/>
    <x v="0"/>
    <x v="0"/>
    <x v="6"/>
    <x v="4"/>
    <x v="1"/>
    <x v="2"/>
    <x v="3"/>
    <x v="9"/>
    <x v="1"/>
    <x v="0"/>
    <x v="0"/>
    <x v="0"/>
    <x v="0"/>
    <n v="928"/>
    <n v="-0.92800000000000005"/>
    <n v="0"/>
  </r>
  <r>
    <x v="1"/>
    <x v="1"/>
    <x v="0"/>
    <x v="0"/>
    <x v="0"/>
    <x v="0"/>
    <x v="0"/>
    <x v="1"/>
    <x v="1"/>
    <x v="0"/>
    <x v="0"/>
    <x v="0"/>
    <x v="0"/>
    <x v="0"/>
    <x v="0"/>
    <x v="0"/>
    <x v="0"/>
    <x v="0"/>
    <x v="0"/>
    <x v="0"/>
    <x v="0"/>
    <x v="0"/>
    <x v="0"/>
    <n v="383"/>
    <n v="-0.38300000000000001"/>
    <n v="0.38300000000000001"/>
  </r>
  <r>
    <x v="1"/>
    <x v="1"/>
    <x v="0"/>
    <x v="0"/>
    <x v="0"/>
    <x v="0"/>
    <x v="0"/>
    <x v="1"/>
    <x v="1"/>
    <x v="0"/>
    <x v="0"/>
    <x v="0"/>
    <x v="2"/>
    <x v="0"/>
    <x v="0"/>
    <x v="0"/>
    <x v="1"/>
    <x v="3"/>
    <x v="0"/>
    <x v="0"/>
    <x v="0"/>
    <x v="0"/>
    <x v="0"/>
    <n v="622"/>
    <n v="-0.622"/>
    <n v="0.622"/>
  </r>
  <r>
    <x v="1"/>
    <x v="1"/>
    <x v="0"/>
    <x v="0"/>
    <x v="0"/>
    <x v="0"/>
    <x v="0"/>
    <x v="1"/>
    <x v="1"/>
    <x v="0"/>
    <x v="0"/>
    <x v="0"/>
    <x v="3"/>
    <x v="2"/>
    <x v="0"/>
    <x v="0"/>
    <x v="2"/>
    <x v="4"/>
    <x v="0"/>
    <x v="0"/>
    <x v="0"/>
    <x v="0"/>
    <x v="0"/>
    <n v="555"/>
    <n v="-0.55500000000000005"/>
    <n v="0.55500000000000005"/>
  </r>
  <r>
    <x v="1"/>
    <x v="1"/>
    <x v="0"/>
    <x v="0"/>
    <x v="0"/>
    <x v="0"/>
    <x v="0"/>
    <x v="1"/>
    <x v="1"/>
    <x v="0"/>
    <x v="0"/>
    <x v="0"/>
    <x v="3"/>
    <x v="2"/>
    <x v="0"/>
    <x v="0"/>
    <x v="2"/>
    <x v="6"/>
    <x v="0"/>
    <x v="0"/>
    <x v="0"/>
    <x v="0"/>
    <x v="0"/>
    <n v="3313"/>
    <n v="-3.3130000000000002"/>
    <n v="3.3130000000000002"/>
  </r>
  <r>
    <x v="1"/>
    <x v="1"/>
    <x v="0"/>
    <x v="0"/>
    <x v="0"/>
    <x v="0"/>
    <x v="0"/>
    <x v="1"/>
    <x v="1"/>
    <x v="0"/>
    <x v="0"/>
    <x v="0"/>
    <x v="4"/>
    <x v="3"/>
    <x v="0"/>
    <x v="0"/>
    <x v="2"/>
    <x v="7"/>
    <x v="0"/>
    <x v="0"/>
    <x v="0"/>
    <x v="0"/>
    <x v="0"/>
    <n v="4197"/>
    <n v="-4.1970000000000001"/>
    <n v="4.1970000000000001"/>
  </r>
  <r>
    <x v="1"/>
    <x v="1"/>
    <x v="0"/>
    <x v="0"/>
    <x v="0"/>
    <x v="0"/>
    <x v="0"/>
    <x v="2"/>
    <x v="2"/>
    <x v="0"/>
    <x v="0"/>
    <x v="0"/>
    <x v="0"/>
    <x v="0"/>
    <x v="0"/>
    <x v="0"/>
    <x v="0"/>
    <x v="0"/>
    <x v="0"/>
    <x v="0"/>
    <x v="0"/>
    <x v="0"/>
    <x v="0"/>
    <n v="246"/>
    <n v="-0.246"/>
    <n v="0.246"/>
  </r>
  <r>
    <x v="1"/>
    <x v="1"/>
    <x v="0"/>
    <x v="0"/>
    <x v="0"/>
    <x v="0"/>
    <x v="0"/>
    <x v="2"/>
    <x v="2"/>
    <x v="0"/>
    <x v="0"/>
    <x v="0"/>
    <x v="2"/>
    <x v="0"/>
    <x v="0"/>
    <x v="0"/>
    <x v="1"/>
    <x v="3"/>
    <x v="0"/>
    <x v="0"/>
    <x v="0"/>
    <x v="0"/>
    <x v="0"/>
    <n v="133"/>
    <n v="-0.13300000000000001"/>
    <n v="0.13300000000000001"/>
  </r>
  <r>
    <x v="1"/>
    <x v="1"/>
    <x v="0"/>
    <x v="0"/>
    <x v="0"/>
    <x v="0"/>
    <x v="0"/>
    <x v="2"/>
    <x v="2"/>
    <x v="0"/>
    <x v="0"/>
    <x v="0"/>
    <x v="7"/>
    <x v="0"/>
    <x v="2"/>
    <x v="0"/>
    <x v="2"/>
    <x v="10"/>
    <x v="0"/>
    <x v="0"/>
    <x v="0"/>
    <x v="0"/>
    <x v="0"/>
    <n v="1405"/>
    <n v="-1.405"/>
    <n v="-1.405"/>
  </r>
  <r>
    <x v="1"/>
    <x v="1"/>
    <x v="0"/>
    <x v="0"/>
    <x v="0"/>
    <x v="0"/>
    <x v="0"/>
    <x v="2"/>
    <x v="2"/>
    <x v="0"/>
    <x v="0"/>
    <x v="0"/>
    <x v="3"/>
    <x v="2"/>
    <x v="0"/>
    <x v="0"/>
    <x v="2"/>
    <x v="4"/>
    <x v="0"/>
    <x v="0"/>
    <x v="0"/>
    <x v="0"/>
    <x v="0"/>
    <n v="300"/>
    <n v="-0.3"/>
    <n v="0.3"/>
  </r>
  <r>
    <x v="1"/>
    <x v="1"/>
    <x v="0"/>
    <x v="0"/>
    <x v="0"/>
    <x v="0"/>
    <x v="0"/>
    <x v="2"/>
    <x v="2"/>
    <x v="0"/>
    <x v="0"/>
    <x v="0"/>
    <x v="3"/>
    <x v="2"/>
    <x v="0"/>
    <x v="0"/>
    <x v="2"/>
    <x v="6"/>
    <x v="0"/>
    <x v="0"/>
    <x v="0"/>
    <x v="0"/>
    <x v="0"/>
    <n v="9109"/>
    <n v="-9.109"/>
    <n v="9.109"/>
  </r>
  <r>
    <x v="1"/>
    <x v="1"/>
    <x v="0"/>
    <x v="0"/>
    <x v="0"/>
    <x v="0"/>
    <x v="0"/>
    <x v="2"/>
    <x v="2"/>
    <x v="0"/>
    <x v="0"/>
    <x v="0"/>
    <x v="4"/>
    <x v="3"/>
    <x v="0"/>
    <x v="0"/>
    <x v="2"/>
    <x v="7"/>
    <x v="0"/>
    <x v="0"/>
    <x v="0"/>
    <x v="0"/>
    <x v="0"/>
    <n v="3578"/>
    <n v="-3.5779999999999998"/>
    <n v="3.5779999999999998"/>
  </r>
  <r>
    <x v="1"/>
    <x v="1"/>
    <x v="0"/>
    <x v="0"/>
    <x v="0"/>
    <x v="0"/>
    <x v="0"/>
    <x v="2"/>
    <x v="2"/>
    <x v="0"/>
    <x v="0"/>
    <x v="0"/>
    <x v="5"/>
    <x v="3"/>
    <x v="0"/>
    <x v="1"/>
    <x v="2"/>
    <x v="8"/>
    <x v="0"/>
    <x v="0"/>
    <x v="0"/>
    <x v="0"/>
    <x v="0"/>
    <n v="656"/>
    <n v="-0.65600000000000003"/>
    <n v="0.65600000000000003"/>
  </r>
  <r>
    <x v="1"/>
    <x v="1"/>
    <x v="0"/>
    <x v="0"/>
    <x v="0"/>
    <x v="0"/>
    <x v="0"/>
    <x v="2"/>
    <x v="2"/>
    <x v="0"/>
    <x v="0"/>
    <x v="0"/>
    <x v="6"/>
    <x v="4"/>
    <x v="1"/>
    <x v="2"/>
    <x v="3"/>
    <x v="11"/>
    <x v="1"/>
    <x v="0"/>
    <x v="0"/>
    <x v="0"/>
    <x v="0"/>
    <n v="6"/>
    <n v="-6.0000000000000001E-3"/>
    <n v="0"/>
  </r>
  <r>
    <x v="1"/>
    <x v="1"/>
    <x v="0"/>
    <x v="0"/>
    <x v="0"/>
    <x v="0"/>
    <x v="0"/>
    <x v="2"/>
    <x v="2"/>
    <x v="0"/>
    <x v="0"/>
    <x v="0"/>
    <x v="6"/>
    <x v="4"/>
    <x v="1"/>
    <x v="2"/>
    <x v="3"/>
    <x v="12"/>
    <x v="1"/>
    <x v="0"/>
    <x v="0"/>
    <x v="0"/>
    <x v="0"/>
    <n v="22"/>
    <n v="-2.1999999999999999E-2"/>
    <n v="0"/>
  </r>
  <r>
    <x v="2"/>
    <x v="2"/>
    <x v="1"/>
    <x v="0"/>
    <x v="0"/>
    <x v="0"/>
    <x v="0"/>
    <x v="0"/>
    <x v="0"/>
    <x v="0"/>
    <x v="0"/>
    <x v="0"/>
    <x v="0"/>
    <x v="0"/>
    <x v="0"/>
    <x v="0"/>
    <x v="0"/>
    <x v="0"/>
    <x v="0"/>
    <x v="0"/>
    <x v="0"/>
    <x v="0"/>
    <x v="0"/>
    <n v="879"/>
    <n v="-0.879"/>
    <n v="0.879"/>
  </r>
  <r>
    <x v="2"/>
    <x v="2"/>
    <x v="1"/>
    <x v="0"/>
    <x v="0"/>
    <x v="0"/>
    <x v="0"/>
    <x v="0"/>
    <x v="0"/>
    <x v="0"/>
    <x v="0"/>
    <x v="0"/>
    <x v="2"/>
    <x v="0"/>
    <x v="0"/>
    <x v="0"/>
    <x v="1"/>
    <x v="2"/>
    <x v="0"/>
    <x v="0"/>
    <x v="0"/>
    <x v="0"/>
    <x v="0"/>
    <n v="155"/>
    <n v="-0.155"/>
    <n v="0.155"/>
  </r>
  <r>
    <x v="2"/>
    <x v="2"/>
    <x v="1"/>
    <x v="0"/>
    <x v="0"/>
    <x v="0"/>
    <x v="0"/>
    <x v="0"/>
    <x v="0"/>
    <x v="0"/>
    <x v="0"/>
    <x v="0"/>
    <x v="2"/>
    <x v="0"/>
    <x v="0"/>
    <x v="0"/>
    <x v="1"/>
    <x v="3"/>
    <x v="0"/>
    <x v="0"/>
    <x v="0"/>
    <x v="0"/>
    <x v="0"/>
    <n v="846"/>
    <n v="-0.84599999999999997"/>
    <n v="0.84599999999999997"/>
  </r>
  <r>
    <x v="2"/>
    <x v="2"/>
    <x v="1"/>
    <x v="0"/>
    <x v="0"/>
    <x v="0"/>
    <x v="0"/>
    <x v="0"/>
    <x v="0"/>
    <x v="0"/>
    <x v="0"/>
    <x v="0"/>
    <x v="7"/>
    <x v="0"/>
    <x v="2"/>
    <x v="0"/>
    <x v="2"/>
    <x v="10"/>
    <x v="0"/>
    <x v="0"/>
    <x v="0"/>
    <x v="0"/>
    <x v="0"/>
    <n v="209"/>
    <n v="-0.20899999999999999"/>
    <n v="-0.20899999999999999"/>
  </r>
  <r>
    <x v="2"/>
    <x v="2"/>
    <x v="1"/>
    <x v="0"/>
    <x v="0"/>
    <x v="0"/>
    <x v="0"/>
    <x v="0"/>
    <x v="0"/>
    <x v="0"/>
    <x v="0"/>
    <x v="0"/>
    <x v="3"/>
    <x v="2"/>
    <x v="0"/>
    <x v="0"/>
    <x v="2"/>
    <x v="4"/>
    <x v="0"/>
    <x v="0"/>
    <x v="0"/>
    <x v="0"/>
    <x v="0"/>
    <n v="240"/>
    <n v="-0.24"/>
    <n v="0.24"/>
  </r>
  <r>
    <x v="2"/>
    <x v="2"/>
    <x v="1"/>
    <x v="0"/>
    <x v="0"/>
    <x v="0"/>
    <x v="0"/>
    <x v="0"/>
    <x v="0"/>
    <x v="0"/>
    <x v="0"/>
    <x v="0"/>
    <x v="3"/>
    <x v="2"/>
    <x v="0"/>
    <x v="0"/>
    <x v="2"/>
    <x v="13"/>
    <x v="0"/>
    <x v="0"/>
    <x v="0"/>
    <x v="0"/>
    <x v="0"/>
    <n v="475"/>
    <n v="-0.47499999999999998"/>
    <n v="0.47499999999999998"/>
  </r>
  <r>
    <x v="2"/>
    <x v="2"/>
    <x v="1"/>
    <x v="0"/>
    <x v="0"/>
    <x v="0"/>
    <x v="0"/>
    <x v="0"/>
    <x v="0"/>
    <x v="0"/>
    <x v="0"/>
    <x v="0"/>
    <x v="4"/>
    <x v="3"/>
    <x v="0"/>
    <x v="0"/>
    <x v="2"/>
    <x v="7"/>
    <x v="0"/>
    <x v="0"/>
    <x v="0"/>
    <x v="0"/>
    <x v="0"/>
    <n v="12531"/>
    <n v="-12.531000000000001"/>
    <n v="12.531000000000001"/>
  </r>
  <r>
    <x v="2"/>
    <x v="2"/>
    <x v="1"/>
    <x v="0"/>
    <x v="0"/>
    <x v="0"/>
    <x v="0"/>
    <x v="0"/>
    <x v="0"/>
    <x v="0"/>
    <x v="0"/>
    <x v="0"/>
    <x v="8"/>
    <x v="0"/>
    <x v="0"/>
    <x v="0"/>
    <x v="3"/>
    <x v="14"/>
    <x v="1"/>
    <x v="0"/>
    <x v="0"/>
    <x v="0"/>
    <x v="0"/>
    <n v="564"/>
    <n v="-0.56399999999999995"/>
    <n v="0.56399999999999995"/>
  </r>
  <r>
    <x v="2"/>
    <x v="2"/>
    <x v="1"/>
    <x v="0"/>
    <x v="0"/>
    <x v="0"/>
    <x v="0"/>
    <x v="1"/>
    <x v="1"/>
    <x v="0"/>
    <x v="0"/>
    <x v="0"/>
    <x v="0"/>
    <x v="0"/>
    <x v="0"/>
    <x v="0"/>
    <x v="0"/>
    <x v="0"/>
    <x v="0"/>
    <x v="0"/>
    <x v="0"/>
    <x v="0"/>
    <x v="0"/>
    <n v="594"/>
    <n v="-0.59399999999999997"/>
    <n v="0.59399999999999997"/>
  </r>
  <r>
    <x v="2"/>
    <x v="2"/>
    <x v="1"/>
    <x v="0"/>
    <x v="0"/>
    <x v="0"/>
    <x v="0"/>
    <x v="1"/>
    <x v="1"/>
    <x v="0"/>
    <x v="0"/>
    <x v="0"/>
    <x v="2"/>
    <x v="0"/>
    <x v="0"/>
    <x v="0"/>
    <x v="1"/>
    <x v="2"/>
    <x v="0"/>
    <x v="0"/>
    <x v="0"/>
    <x v="0"/>
    <x v="0"/>
    <n v="65"/>
    <n v="-6.5000000000000002E-2"/>
    <n v="6.5000000000000002E-2"/>
  </r>
  <r>
    <x v="2"/>
    <x v="2"/>
    <x v="1"/>
    <x v="0"/>
    <x v="0"/>
    <x v="0"/>
    <x v="0"/>
    <x v="1"/>
    <x v="1"/>
    <x v="0"/>
    <x v="0"/>
    <x v="0"/>
    <x v="2"/>
    <x v="0"/>
    <x v="0"/>
    <x v="0"/>
    <x v="1"/>
    <x v="3"/>
    <x v="0"/>
    <x v="0"/>
    <x v="0"/>
    <x v="0"/>
    <x v="0"/>
    <n v="42"/>
    <n v="-4.2000000000000003E-2"/>
    <n v="4.2000000000000003E-2"/>
  </r>
  <r>
    <x v="2"/>
    <x v="2"/>
    <x v="1"/>
    <x v="0"/>
    <x v="0"/>
    <x v="0"/>
    <x v="0"/>
    <x v="1"/>
    <x v="1"/>
    <x v="0"/>
    <x v="0"/>
    <x v="0"/>
    <x v="3"/>
    <x v="2"/>
    <x v="0"/>
    <x v="0"/>
    <x v="2"/>
    <x v="4"/>
    <x v="0"/>
    <x v="0"/>
    <x v="0"/>
    <x v="0"/>
    <x v="0"/>
    <n v="600"/>
    <n v="-0.6"/>
    <n v="0.6"/>
  </r>
  <r>
    <x v="2"/>
    <x v="2"/>
    <x v="1"/>
    <x v="0"/>
    <x v="0"/>
    <x v="0"/>
    <x v="0"/>
    <x v="1"/>
    <x v="1"/>
    <x v="0"/>
    <x v="0"/>
    <x v="0"/>
    <x v="3"/>
    <x v="2"/>
    <x v="0"/>
    <x v="0"/>
    <x v="2"/>
    <x v="6"/>
    <x v="0"/>
    <x v="0"/>
    <x v="0"/>
    <x v="0"/>
    <x v="0"/>
    <n v="3083"/>
    <n v="-3.0830000000000002"/>
    <n v="3.0830000000000002"/>
  </r>
  <r>
    <x v="2"/>
    <x v="2"/>
    <x v="1"/>
    <x v="0"/>
    <x v="0"/>
    <x v="0"/>
    <x v="0"/>
    <x v="1"/>
    <x v="1"/>
    <x v="0"/>
    <x v="0"/>
    <x v="0"/>
    <x v="4"/>
    <x v="3"/>
    <x v="0"/>
    <x v="0"/>
    <x v="2"/>
    <x v="7"/>
    <x v="0"/>
    <x v="0"/>
    <x v="0"/>
    <x v="0"/>
    <x v="0"/>
    <n v="8100"/>
    <n v="-8.1"/>
    <n v="8.1"/>
  </r>
  <r>
    <x v="2"/>
    <x v="2"/>
    <x v="1"/>
    <x v="0"/>
    <x v="0"/>
    <x v="0"/>
    <x v="0"/>
    <x v="2"/>
    <x v="2"/>
    <x v="0"/>
    <x v="0"/>
    <x v="0"/>
    <x v="3"/>
    <x v="2"/>
    <x v="0"/>
    <x v="0"/>
    <x v="2"/>
    <x v="4"/>
    <x v="0"/>
    <x v="0"/>
    <x v="0"/>
    <x v="0"/>
    <x v="0"/>
    <n v="66"/>
    <n v="-6.6000000000000003E-2"/>
    <n v="6.6000000000000003E-2"/>
  </r>
  <r>
    <x v="2"/>
    <x v="2"/>
    <x v="1"/>
    <x v="0"/>
    <x v="0"/>
    <x v="0"/>
    <x v="0"/>
    <x v="2"/>
    <x v="2"/>
    <x v="0"/>
    <x v="0"/>
    <x v="0"/>
    <x v="4"/>
    <x v="3"/>
    <x v="0"/>
    <x v="0"/>
    <x v="2"/>
    <x v="7"/>
    <x v="0"/>
    <x v="0"/>
    <x v="0"/>
    <x v="0"/>
    <x v="0"/>
    <n v="-7"/>
    <n v="7.0000000000000001E-3"/>
    <n v="-7.0000000000000001E-3"/>
  </r>
  <r>
    <x v="2"/>
    <x v="2"/>
    <x v="1"/>
    <x v="0"/>
    <x v="0"/>
    <x v="0"/>
    <x v="0"/>
    <x v="2"/>
    <x v="2"/>
    <x v="0"/>
    <x v="0"/>
    <x v="0"/>
    <x v="5"/>
    <x v="2"/>
    <x v="0"/>
    <x v="1"/>
    <x v="2"/>
    <x v="15"/>
    <x v="0"/>
    <x v="0"/>
    <x v="0"/>
    <x v="0"/>
    <x v="0"/>
    <n v="5000"/>
    <n v="-5"/>
    <n v="5"/>
  </r>
  <r>
    <x v="3"/>
    <x v="3"/>
    <x v="0"/>
    <x v="0"/>
    <x v="0"/>
    <x v="0"/>
    <x v="0"/>
    <x v="0"/>
    <x v="0"/>
    <x v="0"/>
    <x v="0"/>
    <x v="0"/>
    <x v="1"/>
    <x v="1"/>
    <x v="0"/>
    <x v="1"/>
    <x v="1"/>
    <x v="1"/>
    <x v="0"/>
    <x v="0"/>
    <x v="0"/>
    <x v="0"/>
    <x v="0"/>
    <n v="45"/>
    <n v="-4.4999999999999998E-2"/>
    <n v="4.4999999999999998E-2"/>
  </r>
  <r>
    <x v="3"/>
    <x v="3"/>
    <x v="0"/>
    <x v="0"/>
    <x v="0"/>
    <x v="0"/>
    <x v="0"/>
    <x v="0"/>
    <x v="0"/>
    <x v="0"/>
    <x v="0"/>
    <x v="0"/>
    <x v="2"/>
    <x v="0"/>
    <x v="0"/>
    <x v="0"/>
    <x v="1"/>
    <x v="3"/>
    <x v="0"/>
    <x v="0"/>
    <x v="0"/>
    <x v="0"/>
    <x v="0"/>
    <n v="499"/>
    <n v="-0.499"/>
    <n v="0.499"/>
  </r>
  <r>
    <x v="3"/>
    <x v="3"/>
    <x v="0"/>
    <x v="0"/>
    <x v="0"/>
    <x v="0"/>
    <x v="0"/>
    <x v="0"/>
    <x v="0"/>
    <x v="0"/>
    <x v="0"/>
    <x v="0"/>
    <x v="7"/>
    <x v="0"/>
    <x v="2"/>
    <x v="0"/>
    <x v="2"/>
    <x v="10"/>
    <x v="0"/>
    <x v="0"/>
    <x v="0"/>
    <x v="0"/>
    <x v="0"/>
    <n v="4171"/>
    <n v="-4.1710000000000003"/>
    <n v="-4.1710000000000003"/>
  </r>
  <r>
    <x v="3"/>
    <x v="3"/>
    <x v="0"/>
    <x v="0"/>
    <x v="0"/>
    <x v="0"/>
    <x v="0"/>
    <x v="0"/>
    <x v="0"/>
    <x v="0"/>
    <x v="0"/>
    <x v="0"/>
    <x v="3"/>
    <x v="2"/>
    <x v="0"/>
    <x v="0"/>
    <x v="2"/>
    <x v="4"/>
    <x v="0"/>
    <x v="0"/>
    <x v="0"/>
    <x v="0"/>
    <x v="0"/>
    <n v="729"/>
    <n v="-0.72899999999999998"/>
    <n v="0.72899999999999998"/>
  </r>
  <r>
    <x v="3"/>
    <x v="3"/>
    <x v="0"/>
    <x v="0"/>
    <x v="0"/>
    <x v="0"/>
    <x v="0"/>
    <x v="0"/>
    <x v="0"/>
    <x v="0"/>
    <x v="0"/>
    <x v="0"/>
    <x v="3"/>
    <x v="2"/>
    <x v="0"/>
    <x v="0"/>
    <x v="2"/>
    <x v="13"/>
    <x v="0"/>
    <x v="0"/>
    <x v="0"/>
    <x v="0"/>
    <x v="0"/>
    <n v="340"/>
    <n v="-0.34"/>
    <n v="0.34"/>
  </r>
  <r>
    <x v="3"/>
    <x v="3"/>
    <x v="0"/>
    <x v="0"/>
    <x v="0"/>
    <x v="0"/>
    <x v="0"/>
    <x v="0"/>
    <x v="0"/>
    <x v="0"/>
    <x v="0"/>
    <x v="0"/>
    <x v="3"/>
    <x v="2"/>
    <x v="0"/>
    <x v="0"/>
    <x v="2"/>
    <x v="6"/>
    <x v="0"/>
    <x v="0"/>
    <x v="0"/>
    <x v="0"/>
    <x v="0"/>
    <n v="116"/>
    <n v="-0.11600000000000001"/>
    <n v="0.11600000000000001"/>
  </r>
  <r>
    <x v="3"/>
    <x v="3"/>
    <x v="0"/>
    <x v="0"/>
    <x v="0"/>
    <x v="0"/>
    <x v="0"/>
    <x v="0"/>
    <x v="0"/>
    <x v="0"/>
    <x v="0"/>
    <x v="0"/>
    <x v="4"/>
    <x v="3"/>
    <x v="0"/>
    <x v="0"/>
    <x v="2"/>
    <x v="7"/>
    <x v="0"/>
    <x v="0"/>
    <x v="0"/>
    <x v="0"/>
    <x v="0"/>
    <n v="3644"/>
    <n v="-3.6440000000000001"/>
    <n v="3.6440000000000001"/>
  </r>
  <r>
    <x v="3"/>
    <x v="3"/>
    <x v="0"/>
    <x v="0"/>
    <x v="0"/>
    <x v="0"/>
    <x v="0"/>
    <x v="0"/>
    <x v="0"/>
    <x v="0"/>
    <x v="0"/>
    <x v="0"/>
    <x v="5"/>
    <x v="2"/>
    <x v="0"/>
    <x v="1"/>
    <x v="2"/>
    <x v="15"/>
    <x v="0"/>
    <x v="0"/>
    <x v="0"/>
    <x v="0"/>
    <x v="0"/>
    <n v="227"/>
    <n v="-0.22700000000000001"/>
    <n v="0.22700000000000001"/>
  </r>
  <r>
    <x v="3"/>
    <x v="3"/>
    <x v="0"/>
    <x v="0"/>
    <x v="0"/>
    <x v="0"/>
    <x v="0"/>
    <x v="0"/>
    <x v="0"/>
    <x v="0"/>
    <x v="0"/>
    <x v="0"/>
    <x v="5"/>
    <x v="3"/>
    <x v="0"/>
    <x v="1"/>
    <x v="2"/>
    <x v="8"/>
    <x v="0"/>
    <x v="0"/>
    <x v="0"/>
    <x v="0"/>
    <x v="0"/>
    <n v="2621"/>
    <n v="-2.621"/>
    <n v="2.621"/>
  </r>
  <r>
    <x v="3"/>
    <x v="3"/>
    <x v="0"/>
    <x v="0"/>
    <x v="0"/>
    <x v="0"/>
    <x v="0"/>
    <x v="0"/>
    <x v="0"/>
    <x v="0"/>
    <x v="0"/>
    <x v="0"/>
    <x v="6"/>
    <x v="4"/>
    <x v="1"/>
    <x v="2"/>
    <x v="3"/>
    <x v="9"/>
    <x v="1"/>
    <x v="0"/>
    <x v="0"/>
    <x v="0"/>
    <x v="0"/>
    <n v="425"/>
    <n v="-0.42499999999999999"/>
    <n v="0"/>
  </r>
  <r>
    <x v="3"/>
    <x v="3"/>
    <x v="0"/>
    <x v="0"/>
    <x v="0"/>
    <x v="0"/>
    <x v="0"/>
    <x v="1"/>
    <x v="1"/>
    <x v="0"/>
    <x v="0"/>
    <x v="0"/>
    <x v="2"/>
    <x v="0"/>
    <x v="0"/>
    <x v="0"/>
    <x v="1"/>
    <x v="3"/>
    <x v="0"/>
    <x v="0"/>
    <x v="0"/>
    <x v="0"/>
    <x v="0"/>
    <n v="561"/>
    <n v="-0.56100000000000005"/>
    <n v="0.56100000000000005"/>
  </r>
  <r>
    <x v="3"/>
    <x v="3"/>
    <x v="0"/>
    <x v="0"/>
    <x v="0"/>
    <x v="0"/>
    <x v="0"/>
    <x v="1"/>
    <x v="1"/>
    <x v="0"/>
    <x v="0"/>
    <x v="0"/>
    <x v="7"/>
    <x v="0"/>
    <x v="2"/>
    <x v="0"/>
    <x v="2"/>
    <x v="10"/>
    <x v="0"/>
    <x v="0"/>
    <x v="0"/>
    <x v="0"/>
    <x v="0"/>
    <n v="2556"/>
    <n v="-2.556"/>
    <n v="-2.556"/>
  </r>
  <r>
    <x v="3"/>
    <x v="3"/>
    <x v="0"/>
    <x v="0"/>
    <x v="0"/>
    <x v="0"/>
    <x v="0"/>
    <x v="1"/>
    <x v="1"/>
    <x v="0"/>
    <x v="0"/>
    <x v="0"/>
    <x v="3"/>
    <x v="2"/>
    <x v="0"/>
    <x v="0"/>
    <x v="2"/>
    <x v="4"/>
    <x v="0"/>
    <x v="0"/>
    <x v="0"/>
    <x v="0"/>
    <x v="0"/>
    <n v="18"/>
    <n v="-1.7999999999999999E-2"/>
    <n v="1.7999999999999999E-2"/>
  </r>
  <r>
    <x v="3"/>
    <x v="3"/>
    <x v="0"/>
    <x v="0"/>
    <x v="0"/>
    <x v="0"/>
    <x v="0"/>
    <x v="1"/>
    <x v="1"/>
    <x v="0"/>
    <x v="0"/>
    <x v="0"/>
    <x v="3"/>
    <x v="2"/>
    <x v="0"/>
    <x v="0"/>
    <x v="2"/>
    <x v="6"/>
    <x v="0"/>
    <x v="0"/>
    <x v="0"/>
    <x v="0"/>
    <x v="0"/>
    <n v="257"/>
    <n v="-0.25700000000000001"/>
    <n v="0.25700000000000001"/>
  </r>
  <r>
    <x v="3"/>
    <x v="3"/>
    <x v="0"/>
    <x v="0"/>
    <x v="0"/>
    <x v="0"/>
    <x v="0"/>
    <x v="1"/>
    <x v="1"/>
    <x v="0"/>
    <x v="0"/>
    <x v="0"/>
    <x v="4"/>
    <x v="3"/>
    <x v="0"/>
    <x v="0"/>
    <x v="2"/>
    <x v="7"/>
    <x v="0"/>
    <x v="0"/>
    <x v="0"/>
    <x v="0"/>
    <x v="0"/>
    <n v="532"/>
    <n v="-0.53200000000000003"/>
    <n v="0.53200000000000003"/>
  </r>
  <r>
    <x v="3"/>
    <x v="3"/>
    <x v="0"/>
    <x v="0"/>
    <x v="0"/>
    <x v="0"/>
    <x v="0"/>
    <x v="1"/>
    <x v="1"/>
    <x v="0"/>
    <x v="0"/>
    <x v="0"/>
    <x v="6"/>
    <x v="4"/>
    <x v="1"/>
    <x v="2"/>
    <x v="3"/>
    <x v="9"/>
    <x v="1"/>
    <x v="0"/>
    <x v="0"/>
    <x v="0"/>
    <x v="0"/>
    <n v="160"/>
    <n v="-0.16"/>
    <n v="0"/>
  </r>
  <r>
    <x v="3"/>
    <x v="3"/>
    <x v="0"/>
    <x v="0"/>
    <x v="0"/>
    <x v="0"/>
    <x v="0"/>
    <x v="2"/>
    <x v="2"/>
    <x v="0"/>
    <x v="0"/>
    <x v="0"/>
    <x v="2"/>
    <x v="0"/>
    <x v="0"/>
    <x v="0"/>
    <x v="1"/>
    <x v="2"/>
    <x v="0"/>
    <x v="0"/>
    <x v="0"/>
    <x v="0"/>
    <x v="0"/>
    <n v="140"/>
    <n v="-0.14000000000000001"/>
    <n v="0.14000000000000001"/>
  </r>
  <r>
    <x v="3"/>
    <x v="3"/>
    <x v="0"/>
    <x v="0"/>
    <x v="0"/>
    <x v="0"/>
    <x v="0"/>
    <x v="2"/>
    <x v="2"/>
    <x v="0"/>
    <x v="0"/>
    <x v="0"/>
    <x v="2"/>
    <x v="0"/>
    <x v="0"/>
    <x v="0"/>
    <x v="1"/>
    <x v="3"/>
    <x v="0"/>
    <x v="0"/>
    <x v="0"/>
    <x v="0"/>
    <x v="0"/>
    <n v="115"/>
    <n v="-0.115"/>
    <n v="0.115"/>
  </r>
  <r>
    <x v="3"/>
    <x v="3"/>
    <x v="0"/>
    <x v="0"/>
    <x v="0"/>
    <x v="0"/>
    <x v="0"/>
    <x v="2"/>
    <x v="2"/>
    <x v="0"/>
    <x v="0"/>
    <x v="0"/>
    <x v="3"/>
    <x v="2"/>
    <x v="0"/>
    <x v="0"/>
    <x v="2"/>
    <x v="4"/>
    <x v="0"/>
    <x v="0"/>
    <x v="0"/>
    <x v="0"/>
    <x v="0"/>
    <n v="145"/>
    <n v="-0.14499999999999999"/>
    <n v="0.14499999999999999"/>
  </r>
  <r>
    <x v="3"/>
    <x v="3"/>
    <x v="0"/>
    <x v="0"/>
    <x v="0"/>
    <x v="0"/>
    <x v="0"/>
    <x v="2"/>
    <x v="2"/>
    <x v="0"/>
    <x v="0"/>
    <x v="0"/>
    <x v="3"/>
    <x v="2"/>
    <x v="0"/>
    <x v="0"/>
    <x v="2"/>
    <x v="6"/>
    <x v="0"/>
    <x v="0"/>
    <x v="0"/>
    <x v="0"/>
    <x v="0"/>
    <n v="15"/>
    <n v="-1.4999999999999999E-2"/>
    <n v="1.4999999999999999E-2"/>
  </r>
  <r>
    <x v="3"/>
    <x v="3"/>
    <x v="0"/>
    <x v="0"/>
    <x v="0"/>
    <x v="0"/>
    <x v="0"/>
    <x v="2"/>
    <x v="2"/>
    <x v="0"/>
    <x v="0"/>
    <x v="0"/>
    <x v="4"/>
    <x v="3"/>
    <x v="0"/>
    <x v="0"/>
    <x v="2"/>
    <x v="7"/>
    <x v="0"/>
    <x v="0"/>
    <x v="0"/>
    <x v="0"/>
    <x v="0"/>
    <n v="2670"/>
    <n v="-2.67"/>
    <n v="2.67"/>
  </r>
  <r>
    <x v="3"/>
    <x v="3"/>
    <x v="0"/>
    <x v="0"/>
    <x v="0"/>
    <x v="0"/>
    <x v="0"/>
    <x v="2"/>
    <x v="2"/>
    <x v="0"/>
    <x v="0"/>
    <x v="0"/>
    <x v="5"/>
    <x v="2"/>
    <x v="0"/>
    <x v="1"/>
    <x v="2"/>
    <x v="15"/>
    <x v="0"/>
    <x v="0"/>
    <x v="0"/>
    <x v="0"/>
    <x v="0"/>
    <n v="132"/>
    <n v="-0.13200000000000001"/>
    <n v="0.13200000000000001"/>
  </r>
  <r>
    <x v="3"/>
    <x v="3"/>
    <x v="0"/>
    <x v="0"/>
    <x v="0"/>
    <x v="0"/>
    <x v="0"/>
    <x v="2"/>
    <x v="2"/>
    <x v="0"/>
    <x v="0"/>
    <x v="0"/>
    <x v="5"/>
    <x v="3"/>
    <x v="0"/>
    <x v="1"/>
    <x v="2"/>
    <x v="8"/>
    <x v="0"/>
    <x v="0"/>
    <x v="0"/>
    <x v="0"/>
    <x v="0"/>
    <n v="283"/>
    <n v="-0.28299999999999997"/>
    <n v="0.28299999999999997"/>
  </r>
  <r>
    <x v="3"/>
    <x v="3"/>
    <x v="0"/>
    <x v="0"/>
    <x v="0"/>
    <x v="0"/>
    <x v="0"/>
    <x v="2"/>
    <x v="2"/>
    <x v="0"/>
    <x v="0"/>
    <x v="0"/>
    <x v="6"/>
    <x v="4"/>
    <x v="1"/>
    <x v="2"/>
    <x v="3"/>
    <x v="9"/>
    <x v="1"/>
    <x v="0"/>
    <x v="0"/>
    <x v="0"/>
    <x v="0"/>
    <n v="117"/>
    <n v="-0.11700000000000001"/>
    <n v="0"/>
  </r>
  <r>
    <x v="4"/>
    <x v="4"/>
    <x v="1"/>
    <x v="0"/>
    <x v="0"/>
    <x v="0"/>
    <x v="0"/>
    <x v="0"/>
    <x v="0"/>
    <x v="0"/>
    <x v="0"/>
    <x v="0"/>
    <x v="0"/>
    <x v="0"/>
    <x v="0"/>
    <x v="0"/>
    <x v="0"/>
    <x v="0"/>
    <x v="0"/>
    <x v="0"/>
    <x v="0"/>
    <x v="0"/>
    <x v="0"/>
    <n v="1857.3744999999999"/>
    <n v="-1.8573744999999999"/>
    <n v="1.8573744999999999"/>
  </r>
  <r>
    <x v="4"/>
    <x v="4"/>
    <x v="1"/>
    <x v="0"/>
    <x v="0"/>
    <x v="0"/>
    <x v="0"/>
    <x v="0"/>
    <x v="0"/>
    <x v="0"/>
    <x v="0"/>
    <x v="0"/>
    <x v="2"/>
    <x v="0"/>
    <x v="0"/>
    <x v="0"/>
    <x v="1"/>
    <x v="2"/>
    <x v="0"/>
    <x v="0"/>
    <x v="0"/>
    <x v="0"/>
    <x v="0"/>
    <n v="578.86270000000002"/>
    <n v="-0.57886270000000006"/>
    <n v="0.57886270000000006"/>
  </r>
  <r>
    <x v="4"/>
    <x v="4"/>
    <x v="1"/>
    <x v="0"/>
    <x v="0"/>
    <x v="0"/>
    <x v="0"/>
    <x v="0"/>
    <x v="0"/>
    <x v="0"/>
    <x v="0"/>
    <x v="0"/>
    <x v="2"/>
    <x v="0"/>
    <x v="0"/>
    <x v="0"/>
    <x v="1"/>
    <x v="3"/>
    <x v="0"/>
    <x v="0"/>
    <x v="0"/>
    <x v="0"/>
    <x v="0"/>
    <n v="1130"/>
    <n v="-1.1299999999999999"/>
    <n v="1.1299999999999999"/>
  </r>
  <r>
    <x v="4"/>
    <x v="4"/>
    <x v="1"/>
    <x v="0"/>
    <x v="0"/>
    <x v="0"/>
    <x v="0"/>
    <x v="0"/>
    <x v="0"/>
    <x v="0"/>
    <x v="0"/>
    <x v="0"/>
    <x v="7"/>
    <x v="0"/>
    <x v="2"/>
    <x v="0"/>
    <x v="2"/>
    <x v="10"/>
    <x v="0"/>
    <x v="0"/>
    <x v="0"/>
    <x v="0"/>
    <x v="0"/>
    <n v="293.62"/>
    <n v="-0.29361999999999999"/>
    <n v="-0.29361999999999999"/>
  </r>
  <r>
    <x v="4"/>
    <x v="4"/>
    <x v="1"/>
    <x v="0"/>
    <x v="0"/>
    <x v="0"/>
    <x v="0"/>
    <x v="0"/>
    <x v="0"/>
    <x v="0"/>
    <x v="0"/>
    <x v="0"/>
    <x v="3"/>
    <x v="2"/>
    <x v="0"/>
    <x v="0"/>
    <x v="2"/>
    <x v="4"/>
    <x v="0"/>
    <x v="0"/>
    <x v="0"/>
    <x v="0"/>
    <x v="0"/>
    <n v="1761.72"/>
    <n v="-1.76172"/>
    <n v="1.76172"/>
  </r>
  <r>
    <x v="4"/>
    <x v="4"/>
    <x v="1"/>
    <x v="0"/>
    <x v="0"/>
    <x v="0"/>
    <x v="0"/>
    <x v="0"/>
    <x v="0"/>
    <x v="0"/>
    <x v="0"/>
    <x v="0"/>
    <x v="3"/>
    <x v="2"/>
    <x v="0"/>
    <x v="0"/>
    <x v="2"/>
    <x v="6"/>
    <x v="0"/>
    <x v="1"/>
    <x v="1"/>
    <x v="1"/>
    <x v="1"/>
    <n v="13500"/>
    <n v="-13.5"/>
    <n v="13.5"/>
  </r>
  <r>
    <x v="4"/>
    <x v="4"/>
    <x v="1"/>
    <x v="0"/>
    <x v="0"/>
    <x v="0"/>
    <x v="0"/>
    <x v="0"/>
    <x v="0"/>
    <x v="0"/>
    <x v="0"/>
    <x v="0"/>
    <x v="4"/>
    <x v="3"/>
    <x v="0"/>
    <x v="0"/>
    <x v="2"/>
    <x v="7"/>
    <x v="0"/>
    <x v="0"/>
    <x v="0"/>
    <x v="0"/>
    <x v="0"/>
    <n v="27306.66"/>
    <n v="-27.306660000000001"/>
    <n v="27.306660000000001"/>
  </r>
  <r>
    <x v="4"/>
    <x v="4"/>
    <x v="1"/>
    <x v="0"/>
    <x v="0"/>
    <x v="0"/>
    <x v="0"/>
    <x v="0"/>
    <x v="0"/>
    <x v="0"/>
    <x v="0"/>
    <x v="0"/>
    <x v="4"/>
    <x v="3"/>
    <x v="0"/>
    <x v="0"/>
    <x v="2"/>
    <x v="7"/>
    <x v="0"/>
    <x v="1"/>
    <x v="1"/>
    <x v="1"/>
    <x v="1"/>
    <n v="-13500"/>
    <n v="13.5"/>
    <n v="-13.5"/>
  </r>
  <r>
    <x v="4"/>
    <x v="4"/>
    <x v="1"/>
    <x v="0"/>
    <x v="0"/>
    <x v="0"/>
    <x v="0"/>
    <x v="0"/>
    <x v="0"/>
    <x v="0"/>
    <x v="0"/>
    <x v="0"/>
    <x v="5"/>
    <x v="3"/>
    <x v="0"/>
    <x v="1"/>
    <x v="2"/>
    <x v="8"/>
    <x v="0"/>
    <x v="0"/>
    <x v="0"/>
    <x v="0"/>
    <x v="0"/>
    <n v="84"/>
    <n v="-8.4000000000000005E-2"/>
    <n v="8.4000000000000005E-2"/>
  </r>
  <r>
    <x v="4"/>
    <x v="4"/>
    <x v="1"/>
    <x v="0"/>
    <x v="0"/>
    <x v="0"/>
    <x v="0"/>
    <x v="1"/>
    <x v="1"/>
    <x v="0"/>
    <x v="0"/>
    <x v="0"/>
    <x v="0"/>
    <x v="0"/>
    <x v="0"/>
    <x v="0"/>
    <x v="0"/>
    <x v="0"/>
    <x v="0"/>
    <x v="0"/>
    <x v="0"/>
    <x v="0"/>
    <x v="0"/>
    <n v="1061.9341999999999"/>
    <n v="-1.0619341999999998"/>
    <n v="1.0619341999999998"/>
  </r>
  <r>
    <x v="4"/>
    <x v="4"/>
    <x v="1"/>
    <x v="0"/>
    <x v="0"/>
    <x v="0"/>
    <x v="0"/>
    <x v="1"/>
    <x v="1"/>
    <x v="0"/>
    <x v="0"/>
    <x v="0"/>
    <x v="2"/>
    <x v="0"/>
    <x v="0"/>
    <x v="0"/>
    <x v="1"/>
    <x v="2"/>
    <x v="0"/>
    <x v="0"/>
    <x v="0"/>
    <x v="0"/>
    <x v="0"/>
    <n v="327.93939999999998"/>
    <n v="-0.32793939999999999"/>
    <n v="0.32793939999999999"/>
  </r>
  <r>
    <x v="4"/>
    <x v="4"/>
    <x v="1"/>
    <x v="0"/>
    <x v="0"/>
    <x v="0"/>
    <x v="0"/>
    <x v="1"/>
    <x v="1"/>
    <x v="0"/>
    <x v="0"/>
    <x v="0"/>
    <x v="2"/>
    <x v="0"/>
    <x v="0"/>
    <x v="0"/>
    <x v="1"/>
    <x v="3"/>
    <x v="0"/>
    <x v="0"/>
    <x v="0"/>
    <x v="0"/>
    <x v="0"/>
    <n v="441.17129999999997"/>
    <n v="-0.44117129999999999"/>
    <n v="0.44117129999999999"/>
  </r>
  <r>
    <x v="4"/>
    <x v="4"/>
    <x v="1"/>
    <x v="0"/>
    <x v="0"/>
    <x v="0"/>
    <x v="0"/>
    <x v="1"/>
    <x v="1"/>
    <x v="0"/>
    <x v="0"/>
    <x v="0"/>
    <x v="3"/>
    <x v="2"/>
    <x v="0"/>
    <x v="0"/>
    <x v="2"/>
    <x v="6"/>
    <x v="0"/>
    <x v="1"/>
    <x v="1"/>
    <x v="1"/>
    <x v="1"/>
    <n v="5500"/>
    <n v="-5.5"/>
    <n v="5.5"/>
  </r>
  <r>
    <x v="4"/>
    <x v="4"/>
    <x v="1"/>
    <x v="0"/>
    <x v="0"/>
    <x v="0"/>
    <x v="0"/>
    <x v="1"/>
    <x v="1"/>
    <x v="0"/>
    <x v="0"/>
    <x v="0"/>
    <x v="4"/>
    <x v="3"/>
    <x v="0"/>
    <x v="0"/>
    <x v="2"/>
    <x v="7"/>
    <x v="0"/>
    <x v="0"/>
    <x v="0"/>
    <x v="0"/>
    <x v="0"/>
    <n v="11997"/>
    <n v="-11.997"/>
    <n v="11.997"/>
  </r>
  <r>
    <x v="4"/>
    <x v="4"/>
    <x v="1"/>
    <x v="0"/>
    <x v="0"/>
    <x v="0"/>
    <x v="0"/>
    <x v="1"/>
    <x v="1"/>
    <x v="0"/>
    <x v="0"/>
    <x v="0"/>
    <x v="4"/>
    <x v="3"/>
    <x v="0"/>
    <x v="0"/>
    <x v="2"/>
    <x v="7"/>
    <x v="0"/>
    <x v="1"/>
    <x v="1"/>
    <x v="1"/>
    <x v="1"/>
    <n v="-5500"/>
    <n v="5.5"/>
    <n v="-5.5"/>
  </r>
  <r>
    <x v="4"/>
    <x v="4"/>
    <x v="1"/>
    <x v="0"/>
    <x v="0"/>
    <x v="0"/>
    <x v="0"/>
    <x v="2"/>
    <x v="2"/>
    <x v="0"/>
    <x v="0"/>
    <x v="0"/>
    <x v="0"/>
    <x v="0"/>
    <x v="0"/>
    <x v="0"/>
    <x v="0"/>
    <x v="0"/>
    <x v="0"/>
    <x v="0"/>
    <x v="0"/>
    <x v="0"/>
    <x v="0"/>
    <n v="159.2407"/>
    <n v="-0.15924070000000001"/>
    <n v="0.15924070000000001"/>
  </r>
  <r>
    <x v="4"/>
    <x v="4"/>
    <x v="1"/>
    <x v="0"/>
    <x v="0"/>
    <x v="0"/>
    <x v="0"/>
    <x v="2"/>
    <x v="2"/>
    <x v="0"/>
    <x v="0"/>
    <x v="0"/>
    <x v="2"/>
    <x v="0"/>
    <x v="0"/>
    <x v="0"/>
    <x v="1"/>
    <x v="2"/>
    <x v="0"/>
    <x v="0"/>
    <x v="0"/>
    <x v="0"/>
    <x v="0"/>
    <n v="44.719000000000001"/>
    <n v="-4.4719000000000002E-2"/>
    <n v="4.4719000000000002E-2"/>
  </r>
  <r>
    <x v="4"/>
    <x v="4"/>
    <x v="1"/>
    <x v="0"/>
    <x v="0"/>
    <x v="0"/>
    <x v="0"/>
    <x v="2"/>
    <x v="2"/>
    <x v="0"/>
    <x v="0"/>
    <x v="0"/>
    <x v="2"/>
    <x v="0"/>
    <x v="0"/>
    <x v="0"/>
    <x v="1"/>
    <x v="3"/>
    <x v="0"/>
    <x v="0"/>
    <x v="0"/>
    <x v="0"/>
    <x v="0"/>
    <n v="871.99950000000001"/>
    <n v="-0.87199950000000004"/>
    <n v="0.87199950000000004"/>
  </r>
  <r>
    <x v="4"/>
    <x v="4"/>
    <x v="1"/>
    <x v="0"/>
    <x v="0"/>
    <x v="0"/>
    <x v="0"/>
    <x v="2"/>
    <x v="2"/>
    <x v="0"/>
    <x v="0"/>
    <x v="0"/>
    <x v="3"/>
    <x v="2"/>
    <x v="0"/>
    <x v="0"/>
    <x v="2"/>
    <x v="16"/>
    <x v="0"/>
    <x v="0"/>
    <x v="0"/>
    <x v="0"/>
    <x v="0"/>
    <n v="3391.96"/>
    <n v="-3.3919600000000001"/>
    <n v="3.3919600000000001"/>
  </r>
  <r>
    <x v="4"/>
    <x v="4"/>
    <x v="1"/>
    <x v="0"/>
    <x v="0"/>
    <x v="0"/>
    <x v="0"/>
    <x v="2"/>
    <x v="2"/>
    <x v="0"/>
    <x v="0"/>
    <x v="0"/>
    <x v="3"/>
    <x v="2"/>
    <x v="0"/>
    <x v="0"/>
    <x v="2"/>
    <x v="13"/>
    <x v="0"/>
    <x v="0"/>
    <x v="0"/>
    <x v="0"/>
    <x v="0"/>
    <n v="231.27"/>
    <n v="-0.23127"/>
    <n v="0.23127"/>
  </r>
  <r>
    <x v="4"/>
    <x v="4"/>
    <x v="1"/>
    <x v="0"/>
    <x v="0"/>
    <x v="0"/>
    <x v="0"/>
    <x v="2"/>
    <x v="2"/>
    <x v="0"/>
    <x v="0"/>
    <x v="0"/>
    <x v="3"/>
    <x v="2"/>
    <x v="0"/>
    <x v="0"/>
    <x v="2"/>
    <x v="6"/>
    <x v="0"/>
    <x v="1"/>
    <x v="1"/>
    <x v="1"/>
    <x v="1"/>
    <n v="1000"/>
    <n v="-1"/>
    <n v="1"/>
  </r>
  <r>
    <x v="4"/>
    <x v="4"/>
    <x v="1"/>
    <x v="0"/>
    <x v="0"/>
    <x v="0"/>
    <x v="0"/>
    <x v="2"/>
    <x v="2"/>
    <x v="0"/>
    <x v="0"/>
    <x v="0"/>
    <x v="4"/>
    <x v="3"/>
    <x v="0"/>
    <x v="0"/>
    <x v="2"/>
    <x v="7"/>
    <x v="0"/>
    <x v="0"/>
    <x v="0"/>
    <x v="0"/>
    <x v="0"/>
    <n v="4085.77"/>
    <n v="-4.0857700000000001"/>
    <n v="4.0857700000000001"/>
  </r>
  <r>
    <x v="4"/>
    <x v="4"/>
    <x v="1"/>
    <x v="0"/>
    <x v="0"/>
    <x v="0"/>
    <x v="0"/>
    <x v="2"/>
    <x v="2"/>
    <x v="0"/>
    <x v="0"/>
    <x v="0"/>
    <x v="4"/>
    <x v="3"/>
    <x v="0"/>
    <x v="0"/>
    <x v="2"/>
    <x v="7"/>
    <x v="0"/>
    <x v="1"/>
    <x v="1"/>
    <x v="1"/>
    <x v="1"/>
    <n v="-1000"/>
    <n v="1"/>
    <n v="-1"/>
  </r>
  <r>
    <x v="5"/>
    <x v="5"/>
    <x v="1"/>
    <x v="0"/>
    <x v="0"/>
    <x v="0"/>
    <x v="0"/>
    <x v="0"/>
    <x v="0"/>
    <x v="0"/>
    <x v="0"/>
    <x v="0"/>
    <x v="9"/>
    <x v="0"/>
    <x v="0"/>
    <x v="0"/>
    <x v="4"/>
    <x v="17"/>
    <x v="0"/>
    <x v="0"/>
    <x v="0"/>
    <x v="0"/>
    <x v="0"/>
    <n v="2"/>
    <n v="-2E-3"/>
    <n v="2E-3"/>
  </r>
  <r>
    <x v="5"/>
    <x v="5"/>
    <x v="1"/>
    <x v="0"/>
    <x v="0"/>
    <x v="0"/>
    <x v="0"/>
    <x v="0"/>
    <x v="0"/>
    <x v="0"/>
    <x v="0"/>
    <x v="0"/>
    <x v="1"/>
    <x v="1"/>
    <x v="0"/>
    <x v="1"/>
    <x v="1"/>
    <x v="1"/>
    <x v="0"/>
    <x v="0"/>
    <x v="0"/>
    <x v="0"/>
    <x v="0"/>
    <n v="258"/>
    <n v="-0.25800000000000001"/>
    <n v="0.25800000000000001"/>
  </r>
  <r>
    <x v="5"/>
    <x v="5"/>
    <x v="1"/>
    <x v="0"/>
    <x v="0"/>
    <x v="0"/>
    <x v="0"/>
    <x v="0"/>
    <x v="0"/>
    <x v="0"/>
    <x v="0"/>
    <x v="0"/>
    <x v="2"/>
    <x v="0"/>
    <x v="0"/>
    <x v="0"/>
    <x v="1"/>
    <x v="2"/>
    <x v="0"/>
    <x v="0"/>
    <x v="0"/>
    <x v="0"/>
    <x v="0"/>
    <n v="914"/>
    <n v="-0.91400000000000003"/>
    <n v="0.91400000000000003"/>
  </r>
  <r>
    <x v="5"/>
    <x v="5"/>
    <x v="1"/>
    <x v="0"/>
    <x v="0"/>
    <x v="0"/>
    <x v="0"/>
    <x v="0"/>
    <x v="0"/>
    <x v="0"/>
    <x v="0"/>
    <x v="0"/>
    <x v="2"/>
    <x v="0"/>
    <x v="0"/>
    <x v="0"/>
    <x v="1"/>
    <x v="3"/>
    <x v="0"/>
    <x v="0"/>
    <x v="0"/>
    <x v="0"/>
    <x v="0"/>
    <n v="208"/>
    <n v="-0.20799999999999999"/>
    <n v="0.20799999999999999"/>
  </r>
  <r>
    <x v="5"/>
    <x v="5"/>
    <x v="1"/>
    <x v="0"/>
    <x v="0"/>
    <x v="0"/>
    <x v="0"/>
    <x v="0"/>
    <x v="0"/>
    <x v="0"/>
    <x v="0"/>
    <x v="0"/>
    <x v="3"/>
    <x v="2"/>
    <x v="0"/>
    <x v="0"/>
    <x v="2"/>
    <x v="6"/>
    <x v="0"/>
    <x v="1"/>
    <x v="1"/>
    <x v="1"/>
    <x v="1"/>
    <n v="7500"/>
    <n v="-7.5"/>
    <n v="7.5"/>
  </r>
  <r>
    <x v="5"/>
    <x v="5"/>
    <x v="1"/>
    <x v="0"/>
    <x v="0"/>
    <x v="0"/>
    <x v="0"/>
    <x v="0"/>
    <x v="0"/>
    <x v="0"/>
    <x v="0"/>
    <x v="0"/>
    <x v="4"/>
    <x v="3"/>
    <x v="0"/>
    <x v="0"/>
    <x v="2"/>
    <x v="7"/>
    <x v="0"/>
    <x v="0"/>
    <x v="0"/>
    <x v="0"/>
    <x v="0"/>
    <n v="11333"/>
    <n v="-11.333"/>
    <n v="11.333"/>
  </r>
  <r>
    <x v="5"/>
    <x v="5"/>
    <x v="1"/>
    <x v="0"/>
    <x v="0"/>
    <x v="0"/>
    <x v="0"/>
    <x v="0"/>
    <x v="0"/>
    <x v="0"/>
    <x v="0"/>
    <x v="0"/>
    <x v="4"/>
    <x v="3"/>
    <x v="0"/>
    <x v="0"/>
    <x v="2"/>
    <x v="7"/>
    <x v="0"/>
    <x v="1"/>
    <x v="1"/>
    <x v="1"/>
    <x v="1"/>
    <n v="-7500"/>
    <n v="7.5"/>
    <n v="-7.5"/>
  </r>
  <r>
    <x v="5"/>
    <x v="5"/>
    <x v="1"/>
    <x v="0"/>
    <x v="0"/>
    <x v="0"/>
    <x v="0"/>
    <x v="0"/>
    <x v="0"/>
    <x v="0"/>
    <x v="0"/>
    <x v="0"/>
    <x v="6"/>
    <x v="4"/>
    <x v="1"/>
    <x v="2"/>
    <x v="3"/>
    <x v="9"/>
    <x v="1"/>
    <x v="0"/>
    <x v="0"/>
    <x v="0"/>
    <x v="0"/>
    <n v="2959"/>
    <n v="-2.9590000000000001"/>
    <n v="0"/>
  </r>
  <r>
    <x v="5"/>
    <x v="5"/>
    <x v="1"/>
    <x v="0"/>
    <x v="0"/>
    <x v="0"/>
    <x v="0"/>
    <x v="1"/>
    <x v="1"/>
    <x v="0"/>
    <x v="0"/>
    <x v="0"/>
    <x v="2"/>
    <x v="0"/>
    <x v="0"/>
    <x v="0"/>
    <x v="1"/>
    <x v="3"/>
    <x v="0"/>
    <x v="0"/>
    <x v="0"/>
    <x v="0"/>
    <x v="0"/>
    <n v="2"/>
    <n v="-2E-3"/>
    <n v="2E-3"/>
  </r>
  <r>
    <x v="5"/>
    <x v="5"/>
    <x v="1"/>
    <x v="0"/>
    <x v="0"/>
    <x v="0"/>
    <x v="0"/>
    <x v="1"/>
    <x v="1"/>
    <x v="0"/>
    <x v="0"/>
    <x v="0"/>
    <x v="4"/>
    <x v="3"/>
    <x v="0"/>
    <x v="0"/>
    <x v="2"/>
    <x v="7"/>
    <x v="0"/>
    <x v="0"/>
    <x v="0"/>
    <x v="0"/>
    <x v="0"/>
    <n v="662"/>
    <n v="-0.66200000000000003"/>
    <n v="0.66200000000000003"/>
  </r>
  <r>
    <x v="5"/>
    <x v="5"/>
    <x v="1"/>
    <x v="0"/>
    <x v="0"/>
    <x v="0"/>
    <x v="0"/>
    <x v="2"/>
    <x v="2"/>
    <x v="0"/>
    <x v="0"/>
    <x v="0"/>
    <x v="1"/>
    <x v="1"/>
    <x v="0"/>
    <x v="1"/>
    <x v="1"/>
    <x v="1"/>
    <x v="0"/>
    <x v="0"/>
    <x v="0"/>
    <x v="0"/>
    <x v="0"/>
    <n v="30"/>
    <n v="-0.03"/>
    <n v="0.03"/>
  </r>
  <r>
    <x v="5"/>
    <x v="5"/>
    <x v="1"/>
    <x v="0"/>
    <x v="0"/>
    <x v="0"/>
    <x v="0"/>
    <x v="2"/>
    <x v="2"/>
    <x v="0"/>
    <x v="0"/>
    <x v="0"/>
    <x v="2"/>
    <x v="0"/>
    <x v="0"/>
    <x v="0"/>
    <x v="1"/>
    <x v="2"/>
    <x v="0"/>
    <x v="0"/>
    <x v="0"/>
    <x v="0"/>
    <x v="0"/>
    <n v="24"/>
    <n v="-2.4E-2"/>
    <n v="2.4E-2"/>
  </r>
  <r>
    <x v="5"/>
    <x v="5"/>
    <x v="1"/>
    <x v="0"/>
    <x v="0"/>
    <x v="0"/>
    <x v="0"/>
    <x v="2"/>
    <x v="2"/>
    <x v="0"/>
    <x v="0"/>
    <x v="0"/>
    <x v="2"/>
    <x v="0"/>
    <x v="0"/>
    <x v="0"/>
    <x v="1"/>
    <x v="3"/>
    <x v="0"/>
    <x v="0"/>
    <x v="0"/>
    <x v="0"/>
    <x v="0"/>
    <n v="-86"/>
    <n v="8.5999999999999993E-2"/>
    <n v="-8.5999999999999993E-2"/>
  </r>
  <r>
    <x v="5"/>
    <x v="5"/>
    <x v="1"/>
    <x v="0"/>
    <x v="0"/>
    <x v="0"/>
    <x v="0"/>
    <x v="2"/>
    <x v="2"/>
    <x v="0"/>
    <x v="0"/>
    <x v="0"/>
    <x v="3"/>
    <x v="2"/>
    <x v="0"/>
    <x v="0"/>
    <x v="2"/>
    <x v="16"/>
    <x v="0"/>
    <x v="0"/>
    <x v="0"/>
    <x v="0"/>
    <x v="0"/>
    <n v="-49"/>
    <n v="4.9000000000000002E-2"/>
    <n v="-4.9000000000000002E-2"/>
  </r>
  <r>
    <x v="5"/>
    <x v="5"/>
    <x v="1"/>
    <x v="0"/>
    <x v="0"/>
    <x v="0"/>
    <x v="0"/>
    <x v="2"/>
    <x v="2"/>
    <x v="0"/>
    <x v="0"/>
    <x v="0"/>
    <x v="3"/>
    <x v="2"/>
    <x v="0"/>
    <x v="0"/>
    <x v="2"/>
    <x v="4"/>
    <x v="0"/>
    <x v="0"/>
    <x v="0"/>
    <x v="0"/>
    <x v="0"/>
    <n v="20"/>
    <n v="-0.02"/>
    <n v="0.02"/>
  </r>
  <r>
    <x v="5"/>
    <x v="5"/>
    <x v="1"/>
    <x v="0"/>
    <x v="0"/>
    <x v="0"/>
    <x v="0"/>
    <x v="2"/>
    <x v="2"/>
    <x v="0"/>
    <x v="0"/>
    <x v="0"/>
    <x v="4"/>
    <x v="3"/>
    <x v="0"/>
    <x v="0"/>
    <x v="2"/>
    <x v="7"/>
    <x v="0"/>
    <x v="0"/>
    <x v="0"/>
    <x v="0"/>
    <x v="0"/>
    <n v="-911"/>
    <n v="0.91100000000000003"/>
    <n v="-0.91100000000000003"/>
  </r>
  <r>
    <x v="6"/>
    <x v="6"/>
    <x v="1"/>
    <x v="0"/>
    <x v="0"/>
    <x v="0"/>
    <x v="0"/>
    <x v="0"/>
    <x v="0"/>
    <x v="0"/>
    <x v="0"/>
    <x v="0"/>
    <x v="0"/>
    <x v="0"/>
    <x v="0"/>
    <x v="0"/>
    <x v="0"/>
    <x v="0"/>
    <x v="0"/>
    <x v="0"/>
    <x v="0"/>
    <x v="0"/>
    <x v="0"/>
    <n v="156"/>
    <n v="-0.156"/>
    <n v="0.156"/>
  </r>
  <r>
    <x v="6"/>
    <x v="6"/>
    <x v="1"/>
    <x v="0"/>
    <x v="0"/>
    <x v="0"/>
    <x v="0"/>
    <x v="0"/>
    <x v="0"/>
    <x v="0"/>
    <x v="0"/>
    <x v="0"/>
    <x v="1"/>
    <x v="1"/>
    <x v="0"/>
    <x v="1"/>
    <x v="1"/>
    <x v="1"/>
    <x v="0"/>
    <x v="0"/>
    <x v="0"/>
    <x v="0"/>
    <x v="0"/>
    <n v="10"/>
    <n v="-0.01"/>
    <n v="0.01"/>
  </r>
  <r>
    <x v="6"/>
    <x v="6"/>
    <x v="1"/>
    <x v="0"/>
    <x v="0"/>
    <x v="0"/>
    <x v="0"/>
    <x v="0"/>
    <x v="0"/>
    <x v="0"/>
    <x v="0"/>
    <x v="0"/>
    <x v="2"/>
    <x v="0"/>
    <x v="0"/>
    <x v="0"/>
    <x v="1"/>
    <x v="2"/>
    <x v="0"/>
    <x v="0"/>
    <x v="0"/>
    <x v="0"/>
    <x v="0"/>
    <n v="-2"/>
    <n v="2E-3"/>
    <n v="-2E-3"/>
  </r>
  <r>
    <x v="6"/>
    <x v="6"/>
    <x v="1"/>
    <x v="0"/>
    <x v="0"/>
    <x v="0"/>
    <x v="0"/>
    <x v="0"/>
    <x v="0"/>
    <x v="0"/>
    <x v="0"/>
    <x v="0"/>
    <x v="2"/>
    <x v="0"/>
    <x v="0"/>
    <x v="0"/>
    <x v="1"/>
    <x v="3"/>
    <x v="0"/>
    <x v="0"/>
    <x v="0"/>
    <x v="0"/>
    <x v="0"/>
    <n v="160"/>
    <n v="-0.16"/>
    <n v="0.16"/>
  </r>
  <r>
    <x v="6"/>
    <x v="6"/>
    <x v="1"/>
    <x v="0"/>
    <x v="0"/>
    <x v="0"/>
    <x v="0"/>
    <x v="0"/>
    <x v="0"/>
    <x v="0"/>
    <x v="0"/>
    <x v="0"/>
    <x v="3"/>
    <x v="2"/>
    <x v="0"/>
    <x v="0"/>
    <x v="2"/>
    <x v="4"/>
    <x v="0"/>
    <x v="0"/>
    <x v="0"/>
    <x v="0"/>
    <x v="0"/>
    <n v="468"/>
    <n v="-0.46800000000000003"/>
    <n v="0.46800000000000003"/>
  </r>
  <r>
    <x v="6"/>
    <x v="6"/>
    <x v="1"/>
    <x v="0"/>
    <x v="0"/>
    <x v="0"/>
    <x v="0"/>
    <x v="0"/>
    <x v="0"/>
    <x v="0"/>
    <x v="0"/>
    <x v="0"/>
    <x v="3"/>
    <x v="2"/>
    <x v="0"/>
    <x v="0"/>
    <x v="2"/>
    <x v="13"/>
    <x v="0"/>
    <x v="0"/>
    <x v="0"/>
    <x v="0"/>
    <x v="0"/>
    <n v="35"/>
    <n v="-3.5000000000000003E-2"/>
    <n v="3.5000000000000003E-2"/>
  </r>
  <r>
    <x v="6"/>
    <x v="6"/>
    <x v="1"/>
    <x v="0"/>
    <x v="0"/>
    <x v="0"/>
    <x v="0"/>
    <x v="0"/>
    <x v="0"/>
    <x v="0"/>
    <x v="0"/>
    <x v="0"/>
    <x v="3"/>
    <x v="2"/>
    <x v="0"/>
    <x v="0"/>
    <x v="2"/>
    <x v="5"/>
    <x v="0"/>
    <x v="0"/>
    <x v="0"/>
    <x v="0"/>
    <x v="0"/>
    <n v="10"/>
    <n v="-0.01"/>
    <n v="0.01"/>
  </r>
  <r>
    <x v="6"/>
    <x v="6"/>
    <x v="1"/>
    <x v="0"/>
    <x v="0"/>
    <x v="0"/>
    <x v="0"/>
    <x v="0"/>
    <x v="0"/>
    <x v="0"/>
    <x v="0"/>
    <x v="0"/>
    <x v="3"/>
    <x v="2"/>
    <x v="0"/>
    <x v="0"/>
    <x v="2"/>
    <x v="18"/>
    <x v="0"/>
    <x v="0"/>
    <x v="0"/>
    <x v="0"/>
    <x v="0"/>
    <n v="698"/>
    <n v="-0.69799999999999995"/>
    <n v="0.69799999999999995"/>
  </r>
  <r>
    <x v="6"/>
    <x v="6"/>
    <x v="1"/>
    <x v="0"/>
    <x v="0"/>
    <x v="0"/>
    <x v="0"/>
    <x v="0"/>
    <x v="0"/>
    <x v="0"/>
    <x v="0"/>
    <x v="0"/>
    <x v="3"/>
    <x v="2"/>
    <x v="0"/>
    <x v="0"/>
    <x v="2"/>
    <x v="6"/>
    <x v="0"/>
    <x v="0"/>
    <x v="0"/>
    <x v="0"/>
    <x v="0"/>
    <n v="109"/>
    <n v="-0.109"/>
    <n v="0.109"/>
  </r>
  <r>
    <x v="6"/>
    <x v="6"/>
    <x v="1"/>
    <x v="0"/>
    <x v="0"/>
    <x v="0"/>
    <x v="0"/>
    <x v="0"/>
    <x v="0"/>
    <x v="0"/>
    <x v="0"/>
    <x v="0"/>
    <x v="4"/>
    <x v="3"/>
    <x v="0"/>
    <x v="0"/>
    <x v="2"/>
    <x v="7"/>
    <x v="0"/>
    <x v="0"/>
    <x v="0"/>
    <x v="0"/>
    <x v="0"/>
    <n v="74"/>
    <n v="-7.3999999999999996E-2"/>
    <n v="7.3999999999999996E-2"/>
  </r>
  <r>
    <x v="6"/>
    <x v="6"/>
    <x v="1"/>
    <x v="0"/>
    <x v="0"/>
    <x v="0"/>
    <x v="0"/>
    <x v="0"/>
    <x v="0"/>
    <x v="0"/>
    <x v="0"/>
    <x v="0"/>
    <x v="5"/>
    <x v="3"/>
    <x v="0"/>
    <x v="1"/>
    <x v="2"/>
    <x v="8"/>
    <x v="0"/>
    <x v="0"/>
    <x v="0"/>
    <x v="0"/>
    <x v="0"/>
    <n v="-830"/>
    <n v="0.83"/>
    <n v="-0.83"/>
  </r>
  <r>
    <x v="6"/>
    <x v="6"/>
    <x v="1"/>
    <x v="0"/>
    <x v="0"/>
    <x v="0"/>
    <x v="0"/>
    <x v="1"/>
    <x v="1"/>
    <x v="0"/>
    <x v="0"/>
    <x v="0"/>
    <x v="2"/>
    <x v="0"/>
    <x v="0"/>
    <x v="0"/>
    <x v="1"/>
    <x v="3"/>
    <x v="0"/>
    <x v="0"/>
    <x v="0"/>
    <x v="0"/>
    <x v="0"/>
    <n v="10"/>
    <n v="-0.01"/>
    <n v="0.01"/>
  </r>
  <r>
    <x v="6"/>
    <x v="6"/>
    <x v="1"/>
    <x v="0"/>
    <x v="0"/>
    <x v="0"/>
    <x v="0"/>
    <x v="1"/>
    <x v="1"/>
    <x v="0"/>
    <x v="0"/>
    <x v="0"/>
    <x v="3"/>
    <x v="2"/>
    <x v="0"/>
    <x v="0"/>
    <x v="2"/>
    <x v="6"/>
    <x v="0"/>
    <x v="0"/>
    <x v="0"/>
    <x v="0"/>
    <x v="0"/>
    <n v="433"/>
    <n v="-0.433"/>
    <n v="0.433"/>
  </r>
  <r>
    <x v="6"/>
    <x v="6"/>
    <x v="1"/>
    <x v="0"/>
    <x v="0"/>
    <x v="0"/>
    <x v="0"/>
    <x v="1"/>
    <x v="1"/>
    <x v="0"/>
    <x v="0"/>
    <x v="0"/>
    <x v="4"/>
    <x v="3"/>
    <x v="0"/>
    <x v="0"/>
    <x v="2"/>
    <x v="7"/>
    <x v="0"/>
    <x v="0"/>
    <x v="0"/>
    <x v="0"/>
    <x v="0"/>
    <n v="2384"/>
    <n v="-2.3839999999999999"/>
    <n v="2.3839999999999999"/>
  </r>
  <r>
    <x v="6"/>
    <x v="6"/>
    <x v="1"/>
    <x v="0"/>
    <x v="0"/>
    <x v="0"/>
    <x v="0"/>
    <x v="2"/>
    <x v="2"/>
    <x v="0"/>
    <x v="0"/>
    <x v="0"/>
    <x v="0"/>
    <x v="0"/>
    <x v="0"/>
    <x v="0"/>
    <x v="0"/>
    <x v="0"/>
    <x v="0"/>
    <x v="0"/>
    <x v="0"/>
    <x v="0"/>
    <x v="0"/>
    <n v="1078"/>
    <n v="-1.0780000000000001"/>
    <n v="1.0780000000000001"/>
  </r>
  <r>
    <x v="6"/>
    <x v="6"/>
    <x v="1"/>
    <x v="0"/>
    <x v="0"/>
    <x v="0"/>
    <x v="0"/>
    <x v="2"/>
    <x v="2"/>
    <x v="0"/>
    <x v="0"/>
    <x v="0"/>
    <x v="9"/>
    <x v="0"/>
    <x v="0"/>
    <x v="0"/>
    <x v="4"/>
    <x v="17"/>
    <x v="0"/>
    <x v="0"/>
    <x v="0"/>
    <x v="0"/>
    <x v="0"/>
    <n v="37"/>
    <n v="-3.6999999999999998E-2"/>
    <n v="3.6999999999999998E-2"/>
  </r>
  <r>
    <x v="6"/>
    <x v="6"/>
    <x v="1"/>
    <x v="0"/>
    <x v="0"/>
    <x v="0"/>
    <x v="0"/>
    <x v="2"/>
    <x v="2"/>
    <x v="0"/>
    <x v="0"/>
    <x v="0"/>
    <x v="1"/>
    <x v="1"/>
    <x v="0"/>
    <x v="1"/>
    <x v="1"/>
    <x v="1"/>
    <x v="0"/>
    <x v="0"/>
    <x v="0"/>
    <x v="0"/>
    <x v="0"/>
    <n v="23"/>
    <n v="-2.3E-2"/>
    <n v="2.3E-2"/>
  </r>
  <r>
    <x v="6"/>
    <x v="6"/>
    <x v="1"/>
    <x v="0"/>
    <x v="0"/>
    <x v="0"/>
    <x v="0"/>
    <x v="2"/>
    <x v="2"/>
    <x v="0"/>
    <x v="0"/>
    <x v="0"/>
    <x v="2"/>
    <x v="0"/>
    <x v="0"/>
    <x v="0"/>
    <x v="1"/>
    <x v="2"/>
    <x v="0"/>
    <x v="0"/>
    <x v="0"/>
    <x v="0"/>
    <x v="0"/>
    <n v="145"/>
    <n v="-0.14499999999999999"/>
    <n v="0.14499999999999999"/>
  </r>
  <r>
    <x v="6"/>
    <x v="6"/>
    <x v="1"/>
    <x v="0"/>
    <x v="0"/>
    <x v="0"/>
    <x v="0"/>
    <x v="2"/>
    <x v="2"/>
    <x v="0"/>
    <x v="0"/>
    <x v="0"/>
    <x v="2"/>
    <x v="0"/>
    <x v="0"/>
    <x v="0"/>
    <x v="1"/>
    <x v="3"/>
    <x v="0"/>
    <x v="0"/>
    <x v="0"/>
    <x v="0"/>
    <x v="0"/>
    <n v="1635"/>
    <n v="-1.635"/>
    <n v="1.635"/>
  </r>
  <r>
    <x v="6"/>
    <x v="6"/>
    <x v="1"/>
    <x v="0"/>
    <x v="0"/>
    <x v="0"/>
    <x v="0"/>
    <x v="2"/>
    <x v="2"/>
    <x v="0"/>
    <x v="0"/>
    <x v="0"/>
    <x v="3"/>
    <x v="2"/>
    <x v="0"/>
    <x v="0"/>
    <x v="2"/>
    <x v="16"/>
    <x v="0"/>
    <x v="0"/>
    <x v="0"/>
    <x v="0"/>
    <x v="0"/>
    <n v="-3"/>
    <n v="3.0000000000000001E-3"/>
    <n v="-3.0000000000000001E-3"/>
  </r>
  <r>
    <x v="6"/>
    <x v="6"/>
    <x v="1"/>
    <x v="0"/>
    <x v="0"/>
    <x v="0"/>
    <x v="0"/>
    <x v="2"/>
    <x v="2"/>
    <x v="0"/>
    <x v="0"/>
    <x v="0"/>
    <x v="3"/>
    <x v="2"/>
    <x v="0"/>
    <x v="0"/>
    <x v="2"/>
    <x v="4"/>
    <x v="0"/>
    <x v="0"/>
    <x v="0"/>
    <x v="0"/>
    <x v="0"/>
    <n v="-108"/>
    <n v="0.108"/>
    <n v="-0.108"/>
  </r>
  <r>
    <x v="6"/>
    <x v="6"/>
    <x v="1"/>
    <x v="0"/>
    <x v="0"/>
    <x v="0"/>
    <x v="0"/>
    <x v="2"/>
    <x v="2"/>
    <x v="0"/>
    <x v="0"/>
    <x v="0"/>
    <x v="3"/>
    <x v="2"/>
    <x v="0"/>
    <x v="0"/>
    <x v="2"/>
    <x v="13"/>
    <x v="0"/>
    <x v="0"/>
    <x v="0"/>
    <x v="0"/>
    <x v="0"/>
    <n v="123"/>
    <n v="-0.123"/>
    <n v="0.123"/>
  </r>
  <r>
    <x v="6"/>
    <x v="6"/>
    <x v="1"/>
    <x v="0"/>
    <x v="0"/>
    <x v="0"/>
    <x v="0"/>
    <x v="2"/>
    <x v="2"/>
    <x v="0"/>
    <x v="0"/>
    <x v="0"/>
    <x v="3"/>
    <x v="2"/>
    <x v="0"/>
    <x v="0"/>
    <x v="2"/>
    <x v="6"/>
    <x v="0"/>
    <x v="0"/>
    <x v="0"/>
    <x v="0"/>
    <x v="0"/>
    <n v="1069"/>
    <n v="-1.069"/>
    <n v="1.069"/>
  </r>
  <r>
    <x v="6"/>
    <x v="6"/>
    <x v="1"/>
    <x v="0"/>
    <x v="0"/>
    <x v="0"/>
    <x v="0"/>
    <x v="2"/>
    <x v="2"/>
    <x v="0"/>
    <x v="0"/>
    <x v="0"/>
    <x v="4"/>
    <x v="3"/>
    <x v="0"/>
    <x v="0"/>
    <x v="2"/>
    <x v="7"/>
    <x v="0"/>
    <x v="0"/>
    <x v="0"/>
    <x v="0"/>
    <x v="0"/>
    <n v="1013"/>
    <n v="-1.0129999999999999"/>
    <n v="1.0129999999999999"/>
  </r>
  <r>
    <x v="6"/>
    <x v="6"/>
    <x v="1"/>
    <x v="0"/>
    <x v="0"/>
    <x v="0"/>
    <x v="0"/>
    <x v="2"/>
    <x v="2"/>
    <x v="0"/>
    <x v="0"/>
    <x v="0"/>
    <x v="5"/>
    <x v="3"/>
    <x v="0"/>
    <x v="1"/>
    <x v="2"/>
    <x v="8"/>
    <x v="0"/>
    <x v="0"/>
    <x v="0"/>
    <x v="0"/>
    <x v="0"/>
    <n v="-5"/>
    <n v="5.0000000000000001E-3"/>
    <n v="-5.0000000000000001E-3"/>
  </r>
  <r>
    <x v="6"/>
    <x v="6"/>
    <x v="1"/>
    <x v="0"/>
    <x v="0"/>
    <x v="0"/>
    <x v="0"/>
    <x v="2"/>
    <x v="2"/>
    <x v="0"/>
    <x v="0"/>
    <x v="0"/>
    <x v="8"/>
    <x v="0"/>
    <x v="0"/>
    <x v="0"/>
    <x v="3"/>
    <x v="14"/>
    <x v="1"/>
    <x v="0"/>
    <x v="0"/>
    <x v="0"/>
    <x v="0"/>
    <n v="279"/>
    <n v="-0.27900000000000003"/>
    <n v="0.27900000000000003"/>
  </r>
  <r>
    <x v="7"/>
    <x v="7"/>
    <x v="1"/>
    <x v="0"/>
    <x v="0"/>
    <x v="0"/>
    <x v="0"/>
    <x v="0"/>
    <x v="0"/>
    <x v="0"/>
    <x v="0"/>
    <x v="0"/>
    <x v="0"/>
    <x v="0"/>
    <x v="0"/>
    <x v="0"/>
    <x v="0"/>
    <x v="0"/>
    <x v="0"/>
    <x v="0"/>
    <x v="0"/>
    <x v="0"/>
    <x v="0"/>
    <n v="2108.63"/>
    <n v="-2.1086300000000002"/>
    <n v="2.1086300000000002"/>
  </r>
  <r>
    <x v="7"/>
    <x v="7"/>
    <x v="1"/>
    <x v="0"/>
    <x v="0"/>
    <x v="0"/>
    <x v="0"/>
    <x v="0"/>
    <x v="0"/>
    <x v="0"/>
    <x v="0"/>
    <x v="0"/>
    <x v="1"/>
    <x v="1"/>
    <x v="0"/>
    <x v="1"/>
    <x v="1"/>
    <x v="1"/>
    <x v="0"/>
    <x v="0"/>
    <x v="0"/>
    <x v="0"/>
    <x v="0"/>
    <n v="0.622"/>
    <n v="-6.2200000000000005E-4"/>
    <n v="6.2200000000000005E-4"/>
  </r>
  <r>
    <x v="7"/>
    <x v="7"/>
    <x v="1"/>
    <x v="0"/>
    <x v="0"/>
    <x v="0"/>
    <x v="0"/>
    <x v="0"/>
    <x v="0"/>
    <x v="0"/>
    <x v="0"/>
    <x v="0"/>
    <x v="2"/>
    <x v="0"/>
    <x v="0"/>
    <x v="0"/>
    <x v="1"/>
    <x v="2"/>
    <x v="0"/>
    <x v="0"/>
    <x v="0"/>
    <x v="0"/>
    <x v="0"/>
    <n v="87.695899999999995"/>
    <n v="-8.7695899999999993E-2"/>
    <n v="8.7695899999999993E-2"/>
  </r>
  <r>
    <x v="7"/>
    <x v="7"/>
    <x v="1"/>
    <x v="0"/>
    <x v="0"/>
    <x v="0"/>
    <x v="0"/>
    <x v="0"/>
    <x v="0"/>
    <x v="0"/>
    <x v="0"/>
    <x v="0"/>
    <x v="2"/>
    <x v="0"/>
    <x v="0"/>
    <x v="0"/>
    <x v="1"/>
    <x v="3"/>
    <x v="0"/>
    <x v="0"/>
    <x v="0"/>
    <x v="0"/>
    <x v="0"/>
    <n v="848.49310000000003"/>
    <n v="-0.8484931"/>
    <n v="0.8484931"/>
  </r>
  <r>
    <x v="7"/>
    <x v="7"/>
    <x v="1"/>
    <x v="0"/>
    <x v="0"/>
    <x v="0"/>
    <x v="0"/>
    <x v="0"/>
    <x v="0"/>
    <x v="0"/>
    <x v="0"/>
    <x v="0"/>
    <x v="3"/>
    <x v="2"/>
    <x v="0"/>
    <x v="0"/>
    <x v="2"/>
    <x v="16"/>
    <x v="0"/>
    <x v="0"/>
    <x v="0"/>
    <x v="0"/>
    <x v="0"/>
    <n v="20"/>
    <n v="-0.02"/>
    <n v="0.02"/>
  </r>
  <r>
    <x v="7"/>
    <x v="7"/>
    <x v="1"/>
    <x v="0"/>
    <x v="0"/>
    <x v="0"/>
    <x v="0"/>
    <x v="0"/>
    <x v="0"/>
    <x v="0"/>
    <x v="0"/>
    <x v="0"/>
    <x v="3"/>
    <x v="2"/>
    <x v="0"/>
    <x v="0"/>
    <x v="2"/>
    <x v="4"/>
    <x v="0"/>
    <x v="0"/>
    <x v="0"/>
    <x v="0"/>
    <x v="0"/>
    <n v="953.82560000000001"/>
    <n v="-0.95382560000000005"/>
    <n v="0.95382560000000005"/>
  </r>
  <r>
    <x v="7"/>
    <x v="7"/>
    <x v="1"/>
    <x v="0"/>
    <x v="0"/>
    <x v="0"/>
    <x v="0"/>
    <x v="0"/>
    <x v="0"/>
    <x v="0"/>
    <x v="0"/>
    <x v="0"/>
    <x v="3"/>
    <x v="2"/>
    <x v="0"/>
    <x v="0"/>
    <x v="2"/>
    <x v="13"/>
    <x v="0"/>
    <x v="0"/>
    <x v="0"/>
    <x v="0"/>
    <x v="0"/>
    <n v="4.0750000000000002"/>
    <n v="-4.0750000000000005E-3"/>
    <n v="4.0750000000000005E-3"/>
  </r>
  <r>
    <x v="7"/>
    <x v="7"/>
    <x v="1"/>
    <x v="0"/>
    <x v="0"/>
    <x v="0"/>
    <x v="0"/>
    <x v="0"/>
    <x v="0"/>
    <x v="0"/>
    <x v="0"/>
    <x v="0"/>
    <x v="3"/>
    <x v="2"/>
    <x v="0"/>
    <x v="0"/>
    <x v="2"/>
    <x v="5"/>
    <x v="0"/>
    <x v="0"/>
    <x v="0"/>
    <x v="0"/>
    <x v="0"/>
    <n v="138.80000000000001"/>
    <n v="-0.13880000000000001"/>
    <n v="0.13880000000000001"/>
  </r>
  <r>
    <x v="7"/>
    <x v="7"/>
    <x v="1"/>
    <x v="0"/>
    <x v="0"/>
    <x v="0"/>
    <x v="0"/>
    <x v="0"/>
    <x v="0"/>
    <x v="0"/>
    <x v="0"/>
    <x v="0"/>
    <x v="3"/>
    <x v="2"/>
    <x v="0"/>
    <x v="0"/>
    <x v="2"/>
    <x v="18"/>
    <x v="0"/>
    <x v="0"/>
    <x v="0"/>
    <x v="0"/>
    <x v="0"/>
    <n v="54.484999999999999"/>
    <n v="-5.4484999999999999E-2"/>
    <n v="5.4484999999999999E-2"/>
  </r>
  <r>
    <x v="7"/>
    <x v="7"/>
    <x v="1"/>
    <x v="0"/>
    <x v="0"/>
    <x v="0"/>
    <x v="0"/>
    <x v="0"/>
    <x v="0"/>
    <x v="0"/>
    <x v="0"/>
    <x v="0"/>
    <x v="3"/>
    <x v="2"/>
    <x v="0"/>
    <x v="0"/>
    <x v="2"/>
    <x v="6"/>
    <x v="0"/>
    <x v="0"/>
    <x v="0"/>
    <x v="0"/>
    <x v="0"/>
    <n v="409.37400000000002"/>
    <n v="-0.40937400000000002"/>
    <n v="0.40937400000000002"/>
  </r>
  <r>
    <x v="7"/>
    <x v="7"/>
    <x v="1"/>
    <x v="0"/>
    <x v="0"/>
    <x v="0"/>
    <x v="0"/>
    <x v="0"/>
    <x v="0"/>
    <x v="0"/>
    <x v="0"/>
    <x v="0"/>
    <x v="4"/>
    <x v="3"/>
    <x v="0"/>
    <x v="0"/>
    <x v="2"/>
    <x v="7"/>
    <x v="0"/>
    <x v="0"/>
    <x v="0"/>
    <x v="0"/>
    <x v="0"/>
    <n v="7419.2637000000004"/>
    <n v="-7.4192637000000001"/>
    <n v="7.4192637000000001"/>
  </r>
  <r>
    <x v="7"/>
    <x v="7"/>
    <x v="1"/>
    <x v="0"/>
    <x v="0"/>
    <x v="0"/>
    <x v="0"/>
    <x v="0"/>
    <x v="0"/>
    <x v="0"/>
    <x v="0"/>
    <x v="0"/>
    <x v="6"/>
    <x v="4"/>
    <x v="1"/>
    <x v="2"/>
    <x v="3"/>
    <x v="12"/>
    <x v="1"/>
    <x v="0"/>
    <x v="0"/>
    <x v="0"/>
    <x v="0"/>
    <n v="7.9000000000000008E-3"/>
    <n v="-7.9000000000000006E-6"/>
    <n v="0"/>
  </r>
  <r>
    <x v="7"/>
    <x v="7"/>
    <x v="1"/>
    <x v="0"/>
    <x v="0"/>
    <x v="0"/>
    <x v="0"/>
    <x v="0"/>
    <x v="0"/>
    <x v="0"/>
    <x v="0"/>
    <x v="0"/>
    <x v="6"/>
    <x v="4"/>
    <x v="1"/>
    <x v="2"/>
    <x v="3"/>
    <x v="9"/>
    <x v="1"/>
    <x v="0"/>
    <x v="0"/>
    <x v="0"/>
    <x v="0"/>
    <n v="0.97499999999999998"/>
    <n v="-9.7499999999999996E-4"/>
    <n v="0"/>
  </r>
  <r>
    <x v="7"/>
    <x v="7"/>
    <x v="1"/>
    <x v="0"/>
    <x v="0"/>
    <x v="0"/>
    <x v="0"/>
    <x v="1"/>
    <x v="1"/>
    <x v="0"/>
    <x v="0"/>
    <x v="0"/>
    <x v="0"/>
    <x v="0"/>
    <x v="0"/>
    <x v="0"/>
    <x v="0"/>
    <x v="0"/>
    <x v="0"/>
    <x v="0"/>
    <x v="0"/>
    <x v="0"/>
    <x v="0"/>
    <n v="702.87699999999995"/>
    <n v="-0.70287699999999997"/>
    <n v="0.70287699999999997"/>
  </r>
  <r>
    <x v="7"/>
    <x v="7"/>
    <x v="1"/>
    <x v="0"/>
    <x v="0"/>
    <x v="0"/>
    <x v="0"/>
    <x v="1"/>
    <x v="1"/>
    <x v="0"/>
    <x v="0"/>
    <x v="0"/>
    <x v="2"/>
    <x v="0"/>
    <x v="0"/>
    <x v="0"/>
    <x v="1"/>
    <x v="3"/>
    <x v="0"/>
    <x v="0"/>
    <x v="0"/>
    <x v="0"/>
    <x v="0"/>
    <n v="41.158499999999997"/>
    <n v="-4.1158499999999994E-2"/>
    <n v="4.1158499999999994E-2"/>
  </r>
  <r>
    <x v="7"/>
    <x v="7"/>
    <x v="1"/>
    <x v="0"/>
    <x v="0"/>
    <x v="0"/>
    <x v="0"/>
    <x v="1"/>
    <x v="1"/>
    <x v="0"/>
    <x v="0"/>
    <x v="0"/>
    <x v="3"/>
    <x v="2"/>
    <x v="0"/>
    <x v="0"/>
    <x v="2"/>
    <x v="6"/>
    <x v="0"/>
    <x v="0"/>
    <x v="0"/>
    <x v="0"/>
    <x v="0"/>
    <n v="5066.2879999999996"/>
    <n v="-5.0662879999999992"/>
    <n v="5.0662879999999992"/>
  </r>
  <r>
    <x v="7"/>
    <x v="7"/>
    <x v="1"/>
    <x v="0"/>
    <x v="0"/>
    <x v="0"/>
    <x v="0"/>
    <x v="1"/>
    <x v="1"/>
    <x v="0"/>
    <x v="0"/>
    <x v="0"/>
    <x v="4"/>
    <x v="3"/>
    <x v="0"/>
    <x v="0"/>
    <x v="2"/>
    <x v="7"/>
    <x v="0"/>
    <x v="0"/>
    <x v="0"/>
    <x v="0"/>
    <x v="0"/>
    <n v="-55.088000000000001"/>
    <n v="5.5087999999999998E-2"/>
    <n v="-5.5087999999999998E-2"/>
  </r>
  <r>
    <x v="7"/>
    <x v="7"/>
    <x v="1"/>
    <x v="0"/>
    <x v="0"/>
    <x v="0"/>
    <x v="0"/>
    <x v="1"/>
    <x v="1"/>
    <x v="0"/>
    <x v="0"/>
    <x v="0"/>
    <x v="6"/>
    <x v="4"/>
    <x v="1"/>
    <x v="2"/>
    <x v="3"/>
    <x v="9"/>
    <x v="1"/>
    <x v="0"/>
    <x v="0"/>
    <x v="0"/>
    <x v="0"/>
    <n v="5.6349999999999998"/>
    <n v="-5.6349999999999994E-3"/>
    <n v="0"/>
  </r>
  <r>
    <x v="7"/>
    <x v="7"/>
    <x v="1"/>
    <x v="0"/>
    <x v="0"/>
    <x v="0"/>
    <x v="0"/>
    <x v="2"/>
    <x v="2"/>
    <x v="0"/>
    <x v="0"/>
    <x v="0"/>
    <x v="2"/>
    <x v="0"/>
    <x v="0"/>
    <x v="0"/>
    <x v="1"/>
    <x v="3"/>
    <x v="0"/>
    <x v="0"/>
    <x v="0"/>
    <x v="0"/>
    <x v="0"/>
    <n v="5.8334000000000001"/>
    <n v="-5.8333999999999999E-3"/>
    <n v="5.8333999999999999E-3"/>
  </r>
  <r>
    <x v="7"/>
    <x v="7"/>
    <x v="1"/>
    <x v="0"/>
    <x v="0"/>
    <x v="0"/>
    <x v="0"/>
    <x v="2"/>
    <x v="2"/>
    <x v="0"/>
    <x v="0"/>
    <x v="0"/>
    <x v="3"/>
    <x v="2"/>
    <x v="0"/>
    <x v="0"/>
    <x v="2"/>
    <x v="6"/>
    <x v="0"/>
    <x v="0"/>
    <x v="0"/>
    <x v="0"/>
    <x v="0"/>
    <n v="4511.9880000000003"/>
    <n v="-4.5119880000000006"/>
    <n v="4.5119880000000006"/>
  </r>
  <r>
    <x v="7"/>
    <x v="7"/>
    <x v="1"/>
    <x v="0"/>
    <x v="0"/>
    <x v="0"/>
    <x v="0"/>
    <x v="2"/>
    <x v="2"/>
    <x v="0"/>
    <x v="0"/>
    <x v="0"/>
    <x v="6"/>
    <x v="4"/>
    <x v="1"/>
    <x v="2"/>
    <x v="3"/>
    <x v="9"/>
    <x v="1"/>
    <x v="0"/>
    <x v="0"/>
    <x v="0"/>
    <x v="0"/>
    <n v="20.311499999999999"/>
    <n v="-2.03115E-2"/>
    <n v="0"/>
  </r>
  <r>
    <x v="8"/>
    <x v="8"/>
    <x v="1"/>
    <x v="0"/>
    <x v="0"/>
    <x v="0"/>
    <x v="0"/>
    <x v="0"/>
    <x v="0"/>
    <x v="0"/>
    <x v="0"/>
    <x v="0"/>
    <x v="0"/>
    <x v="0"/>
    <x v="0"/>
    <x v="0"/>
    <x v="0"/>
    <x v="0"/>
    <x v="0"/>
    <x v="0"/>
    <x v="0"/>
    <x v="0"/>
    <x v="0"/>
    <n v="322.67559999999997"/>
    <n v="-0.32267559999999995"/>
    <n v="0.32267559999999995"/>
  </r>
  <r>
    <x v="8"/>
    <x v="8"/>
    <x v="1"/>
    <x v="0"/>
    <x v="0"/>
    <x v="0"/>
    <x v="0"/>
    <x v="0"/>
    <x v="0"/>
    <x v="0"/>
    <x v="0"/>
    <x v="0"/>
    <x v="10"/>
    <x v="1"/>
    <x v="0"/>
    <x v="1"/>
    <x v="1"/>
    <x v="19"/>
    <x v="0"/>
    <x v="0"/>
    <x v="0"/>
    <x v="0"/>
    <x v="0"/>
    <n v="0.626"/>
    <n v="-6.2600000000000004E-4"/>
    <n v="6.2600000000000004E-4"/>
  </r>
  <r>
    <x v="8"/>
    <x v="8"/>
    <x v="1"/>
    <x v="0"/>
    <x v="0"/>
    <x v="0"/>
    <x v="0"/>
    <x v="0"/>
    <x v="0"/>
    <x v="0"/>
    <x v="0"/>
    <x v="0"/>
    <x v="1"/>
    <x v="1"/>
    <x v="0"/>
    <x v="1"/>
    <x v="1"/>
    <x v="1"/>
    <x v="0"/>
    <x v="0"/>
    <x v="0"/>
    <x v="0"/>
    <x v="0"/>
    <n v="15.2943"/>
    <n v="-1.52943E-2"/>
    <n v="1.52943E-2"/>
  </r>
  <r>
    <x v="8"/>
    <x v="8"/>
    <x v="1"/>
    <x v="0"/>
    <x v="0"/>
    <x v="0"/>
    <x v="0"/>
    <x v="0"/>
    <x v="0"/>
    <x v="0"/>
    <x v="0"/>
    <x v="0"/>
    <x v="2"/>
    <x v="0"/>
    <x v="0"/>
    <x v="0"/>
    <x v="1"/>
    <x v="2"/>
    <x v="0"/>
    <x v="0"/>
    <x v="0"/>
    <x v="0"/>
    <x v="0"/>
    <n v="5.9725999999999999"/>
    <n v="-5.9725999999999998E-3"/>
    <n v="5.9725999999999998E-3"/>
  </r>
  <r>
    <x v="8"/>
    <x v="8"/>
    <x v="1"/>
    <x v="0"/>
    <x v="0"/>
    <x v="0"/>
    <x v="0"/>
    <x v="0"/>
    <x v="0"/>
    <x v="0"/>
    <x v="0"/>
    <x v="0"/>
    <x v="2"/>
    <x v="0"/>
    <x v="0"/>
    <x v="0"/>
    <x v="1"/>
    <x v="3"/>
    <x v="0"/>
    <x v="0"/>
    <x v="0"/>
    <x v="0"/>
    <x v="0"/>
    <n v="277.53089999999997"/>
    <n v="-0.27753089999999997"/>
    <n v="0.27753089999999997"/>
  </r>
  <r>
    <x v="8"/>
    <x v="8"/>
    <x v="1"/>
    <x v="0"/>
    <x v="0"/>
    <x v="0"/>
    <x v="0"/>
    <x v="0"/>
    <x v="0"/>
    <x v="0"/>
    <x v="0"/>
    <x v="0"/>
    <x v="7"/>
    <x v="0"/>
    <x v="2"/>
    <x v="0"/>
    <x v="2"/>
    <x v="10"/>
    <x v="0"/>
    <x v="0"/>
    <x v="0"/>
    <x v="0"/>
    <x v="0"/>
    <n v="9221.5674999999992"/>
    <n v="-9.221567499999999"/>
    <n v="-9.221567499999999"/>
  </r>
  <r>
    <x v="8"/>
    <x v="8"/>
    <x v="1"/>
    <x v="0"/>
    <x v="0"/>
    <x v="0"/>
    <x v="0"/>
    <x v="0"/>
    <x v="0"/>
    <x v="0"/>
    <x v="0"/>
    <x v="0"/>
    <x v="7"/>
    <x v="0"/>
    <x v="2"/>
    <x v="0"/>
    <x v="2"/>
    <x v="10"/>
    <x v="0"/>
    <x v="1"/>
    <x v="1"/>
    <x v="1"/>
    <x v="1"/>
    <n v="-9222"/>
    <n v="9.2219999999999995"/>
    <n v="9.2219999999999995"/>
  </r>
  <r>
    <x v="8"/>
    <x v="8"/>
    <x v="1"/>
    <x v="0"/>
    <x v="0"/>
    <x v="0"/>
    <x v="0"/>
    <x v="0"/>
    <x v="0"/>
    <x v="0"/>
    <x v="0"/>
    <x v="0"/>
    <x v="3"/>
    <x v="2"/>
    <x v="0"/>
    <x v="0"/>
    <x v="2"/>
    <x v="6"/>
    <x v="0"/>
    <x v="0"/>
    <x v="0"/>
    <x v="0"/>
    <x v="0"/>
    <n v="4.2969999999999997"/>
    <n v="-4.2969999999999996E-3"/>
    <n v="4.2969999999999996E-3"/>
  </r>
  <r>
    <x v="8"/>
    <x v="8"/>
    <x v="1"/>
    <x v="0"/>
    <x v="0"/>
    <x v="0"/>
    <x v="0"/>
    <x v="0"/>
    <x v="0"/>
    <x v="0"/>
    <x v="0"/>
    <x v="0"/>
    <x v="4"/>
    <x v="3"/>
    <x v="0"/>
    <x v="0"/>
    <x v="2"/>
    <x v="7"/>
    <x v="0"/>
    <x v="1"/>
    <x v="1"/>
    <x v="1"/>
    <x v="1"/>
    <n v="9222"/>
    <n v="-9.2219999999999995"/>
    <n v="9.2219999999999995"/>
  </r>
  <r>
    <x v="8"/>
    <x v="8"/>
    <x v="1"/>
    <x v="0"/>
    <x v="0"/>
    <x v="0"/>
    <x v="0"/>
    <x v="0"/>
    <x v="0"/>
    <x v="0"/>
    <x v="0"/>
    <x v="0"/>
    <x v="8"/>
    <x v="0"/>
    <x v="0"/>
    <x v="0"/>
    <x v="3"/>
    <x v="14"/>
    <x v="1"/>
    <x v="0"/>
    <x v="0"/>
    <x v="0"/>
    <x v="0"/>
    <n v="355.3"/>
    <n v="-0.3553"/>
    <n v="0.3553"/>
  </r>
  <r>
    <x v="8"/>
    <x v="8"/>
    <x v="1"/>
    <x v="0"/>
    <x v="0"/>
    <x v="0"/>
    <x v="0"/>
    <x v="1"/>
    <x v="1"/>
    <x v="0"/>
    <x v="0"/>
    <x v="0"/>
    <x v="0"/>
    <x v="0"/>
    <x v="0"/>
    <x v="0"/>
    <x v="0"/>
    <x v="0"/>
    <x v="0"/>
    <x v="0"/>
    <x v="0"/>
    <x v="0"/>
    <x v="0"/>
    <n v="837.28380000000004"/>
    <n v="-0.83728380000000002"/>
    <n v="0.83728380000000002"/>
  </r>
  <r>
    <x v="8"/>
    <x v="8"/>
    <x v="1"/>
    <x v="0"/>
    <x v="0"/>
    <x v="0"/>
    <x v="0"/>
    <x v="1"/>
    <x v="1"/>
    <x v="0"/>
    <x v="0"/>
    <x v="0"/>
    <x v="1"/>
    <x v="1"/>
    <x v="0"/>
    <x v="1"/>
    <x v="1"/>
    <x v="1"/>
    <x v="0"/>
    <x v="0"/>
    <x v="0"/>
    <x v="0"/>
    <x v="0"/>
    <n v="4.5999999999999999E-3"/>
    <n v="-4.6E-6"/>
    <n v="4.6E-6"/>
  </r>
  <r>
    <x v="8"/>
    <x v="8"/>
    <x v="1"/>
    <x v="0"/>
    <x v="0"/>
    <x v="0"/>
    <x v="0"/>
    <x v="1"/>
    <x v="1"/>
    <x v="0"/>
    <x v="0"/>
    <x v="0"/>
    <x v="2"/>
    <x v="0"/>
    <x v="0"/>
    <x v="0"/>
    <x v="1"/>
    <x v="3"/>
    <x v="0"/>
    <x v="0"/>
    <x v="0"/>
    <x v="0"/>
    <x v="0"/>
    <n v="221.0737"/>
    <n v="-0.22107370000000001"/>
    <n v="0.22107370000000001"/>
  </r>
  <r>
    <x v="8"/>
    <x v="8"/>
    <x v="1"/>
    <x v="0"/>
    <x v="0"/>
    <x v="0"/>
    <x v="0"/>
    <x v="1"/>
    <x v="1"/>
    <x v="0"/>
    <x v="0"/>
    <x v="0"/>
    <x v="7"/>
    <x v="0"/>
    <x v="2"/>
    <x v="0"/>
    <x v="2"/>
    <x v="10"/>
    <x v="0"/>
    <x v="0"/>
    <x v="0"/>
    <x v="0"/>
    <x v="0"/>
    <n v="7580.6970000000001"/>
    <n v="-7.5806969999999998"/>
    <n v="-7.5806969999999998"/>
  </r>
  <r>
    <x v="8"/>
    <x v="8"/>
    <x v="1"/>
    <x v="0"/>
    <x v="0"/>
    <x v="0"/>
    <x v="0"/>
    <x v="1"/>
    <x v="1"/>
    <x v="0"/>
    <x v="0"/>
    <x v="0"/>
    <x v="7"/>
    <x v="0"/>
    <x v="2"/>
    <x v="0"/>
    <x v="2"/>
    <x v="10"/>
    <x v="0"/>
    <x v="1"/>
    <x v="1"/>
    <x v="1"/>
    <x v="1"/>
    <n v="-7581"/>
    <n v="7.5810000000000004"/>
    <n v="7.5810000000000004"/>
  </r>
  <r>
    <x v="8"/>
    <x v="8"/>
    <x v="1"/>
    <x v="0"/>
    <x v="0"/>
    <x v="0"/>
    <x v="0"/>
    <x v="1"/>
    <x v="1"/>
    <x v="0"/>
    <x v="0"/>
    <x v="0"/>
    <x v="3"/>
    <x v="2"/>
    <x v="0"/>
    <x v="0"/>
    <x v="2"/>
    <x v="5"/>
    <x v="0"/>
    <x v="0"/>
    <x v="0"/>
    <x v="0"/>
    <x v="0"/>
    <n v="21.6126"/>
    <n v="-2.1612599999999999E-2"/>
    <n v="2.1612599999999999E-2"/>
  </r>
  <r>
    <x v="8"/>
    <x v="8"/>
    <x v="1"/>
    <x v="0"/>
    <x v="0"/>
    <x v="0"/>
    <x v="0"/>
    <x v="1"/>
    <x v="1"/>
    <x v="0"/>
    <x v="0"/>
    <x v="0"/>
    <x v="4"/>
    <x v="3"/>
    <x v="0"/>
    <x v="0"/>
    <x v="2"/>
    <x v="7"/>
    <x v="0"/>
    <x v="1"/>
    <x v="1"/>
    <x v="1"/>
    <x v="1"/>
    <n v="7581"/>
    <n v="-7.5810000000000004"/>
    <n v="7.5810000000000004"/>
  </r>
  <r>
    <x v="8"/>
    <x v="8"/>
    <x v="1"/>
    <x v="0"/>
    <x v="0"/>
    <x v="0"/>
    <x v="0"/>
    <x v="2"/>
    <x v="2"/>
    <x v="0"/>
    <x v="0"/>
    <x v="0"/>
    <x v="0"/>
    <x v="0"/>
    <x v="0"/>
    <x v="0"/>
    <x v="0"/>
    <x v="0"/>
    <x v="0"/>
    <x v="0"/>
    <x v="0"/>
    <x v="0"/>
    <x v="0"/>
    <n v="0.2"/>
    <n v="-2.0000000000000001E-4"/>
    <n v="2.0000000000000001E-4"/>
  </r>
  <r>
    <x v="8"/>
    <x v="8"/>
    <x v="1"/>
    <x v="0"/>
    <x v="0"/>
    <x v="0"/>
    <x v="0"/>
    <x v="2"/>
    <x v="2"/>
    <x v="0"/>
    <x v="0"/>
    <x v="0"/>
    <x v="2"/>
    <x v="0"/>
    <x v="0"/>
    <x v="0"/>
    <x v="1"/>
    <x v="3"/>
    <x v="0"/>
    <x v="0"/>
    <x v="0"/>
    <x v="0"/>
    <x v="0"/>
    <n v="161.6799"/>
    <n v="-0.16167990000000002"/>
    <n v="0.16167990000000002"/>
  </r>
  <r>
    <x v="8"/>
    <x v="8"/>
    <x v="1"/>
    <x v="0"/>
    <x v="0"/>
    <x v="0"/>
    <x v="0"/>
    <x v="2"/>
    <x v="2"/>
    <x v="0"/>
    <x v="0"/>
    <x v="0"/>
    <x v="7"/>
    <x v="0"/>
    <x v="2"/>
    <x v="0"/>
    <x v="2"/>
    <x v="10"/>
    <x v="0"/>
    <x v="0"/>
    <x v="0"/>
    <x v="0"/>
    <x v="0"/>
    <n v="733.61"/>
    <n v="-0.73360999999999998"/>
    <n v="-0.73360999999999998"/>
  </r>
  <r>
    <x v="8"/>
    <x v="8"/>
    <x v="1"/>
    <x v="0"/>
    <x v="0"/>
    <x v="0"/>
    <x v="0"/>
    <x v="2"/>
    <x v="2"/>
    <x v="0"/>
    <x v="0"/>
    <x v="0"/>
    <x v="7"/>
    <x v="0"/>
    <x v="2"/>
    <x v="0"/>
    <x v="2"/>
    <x v="10"/>
    <x v="0"/>
    <x v="1"/>
    <x v="1"/>
    <x v="1"/>
    <x v="1"/>
    <n v="-734"/>
    <n v="0.73399999999999999"/>
    <n v="0.73399999999999999"/>
  </r>
  <r>
    <x v="8"/>
    <x v="8"/>
    <x v="1"/>
    <x v="0"/>
    <x v="0"/>
    <x v="0"/>
    <x v="0"/>
    <x v="2"/>
    <x v="2"/>
    <x v="0"/>
    <x v="0"/>
    <x v="0"/>
    <x v="3"/>
    <x v="2"/>
    <x v="0"/>
    <x v="0"/>
    <x v="2"/>
    <x v="16"/>
    <x v="0"/>
    <x v="0"/>
    <x v="0"/>
    <x v="0"/>
    <x v="0"/>
    <n v="6.0999999999999999E-2"/>
    <n v="-6.0999999999999999E-5"/>
    <n v="6.0999999999999999E-5"/>
  </r>
  <r>
    <x v="8"/>
    <x v="8"/>
    <x v="1"/>
    <x v="0"/>
    <x v="0"/>
    <x v="0"/>
    <x v="0"/>
    <x v="2"/>
    <x v="2"/>
    <x v="0"/>
    <x v="0"/>
    <x v="0"/>
    <x v="4"/>
    <x v="3"/>
    <x v="0"/>
    <x v="0"/>
    <x v="2"/>
    <x v="7"/>
    <x v="0"/>
    <x v="1"/>
    <x v="1"/>
    <x v="1"/>
    <x v="1"/>
    <n v="734"/>
    <n v="-0.73399999999999999"/>
    <n v="0.73399999999999999"/>
  </r>
  <r>
    <x v="9"/>
    <x v="9"/>
    <x v="0"/>
    <x v="0"/>
    <x v="0"/>
    <x v="0"/>
    <x v="0"/>
    <x v="0"/>
    <x v="0"/>
    <x v="0"/>
    <x v="0"/>
    <x v="0"/>
    <x v="0"/>
    <x v="0"/>
    <x v="0"/>
    <x v="0"/>
    <x v="0"/>
    <x v="0"/>
    <x v="0"/>
    <x v="0"/>
    <x v="0"/>
    <x v="0"/>
    <x v="0"/>
    <n v="3074.087"/>
    <n v="-3.074087"/>
    <n v="3.074087"/>
  </r>
  <r>
    <x v="9"/>
    <x v="9"/>
    <x v="0"/>
    <x v="0"/>
    <x v="0"/>
    <x v="0"/>
    <x v="0"/>
    <x v="0"/>
    <x v="0"/>
    <x v="0"/>
    <x v="0"/>
    <x v="0"/>
    <x v="2"/>
    <x v="0"/>
    <x v="0"/>
    <x v="0"/>
    <x v="1"/>
    <x v="3"/>
    <x v="0"/>
    <x v="0"/>
    <x v="0"/>
    <x v="0"/>
    <x v="0"/>
    <n v="492.11700000000002"/>
    <n v="-0.49211700000000003"/>
    <n v="0.49211700000000003"/>
  </r>
  <r>
    <x v="9"/>
    <x v="9"/>
    <x v="0"/>
    <x v="0"/>
    <x v="0"/>
    <x v="0"/>
    <x v="0"/>
    <x v="0"/>
    <x v="0"/>
    <x v="0"/>
    <x v="0"/>
    <x v="0"/>
    <x v="3"/>
    <x v="2"/>
    <x v="0"/>
    <x v="0"/>
    <x v="2"/>
    <x v="16"/>
    <x v="0"/>
    <x v="0"/>
    <x v="0"/>
    <x v="0"/>
    <x v="0"/>
    <n v="-2743.2080000000001"/>
    <n v="2.7432080000000001"/>
    <n v="-2.7432080000000001"/>
  </r>
  <r>
    <x v="9"/>
    <x v="9"/>
    <x v="0"/>
    <x v="0"/>
    <x v="0"/>
    <x v="0"/>
    <x v="0"/>
    <x v="0"/>
    <x v="0"/>
    <x v="0"/>
    <x v="0"/>
    <x v="0"/>
    <x v="4"/>
    <x v="3"/>
    <x v="0"/>
    <x v="0"/>
    <x v="2"/>
    <x v="7"/>
    <x v="0"/>
    <x v="0"/>
    <x v="0"/>
    <x v="0"/>
    <x v="0"/>
    <n v="35889.065999999999"/>
    <n v="-35.889066"/>
    <n v="35.889066"/>
  </r>
  <r>
    <x v="9"/>
    <x v="9"/>
    <x v="0"/>
    <x v="0"/>
    <x v="0"/>
    <x v="0"/>
    <x v="0"/>
    <x v="0"/>
    <x v="0"/>
    <x v="0"/>
    <x v="0"/>
    <x v="0"/>
    <x v="8"/>
    <x v="0"/>
    <x v="0"/>
    <x v="0"/>
    <x v="3"/>
    <x v="14"/>
    <x v="1"/>
    <x v="0"/>
    <x v="0"/>
    <x v="0"/>
    <x v="0"/>
    <n v="969.15200000000004"/>
    <n v="-0.96915200000000001"/>
    <n v="0.96915200000000001"/>
  </r>
  <r>
    <x v="9"/>
    <x v="9"/>
    <x v="0"/>
    <x v="0"/>
    <x v="0"/>
    <x v="0"/>
    <x v="0"/>
    <x v="0"/>
    <x v="0"/>
    <x v="0"/>
    <x v="0"/>
    <x v="0"/>
    <x v="6"/>
    <x v="4"/>
    <x v="1"/>
    <x v="2"/>
    <x v="3"/>
    <x v="9"/>
    <x v="1"/>
    <x v="0"/>
    <x v="0"/>
    <x v="0"/>
    <x v="0"/>
    <n v="144.601"/>
    <n v="-0.14460100000000001"/>
    <n v="0"/>
  </r>
  <r>
    <x v="9"/>
    <x v="9"/>
    <x v="0"/>
    <x v="0"/>
    <x v="0"/>
    <x v="0"/>
    <x v="0"/>
    <x v="1"/>
    <x v="1"/>
    <x v="0"/>
    <x v="0"/>
    <x v="0"/>
    <x v="0"/>
    <x v="0"/>
    <x v="0"/>
    <x v="0"/>
    <x v="0"/>
    <x v="0"/>
    <x v="0"/>
    <x v="0"/>
    <x v="0"/>
    <x v="0"/>
    <x v="0"/>
    <n v="1461.1990000000001"/>
    <n v="-1.4611990000000001"/>
    <n v="1.4611990000000001"/>
  </r>
  <r>
    <x v="9"/>
    <x v="9"/>
    <x v="0"/>
    <x v="0"/>
    <x v="0"/>
    <x v="0"/>
    <x v="0"/>
    <x v="1"/>
    <x v="1"/>
    <x v="0"/>
    <x v="0"/>
    <x v="0"/>
    <x v="2"/>
    <x v="0"/>
    <x v="0"/>
    <x v="0"/>
    <x v="1"/>
    <x v="2"/>
    <x v="0"/>
    <x v="0"/>
    <x v="0"/>
    <x v="0"/>
    <x v="0"/>
    <n v="0.23"/>
    <n v="-2.3000000000000001E-4"/>
    <n v="2.3000000000000001E-4"/>
  </r>
  <r>
    <x v="9"/>
    <x v="9"/>
    <x v="0"/>
    <x v="0"/>
    <x v="0"/>
    <x v="0"/>
    <x v="0"/>
    <x v="1"/>
    <x v="1"/>
    <x v="0"/>
    <x v="0"/>
    <x v="0"/>
    <x v="2"/>
    <x v="0"/>
    <x v="0"/>
    <x v="0"/>
    <x v="1"/>
    <x v="3"/>
    <x v="0"/>
    <x v="0"/>
    <x v="0"/>
    <x v="0"/>
    <x v="0"/>
    <n v="3550.83"/>
    <n v="-3.5508299999999999"/>
    <n v="3.5508299999999999"/>
  </r>
  <r>
    <x v="9"/>
    <x v="9"/>
    <x v="0"/>
    <x v="0"/>
    <x v="0"/>
    <x v="0"/>
    <x v="0"/>
    <x v="1"/>
    <x v="1"/>
    <x v="0"/>
    <x v="0"/>
    <x v="0"/>
    <x v="4"/>
    <x v="3"/>
    <x v="0"/>
    <x v="0"/>
    <x v="2"/>
    <x v="7"/>
    <x v="0"/>
    <x v="0"/>
    <x v="0"/>
    <x v="0"/>
    <x v="0"/>
    <n v="5840.5039999999999"/>
    <n v="-5.8405040000000001"/>
    <n v="5.8405040000000001"/>
  </r>
  <r>
    <x v="9"/>
    <x v="9"/>
    <x v="0"/>
    <x v="0"/>
    <x v="0"/>
    <x v="0"/>
    <x v="0"/>
    <x v="1"/>
    <x v="1"/>
    <x v="0"/>
    <x v="0"/>
    <x v="0"/>
    <x v="6"/>
    <x v="4"/>
    <x v="1"/>
    <x v="2"/>
    <x v="3"/>
    <x v="9"/>
    <x v="1"/>
    <x v="0"/>
    <x v="0"/>
    <x v="0"/>
    <x v="0"/>
    <n v="1E-3"/>
    <n v="-9.9999999999999995E-7"/>
    <n v="0"/>
  </r>
  <r>
    <x v="9"/>
    <x v="9"/>
    <x v="0"/>
    <x v="0"/>
    <x v="0"/>
    <x v="0"/>
    <x v="0"/>
    <x v="2"/>
    <x v="2"/>
    <x v="0"/>
    <x v="0"/>
    <x v="0"/>
    <x v="1"/>
    <x v="1"/>
    <x v="0"/>
    <x v="1"/>
    <x v="1"/>
    <x v="1"/>
    <x v="0"/>
    <x v="0"/>
    <x v="0"/>
    <x v="0"/>
    <x v="0"/>
    <n v="143.11799999999999"/>
    <n v="-0.143118"/>
    <n v="0.143118"/>
  </r>
  <r>
    <x v="9"/>
    <x v="9"/>
    <x v="0"/>
    <x v="0"/>
    <x v="0"/>
    <x v="0"/>
    <x v="0"/>
    <x v="2"/>
    <x v="2"/>
    <x v="0"/>
    <x v="0"/>
    <x v="0"/>
    <x v="2"/>
    <x v="0"/>
    <x v="0"/>
    <x v="0"/>
    <x v="1"/>
    <x v="3"/>
    <x v="0"/>
    <x v="0"/>
    <x v="0"/>
    <x v="0"/>
    <x v="0"/>
    <n v="76.962999999999994"/>
    <n v="-7.696299999999999E-2"/>
    <n v="7.696299999999999E-2"/>
  </r>
  <r>
    <x v="9"/>
    <x v="9"/>
    <x v="0"/>
    <x v="0"/>
    <x v="0"/>
    <x v="0"/>
    <x v="0"/>
    <x v="2"/>
    <x v="2"/>
    <x v="0"/>
    <x v="0"/>
    <x v="0"/>
    <x v="3"/>
    <x v="2"/>
    <x v="0"/>
    <x v="0"/>
    <x v="2"/>
    <x v="16"/>
    <x v="0"/>
    <x v="0"/>
    <x v="0"/>
    <x v="0"/>
    <x v="0"/>
    <n v="7.8789999999999996"/>
    <n v="-7.8789999999999989E-3"/>
    <n v="7.8789999999999989E-3"/>
  </r>
  <r>
    <x v="9"/>
    <x v="9"/>
    <x v="0"/>
    <x v="0"/>
    <x v="0"/>
    <x v="0"/>
    <x v="0"/>
    <x v="2"/>
    <x v="2"/>
    <x v="0"/>
    <x v="0"/>
    <x v="0"/>
    <x v="4"/>
    <x v="3"/>
    <x v="0"/>
    <x v="0"/>
    <x v="2"/>
    <x v="7"/>
    <x v="0"/>
    <x v="0"/>
    <x v="0"/>
    <x v="0"/>
    <x v="0"/>
    <n v="2668.7089999999998"/>
    <n v="-2.6687089999999998"/>
    <n v="2.6687089999999998"/>
  </r>
  <r>
    <x v="9"/>
    <x v="9"/>
    <x v="0"/>
    <x v="0"/>
    <x v="0"/>
    <x v="0"/>
    <x v="0"/>
    <x v="2"/>
    <x v="2"/>
    <x v="0"/>
    <x v="0"/>
    <x v="0"/>
    <x v="6"/>
    <x v="4"/>
    <x v="1"/>
    <x v="2"/>
    <x v="3"/>
    <x v="11"/>
    <x v="1"/>
    <x v="0"/>
    <x v="0"/>
    <x v="0"/>
    <x v="0"/>
    <n v="-484.82499999999999"/>
    <n v="0.48482500000000001"/>
    <n v="0"/>
  </r>
  <r>
    <x v="10"/>
    <x v="10"/>
    <x v="1"/>
    <x v="0"/>
    <x v="0"/>
    <x v="0"/>
    <x v="0"/>
    <x v="0"/>
    <x v="0"/>
    <x v="0"/>
    <x v="0"/>
    <x v="0"/>
    <x v="0"/>
    <x v="0"/>
    <x v="0"/>
    <x v="0"/>
    <x v="0"/>
    <x v="0"/>
    <x v="0"/>
    <x v="0"/>
    <x v="0"/>
    <x v="0"/>
    <x v="0"/>
    <n v="2129"/>
    <n v="-2.129"/>
    <n v="2.129"/>
  </r>
  <r>
    <x v="10"/>
    <x v="10"/>
    <x v="1"/>
    <x v="0"/>
    <x v="0"/>
    <x v="0"/>
    <x v="0"/>
    <x v="0"/>
    <x v="0"/>
    <x v="0"/>
    <x v="0"/>
    <x v="0"/>
    <x v="9"/>
    <x v="0"/>
    <x v="0"/>
    <x v="0"/>
    <x v="4"/>
    <x v="17"/>
    <x v="0"/>
    <x v="0"/>
    <x v="0"/>
    <x v="0"/>
    <x v="0"/>
    <n v="163"/>
    <n v="-0.16300000000000001"/>
    <n v="0.16300000000000001"/>
  </r>
  <r>
    <x v="10"/>
    <x v="10"/>
    <x v="1"/>
    <x v="0"/>
    <x v="0"/>
    <x v="0"/>
    <x v="0"/>
    <x v="0"/>
    <x v="0"/>
    <x v="0"/>
    <x v="0"/>
    <x v="0"/>
    <x v="1"/>
    <x v="1"/>
    <x v="0"/>
    <x v="1"/>
    <x v="1"/>
    <x v="1"/>
    <x v="0"/>
    <x v="0"/>
    <x v="0"/>
    <x v="0"/>
    <x v="0"/>
    <n v="38"/>
    <n v="-3.7999999999999999E-2"/>
    <n v="3.7999999999999999E-2"/>
  </r>
  <r>
    <x v="10"/>
    <x v="10"/>
    <x v="1"/>
    <x v="0"/>
    <x v="0"/>
    <x v="0"/>
    <x v="0"/>
    <x v="0"/>
    <x v="0"/>
    <x v="0"/>
    <x v="0"/>
    <x v="0"/>
    <x v="2"/>
    <x v="0"/>
    <x v="0"/>
    <x v="0"/>
    <x v="1"/>
    <x v="2"/>
    <x v="0"/>
    <x v="0"/>
    <x v="0"/>
    <x v="0"/>
    <x v="0"/>
    <n v="293"/>
    <n v="-0.29299999999999998"/>
    <n v="0.29299999999999998"/>
  </r>
  <r>
    <x v="10"/>
    <x v="10"/>
    <x v="1"/>
    <x v="0"/>
    <x v="0"/>
    <x v="0"/>
    <x v="0"/>
    <x v="0"/>
    <x v="0"/>
    <x v="0"/>
    <x v="0"/>
    <x v="0"/>
    <x v="2"/>
    <x v="0"/>
    <x v="0"/>
    <x v="0"/>
    <x v="1"/>
    <x v="3"/>
    <x v="0"/>
    <x v="0"/>
    <x v="0"/>
    <x v="0"/>
    <x v="0"/>
    <n v="2590"/>
    <n v="-2.59"/>
    <n v="2.59"/>
  </r>
  <r>
    <x v="10"/>
    <x v="10"/>
    <x v="1"/>
    <x v="0"/>
    <x v="0"/>
    <x v="0"/>
    <x v="0"/>
    <x v="0"/>
    <x v="0"/>
    <x v="0"/>
    <x v="0"/>
    <x v="0"/>
    <x v="7"/>
    <x v="0"/>
    <x v="2"/>
    <x v="0"/>
    <x v="2"/>
    <x v="10"/>
    <x v="0"/>
    <x v="0"/>
    <x v="0"/>
    <x v="0"/>
    <x v="0"/>
    <n v="3094"/>
    <n v="-3.0939999999999999"/>
    <n v="-3.0939999999999999"/>
  </r>
  <r>
    <x v="10"/>
    <x v="10"/>
    <x v="1"/>
    <x v="0"/>
    <x v="0"/>
    <x v="0"/>
    <x v="0"/>
    <x v="0"/>
    <x v="0"/>
    <x v="0"/>
    <x v="0"/>
    <x v="0"/>
    <x v="7"/>
    <x v="0"/>
    <x v="2"/>
    <x v="0"/>
    <x v="2"/>
    <x v="10"/>
    <x v="0"/>
    <x v="1"/>
    <x v="1"/>
    <x v="1"/>
    <x v="1"/>
    <n v="-2000"/>
    <n v="2"/>
    <n v="2"/>
  </r>
  <r>
    <x v="10"/>
    <x v="10"/>
    <x v="1"/>
    <x v="0"/>
    <x v="0"/>
    <x v="0"/>
    <x v="0"/>
    <x v="0"/>
    <x v="0"/>
    <x v="0"/>
    <x v="0"/>
    <x v="0"/>
    <x v="3"/>
    <x v="2"/>
    <x v="0"/>
    <x v="0"/>
    <x v="2"/>
    <x v="4"/>
    <x v="0"/>
    <x v="0"/>
    <x v="0"/>
    <x v="0"/>
    <x v="0"/>
    <n v="2953"/>
    <n v="-2.9529999999999998"/>
    <n v="2.9529999999999998"/>
  </r>
  <r>
    <x v="10"/>
    <x v="10"/>
    <x v="1"/>
    <x v="0"/>
    <x v="0"/>
    <x v="0"/>
    <x v="0"/>
    <x v="0"/>
    <x v="0"/>
    <x v="0"/>
    <x v="0"/>
    <x v="0"/>
    <x v="3"/>
    <x v="2"/>
    <x v="0"/>
    <x v="0"/>
    <x v="2"/>
    <x v="6"/>
    <x v="0"/>
    <x v="0"/>
    <x v="0"/>
    <x v="0"/>
    <x v="0"/>
    <n v="5141"/>
    <n v="-5.141"/>
    <n v="5.141"/>
  </r>
  <r>
    <x v="10"/>
    <x v="10"/>
    <x v="1"/>
    <x v="0"/>
    <x v="0"/>
    <x v="0"/>
    <x v="0"/>
    <x v="0"/>
    <x v="0"/>
    <x v="0"/>
    <x v="0"/>
    <x v="0"/>
    <x v="4"/>
    <x v="3"/>
    <x v="0"/>
    <x v="0"/>
    <x v="2"/>
    <x v="7"/>
    <x v="0"/>
    <x v="0"/>
    <x v="0"/>
    <x v="0"/>
    <x v="0"/>
    <n v="22317"/>
    <n v="-22.317"/>
    <n v="22.317"/>
  </r>
  <r>
    <x v="10"/>
    <x v="10"/>
    <x v="1"/>
    <x v="0"/>
    <x v="0"/>
    <x v="0"/>
    <x v="0"/>
    <x v="0"/>
    <x v="0"/>
    <x v="0"/>
    <x v="0"/>
    <x v="0"/>
    <x v="4"/>
    <x v="3"/>
    <x v="0"/>
    <x v="0"/>
    <x v="2"/>
    <x v="7"/>
    <x v="0"/>
    <x v="1"/>
    <x v="1"/>
    <x v="1"/>
    <x v="1"/>
    <n v="2000"/>
    <n v="-2"/>
    <n v="2"/>
  </r>
  <r>
    <x v="10"/>
    <x v="10"/>
    <x v="1"/>
    <x v="0"/>
    <x v="0"/>
    <x v="0"/>
    <x v="0"/>
    <x v="0"/>
    <x v="0"/>
    <x v="0"/>
    <x v="0"/>
    <x v="0"/>
    <x v="5"/>
    <x v="2"/>
    <x v="0"/>
    <x v="1"/>
    <x v="2"/>
    <x v="15"/>
    <x v="0"/>
    <x v="0"/>
    <x v="0"/>
    <x v="0"/>
    <x v="0"/>
    <n v="11579"/>
    <n v="-11.579000000000001"/>
    <n v="11.579000000000001"/>
  </r>
  <r>
    <x v="10"/>
    <x v="10"/>
    <x v="1"/>
    <x v="0"/>
    <x v="0"/>
    <x v="0"/>
    <x v="0"/>
    <x v="0"/>
    <x v="0"/>
    <x v="0"/>
    <x v="0"/>
    <x v="0"/>
    <x v="5"/>
    <x v="3"/>
    <x v="0"/>
    <x v="1"/>
    <x v="2"/>
    <x v="8"/>
    <x v="0"/>
    <x v="0"/>
    <x v="0"/>
    <x v="0"/>
    <x v="0"/>
    <n v="151"/>
    <n v="-0.151"/>
    <n v="0.151"/>
  </r>
  <r>
    <x v="10"/>
    <x v="10"/>
    <x v="1"/>
    <x v="0"/>
    <x v="0"/>
    <x v="0"/>
    <x v="0"/>
    <x v="0"/>
    <x v="0"/>
    <x v="0"/>
    <x v="0"/>
    <x v="0"/>
    <x v="6"/>
    <x v="4"/>
    <x v="1"/>
    <x v="2"/>
    <x v="3"/>
    <x v="11"/>
    <x v="1"/>
    <x v="0"/>
    <x v="0"/>
    <x v="0"/>
    <x v="0"/>
    <n v="351"/>
    <n v="-0.35099999999999998"/>
    <n v="0"/>
  </r>
  <r>
    <x v="10"/>
    <x v="10"/>
    <x v="1"/>
    <x v="0"/>
    <x v="0"/>
    <x v="0"/>
    <x v="0"/>
    <x v="0"/>
    <x v="0"/>
    <x v="0"/>
    <x v="0"/>
    <x v="0"/>
    <x v="8"/>
    <x v="0"/>
    <x v="0"/>
    <x v="0"/>
    <x v="3"/>
    <x v="14"/>
    <x v="1"/>
    <x v="0"/>
    <x v="0"/>
    <x v="0"/>
    <x v="0"/>
    <n v="1727"/>
    <n v="-1.7270000000000001"/>
    <n v="1.7270000000000001"/>
  </r>
  <r>
    <x v="10"/>
    <x v="10"/>
    <x v="1"/>
    <x v="0"/>
    <x v="0"/>
    <x v="0"/>
    <x v="0"/>
    <x v="1"/>
    <x v="1"/>
    <x v="0"/>
    <x v="0"/>
    <x v="0"/>
    <x v="0"/>
    <x v="0"/>
    <x v="0"/>
    <x v="0"/>
    <x v="0"/>
    <x v="0"/>
    <x v="0"/>
    <x v="0"/>
    <x v="0"/>
    <x v="0"/>
    <x v="0"/>
    <n v="1660"/>
    <n v="-1.66"/>
    <n v="1.66"/>
  </r>
  <r>
    <x v="10"/>
    <x v="10"/>
    <x v="1"/>
    <x v="0"/>
    <x v="0"/>
    <x v="0"/>
    <x v="0"/>
    <x v="1"/>
    <x v="1"/>
    <x v="0"/>
    <x v="0"/>
    <x v="0"/>
    <x v="1"/>
    <x v="1"/>
    <x v="0"/>
    <x v="1"/>
    <x v="1"/>
    <x v="1"/>
    <x v="0"/>
    <x v="0"/>
    <x v="0"/>
    <x v="0"/>
    <x v="0"/>
    <n v="24"/>
    <n v="-2.4E-2"/>
    <n v="2.4E-2"/>
  </r>
  <r>
    <x v="10"/>
    <x v="10"/>
    <x v="1"/>
    <x v="0"/>
    <x v="0"/>
    <x v="0"/>
    <x v="0"/>
    <x v="1"/>
    <x v="1"/>
    <x v="0"/>
    <x v="0"/>
    <x v="0"/>
    <x v="2"/>
    <x v="0"/>
    <x v="0"/>
    <x v="0"/>
    <x v="1"/>
    <x v="2"/>
    <x v="0"/>
    <x v="0"/>
    <x v="0"/>
    <x v="0"/>
    <x v="0"/>
    <n v="348"/>
    <n v="-0.34799999999999998"/>
    <n v="0.34799999999999998"/>
  </r>
  <r>
    <x v="10"/>
    <x v="10"/>
    <x v="1"/>
    <x v="0"/>
    <x v="0"/>
    <x v="0"/>
    <x v="0"/>
    <x v="1"/>
    <x v="1"/>
    <x v="0"/>
    <x v="0"/>
    <x v="0"/>
    <x v="2"/>
    <x v="0"/>
    <x v="0"/>
    <x v="0"/>
    <x v="1"/>
    <x v="3"/>
    <x v="0"/>
    <x v="0"/>
    <x v="0"/>
    <x v="0"/>
    <x v="0"/>
    <n v="777"/>
    <n v="-0.77700000000000002"/>
    <n v="0.77700000000000002"/>
  </r>
  <r>
    <x v="10"/>
    <x v="10"/>
    <x v="1"/>
    <x v="0"/>
    <x v="0"/>
    <x v="0"/>
    <x v="0"/>
    <x v="1"/>
    <x v="1"/>
    <x v="0"/>
    <x v="0"/>
    <x v="0"/>
    <x v="7"/>
    <x v="0"/>
    <x v="2"/>
    <x v="0"/>
    <x v="2"/>
    <x v="10"/>
    <x v="0"/>
    <x v="0"/>
    <x v="0"/>
    <x v="0"/>
    <x v="0"/>
    <n v="1449"/>
    <n v="-1.4490000000000001"/>
    <n v="-1.4490000000000001"/>
  </r>
  <r>
    <x v="10"/>
    <x v="10"/>
    <x v="1"/>
    <x v="0"/>
    <x v="0"/>
    <x v="0"/>
    <x v="0"/>
    <x v="1"/>
    <x v="1"/>
    <x v="0"/>
    <x v="0"/>
    <x v="0"/>
    <x v="7"/>
    <x v="0"/>
    <x v="2"/>
    <x v="0"/>
    <x v="2"/>
    <x v="10"/>
    <x v="0"/>
    <x v="1"/>
    <x v="1"/>
    <x v="1"/>
    <x v="1"/>
    <n v="-1000"/>
    <n v="1"/>
    <n v="1"/>
  </r>
  <r>
    <x v="10"/>
    <x v="10"/>
    <x v="1"/>
    <x v="0"/>
    <x v="0"/>
    <x v="0"/>
    <x v="0"/>
    <x v="1"/>
    <x v="1"/>
    <x v="0"/>
    <x v="0"/>
    <x v="0"/>
    <x v="3"/>
    <x v="2"/>
    <x v="0"/>
    <x v="0"/>
    <x v="2"/>
    <x v="4"/>
    <x v="0"/>
    <x v="0"/>
    <x v="0"/>
    <x v="0"/>
    <x v="0"/>
    <n v="2511"/>
    <n v="-2.5110000000000001"/>
    <n v="2.5110000000000001"/>
  </r>
  <r>
    <x v="10"/>
    <x v="10"/>
    <x v="1"/>
    <x v="0"/>
    <x v="0"/>
    <x v="0"/>
    <x v="0"/>
    <x v="1"/>
    <x v="1"/>
    <x v="0"/>
    <x v="0"/>
    <x v="0"/>
    <x v="3"/>
    <x v="2"/>
    <x v="0"/>
    <x v="0"/>
    <x v="2"/>
    <x v="5"/>
    <x v="0"/>
    <x v="0"/>
    <x v="0"/>
    <x v="0"/>
    <x v="0"/>
    <n v="-5"/>
    <n v="5.0000000000000001E-3"/>
    <n v="-5.0000000000000001E-3"/>
  </r>
  <r>
    <x v="10"/>
    <x v="10"/>
    <x v="1"/>
    <x v="0"/>
    <x v="0"/>
    <x v="0"/>
    <x v="0"/>
    <x v="1"/>
    <x v="1"/>
    <x v="0"/>
    <x v="0"/>
    <x v="0"/>
    <x v="3"/>
    <x v="2"/>
    <x v="0"/>
    <x v="0"/>
    <x v="2"/>
    <x v="6"/>
    <x v="0"/>
    <x v="0"/>
    <x v="0"/>
    <x v="0"/>
    <x v="0"/>
    <n v="962"/>
    <n v="-0.96199999999999997"/>
    <n v="0.96199999999999997"/>
  </r>
  <r>
    <x v="10"/>
    <x v="10"/>
    <x v="1"/>
    <x v="0"/>
    <x v="0"/>
    <x v="0"/>
    <x v="0"/>
    <x v="1"/>
    <x v="1"/>
    <x v="0"/>
    <x v="0"/>
    <x v="0"/>
    <x v="4"/>
    <x v="3"/>
    <x v="0"/>
    <x v="0"/>
    <x v="2"/>
    <x v="7"/>
    <x v="0"/>
    <x v="0"/>
    <x v="0"/>
    <x v="0"/>
    <x v="0"/>
    <n v="12295"/>
    <n v="-12.295"/>
    <n v="12.295"/>
  </r>
  <r>
    <x v="10"/>
    <x v="10"/>
    <x v="1"/>
    <x v="0"/>
    <x v="0"/>
    <x v="0"/>
    <x v="0"/>
    <x v="1"/>
    <x v="1"/>
    <x v="0"/>
    <x v="0"/>
    <x v="0"/>
    <x v="4"/>
    <x v="3"/>
    <x v="0"/>
    <x v="0"/>
    <x v="2"/>
    <x v="7"/>
    <x v="0"/>
    <x v="1"/>
    <x v="1"/>
    <x v="1"/>
    <x v="1"/>
    <n v="1000"/>
    <n v="-1"/>
    <n v="1"/>
  </r>
  <r>
    <x v="10"/>
    <x v="10"/>
    <x v="1"/>
    <x v="0"/>
    <x v="0"/>
    <x v="0"/>
    <x v="0"/>
    <x v="1"/>
    <x v="1"/>
    <x v="0"/>
    <x v="0"/>
    <x v="0"/>
    <x v="5"/>
    <x v="2"/>
    <x v="0"/>
    <x v="1"/>
    <x v="2"/>
    <x v="15"/>
    <x v="0"/>
    <x v="0"/>
    <x v="0"/>
    <x v="0"/>
    <x v="0"/>
    <n v="425"/>
    <n v="-0.42499999999999999"/>
    <n v="0.42499999999999999"/>
  </r>
  <r>
    <x v="10"/>
    <x v="10"/>
    <x v="1"/>
    <x v="0"/>
    <x v="0"/>
    <x v="0"/>
    <x v="0"/>
    <x v="2"/>
    <x v="2"/>
    <x v="0"/>
    <x v="0"/>
    <x v="0"/>
    <x v="0"/>
    <x v="0"/>
    <x v="0"/>
    <x v="0"/>
    <x v="0"/>
    <x v="0"/>
    <x v="0"/>
    <x v="0"/>
    <x v="0"/>
    <x v="0"/>
    <x v="0"/>
    <n v="22"/>
    <n v="-2.1999999999999999E-2"/>
    <n v="2.1999999999999999E-2"/>
  </r>
  <r>
    <x v="10"/>
    <x v="10"/>
    <x v="1"/>
    <x v="0"/>
    <x v="0"/>
    <x v="0"/>
    <x v="0"/>
    <x v="2"/>
    <x v="2"/>
    <x v="0"/>
    <x v="0"/>
    <x v="0"/>
    <x v="1"/>
    <x v="1"/>
    <x v="0"/>
    <x v="1"/>
    <x v="1"/>
    <x v="1"/>
    <x v="0"/>
    <x v="0"/>
    <x v="0"/>
    <x v="0"/>
    <x v="0"/>
    <n v="10"/>
    <n v="-0.01"/>
    <n v="0.01"/>
  </r>
  <r>
    <x v="10"/>
    <x v="10"/>
    <x v="1"/>
    <x v="0"/>
    <x v="0"/>
    <x v="0"/>
    <x v="0"/>
    <x v="2"/>
    <x v="2"/>
    <x v="0"/>
    <x v="0"/>
    <x v="0"/>
    <x v="2"/>
    <x v="0"/>
    <x v="0"/>
    <x v="0"/>
    <x v="1"/>
    <x v="2"/>
    <x v="0"/>
    <x v="0"/>
    <x v="0"/>
    <x v="0"/>
    <x v="0"/>
    <n v="71"/>
    <n v="-7.0999999999999994E-2"/>
    <n v="7.0999999999999994E-2"/>
  </r>
  <r>
    <x v="10"/>
    <x v="10"/>
    <x v="1"/>
    <x v="0"/>
    <x v="0"/>
    <x v="0"/>
    <x v="0"/>
    <x v="2"/>
    <x v="2"/>
    <x v="0"/>
    <x v="0"/>
    <x v="0"/>
    <x v="2"/>
    <x v="0"/>
    <x v="0"/>
    <x v="0"/>
    <x v="1"/>
    <x v="3"/>
    <x v="0"/>
    <x v="0"/>
    <x v="0"/>
    <x v="0"/>
    <x v="0"/>
    <n v="634"/>
    <n v="-0.63400000000000001"/>
    <n v="0.63400000000000001"/>
  </r>
  <r>
    <x v="10"/>
    <x v="10"/>
    <x v="1"/>
    <x v="0"/>
    <x v="0"/>
    <x v="0"/>
    <x v="0"/>
    <x v="2"/>
    <x v="2"/>
    <x v="0"/>
    <x v="0"/>
    <x v="0"/>
    <x v="7"/>
    <x v="0"/>
    <x v="2"/>
    <x v="0"/>
    <x v="2"/>
    <x v="10"/>
    <x v="0"/>
    <x v="0"/>
    <x v="0"/>
    <x v="0"/>
    <x v="0"/>
    <n v="195"/>
    <n v="-0.19500000000000001"/>
    <n v="-0.19500000000000001"/>
  </r>
  <r>
    <x v="10"/>
    <x v="10"/>
    <x v="1"/>
    <x v="0"/>
    <x v="0"/>
    <x v="0"/>
    <x v="0"/>
    <x v="2"/>
    <x v="2"/>
    <x v="0"/>
    <x v="0"/>
    <x v="0"/>
    <x v="3"/>
    <x v="2"/>
    <x v="0"/>
    <x v="0"/>
    <x v="2"/>
    <x v="4"/>
    <x v="0"/>
    <x v="0"/>
    <x v="0"/>
    <x v="0"/>
    <x v="0"/>
    <n v="184"/>
    <n v="-0.184"/>
    <n v="0.184"/>
  </r>
  <r>
    <x v="10"/>
    <x v="10"/>
    <x v="1"/>
    <x v="0"/>
    <x v="0"/>
    <x v="0"/>
    <x v="0"/>
    <x v="2"/>
    <x v="2"/>
    <x v="0"/>
    <x v="0"/>
    <x v="0"/>
    <x v="3"/>
    <x v="2"/>
    <x v="0"/>
    <x v="0"/>
    <x v="2"/>
    <x v="6"/>
    <x v="0"/>
    <x v="0"/>
    <x v="0"/>
    <x v="0"/>
    <x v="0"/>
    <n v="1626"/>
    <n v="-1.6259999999999999"/>
    <n v="1.6259999999999999"/>
  </r>
  <r>
    <x v="10"/>
    <x v="10"/>
    <x v="1"/>
    <x v="0"/>
    <x v="0"/>
    <x v="0"/>
    <x v="0"/>
    <x v="2"/>
    <x v="2"/>
    <x v="0"/>
    <x v="0"/>
    <x v="0"/>
    <x v="11"/>
    <x v="5"/>
    <x v="0"/>
    <x v="0"/>
    <x v="2"/>
    <x v="20"/>
    <x v="0"/>
    <x v="0"/>
    <x v="0"/>
    <x v="0"/>
    <x v="0"/>
    <n v="2"/>
    <n v="-2E-3"/>
    <n v="2E-3"/>
  </r>
  <r>
    <x v="10"/>
    <x v="10"/>
    <x v="1"/>
    <x v="0"/>
    <x v="0"/>
    <x v="0"/>
    <x v="0"/>
    <x v="2"/>
    <x v="2"/>
    <x v="0"/>
    <x v="0"/>
    <x v="0"/>
    <x v="4"/>
    <x v="3"/>
    <x v="0"/>
    <x v="0"/>
    <x v="2"/>
    <x v="7"/>
    <x v="0"/>
    <x v="0"/>
    <x v="0"/>
    <x v="0"/>
    <x v="0"/>
    <n v="2634"/>
    <n v="-2.6339999999999999"/>
    <n v="2.6339999999999999"/>
  </r>
  <r>
    <x v="10"/>
    <x v="10"/>
    <x v="1"/>
    <x v="0"/>
    <x v="0"/>
    <x v="0"/>
    <x v="0"/>
    <x v="2"/>
    <x v="2"/>
    <x v="0"/>
    <x v="0"/>
    <x v="0"/>
    <x v="8"/>
    <x v="0"/>
    <x v="0"/>
    <x v="0"/>
    <x v="3"/>
    <x v="14"/>
    <x v="1"/>
    <x v="0"/>
    <x v="0"/>
    <x v="0"/>
    <x v="0"/>
    <n v="9"/>
    <n v="-8.9999999999999993E-3"/>
    <n v="8.9999999999999993E-3"/>
  </r>
  <r>
    <x v="11"/>
    <x v="11"/>
    <x v="1"/>
    <x v="0"/>
    <x v="0"/>
    <x v="0"/>
    <x v="0"/>
    <x v="0"/>
    <x v="0"/>
    <x v="0"/>
    <x v="0"/>
    <x v="0"/>
    <x v="0"/>
    <x v="0"/>
    <x v="0"/>
    <x v="0"/>
    <x v="0"/>
    <x v="0"/>
    <x v="0"/>
    <x v="0"/>
    <x v="0"/>
    <x v="0"/>
    <x v="0"/>
    <n v="309"/>
    <n v="-0.309"/>
    <n v="0.309"/>
  </r>
  <r>
    <x v="11"/>
    <x v="11"/>
    <x v="1"/>
    <x v="0"/>
    <x v="0"/>
    <x v="0"/>
    <x v="0"/>
    <x v="0"/>
    <x v="0"/>
    <x v="0"/>
    <x v="0"/>
    <x v="0"/>
    <x v="2"/>
    <x v="0"/>
    <x v="0"/>
    <x v="0"/>
    <x v="1"/>
    <x v="2"/>
    <x v="0"/>
    <x v="0"/>
    <x v="0"/>
    <x v="0"/>
    <x v="0"/>
    <n v="156"/>
    <n v="-0.156"/>
    <n v="0.156"/>
  </r>
  <r>
    <x v="11"/>
    <x v="11"/>
    <x v="1"/>
    <x v="0"/>
    <x v="0"/>
    <x v="0"/>
    <x v="0"/>
    <x v="0"/>
    <x v="0"/>
    <x v="0"/>
    <x v="0"/>
    <x v="0"/>
    <x v="2"/>
    <x v="0"/>
    <x v="0"/>
    <x v="0"/>
    <x v="1"/>
    <x v="3"/>
    <x v="0"/>
    <x v="0"/>
    <x v="0"/>
    <x v="0"/>
    <x v="0"/>
    <n v="305"/>
    <n v="-0.30499999999999999"/>
    <n v="0.30499999999999999"/>
  </r>
  <r>
    <x v="11"/>
    <x v="11"/>
    <x v="1"/>
    <x v="0"/>
    <x v="0"/>
    <x v="0"/>
    <x v="0"/>
    <x v="0"/>
    <x v="0"/>
    <x v="0"/>
    <x v="0"/>
    <x v="0"/>
    <x v="3"/>
    <x v="2"/>
    <x v="0"/>
    <x v="0"/>
    <x v="2"/>
    <x v="13"/>
    <x v="0"/>
    <x v="0"/>
    <x v="0"/>
    <x v="0"/>
    <x v="0"/>
    <n v="3669"/>
    <n v="-3.669"/>
    <n v="3.669"/>
  </r>
  <r>
    <x v="11"/>
    <x v="11"/>
    <x v="1"/>
    <x v="0"/>
    <x v="0"/>
    <x v="0"/>
    <x v="0"/>
    <x v="0"/>
    <x v="0"/>
    <x v="0"/>
    <x v="0"/>
    <x v="0"/>
    <x v="3"/>
    <x v="2"/>
    <x v="0"/>
    <x v="0"/>
    <x v="2"/>
    <x v="6"/>
    <x v="0"/>
    <x v="0"/>
    <x v="0"/>
    <x v="0"/>
    <x v="0"/>
    <n v="2004"/>
    <n v="-2.004"/>
    <n v="2.004"/>
  </r>
  <r>
    <x v="11"/>
    <x v="11"/>
    <x v="1"/>
    <x v="0"/>
    <x v="0"/>
    <x v="0"/>
    <x v="0"/>
    <x v="0"/>
    <x v="0"/>
    <x v="0"/>
    <x v="0"/>
    <x v="0"/>
    <x v="4"/>
    <x v="3"/>
    <x v="0"/>
    <x v="0"/>
    <x v="2"/>
    <x v="7"/>
    <x v="0"/>
    <x v="0"/>
    <x v="0"/>
    <x v="0"/>
    <x v="0"/>
    <n v="1867"/>
    <n v="-1.867"/>
    <n v="1.867"/>
  </r>
  <r>
    <x v="11"/>
    <x v="11"/>
    <x v="1"/>
    <x v="0"/>
    <x v="0"/>
    <x v="0"/>
    <x v="0"/>
    <x v="1"/>
    <x v="1"/>
    <x v="0"/>
    <x v="0"/>
    <x v="0"/>
    <x v="0"/>
    <x v="0"/>
    <x v="0"/>
    <x v="0"/>
    <x v="0"/>
    <x v="0"/>
    <x v="0"/>
    <x v="0"/>
    <x v="0"/>
    <x v="0"/>
    <x v="0"/>
    <n v="132"/>
    <n v="-0.13200000000000001"/>
    <n v="0.13200000000000001"/>
  </r>
  <r>
    <x v="11"/>
    <x v="11"/>
    <x v="1"/>
    <x v="0"/>
    <x v="0"/>
    <x v="0"/>
    <x v="0"/>
    <x v="1"/>
    <x v="1"/>
    <x v="0"/>
    <x v="0"/>
    <x v="0"/>
    <x v="4"/>
    <x v="3"/>
    <x v="0"/>
    <x v="0"/>
    <x v="2"/>
    <x v="7"/>
    <x v="0"/>
    <x v="0"/>
    <x v="0"/>
    <x v="0"/>
    <x v="0"/>
    <n v="1950"/>
    <n v="-1.95"/>
    <n v="1.95"/>
  </r>
  <r>
    <x v="11"/>
    <x v="11"/>
    <x v="1"/>
    <x v="0"/>
    <x v="0"/>
    <x v="0"/>
    <x v="0"/>
    <x v="2"/>
    <x v="2"/>
    <x v="0"/>
    <x v="0"/>
    <x v="0"/>
    <x v="0"/>
    <x v="0"/>
    <x v="0"/>
    <x v="0"/>
    <x v="0"/>
    <x v="0"/>
    <x v="0"/>
    <x v="0"/>
    <x v="0"/>
    <x v="0"/>
    <x v="0"/>
    <n v="103"/>
    <n v="-0.10299999999999999"/>
    <n v="0.10299999999999999"/>
  </r>
  <r>
    <x v="11"/>
    <x v="11"/>
    <x v="1"/>
    <x v="0"/>
    <x v="0"/>
    <x v="0"/>
    <x v="0"/>
    <x v="2"/>
    <x v="2"/>
    <x v="0"/>
    <x v="0"/>
    <x v="0"/>
    <x v="2"/>
    <x v="0"/>
    <x v="0"/>
    <x v="0"/>
    <x v="1"/>
    <x v="3"/>
    <x v="0"/>
    <x v="0"/>
    <x v="0"/>
    <x v="0"/>
    <x v="0"/>
    <n v="67"/>
    <n v="-6.7000000000000004E-2"/>
    <n v="6.7000000000000004E-2"/>
  </r>
  <r>
    <x v="11"/>
    <x v="11"/>
    <x v="1"/>
    <x v="0"/>
    <x v="0"/>
    <x v="0"/>
    <x v="0"/>
    <x v="2"/>
    <x v="2"/>
    <x v="0"/>
    <x v="0"/>
    <x v="0"/>
    <x v="4"/>
    <x v="3"/>
    <x v="0"/>
    <x v="0"/>
    <x v="2"/>
    <x v="7"/>
    <x v="0"/>
    <x v="0"/>
    <x v="0"/>
    <x v="0"/>
    <x v="0"/>
    <n v="674"/>
    <n v="-0.67400000000000004"/>
    <n v="0.67400000000000004"/>
  </r>
</pivotCacheRecords>
</file>

<file path=xl/pivotCache/pivotCacheRecords2.xml><?xml version="1.0" encoding="utf-8"?>
<pivotCacheRecords xmlns="http://schemas.openxmlformats.org/spreadsheetml/2006/main" xmlns:r="http://schemas.openxmlformats.org/officeDocument/2006/relationships" count="6681">
  <r>
    <x v="0"/>
    <s v="Appingedam"/>
    <x v="0"/>
    <x v="0"/>
    <x v="0"/>
    <x v="0"/>
    <x v="0"/>
    <x v="0"/>
    <x v="0"/>
    <x v="0"/>
    <x v="0"/>
    <x v="0"/>
    <x v="0"/>
    <x v="0"/>
    <x v="0"/>
    <x v="0"/>
    <x v="0"/>
    <x v="0"/>
    <x v="0"/>
    <x v="0"/>
    <x v="0"/>
    <x v="0"/>
    <x v="0"/>
    <x v="0"/>
    <x v="0"/>
    <n v="48"/>
    <n v="-4.8000000000000001E-2"/>
    <n v="4.8000000000000001E-2"/>
    <n v="4.0096900843705621"/>
  </r>
  <r>
    <x v="0"/>
    <s v="Appingedam"/>
    <x v="0"/>
    <x v="0"/>
    <x v="0"/>
    <x v="0"/>
    <x v="0"/>
    <x v="0"/>
    <x v="0"/>
    <x v="0"/>
    <x v="0"/>
    <x v="0"/>
    <x v="0"/>
    <x v="1"/>
    <x v="1"/>
    <x v="0"/>
    <x v="1"/>
    <x v="1"/>
    <x v="0"/>
    <x v="0"/>
    <x v="0"/>
    <x v="0"/>
    <x v="0"/>
    <x v="0"/>
    <x v="0"/>
    <n v="12"/>
    <n v="-1.2E-2"/>
    <n v="1.2E-2"/>
    <n v="1.0024225210926405"/>
  </r>
  <r>
    <x v="0"/>
    <s v="Appingedam"/>
    <x v="0"/>
    <x v="0"/>
    <x v="0"/>
    <x v="0"/>
    <x v="0"/>
    <x v="0"/>
    <x v="0"/>
    <x v="0"/>
    <x v="0"/>
    <x v="0"/>
    <x v="0"/>
    <x v="1"/>
    <x v="2"/>
    <x v="0"/>
    <x v="1"/>
    <x v="2"/>
    <x v="0"/>
    <x v="0"/>
    <x v="0"/>
    <x v="0"/>
    <x v="0"/>
    <x v="0"/>
    <x v="0"/>
    <n v="16"/>
    <n v="-1.6E-2"/>
    <n v="1.6E-2"/>
    <n v="1.3365633614568542"/>
  </r>
  <r>
    <x v="0"/>
    <s v="Appingedam"/>
    <x v="0"/>
    <x v="0"/>
    <x v="0"/>
    <x v="0"/>
    <x v="0"/>
    <x v="0"/>
    <x v="0"/>
    <x v="0"/>
    <x v="0"/>
    <x v="0"/>
    <x v="0"/>
    <x v="2"/>
    <x v="3"/>
    <x v="0"/>
    <x v="2"/>
    <x v="0"/>
    <x v="1"/>
    <x v="1"/>
    <x v="0"/>
    <x v="0"/>
    <x v="0"/>
    <x v="0"/>
    <x v="0"/>
    <n v="25"/>
    <n v="-2.5000000000000001E-2"/>
    <n v="-2.5000000000000001E-2"/>
    <n v="2.0883802522763344"/>
  </r>
  <r>
    <x v="0"/>
    <s v="Appingedam"/>
    <x v="0"/>
    <x v="0"/>
    <x v="0"/>
    <x v="0"/>
    <x v="0"/>
    <x v="0"/>
    <x v="0"/>
    <x v="0"/>
    <x v="0"/>
    <x v="0"/>
    <x v="0"/>
    <x v="2"/>
    <x v="4"/>
    <x v="0"/>
    <x v="3"/>
    <x v="3"/>
    <x v="0"/>
    <x v="0"/>
    <x v="0"/>
    <x v="0"/>
    <x v="0"/>
    <x v="0"/>
    <x v="0"/>
    <n v="80"/>
    <n v="-0.08"/>
    <n v="0.08"/>
    <n v="6.6828168072842704"/>
  </r>
  <r>
    <x v="0"/>
    <s v="Appingedam"/>
    <x v="0"/>
    <x v="0"/>
    <x v="0"/>
    <x v="0"/>
    <x v="0"/>
    <x v="0"/>
    <x v="0"/>
    <x v="0"/>
    <x v="0"/>
    <x v="0"/>
    <x v="0"/>
    <x v="3"/>
    <x v="5"/>
    <x v="1"/>
    <x v="4"/>
    <x v="0"/>
    <x v="0"/>
    <x v="0"/>
    <x v="0"/>
    <x v="0"/>
    <x v="0"/>
    <x v="0"/>
    <x v="0"/>
    <n v="1"/>
    <n v="-1E-3"/>
    <n v="1E-3"/>
    <n v="8.3535210091053386E-2"/>
  </r>
  <r>
    <x v="0"/>
    <s v="Appingedam"/>
    <x v="0"/>
    <x v="0"/>
    <x v="0"/>
    <x v="0"/>
    <x v="0"/>
    <x v="0"/>
    <x v="1"/>
    <x v="1"/>
    <x v="0"/>
    <x v="0"/>
    <x v="0"/>
    <x v="2"/>
    <x v="3"/>
    <x v="0"/>
    <x v="2"/>
    <x v="0"/>
    <x v="1"/>
    <x v="1"/>
    <x v="0"/>
    <x v="0"/>
    <x v="0"/>
    <x v="0"/>
    <x v="0"/>
    <n v="9"/>
    <n v="-8.9999999999999993E-3"/>
    <n v="-8.9999999999999993E-3"/>
    <n v="0.75181689081948044"/>
  </r>
  <r>
    <x v="0"/>
    <s v="Appingedam"/>
    <x v="0"/>
    <x v="0"/>
    <x v="0"/>
    <x v="0"/>
    <x v="0"/>
    <x v="0"/>
    <x v="1"/>
    <x v="1"/>
    <x v="0"/>
    <x v="0"/>
    <x v="0"/>
    <x v="2"/>
    <x v="6"/>
    <x v="0"/>
    <x v="5"/>
    <x v="0"/>
    <x v="0"/>
    <x v="0"/>
    <x v="0"/>
    <x v="0"/>
    <x v="0"/>
    <x v="0"/>
    <x v="0"/>
    <n v="57"/>
    <n v="-5.7000000000000002E-2"/>
    <n v="5.7000000000000002E-2"/>
    <n v="4.7615069751900423"/>
  </r>
  <r>
    <x v="0"/>
    <s v="Appingedam"/>
    <x v="0"/>
    <x v="0"/>
    <x v="0"/>
    <x v="0"/>
    <x v="0"/>
    <x v="0"/>
    <x v="2"/>
    <x v="2"/>
    <x v="0"/>
    <x v="0"/>
    <x v="0"/>
    <x v="0"/>
    <x v="0"/>
    <x v="0"/>
    <x v="0"/>
    <x v="0"/>
    <x v="0"/>
    <x v="0"/>
    <x v="0"/>
    <x v="0"/>
    <x v="0"/>
    <x v="0"/>
    <x v="0"/>
    <n v="10"/>
    <n v="-0.01"/>
    <n v="0.01"/>
    <n v="0.8353521009105338"/>
  </r>
  <r>
    <x v="0"/>
    <s v="Appingedam"/>
    <x v="0"/>
    <x v="0"/>
    <x v="0"/>
    <x v="0"/>
    <x v="0"/>
    <x v="0"/>
    <x v="2"/>
    <x v="2"/>
    <x v="0"/>
    <x v="0"/>
    <x v="0"/>
    <x v="1"/>
    <x v="1"/>
    <x v="0"/>
    <x v="1"/>
    <x v="1"/>
    <x v="0"/>
    <x v="0"/>
    <x v="0"/>
    <x v="0"/>
    <x v="0"/>
    <x v="0"/>
    <x v="0"/>
    <n v="2"/>
    <n v="-2E-3"/>
    <n v="2E-3"/>
    <n v="0.16707042018210677"/>
  </r>
  <r>
    <x v="0"/>
    <s v="Appingedam"/>
    <x v="0"/>
    <x v="0"/>
    <x v="0"/>
    <x v="0"/>
    <x v="0"/>
    <x v="0"/>
    <x v="2"/>
    <x v="2"/>
    <x v="0"/>
    <x v="0"/>
    <x v="0"/>
    <x v="1"/>
    <x v="2"/>
    <x v="0"/>
    <x v="1"/>
    <x v="2"/>
    <x v="0"/>
    <x v="0"/>
    <x v="0"/>
    <x v="0"/>
    <x v="0"/>
    <x v="0"/>
    <x v="0"/>
    <n v="7"/>
    <n v="-7.0000000000000001E-3"/>
    <n v="7.0000000000000001E-3"/>
    <n v="0.58474647063737362"/>
  </r>
  <r>
    <x v="0"/>
    <s v="Appingedam"/>
    <x v="0"/>
    <x v="0"/>
    <x v="0"/>
    <x v="0"/>
    <x v="0"/>
    <x v="0"/>
    <x v="2"/>
    <x v="2"/>
    <x v="0"/>
    <x v="0"/>
    <x v="0"/>
    <x v="2"/>
    <x v="3"/>
    <x v="0"/>
    <x v="2"/>
    <x v="0"/>
    <x v="1"/>
    <x v="1"/>
    <x v="0"/>
    <x v="0"/>
    <x v="0"/>
    <x v="0"/>
    <x v="0"/>
    <n v="1"/>
    <n v="-1E-3"/>
    <n v="-1E-3"/>
    <n v="8.3535210091053386E-2"/>
  </r>
  <r>
    <x v="0"/>
    <s v="Appingedam"/>
    <x v="0"/>
    <x v="0"/>
    <x v="0"/>
    <x v="0"/>
    <x v="0"/>
    <x v="0"/>
    <x v="2"/>
    <x v="2"/>
    <x v="0"/>
    <x v="0"/>
    <x v="0"/>
    <x v="2"/>
    <x v="7"/>
    <x v="0"/>
    <x v="6"/>
    <x v="4"/>
    <x v="0"/>
    <x v="0"/>
    <x v="1"/>
    <x v="0"/>
    <x v="0"/>
    <x v="0"/>
    <x v="0"/>
    <n v="5"/>
    <n v="-5.0000000000000001E-3"/>
    <n v="5.0000000000000001E-3"/>
    <n v="0.4176760504552669"/>
  </r>
  <r>
    <x v="0"/>
    <s v="Appingedam"/>
    <x v="0"/>
    <x v="0"/>
    <x v="0"/>
    <x v="0"/>
    <x v="0"/>
    <x v="0"/>
    <x v="3"/>
    <x v="3"/>
    <x v="0"/>
    <x v="0"/>
    <x v="0"/>
    <x v="0"/>
    <x v="0"/>
    <x v="0"/>
    <x v="0"/>
    <x v="0"/>
    <x v="0"/>
    <x v="0"/>
    <x v="0"/>
    <x v="0"/>
    <x v="0"/>
    <x v="0"/>
    <x v="0"/>
    <n v="8"/>
    <n v="-8.0000000000000002E-3"/>
    <n v="8.0000000000000002E-3"/>
    <n v="0.66828168072842709"/>
  </r>
  <r>
    <x v="0"/>
    <s v="Appingedam"/>
    <x v="0"/>
    <x v="0"/>
    <x v="0"/>
    <x v="0"/>
    <x v="0"/>
    <x v="0"/>
    <x v="3"/>
    <x v="3"/>
    <x v="0"/>
    <x v="0"/>
    <x v="0"/>
    <x v="1"/>
    <x v="1"/>
    <x v="0"/>
    <x v="1"/>
    <x v="1"/>
    <x v="0"/>
    <x v="0"/>
    <x v="0"/>
    <x v="0"/>
    <x v="0"/>
    <x v="0"/>
    <x v="0"/>
    <n v="2"/>
    <n v="-2E-3"/>
    <n v="2E-3"/>
    <n v="0.16707042018210677"/>
  </r>
  <r>
    <x v="0"/>
    <s v="Appingedam"/>
    <x v="0"/>
    <x v="0"/>
    <x v="0"/>
    <x v="0"/>
    <x v="0"/>
    <x v="0"/>
    <x v="3"/>
    <x v="3"/>
    <x v="0"/>
    <x v="0"/>
    <x v="0"/>
    <x v="2"/>
    <x v="3"/>
    <x v="0"/>
    <x v="2"/>
    <x v="0"/>
    <x v="1"/>
    <x v="1"/>
    <x v="0"/>
    <x v="0"/>
    <x v="0"/>
    <x v="0"/>
    <x v="0"/>
    <n v="7"/>
    <n v="-7.0000000000000001E-3"/>
    <n v="-7.0000000000000001E-3"/>
    <n v="0.58474647063737362"/>
  </r>
  <r>
    <x v="0"/>
    <s v="Appingedam"/>
    <x v="0"/>
    <x v="0"/>
    <x v="0"/>
    <x v="0"/>
    <x v="0"/>
    <x v="0"/>
    <x v="3"/>
    <x v="3"/>
    <x v="0"/>
    <x v="0"/>
    <x v="0"/>
    <x v="2"/>
    <x v="6"/>
    <x v="0"/>
    <x v="5"/>
    <x v="0"/>
    <x v="0"/>
    <x v="0"/>
    <x v="0"/>
    <x v="0"/>
    <x v="0"/>
    <x v="0"/>
    <x v="0"/>
    <n v="224"/>
    <n v="-0.224"/>
    <n v="0.224"/>
    <n v="18.711887060395956"/>
  </r>
  <r>
    <x v="1"/>
    <s v="Bedum"/>
    <x v="0"/>
    <x v="0"/>
    <x v="0"/>
    <x v="0"/>
    <x v="0"/>
    <x v="0"/>
    <x v="0"/>
    <x v="0"/>
    <x v="0"/>
    <x v="0"/>
    <x v="0"/>
    <x v="0"/>
    <x v="0"/>
    <x v="0"/>
    <x v="0"/>
    <x v="0"/>
    <x v="0"/>
    <x v="0"/>
    <x v="0"/>
    <x v="0"/>
    <x v="0"/>
    <x v="0"/>
    <x v="0"/>
    <n v="22"/>
    <n v="-2.1999999999999999E-2"/>
    <n v="2.1999999999999999E-2"/>
    <n v="2.0994369691764483"/>
  </r>
  <r>
    <x v="1"/>
    <s v="Bedum"/>
    <x v="0"/>
    <x v="0"/>
    <x v="0"/>
    <x v="0"/>
    <x v="0"/>
    <x v="0"/>
    <x v="0"/>
    <x v="0"/>
    <x v="0"/>
    <x v="0"/>
    <x v="0"/>
    <x v="2"/>
    <x v="6"/>
    <x v="0"/>
    <x v="5"/>
    <x v="0"/>
    <x v="0"/>
    <x v="0"/>
    <x v="0"/>
    <x v="0"/>
    <x v="0"/>
    <x v="0"/>
    <x v="0"/>
    <n v="124"/>
    <n v="-0.124"/>
    <n v="0.124"/>
    <n v="11.833190189903616"/>
  </r>
  <r>
    <x v="1"/>
    <s v="Bedum"/>
    <x v="0"/>
    <x v="0"/>
    <x v="0"/>
    <x v="0"/>
    <x v="0"/>
    <x v="0"/>
    <x v="0"/>
    <x v="0"/>
    <x v="0"/>
    <x v="0"/>
    <x v="0"/>
    <x v="3"/>
    <x v="5"/>
    <x v="1"/>
    <x v="4"/>
    <x v="0"/>
    <x v="0"/>
    <x v="0"/>
    <x v="0"/>
    <x v="0"/>
    <x v="0"/>
    <x v="0"/>
    <x v="0"/>
    <n v="1"/>
    <n v="-1E-3"/>
    <n v="1E-3"/>
    <n v="9.5428953144384002E-2"/>
  </r>
  <r>
    <x v="1"/>
    <s v="Bedum"/>
    <x v="0"/>
    <x v="0"/>
    <x v="0"/>
    <x v="0"/>
    <x v="0"/>
    <x v="0"/>
    <x v="0"/>
    <x v="0"/>
    <x v="0"/>
    <x v="0"/>
    <x v="0"/>
    <x v="3"/>
    <x v="8"/>
    <x v="1"/>
    <x v="7"/>
    <x v="5"/>
    <x v="2"/>
    <x v="2"/>
    <x v="2"/>
    <x v="0"/>
    <x v="0"/>
    <x v="0"/>
    <x v="0"/>
    <n v="1"/>
    <n v="-1E-3"/>
    <n v="0"/>
    <n v="9.5428953144384002E-2"/>
  </r>
  <r>
    <x v="1"/>
    <s v="Bedum"/>
    <x v="0"/>
    <x v="0"/>
    <x v="0"/>
    <x v="0"/>
    <x v="0"/>
    <x v="0"/>
    <x v="2"/>
    <x v="2"/>
    <x v="0"/>
    <x v="0"/>
    <x v="0"/>
    <x v="0"/>
    <x v="0"/>
    <x v="0"/>
    <x v="0"/>
    <x v="0"/>
    <x v="0"/>
    <x v="0"/>
    <x v="0"/>
    <x v="0"/>
    <x v="0"/>
    <x v="0"/>
    <x v="0"/>
    <n v="3"/>
    <n v="-3.0000000000000001E-3"/>
    <n v="3.0000000000000001E-3"/>
    <n v="0.28628685943315202"/>
  </r>
  <r>
    <x v="1"/>
    <s v="Bedum"/>
    <x v="0"/>
    <x v="0"/>
    <x v="0"/>
    <x v="0"/>
    <x v="0"/>
    <x v="0"/>
    <x v="2"/>
    <x v="2"/>
    <x v="0"/>
    <x v="0"/>
    <x v="0"/>
    <x v="1"/>
    <x v="2"/>
    <x v="0"/>
    <x v="1"/>
    <x v="2"/>
    <x v="0"/>
    <x v="0"/>
    <x v="0"/>
    <x v="0"/>
    <x v="0"/>
    <x v="0"/>
    <x v="0"/>
    <n v="2"/>
    <n v="-2E-3"/>
    <n v="2E-3"/>
    <n v="0.190857906288768"/>
  </r>
  <r>
    <x v="1"/>
    <s v="Bedum"/>
    <x v="0"/>
    <x v="0"/>
    <x v="0"/>
    <x v="0"/>
    <x v="0"/>
    <x v="0"/>
    <x v="2"/>
    <x v="2"/>
    <x v="0"/>
    <x v="0"/>
    <x v="0"/>
    <x v="2"/>
    <x v="6"/>
    <x v="0"/>
    <x v="5"/>
    <x v="0"/>
    <x v="0"/>
    <x v="0"/>
    <x v="0"/>
    <x v="0"/>
    <x v="0"/>
    <x v="0"/>
    <x v="0"/>
    <n v="10"/>
    <n v="-0.01"/>
    <n v="0.01"/>
    <n v="0.9542895314438401"/>
  </r>
  <r>
    <x v="1"/>
    <s v="Bedum"/>
    <x v="0"/>
    <x v="0"/>
    <x v="0"/>
    <x v="0"/>
    <x v="0"/>
    <x v="0"/>
    <x v="2"/>
    <x v="2"/>
    <x v="0"/>
    <x v="0"/>
    <x v="0"/>
    <x v="3"/>
    <x v="9"/>
    <x v="1"/>
    <x v="7"/>
    <x v="5"/>
    <x v="2"/>
    <x v="2"/>
    <x v="2"/>
    <x v="0"/>
    <x v="0"/>
    <x v="0"/>
    <x v="0"/>
    <n v="23"/>
    <n v="-2.3E-2"/>
    <n v="0"/>
    <n v="2.1948659223208322"/>
  </r>
  <r>
    <x v="2"/>
    <s v="Zevenaar"/>
    <x v="0"/>
    <x v="0"/>
    <x v="1"/>
    <x v="0"/>
    <x v="0"/>
    <x v="0"/>
    <x v="0"/>
    <x v="0"/>
    <x v="0"/>
    <x v="0"/>
    <x v="0"/>
    <x v="0"/>
    <x v="0"/>
    <x v="0"/>
    <x v="0"/>
    <x v="0"/>
    <x v="0"/>
    <x v="0"/>
    <x v="0"/>
    <x v="0"/>
    <x v="0"/>
    <x v="0"/>
    <x v="0"/>
    <n v="40"/>
    <n v="-0.04"/>
    <n v="0.04"/>
    <n v="1.235368603106952"/>
  </r>
  <r>
    <x v="2"/>
    <s v="Zevenaar"/>
    <x v="0"/>
    <x v="0"/>
    <x v="1"/>
    <x v="0"/>
    <x v="0"/>
    <x v="0"/>
    <x v="0"/>
    <x v="0"/>
    <x v="0"/>
    <x v="0"/>
    <x v="0"/>
    <x v="4"/>
    <x v="10"/>
    <x v="0"/>
    <x v="8"/>
    <x v="0"/>
    <x v="0"/>
    <x v="0"/>
    <x v="0"/>
    <x v="0"/>
    <x v="0"/>
    <x v="0"/>
    <x v="0"/>
    <n v="3"/>
    <n v="-3.0000000000000001E-3"/>
    <n v="3.0000000000000001E-3"/>
    <n v="9.26526452330214E-2"/>
  </r>
  <r>
    <x v="2"/>
    <s v="Zevenaar"/>
    <x v="0"/>
    <x v="0"/>
    <x v="1"/>
    <x v="0"/>
    <x v="0"/>
    <x v="0"/>
    <x v="0"/>
    <x v="0"/>
    <x v="0"/>
    <x v="0"/>
    <x v="0"/>
    <x v="1"/>
    <x v="2"/>
    <x v="0"/>
    <x v="1"/>
    <x v="2"/>
    <x v="0"/>
    <x v="0"/>
    <x v="0"/>
    <x v="0"/>
    <x v="0"/>
    <x v="0"/>
    <x v="0"/>
    <n v="28"/>
    <n v="-2.8000000000000001E-2"/>
    <n v="2.8000000000000001E-2"/>
    <n v="0.86475802217486641"/>
  </r>
  <r>
    <x v="2"/>
    <s v="Zevenaar"/>
    <x v="0"/>
    <x v="0"/>
    <x v="1"/>
    <x v="0"/>
    <x v="0"/>
    <x v="0"/>
    <x v="0"/>
    <x v="0"/>
    <x v="0"/>
    <x v="0"/>
    <x v="0"/>
    <x v="2"/>
    <x v="3"/>
    <x v="0"/>
    <x v="2"/>
    <x v="0"/>
    <x v="1"/>
    <x v="1"/>
    <x v="0"/>
    <x v="0"/>
    <x v="0"/>
    <x v="0"/>
    <x v="0"/>
    <n v="338"/>
    <n v="-0.33800000000000002"/>
    <n v="-0.33800000000000002"/>
    <n v="10.438864696253745"/>
  </r>
  <r>
    <x v="2"/>
    <s v="Zevenaar"/>
    <x v="0"/>
    <x v="0"/>
    <x v="1"/>
    <x v="0"/>
    <x v="0"/>
    <x v="0"/>
    <x v="0"/>
    <x v="0"/>
    <x v="0"/>
    <x v="0"/>
    <x v="0"/>
    <x v="2"/>
    <x v="6"/>
    <x v="0"/>
    <x v="5"/>
    <x v="0"/>
    <x v="0"/>
    <x v="0"/>
    <x v="0"/>
    <x v="0"/>
    <x v="0"/>
    <x v="0"/>
    <x v="0"/>
    <n v="134"/>
    <n v="-0.13400000000000001"/>
    <n v="0.13400000000000001"/>
    <n v="4.1384848204082889"/>
  </r>
  <r>
    <x v="2"/>
    <s v="Zevenaar"/>
    <x v="0"/>
    <x v="0"/>
    <x v="1"/>
    <x v="0"/>
    <x v="0"/>
    <x v="0"/>
    <x v="0"/>
    <x v="0"/>
    <x v="0"/>
    <x v="0"/>
    <x v="0"/>
    <x v="3"/>
    <x v="9"/>
    <x v="1"/>
    <x v="7"/>
    <x v="5"/>
    <x v="2"/>
    <x v="2"/>
    <x v="2"/>
    <x v="0"/>
    <x v="0"/>
    <x v="0"/>
    <x v="0"/>
    <n v="13"/>
    <n v="-1.2999999999999999E-2"/>
    <n v="0"/>
    <n v="0.4014947960097594"/>
  </r>
  <r>
    <x v="2"/>
    <s v="Zevenaar"/>
    <x v="0"/>
    <x v="0"/>
    <x v="1"/>
    <x v="0"/>
    <x v="0"/>
    <x v="0"/>
    <x v="0"/>
    <x v="0"/>
    <x v="0"/>
    <x v="0"/>
    <x v="0"/>
    <x v="3"/>
    <x v="5"/>
    <x v="1"/>
    <x v="4"/>
    <x v="0"/>
    <x v="0"/>
    <x v="0"/>
    <x v="0"/>
    <x v="0"/>
    <x v="0"/>
    <x v="0"/>
    <x v="0"/>
    <n v="14"/>
    <n v="-1.4E-2"/>
    <n v="1.4E-2"/>
    <n v="0.43237901108743321"/>
  </r>
  <r>
    <x v="2"/>
    <s v="Zevenaar"/>
    <x v="0"/>
    <x v="0"/>
    <x v="1"/>
    <x v="0"/>
    <x v="0"/>
    <x v="0"/>
    <x v="0"/>
    <x v="0"/>
    <x v="0"/>
    <x v="0"/>
    <x v="0"/>
    <x v="3"/>
    <x v="8"/>
    <x v="1"/>
    <x v="7"/>
    <x v="5"/>
    <x v="2"/>
    <x v="2"/>
    <x v="2"/>
    <x v="0"/>
    <x v="0"/>
    <x v="0"/>
    <x v="0"/>
    <n v="6"/>
    <n v="-6.0000000000000001E-3"/>
    <n v="0"/>
    <n v="0.1853052904660428"/>
  </r>
  <r>
    <x v="2"/>
    <s v="Zevenaar"/>
    <x v="0"/>
    <x v="0"/>
    <x v="1"/>
    <x v="0"/>
    <x v="0"/>
    <x v="0"/>
    <x v="1"/>
    <x v="1"/>
    <x v="0"/>
    <x v="0"/>
    <x v="0"/>
    <x v="0"/>
    <x v="0"/>
    <x v="0"/>
    <x v="0"/>
    <x v="0"/>
    <x v="0"/>
    <x v="0"/>
    <x v="0"/>
    <x v="0"/>
    <x v="0"/>
    <x v="0"/>
    <x v="0"/>
    <n v="67"/>
    <n v="-6.7000000000000004E-2"/>
    <n v="6.7000000000000004E-2"/>
    <n v="2.0692424102041445"/>
  </r>
  <r>
    <x v="2"/>
    <s v="Zevenaar"/>
    <x v="0"/>
    <x v="0"/>
    <x v="1"/>
    <x v="0"/>
    <x v="0"/>
    <x v="0"/>
    <x v="1"/>
    <x v="1"/>
    <x v="0"/>
    <x v="0"/>
    <x v="0"/>
    <x v="4"/>
    <x v="10"/>
    <x v="0"/>
    <x v="8"/>
    <x v="0"/>
    <x v="0"/>
    <x v="0"/>
    <x v="0"/>
    <x v="0"/>
    <x v="0"/>
    <x v="0"/>
    <x v="0"/>
    <n v="3"/>
    <n v="-3.0000000000000001E-3"/>
    <n v="3.0000000000000001E-3"/>
    <n v="9.26526452330214E-2"/>
  </r>
  <r>
    <x v="2"/>
    <s v="Zevenaar"/>
    <x v="0"/>
    <x v="0"/>
    <x v="1"/>
    <x v="0"/>
    <x v="0"/>
    <x v="0"/>
    <x v="1"/>
    <x v="1"/>
    <x v="0"/>
    <x v="0"/>
    <x v="0"/>
    <x v="1"/>
    <x v="2"/>
    <x v="0"/>
    <x v="1"/>
    <x v="2"/>
    <x v="0"/>
    <x v="0"/>
    <x v="0"/>
    <x v="0"/>
    <x v="0"/>
    <x v="0"/>
    <x v="0"/>
    <n v="36"/>
    <n v="-3.5999999999999997E-2"/>
    <n v="3.5999999999999997E-2"/>
    <n v="1.1118317427962567"/>
  </r>
  <r>
    <x v="2"/>
    <s v="Zevenaar"/>
    <x v="0"/>
    <x v="0"/>
    <x v="1"/>
    <x v="0"/>
    <x v="0"/>
    <x v="0"/>
    <x v="1"/>
    <x v="1"/>
    <x v="0"/>
    <x v="0"/>
    <x v="0"/>
    <x v="2"/>
    <x v="3"/>
    <x v="0"/>
    <x v="2"/>
    <x v="0"/>
    <x v="1"/>
    <x v="1"/>
    <x v="0"/>
    <x v="0"/>
    <x v="0"/>
    <x v="0"/>
    <x v="0"/>
    <n v="74"/>
    <n v="-7.3999999999999996E-2"/>
    <n v="-7.3999999999999996E-2"/>
    <n v="2.2854319157478611"/>
  </r>
  <r>
    <x v="2"/>
    <s v="Zevenaar"/>
    <x v="0"/>
    <x v="0"/>
    <x v="1"/>
    <x v="0"/>
    <x v="0"/>
    <x v="0"/>
    <x v="1"/>
    <x v="1"/>
    <x v="0"/>
    <x v="0"/>
    <x v="0"/>
    <x v="2"/>
    <x v="4"/>
    <x v="0"/>
    <x v="3"/>
    <x v="3"/>
    <x v="0"/>
    <x v="0"/>
    <x v="0"/>
    <x v="0"/>
    <x v="0"/>
    <x v="0"/>
    <x v="0"/>
    <n v="91"/>
    <n v="-9.0999999999999998E-2"/>
    <n v="9.0999999999999998E-2"/>
    <n v="2.8104635720683158"/>
  </r>
  <r>
    <x v="1"/>
    <s v="Bedum"/>
    <x v="0"/>
    <x v="0"/>
    <x v="0"/>
    <x v="0"/>
    <x v="0"/>
    <x v="0"/>
    <x v="3"/>
    <x v="3"/>
    <x v="0"/>
    <x v="0"/>
    <x v="0"/>
    <x v="4"/>
    <x v="10"/>
    <x v="0"/>
    <x v="8"/>
    <x v="0"/>
    <x v="0"/>
    <x v="0"/>
    <x v="0"/>
    <x v="0"/>
    <x v="0"/>
    <x v="0"/>
    <x v="0"/>
    <n v="4"/>
    <n v="-4.0000000000000001E-3"/>
    <n v="4.0000000000000001E-3"/>
    <n v="0.38171581257753601"/>
  </r>
  <r>
    <x v="1"/>
    <s v="Bedum"/>
    <x v="0"/>
    <x v="0"/>
    <x v="0"/>
    <x v="0"/>
    <x v="0"/>
    <x v="0"/>
    <x v="3"/>
    <x v="3"/>
    <x v="0"/>
    <x v="0"/>
    <x v="0"/>
    <x v="1"/>
    <x v="2"/>
    <x v="0"/>
    <x v="1"/>
    <x v="2"/>
    <x v="0"/>
    <x v="0"/>
    <x v="0"/>
    <x v="0"/>
    <x v="0"/>
    <x v="0"/>
    <x v="0"/>
    <n v="22"/>
    <n v="-2.1999999999999999E-2"/>
    <n v="2.1999999999999999E-2"/>
    <n v="2.0994369691764483"/>
  </r>
  <r>
    <x v="1"/>
    <s v="Bedum"/>
    <x v="0"/>
    <x v="0"/>
    <x v="0"/>
    <x v="0"/>
    <x v="0"/>
    <x v="0"/>
    <x v="3"/>
    <x v="3"/>
    <x v="0"/>
    <x v="0"/>
    <x v="0"/>
    <x v="2"/>
    <x v="6"/>
    <x v="0"/>
    <x v="5"/>
    <x v="0"/>
    <x v="0"/>
    <x v="0"/>
    <x v="0"/>
    <x v="0"/>
    <x v="0"/>
    <x v="0"/>
    <x v="0"/>
    <n v="224"/>
    <n v="-0.224"/>
    <n v="0.224"/>
    <n v="21.376085504342019"/>
  </r>
  <r>
    <x v="1"/>
    <s v="Bedum"/>
    <x v="0"/>
    <x v="0"/>
    <x v="0"/>
    <x v="0"/>
    <x v="0"/>
    <x v="0"/>
    <x v="3"/>
    <x v="3"/>
    <x v="0"/>
    <x v="0"/>
    <x v="0"/>
    <x v="3"/>
    <x v="9"/>
    <x v="1"/>
    <x v="7"/>
    <x v="5"/>
    <x v="2"/>
    <x v="2"/>
    <x v="2"/>
    <x v="0"/>
    <x v="0"/>
    <x v="0"/>
    <x v="0"/>
    <n v="18"/>
    <n v="-1.7999999999999999E-2"/>
    <n v="0"/>
    <n v="1.7177211565989121"/>
  </r>
  <r>
    <x v="1"/>
    <s v="Bedum"/>
    <x v="0"/>
    <x v="0"/>
    <x v="0"/>
    <x v="0"/>
    <x v="0"/>
    <x v="0"/>
    <x v="3"/>
    <x v="3"/>
    <x v="0"/>
    <x v="0"/>
    <x v="0"/>
    <x v="3"/>
    <x v="5"/>
    <x v="1"/>
    <x v="4"/>
    <x v="0"/>
    <x v="0"/>
    <x v="0"/>
    <x v="0"/>
    <x v="0"/>
    <x v="0"/>
    <x v="0"/>
    <x v="0"/>
    <n v="15"/>
    <n v="-1.4999999999999999E-2"/>
    <n v="1.4999999999999999E-2"/>
    <n v="1.4314342971657601"/>
  </r>
  <r>
    <x v="1"/>
    <s v="Bedum"/>
    <x v="0"/>
    <x v="0"/>
    <x v="0"/>
    <x v="0"/>
    <x v="0"/>
    <x v="0"/>
    <x v="3"/>
    <x v="3"/>
    <x v="0"/>
    <x v="0"/>
    <x v="0"/>
    <x v="3"/>
    <x v="8"/>
    <x v="1"/>
    <x v="7"/>
    <x v="5"/>
    <x v="2"/>
    <x v="2"/>
    <x v="2"/>
    <x v="0"/>
    <x v="0"/>
    <x v="0"/>
    <x v="0"/>
    <n v="4"/>
    <n v="-4.0000000000000001E-3"/>
    <n v="0"/>
    <n v="0.38171581257753601"/>
  </r>
  <r>
    <x v="1"/>
    <s v="Bedum"/>
    <x v="0"/>
    <x v="0"/>
    <x v="0"/>
    <x v="0"/>
    <x v="0"/>
    <x v="0"/>
    <x v="3"/>
    <x v="3"/>
    <x v="0"/>
    <x v="0"/>
    <x v="0"/>
    <x v="3"/>
    <x v="11"/>
    <x v="1"/>
    <x v="7"/>
    <x v="5"/>
    <x v="2"/>
    <x v="2"/>
    <x v="2"/>
    <x v="0"/>
    <x v="0"/>
    <x v="0"/>
    <x v="0"/>
    <n v="8"/>
    <n v="-8.0000000000000002E-3"/>
    <n v="0"/>
    <n v="0.76343162515507201"/>
  </r>
  <r>
    <x v="3"/>
    <s v="Bellingwedde"/>
    <x v="0"/>
    <x v="0"/>
    <x v="2"/>
    <x v="0"/>
    <x v="0"/>
    <x v="0"/>
    <x v="0"/>
    <x v="0"/>
    <x v="0"/>
    <x v="0"/>
    <x v="0"/>
    <x v="0"/>
    <x v="0"/>
    <x v="0"/>
    <x v="0"/>
    <x v="0"/>
    <x v="0"/>
    <x v="0"/>
    <x v="0"/>
    <x v="0"/>
    <x v="0"/>
    <x v="0"/>
    <x v="0"/>
    <n v="10"/>
    <n v="-0.01"/>
    <n v="0.01"/>
    <n v="1.1212019284673169"/>
  </r>
  <r>
    <x v="3"/>
    <s v="Bellingwedde"/>
    <x v="0"/>
    <x v="0"/>
    <x v="2"/>
    <x v="0"/>
    <x v="0"/>
    <x v="0"/>
    <x v="0"/>
    <x v="0"/>
    <x v="0"/>
    <x v="0"/>
    <x v="0"/>
    <x v="1"/>
    <x v="2"/>
    <x v="0"/>
    <x v="1"/>
    <x v="2"/>
    <x v="0"/>
    <x v="0"/>
    <x v="0"/>
    <x v="0"/>
    <x v="0"/>
    <x v="0"/>
    <x v="0"/>
    <n v="1"/>
    <n v="-1E-3"/>
    <n v="1E-3"/>
    <n v="0.11212019284673169"/>
  </r>
  <r>
    <x v="3"/>
    <s v="Bellingwedde"/>
    <x v="0"/>
    <x v="0"/>
    <x v="2"/>
    <x v="0"/>
    <x v="0"/>
    <x v="0"/>
    <x v="0"/>
    <x v="0"/>
    <x v="0"/>
    <x v="0"/>
    <x v="0"/>
    <x v="2"/>
    <x v="6"/>
    <x v="0"/>
    <x v="5"/>
    <x v="0"/>
    <x v="0"/>
    <x v="0"/>
    <x v="0"/>
    <x v="0"/>
    <x v="0"/>
    <x v="0"/>
    <x v="0"/>
    <n v="36"/>
    <n v="-3.5999999999999997E-2"/>
    <n v="3.5999999999999997E-2"/>
    <n v="4.0363269424823409"/>
  </r>
  <r>
    <x v="3"/>
    <s v="Bellingwedde"/>
    <x v="0"/>
    <x v="0"/>
    <x v="2"/>
    <x v="0"/>
    <x v="0"/>
    <x v="0"/>
    <x v="1"/>
    <x v="1"/>
    <x v="0"/>
    <x v="0"/>
    <x v="0"/>
    <x v="0"/>
    <x v="0"/>
    <x v="0"/>
    <x v="0"/>
    <x v="0"/>
    <x v="0"/>
    <x v="0"/>
    <x v="0"/>
    <x v="0"/>
    <x v="0"/>
    <x v="0"/>
    <x v="0"/>
    <n v="86"/>
    <n v="-8.5999999999999993E-2"/>
    <n v="8.5999999999999993E-2"/>
    <n v="9.642336584818926"/>
  </r>
  <r>
    <x v="3"/>
    <s v="Bellingwedde"/>
    <x v="0"/>
    <x v="0"/>
    <x v="2"/>
    <x v="0"/>
    <x v="0"/>
    <x v="0"/>
    <x v="1"/>
    <x v="1"/>
    <x v="0"/>
    <x v="0"/>
    <x v="0"/>
    <x v="4"/>
    <x v="10"/>
    <x v="0"/>
    <x v="8"/>
    <x v="0"/>
    <x v="0"/>
    <x v="0"/>
    <x v="0"/>
    <x v="0"/>
    <x v="0"/>
    <x v="0"/>
    <x v="0"/>
    <n v="8"/>
    <n v="-8.0000000000000002E-3"/>
    <n v="8.0000000000000002E-3"/>
    <n v="0.89696154277385354"/>
  </r>
  <r>
    <x v="3"/>
    <s v="Bellingwedde"/>
    <x v="0"/>
    <x v="0"/>
    <x v="2"/>
    <x v="0"/>
    <x v="0"/>
    <x v="0"/>
    <x v="1"/>
    <x v="1"/>
    <x v="0"/>
    <x v="0"/>
    <x v="0"/>
    <x v="1"/>
    <x v="1"/>
    <x v="0"/>
    <x v="1"/>
    <x v="1"/>
    <x v="0"/>
    <x v="0"/>
    <x v="0"/>
    <x v="0"/>
    <x v="0"/>
    <x v="0"/>
    <x v="0"/>
    <n v="6"/>
    <n v="-6.0000000000000001E-3"/>
    <n v="6.0000000000000001E-3"/>
    <n v="0.67272115708039015"/>
  </r>
  <r>
    <x v="2"/>
    <s v="Zevenaar"/>
    <x v="0"/>
    <x v="0"/>
    <x v="1"/>
    <x v="0"/>
    <x v="0"/>
    <x v="0"/>
    <x v="1"/>
    <x v="1"/>
    <x v="0"/>
    <x v="0"/>
    <x v="0"/>
    <x v="3"/>
    <x v="9"/>
    <x v="1"/>
    <x v="7"/>
    <x v="5"/>
    <x v="2"/>
    <x v="2"/>
    <x v="2"/>
    <x v="0"/>
    <x v="0"/>
    <x v="0"/>
    <x v="0"/>
    <n v="17"/>
    <n v="-1.7000000000000001E-2"/>
    <n v="0"/>
    <n v="0.52503165632045457"/>
  </r>
  <r>
    <x v="2"/>
    <s v="Zevenaar"/>
    <x v="0"/>
    <x v="0"/>
    <x v="1"/>
    <x v="0"/>
    <x v="0"/>
    <x v="0"/>
    <x v="1"/>
    <x v="1"/>
    <x v="0"/>
    <x v="0"/>
    <x v="0"/>
    <x v="3"/>
    <x v="5"/>
    <x v="1"/>
    <x v="4"/>
    <x v="0"/>
    <x v="0"/>
    <x v="0"/>
    <x v="0"/>
    <x v="0"/>
    <x v="0"/>
    <x v="0"/>
    <x v="0"/>
    <n v="7"/>
    <n v="-7.0000000000000001E-3"/>
    <n v="7.0000000000000001E-3"/>
    <n v="0.2161895055437166"/>
  </r>
  <r>
    <x v="2"/>
    <s v="Zevenaar"/>
    <x v="0"/>
    <x v="0"/>
    <x v="1"/>
    <x v="0"/>
    <x v="0"/>
    <x v="0"/>
    <x v="1"/>
    <x v="1"/>
    <x v="0"/>
    <x v="0"/>
    <x v="0"/>
    <x v="3"/>
    <x v="8"/>
    <x v="1"/>
    <x v="7"/>
    <x v="5"/>
    <x v="2"/>
    <x v="2"/>
    <x v="2"/>
    <x v="0"/>
    <x v="0"/>
    <x v="0"/>
    <x v="0"/>
    <n v="9"/>
    <n v="-8.9999999999999993E-3"/>
    <n v="0"/>
    <n v="0.27795793569906418"/>
  </r>
  <r>
    <x v="2"/>
    <s v="Zevenaar"/>
    <x v="0"/>
    <x v="0"/>
    <x v="1"/>
    <x v="0"/>
    <x v="0"/>
    <x v="0"/>
    <x v="3"/>
    <x v="3"/>
    <x v="0"/>
    <x v="0"/>
    <x v="0"/>
    <x v="0"/>
    <x v="0"/>
    <x v="0"/>
    <x v="0"/>
    <x v="0"/>
    <x v="0"/>
    <x v="0"/>
    <x v="0"/>
    <x v="0"/>
    <x v="0"/>
    <x v="0"/>
    <x v="0"/>
    <n v="42"/>
    <n v="-4.2000000000000003E-2"/>
    <n v="4.2000000000000003E-2"/>
    <n v="1.2971370332622996"/>
  </r>
  <r>
    <x v="2"/>
    <s v="Zevenaar"/>
    <x v="0"/>
    <x v="0"/>
    <x v="1"/>
    <x v="0"/>
    <x v="0"/>
    <x v="0"/>
    <x v="3"/>
    <x v="3"/>
    <x v="0"/>
    <x v="0"/>
    <x v="0"/>
    <x v="4"/>
    <x v="10"/>
    <x v="0"/>
    <x v="8"/>
    <x v="0"/>
    <x v="0"/>
    <x v="0"/>
    <x v="0"/>
    <x v="0"/>
    <x v="0"/>
    <x v="0"/>
    <x v="0"/>
    <n v="9"/>
    <n v="-8.9999999999999993E-3"/>
    <n v="8.9999999999999993E-3"/>
    <n v="0.27795793569906418"/>
  </r>
  <r>
    <x v="2"/>
    <s v="Zevenaar"/>
    <x v="0"/>
    <x v="0"/>
    <x v="1"/>
    <x v="0"/>
    <x v="0"/>
    <x v="0"/>
    <x v="3"/>
    <x v="3"/>
    <x v="0"/>
    <x v="0"/>
    <x v="0"/>
    <x v="1"/>
    <x v="2"/>
    <x v="0"/>
    <x v="1"/>
    <x v="2"/>
    <x v="0"/>
    <x v="0"/>
    <x v="0"/>
    <x v="0"/>
    <x v="0"/>
    <x v="0"/>
    <x v="0"/>
    <n v="83"/>
    <n v="-8.3000000000000004E-2"/>
    <n v="8.3000000000000004E-2"/>
    <n v="2.5633898514469253"/>
  </r>
  <r>
    <x v="2"/>
    <s v="Zevenaar"/>
    <x v="0"/>
    <x v="0"/>
    <x v="1"/>
    <x v="0"/>
    <x v="0"/>
    <x v="0"/>
    <x v="3"/>
    <x v="3"/>
    <x v="0"/>
    <x v="0"/>
    <x v="0"/>
    <x v="2"/>
    <x v="3"/>
    <x v="0"/>
    <x v="2"/>
    <x v="0"/>
    <x v="1"/>
    <x v="1"/>
    <x v="0"/>
    <x v="0"/>
    <x v="0"/>
    <x v="0"/>
    <x v="0"/>
    <n v="767"/>
    <n v="-0.76700000000000002"/>
    <n v="-0.76700000000000002"/>
    <n v="23.688192964575805"/>
  </r>
  <r>
    <x v="2"/>
    <s v="Zevenaar"/>
    <x v="0"/>
    <x v="0"/>
    <x v="1"/>
    <x v="0"/>
    <x v="0"/>
    <x v="0"/>
    <x v="3"/>
    <x v="3"/>
    <x v="0"/>
    <x v="0"/>
    <x v="0"/>
    <x v="2"/>
    <x v="6"/>
    <x v="0"/>
    <x v="5"/>
    <x v="0"/>
    <x v="0"/>
    <x v="0"/>
    <x v="0"/>
    <x v="0"/>
    <x v="0"/>
    <x v="0"/>
    <x v="0"/>
    <n v="13"/>
    <n v="-1.2999999999999999E-2"/>
    <n v="1.2999999999999999E-2"/>
    <n v="0.4014947960097594"/>
  </r>
  <r>
    <x v="2"/>
    <s v="Zevenaar"/>
    <x v="0"/>
    <x v="0"/>
    <x v="1"/>
    <x v="0"/>
    <x v="0"/>
    <x v="0"/>
    <x v="3"/>
    <x v="3"/>
    <x v="0"/>
    <x v="0"/>
    <x v="0"/>
    <x v="3"/>
    <x v="9"/>
    <x v="1"/>
    <x v="7"/>
    <x v="5"/>
    <x v="2"/>
    <x v="2"/>
    <x v="2"/>
    <x v="0"/>
    <x v="0"/>
    <x v="0"/>
    <x v="0"/>
    <n v="1"/>
    <n v="-1E-3"/>
    <n v="0"/>
    <n v="3.0884215077673801E-2"/>
  </r>
  <r>
    <x v="2"/>
    <s v="Zevenaar"/>
    <x v="0"/>
    <x v="0"/>
    <x v="1"/>
    <x v="0"/>
    <x v="0"/>
    <x v="0"/>
    <x v="3"/>
    <x v="3"/>
    <x v="0"/>
    <x v="0"/>
    <x v="0"/>
    <x v="3"/>
    <x v="5"/>
    <x v="1"/>
    <x v="4"/>
    <x v="0"/>
    <x v="0"/>
    <x v="0"/>
    <x v="0"/>
    <x v="0"/>
    <x v="0"/>
    <x v="0"/>
    <x v="0"/>
    <n v="30"/>
    <n v="-0.03"/>
    <n v="0.03"/>
    <n v="0.92652645233021402"/>
  </r>
  <r>
    <x v="2"/>
    <s v="Zevenaar"/>
    <x v="0"/>
    <x v="0"/>
    <x v="1"/>
    <x v="0"/>
    <x v="0"/>
    <x v="0"/>
    <x v="3"/>
    <x v="3"/>
    <x v="0"/>
    <x v="0"/>
    <x v="0"/>
    <x v="3"/>
    <x v="8"/>
    <x v="1"/>
    <x v="7"/>
    <x v="5"/>
    <x v="2"/>
    <x v="2"/>
    <x v="2"/>
    <x v="0"/>
    <x v="0"/>
    <x v="0"/>
    <x v="0"/>
    <n v="17"/>
    <n v="-1.7000000000000001E-2"/>
    <n v="0"/>
    <n v="0.52503165632045457"/>
  </r>
  <r>
    <x v="2"/>
    <s v="Zevenaar"/>
    <x v="0"/>
    <x v="0"/>
    <x v="1"/>
    <x v="0"/>
    <x v="0"/>
    <x v="0"/>
    <x v="3"/>
    <x v="3"/>
    <x v="0"/>
    <x v="0"/>
    <x v="0"/>
    <x v="3"/>
    <x v="11"/>
    <x v="1"/>
    <x v="7"/>
    <x v="5"/>
    <x v="2"/>
    <x v="2"/>
    <x v="2"/>
    <x v="0"/>
    <x v="0"/>
    <x v="0"/>
    <x v="0"/>
    <n v="20"/>
    <n v="-0.02"/>
    <n v="0"/>
    <n v="0.61768430155347598"/>
  </r>
  <r>
    <x v="4"/>
    <s v="Zutphen"/>
    <x v="0"/>
    <x v="0"/>
    <x v="1"/>
    <x v="0"/>
    <x v="0"/>
    <x v="0"/>
    <x v="0"/>
    <x v="0"/>
    <x v="0"/>
    <x v="0"/>
    <x v="0"/>
    <x v="0"/>
    <x v="0"/>
    <x v="0"/>
    <x v="0"/>
    <x v="0"/>
    <x v="0"/>
    <x v="0"/>
    <x v="0"/>
    <x v="0"/>
    <x v="0"/>
    <x v="0"/>
    <x v="0"/>
    <n v="62"/>
    <n v="-6.2E-2"/>
    <n v="6.2E-2"/>
    <n v="1.309674693705112"/>
  </r>
  <r>
    <x v="3"/>
    <s v="Bellingwedde"/>
    <x v="0"/>
    <x v="0"/>
    <x v="2"/>
    <x v="0"/>
    <x v="0"/>
    <x v="0"/>
    <x v="1"/>
    <x v="1"/>
    <x v="0"/>
    <x v="0"/>
    <x v="0"/>
    <x v="1"/>
    <x v="2"/>
    <x v="0"/>
    <x v="1"/>
    <x v="2"/>
    <x v="0"/>
    <x v="0"/>
    <x v="0"/>
    <x v="0"/>
    <x v="0"/>
    <x v="0"/>
    <x v="0"/>
    <n v="23"/>
    <n v="-2.3E-2"/>
    <n v="2.3E-2"/>
    <n v="2.5787644354748291"/>
  </r>
  <r>
    <x v="3"/>
    <s v="Bellingwedde"/>
    <x v="0"/>
    <x v="0"/>
    <x v="2"/>
    <x v="0"/>
    <x v="0"/>
    <x v="0"/>
    <x v="1"/>
    <x v="1"/>
    <x v="0"/>
    <x v="0"/>
    <x v="0"/>
    <x v="2"/>
    <x v="3"/>
    <x v="0"/>
    <x v="2"/>
    <x v="0"/>
    <x v="1"/>
    <x v="1"/>
    <x v="0"/>
    <x v="0"/>
    <x v="0"/>
    <x v="0"/>
    <x v="0"/>
    <n v="205"/>
    <n v="-0.20499999999999999"/>
    <n v="-0.20499999999999999"/>
    <n v="22.984639533579998"/>
  </r>
  <r>
    <x v="3"/>
    <s v="Bellingwedde"/>
    <x v="0"/>
    <x v="0"/>
    <x v="2"/>
    <x v="0"/>
    <x v="0"/>
    <x v="0"/>
    <x v="1"/>
    <x v="1"/>
    <x v="0"/>
    <x v="0"/>
    <x v="0"/>
    <x v="2"/>
    <x v="12"/>
    <x v="0"/>
    <x v="3"/>
    <x v="6"/>
    <x v="0"/>
    <x v="0"/>
    <x v="0"/>
    <x v="0"/>
    <x v="0"/>
    <x v="0"/>
    <x v="0"/>
    <n v="12"/>
    <n v="-1.2E-2"/>
    <n v="1.2E-2"/>
    <n v="1.3454423141607803"/>
  </r>
  <r>
    <x v="3"/>
    <s v="Bellingwedde"/>
    <x v="0"/>
    <x v="0"/>
    <x v="2"/>
    <x v="0"/>
    <x v="0"/>
    <x v="0"/>
    <x v="1"/>
    <x v="1"/>
    <x v="0"/>
    <x v="0"/>
    <x v="0"/>
    <x v="2"/>
    <x v="6"/>
    <x v="0"/>
    <x v="5"/>
    <x v="0"/>
    <x v="0"/>
    <x v="0"/>
    <x v="0"/>
    <x v="0"/>
    <x v="0"/>
    <x v="0"/>
    <x v="0"/>
    <n v="3"/>
    <n v="-3.0000000000000001E-3"/>
    <n v="3.0000000000000001E-3"/>
    <n v="0.33636057854019508"/>
  </r>
  <r>
    <x v="3"/>
    <s v="Bellingwedde"/>
    <x v="0"/>
    <x v="0"/>
    <x v="2"/>
    <x v="0"/>
    <x v="0"/>
    <x v="0"/>
    <x v="1"/>
    <x v="1"/>
    <x v="0"/>
    <x v="0"/>
    <x v="0"/>
    <x v="3"/>
    <x v="5"/>
    <x v="1"/>
    <x v="4"/>
    <x v="0"/>
    <x v="0"/>
    <x v="0"/>
    <x v="0"/>
    <x v="0"/>
    <x v="0"/>
    <x v="0"/>
    <x v="0"/>
    <n v="19"/>
    <n v="-1.9E-2"/>
    <n v="1.9E-2"/>
    <n v="2.1302836640879024"/>
  </r>
  <r>
    <x v="3"/>
    <s v="Bellingwedde"/>
    <x v="0"/>
    <x v="0"/>
    <x v="2"/>
    <x v="0"/>
    <x v="0"/>
    <x v="0"/>
    <x v="1"/>
    <x v="1"/>
    <x v="0"/>
    <x v="0"/>
    <x v="0"/>
    <x v="3"/>
    <x v="8"/>
    <x v="1"/>
    <x v="7"/>
    <x v="5"/>
    <x v="2"/>
    <x v="2"/>
    <x v="2"/>
    <x v="0"/>
    <x v="0"/>
    <x v="0"/>
    <x v="0"/>
    <n v="15"/>
    <n v="-1.4999999999999999E-2"/>
    <n v="0"/>
    <n v="1.6818028927009754"/>
  </r>
  <r>
    <x v="3"/>
    <s v="Bellingwedde"/>
    <x v="0"/>
    <x v="0"/>
    <x v="2"/>
    <x v="0"/>
    <x v="0"/>
    <x v="0"/>
    <x v="3"/>
    <x v="3"/>
    <x v="0"/>
    <x v="0"/>
    <x v="0"/>
    <x v="0"/>
    <x v="0"/>
    <x v="0"/>
    <x v="0"/>
    <x v="0"/>
    <x v="0"/>
    <x v="0"/>
    <x v="0"/>
    <x v="0"/>
    <x v="0"/>
    <x v="0"/>
    <x v="0"/>
    <n v="4"/>
    <n v="-4.0000000000000001E-3"/>
    <n v="4.0000000000000001E-3"/>
    <n v="0.44848077138692677"/>
  </r>
  <r>
    <x v="3"/>
    <s v="Bellingwedde"/>
    <x v="0"/>
    <x v="0"/>
    <x v="2"/>
    <x v="0"/>
    <x v="0"/>
    <x v="0"/>
    <x v="3"/>
    <x v="3"/>
    <x v="0"/>
    <x v="0"/>
    <x v="0"/>
    <x v="2"/>
    <x v="4"/>
    <x v="0"/>
    <x v="3"/>
    <x v="3"/>
    <x v="0"/>
    <x v="0"/>
    <x v="0"/>
    <x v="0"/>
    <x v="0"/>
    <x v="0"/>
    <x v="0"/>
    <n v="115"/>
    <n v="-0.115"/>
    <n v="0.115"/>
    <n v="12.893822177374146"/>
  </r>
  <r>
    <x v="3"/>
    <s v="Bellingwedde"/>
    <x v="0"/>
    <x v="0"/>
    <x v="2"/>
    <x v="0"/>
    <x v="0"/>
    <x v="0"/>
    <x v="3"/>
    <x v="3"/>
    <x v="0"/>
    <x v="0"/>
    <x v="0"/>
    <x v="2"/>
    <x v="12"/>
    <x v="0"/>
    <x v="3"/>
    <x v="6"/>
    <x v="0"/>
    <x v="0"/>
    <x v="0"/>
    <x v="0"/>
    <x v="0"/>
    <x v="0"/>
    <x v="0"/>
    <n v="188"/>
    <n v="-0.188"/>
    <n v="0.188"/>
    <n v="21.078596255185559"/>
  </r>
  <r>
    <x v="5"/>
    <s v="Ten Boer"/>
    <x v="0"/>
    <x v="0"/>
    <x v="2"/>
    <x v="0"/>
    <x v="0"/>
    <x v="0"/>
    <x v="0"/>
    <x v="0"/>
    <x v="0"/>
    <x v="0"/>
    <x v="0"/>
    <x v="4"/>
    <x v="10"/>
    <x v="0"/>
    <x v="8"/>
    <x v="0"/>
    <x v="0"/>
    <x v="0"/>
    <x v="0"/>
    <x v="0"/>
    <x v="0"/>
    <x v="0"/>
    <x v="0"/>
    <n v="6"/>
    <n v="-6.0000000000000001E-3"/>
    <n v="6.0000000000000001E-3"/>
    <n v="0.82327113062568602"/>
  </r>
  <r>
    <x v="5"/>
    <s v="Ten Boer"/>
    <x v="0"/>
    <x v="0"/>
    <x v="2"/>
    <x v="0"/>
    <x v="0"/>
    <x v="0"/>
    <x v="0"/>
    <x v="0"/>
    <x v="0"/>
    <x v="0"/>
    <x v="0"/>
    <x v="1"/>
    <x v="1"/>
    <x v="0"/>
    <x v="1"/>
    <x v="1"/>
    <x v="0"/>
    <x v="0"/>
    <x v="0"/>
    <x v="0"/>
    <x v="0"/>
    <x v="0"/>
    <x v="0"/>
    <n v="28"/>
    <n v="-2.8000000000000001E-2"/>
    <n v="2.8000000000000001E-2"/>
    <n v="3.8419319429198682"/>
  </r>
  <r>
    <x v="5"/>
    <s v="Ten Boer"/>
    <x v="0"/>
    <x v="0"/>
    <x v="2"/>
    <x v="0"/>
    <x v="0"/>
    <x v="0"/>
    <x v="0"/>
    <x v="0"/>
    <x v="0"/>
    <x v="0"/>
    <x v="0"/>
    <x v="2"/>
    <x v="3"/>
    <x v="0"/>
    <x v="2"/>
    <x v="0"/>
    <x v="1"/>
    <x v="1"/>
    <x v="0"/>
    <x v="0"/>
    <x v="0"/>
    <x v="0"/>
    <x v="0"/>
    <n v="14"/>
    <n v="-1.4E-2"/>
    <n v="-1.4E-2"/>
    <n v="1.9209659714599341"/>
  </r>
  <r>
    <x v="4"/>
    <s v="Zutphen"/>
    <x v="0"/>
    <x v="0"/>
    <x v="1"/>
    <x v="0"/>
    <x v="0"/>
    <x v="0"/>
    <x v="0"/>
    <x v="0"/>
    <x v="0"/>
    <x v="0"/>
    <x v="0"/>
    <x v="4"/>
    <x v="10"/>
    <x v="0"/>
    <x v="8"/>
    <x v="0"/>
    <x v="0"/>
    <x v="0"/>
    <x v="0"/>
    <x v="0"/>
    <x v="0"/>
    <x v="0"/>
    <x v="0"/>
    <n v="2"/>
    <n v="-2E-3"/>
    <n v="2E-3"/>
    <n v="4.2247570764681032E-2"/>
  </r>
  <r>
    <x v="4"/>
    <s v="Zutphen"/>
    <x v="0"/>
    <x v="0"/>
    <x v="1"/>
    <x v="0"/>
    <x v="0"/>
    <x v="0"/>
    <x v="0"/>
    <x v="0"/>
    <x v="0"/>
    <x v="0"/>
    <x v="0"/>
    <x v="1"/>
    <x v="1"/>
    <x v="0"/>
    <x v="1"/>
    <x v="1"/>
    <x v="0"/>
    <x v="0"/>
    <x v="0"/>
    <x v="0"/>
    <x v="0"/>
    <x v="0"/>
    <x v="0"/>
    <n v="20"/>
    <n v="-0.02"/>
    <n v="0.02"/>
    <n v="0.42247570764681031"/>
  </r>
  <r>
    <x v="4"/>
    <s v="Zutphen"/>
    <x v="0"/>
    <x v="0"/>
    <x v="1"/>
    <x v="0"/>
    <x v="0"/>
    <x v="0"/>
    <x v="0"/>
    <x v="0"/>
    <x v="0"/>
    <x v="0"/>
    <x v="0"/>
    <x v="1"/>
    <x v="2"/>
    <x v="0"/>
    <x v="1"/>
    <x v="2"/>
    <x v="0"/>
    <x v="0"/>
    <x v="0"/>
    <x v="0"/>
    <x v="0"/>
    <x v="0"/>
    <x v="0"/>
    <n v="90"/>
    <n v="-0.09"/>
    <n v="0.09"/>
    <n v="1.9011406844106464"/>
  </r>
  <r>
    <x v="4"/>
    <s v="Zutphen"/>
    <x v="0"/>
    <x v="0"/>
    <x v="1"/>
    <x v="0"/>
    <x v="0"/>
    <x v="0"/>
    <x v="0"/>
    <x v="0"/>
    <x v="0"/>
    <x v="0"/>
    <x v="0"/>
    <x v="2"/>
    <x v="3"/>
    <x v="0"/>
    <x v="2"/>
    <x v="0"/>
    <x v="1"/>
    <x v="1"/>
    <x v="0"/>
    <x v="0"/>
    <x v="0"/>
    <x v="0"/>
    <x v="0"/>
    <n v="1868"/>
    <n v="-1.8680000000000001"/>
    <n v="-1.8680000000000001"/>
    <n v="39.459231094212086"/>
  </r>
  <r>
    <x v="4"/>
    <s v="Zutphen"/>
    <x v="0"/>
    <x v="0"/>
    <x v="1"/>
    <x v="0"/>
    <x v="0"/>
    <x v="0"/>
    <x v="0"/>
    <x v="0"/>
    <x v="0"/>
    <x v="0"/>
    <x v="0"/>
    <x v="3"/>
    <x v="5"/>
    <x v="1"/>
    <x v="4"/>
    <x v="0"/>
    <x v="0"/>
    <x v="0"/>
    <x v="0"/>
    <x v="0"/>
    <x v="0"/>
    <x v="0"/>
    <x v="0"/>
    <n v="47"/>
    <n v="-4.7E-2"/>
    <n v="4.7E-2"/>
    <n v="0.99281791297000421"/>
  </r>
  <r>
    <x v="4"/>
    <s v="Zutphen"/>
    <x v="0"/>
    <x v="0"/>
    <x v="1"/>
    <x v="0"/>
    <x v="0"/>
    <x v="0"/>
    <x v="0"/>
    <x v="0"/>
    <x v="0"/>
    <x v="0"/>
    <x v="0"/>
    <x v="3"/>
    <x v="8"/>
    <x v="1"/>
    <x v="7"/>
    <x v="5"/>
    <x v="2"/>
    <x v="2"/>
    <x v="2"/>
    <x v="0"/>
    <x v="0"/>
    <x v="0"/>
    <x v="0"/>
    <n v="313"/>
    <n v="-0.313"/>
    <n v="0"/>
    <n v="6.6117448246725816"/>
  </r>
  <r>
    <x v="4"/>
    <s v="Zutphen"/>
    <x v="0"/>
    <x v="0"/>
    <x v="1"/>
    <x v="0"/>
    <x v="0"/>
    <x v="0"/>
    <x v="1"/>
    <x v="1"/>
    <x v="0"/>
    <x v="0"/>
    <x v="0"/>
    <x v="0"/>
    <x v="0"/>
    <x v="0"/>
    <x v="0"/>
    <x v="0"/>
    <x v="0"/>
    <x v="0"/>
    <x v="0"/>
    <x v="0"/>
    <x v="0"/>
    <x v="0"/>
    <x v="0"/>
    <n v="1215"/>
    <n v="-1.2150000000000001"/>
    <n v="1.2150000000000001"/>
    <n v="25.665399239543728"/>
  </r>
  <r>
    <x v="4"/>
    <s v="Zutphen"/>
    <x v="0"/>
    <x v="0"/>
    <x v="1"/>
    <x v="0"/>
    <x v="0"/>
    <x v="0"/>
    <x v="1"/>
    <x v="1"/>
    <x v="0"/>
    <x v="0"/>
    <x v="0"/>
    <x v="4"/>
    <x v="10"/>
    <x v="0"/>
    <x v="8"/>
    <x v="0"/>
    <x v="0"/>
    <x v="0"/>
    <x v="0"/>
    <x v="0"/>
    <x v="0"/>
    <x v="0"/>
    <x v="0"/>
    <n v="25"/>
    <n v="-2.5000000000000001E-2"/>
    <n v="2.5000000000000001E-2"/>
    <n v="0.52809463455851291"/>
  </r>
  <r>
    <x v="4"/>
    <s v="Zutphen"/>
    <x v="0"/>
    <x v="0"/>
    <x v="1"/>
    <x v="0"/>
    <x v="0"/>
    <x v="0"/>
    <x v="1"/>
    <x v="1"/>
    <x v="0"/>
    <x v="0"/>
    <x v="0"/>
    <x v="1"/>
    <x v="13"/>
    <x v="0"/>
    <x v="9"/>
    <x v="7"/>
    <x v="3"/>
    <x v="0"/>
    <x v="1"/>
    <x v="0"/>
    <x v="0"/>
    <x v="0"/>
    <x v="0"/>
    <n v="21"/>
    <n v="-2.1000000000000001E-2"/>
    <n v="2.1000000000000001E-2"/>
    <n v="0.4435994930291508"/>
  </r>
  <r>
    <x v="4"/>
    <s v="Zutphen"/>
    <x v="0"/>
    <x v="0"/>
    <x v="1"/>
    <x v="0"/>
    <x v="0"/>
    <x v="0"/>
    <x v="1"/>
    <x v="1"/>
    <x v="0"/>
    <x v="0"/>
    <x v="0"/>
    <x v="1"/>
    <x v="1"/>
    <x v="0"/>
    <x v="1"/>
    <x v="1"/>
    <x v="0"/>
    <x v="0"/>
    <x v="0"/>
    <x v="0"/>
    <x v="0"/>
    <x v="0"/>
    <x v="0"/>
    <n v="123"/>
    <n v="-0.123"/>
    <n v="0.123"/>
    <n v="2.5982256020278833"/>
  </r>
  <r>
    <x v="4"/>
    <s v="Zutphen"/>
    <x v="0"/>
    <x v="0"/>
    <x v="1"/>
    <x v="0"/>
    <x v="0"/>
    <x v="0"/>
    <x v="1"/>
    <x v="1"/>
    <x v="0"/>
    <x v="0"/>
    <x v="0"/>
    <x v="1"/>
    <x v="2"/>
    <x v="0"/>
    <x v="1"/>
    <x v="2"/>
    <x v="0"/>
    <x v="0"/>
    <x v="0"/>
    <x v="0"/>
    <x v="0"/>
    <x v="0"/>
    <x v="0"/>
    <n v="725"/>
    <n v="-0.72499999999999998"/>
    <n v="0.72499999999999998"/>
    <n v="15.314744402196874"/>
  </r>
  <r>
    <x v="4"/>
    <s v="Zutphen"/>
    <x v="0"/>
    <x v="0"/>
    <x v="1"/>
    <x v="0"/>
    <x v="0"/>
    <x v="0"/>
    <x v="1"/>
    <x v="1"/>
    <x v="0"/>
    <x v="0"/>
    <x v="0"/>
    <x v="2"/>
    <x v="3"/>
    <x v="0"/>
    <x v="2"/>
    <x v="0"/>
    <x v="1"/>
    <x v="1"/>
    <x v="0"/>
    <x v="0"/>
    <x v="0"/>
    <x v="0"/>
    <x v="0"/>
    <n v="125"/>
    <n v="-0.125"/>
    <n v="-0.125"/>
    <n v="2.6404731727925643"/>
  </r>
  <r>
    <x v="4"/>
    <s v="Zutphen"/>
    <x v="0"/>
    <x v="0"/>
    <x v="1"/>
    <x v="0"/>
    <x v="0"/>
    <x v="0"/>
    <x v="1"/>
    <x v="1"/>
    <x v="0"/>
    <x v="0"/>
    <x v="0"/>
    <x v="3"/>
    <x v="5"/>
    <x v="1"/>
    <x v="4"/>
    <x v="0"/>
    <x v="0"/>
    <x v="0"/>
    <x v="0"/>
    <x v="0"/>
    <x v="0"/>
    <x v="0"/>
    <x v="0"/>
    <n v="132"/>
    <n v="-0.13200000000000001"/>
    <n v="0.13200000000000001"/>
    <n v="2.788339670468948"/>
  </r>
  <r>
    <x v="6"/>
    <s v="Velsen"/>
    <x v="0"/>
    <x v="0"/>
    <x v="3"/>
    <x v="0"/>
    <x v="0"/>
    <x v="0"/>
    <x v="0"/>
    <x v="0"/>
    <x v="0"/>
    <x v="0"/>
    <x v="0"/>
    <x v="0"/>
    <x v="0"/>
    <x v="0"/>
    <x v="0"/>
    <x v="0"/>
    <x v="0"/>
    <x v="0"/>
    <x v="0"/>
    <x v="0"/>
    <x v="0"/>
    <x v="0"/>
    <x v="0"/>
    <n v="81"/>
    <n v="-8.1000000000000003E-2"/>
    <n v="8.1000000000000003E-2"/>
    <n v="1.1978881675268784"/>
  </r>
  <r>
    <x v="6"/>
    <s v="Velsen"/>
    <x v="0"/>
    <x v="0"/>
    <x v="3"/>
    <x v="0"/>
    <x v="0"/>
    <x v="0"/>
    <x v="0"/>
    <x v="0"/>
    <x v="0"/>
    <x v="0"/>
    <x v="0"/>
    <x v="4"/>
    <x v="10"/>
    <x v="0"/>
    <x v="8"/>
    <x v="0"/>
    <x v="0"/>
    <x v="0"/>
    <x v="0"/>
    <x v="0"/>
    <x v="0"/>
    <x v="0"/>
    <x v="0"/>
    <n v="4"/>
    <n v="-4.0000000000000001E-3"/>
    <n v="4.0000000000000001E-3"/>
    <n v="5.9154971235895235E-2"/>
  </r>
  <r>
    <x v="6"/>
    <s v="Velsen"/>
    <x v="0"/>
    <x v="0"/>
    <x v="3"/>
    <x v="0"/>
    <x v="0"/>
    <x v="0"/>
    <x v="0"/>
    <x v="0"/>
    <x v="0"/>
    <x v="0"/>
    <x v="0"/>
    <x v="1"/>
    <x v="1"/>
    <x v="0"/>
    <x v="1"/>
    <x v="1"/>
    <x v="0"/>
    <x v="0"/>
    <x v="0"/>
    <x v="0"/>
    <x v="0"/>
    <x v="0"/>
    <x v="0"/>
    <n v="7"/>
    <n v="-7.0000000000000001E-3"/>
    <n v="7.0000000000000001E-3"/>
    <n v="0.10352119966281667"/>
  </r>
  <r>
    <x v="6"/>
    <s v="Velsen"/>
    <x v="0"/>
    <x v="0"/>
    <x v="3"/>
    <x v="0"/>
    <x v="0"/>
    <x v="0"/>
    <x v="0"/>
    <x v="0"/>
    <x v="0"/>
    <x v="0"/>
    <x v="0"/>
    <x v="1"/>
    <x v="2"/>
    <x v="0"/>
    <x v="1"/>
    <x v="2"/>
    <x v="0"/>
    <x v="0"/>
    <x v="0"/>
    <x v="0"/>
    <x v="0"/>
    <x v="0"/>
    <x v="0"/>
    <n v="145"/>
    <n v="-0.14499999999999999"/>
    <n v="0.14499999999999999"/>
    <n v="2.1443677073012024"/>
  </r>
  <r>
    <x v="6"/>
    <s v="Velsen"/>
    <x v="0"/>
    <x v="0"/>
    <x v="3"/>
    <x v="0"/>
    <x v="0"/>
    <x v="0"/>
    <x v="0"/>
    <x v="0"/>
    <x v="0"/>
    <x v="0"/>
    <x v="0"/>
    <x v="2"/>
    <x v="3"/>
    <x v="0"/>
    <x v="2"/>
    <x v="0"/>
    <x v="1"/>
    <x v="1"/>
    <x v="0"/>
    <x v="0"/>
    <x v="0"/>
    <x v="0"/>
    <x v="0"/>
    <n v="812"/>
    <n v="-0.81200000000000006"/>
    <n v="-0.81200000000000006"/>
    <n v="12.008459160886733"/>
  </r>
  <r>
    <x v="6"/>
    <s v="Velsen"/>
    <x v="0"/>
    <x v="0"/>
    <x v="3"/>
    <x v="0"/>
    <x v="0"/>
    <x v="0"/>
    <x v="0"/>
    <x v="0"/>
    <x v="0"/>
    <x v="0"/>
    <x v="0"/>
    <x v="2"/>
    <x v="4"/>
    <x v="0"/>
    <x v="3"/>
    <x v="3"/>
    <x v="0"/>
    <x v="0"/>
    <x v="0"/>
    <x v="0"/>
    <x v="0"/>
    <x v="0"/>
    <x v="0"/>
    <n v="518"/>
    <n v="-0.51800000000000002"/>
    <n v="0.51800000000000002"/>
    <n v="7.660568775048433"/>
  </r>
  <r>
    <x v="6"/>
    <s v="Velsen"/>
    <x v="0"/>
    <x v="0"/>
    <x v="3"/>
    <x v="0"/>
    <x v="0"/>
    <x v="0"/>
    <x v="0"/>
    <x v="0"/>
    <x v="0"/>
    <x v="0"/>
    <x v="0"/>
    <x v="2"/>
    <x v="12"/>
    <x v="0"/>
    <x v="3"/>
    <x v="6"/>
    <x v="0"/>
    <x v="0"/>
    <x v="0"/>
    <x v="0"/>
    <x v="0"/>
    <x v="0"/>
    <x v="0"/>
    <n v="261"/>
    <n v="-0.26100000000000001"/>
    <n v="0.26100000000000001"/>
    <n v="3.8598618731421643"/>
  </r>
  <r>
    <x v="6"/>
    <s v="Velsen"/>
    <x v="0"/>
    <x v="0"/>
    <x v="3"/>
    <x v="0"/>
    <x v="0"/>
    <x v="0"/>
    <x v="0"/>
    <x v="0"/>
    <x v="0"/>
    <x v="0"/>
    <x v="0"/>
    <x v="3"/>
    <x v="9"/>
    <x v="1"/>
    <x v="7"/>
    <x v="5"/>
    <x v="2"/>
    <x v="2"/>
    <x v="2"/>
    <x v="0"/>
    <x v="0"/>
    <x v="0"/>
    <x v="0"/>
    <n v="40"/>
    <n v="-0.04"/>
    <n v="0"/>
    <n v="0.59154971235895237"/>
  </r>
  <r>
    <x v="6"/>
    <s v="Velsen"/>
    <x v="0"/>
    <x v="0"/>
    <x v="3"/>
    <x v="0"/>
    <x v="0"/>
    <x v="0"/>
    <x v="1"/>
    <x v="1"/>
    <x v="0"/>
    <x v="0"/>
    <x v="0"/>
    <x v="0"/>
    <x v="0"/>
    <x v="0"/>
    <x v="0"/>
    <x v="0"/>
    <x v="0"/>
    <x v="0"/>
    <x v="0"/>
    <x v="0"/>
    <x v="0"/>
    <x v="0"/>
    <x v="0"/>
    <n v="47"/>
    <n v="-4.7E-2"/>
    <n v="4.7E-2"/>
    <n v="0.69507091202176907"/>
  </r>
  <r>
    <x v="6"/>
    <s v="Velsen"/>
    <x v="0"/>
    <x v="0"/>
    <x v="3"/>
    <x v="0"/>
    <x v="0"/>
    <x v="0"/>
    <x v="1"/>
    <x v="1"/>
    <x v="0"/>
    <x v="0"/>
    <x v="0"/>
    <x v="1"/>
    <x v="1"/>
    <x v="0"/>
    <x v="1"/>
    <x v="1"/>
    <x v="0"/>
    <x v="0"/>
    <x v="0"/>
    <x v="0"/>
    <x v="0"/>
    <x v="0"/>
    <x v="0"/>
    <n v="17"/>
    <n v="-1.7000000000000001E-2"/>
    <n v="1.7000000000000001E-2"/>
    <n v="0.25140862775255474"/>
  </r>
  <r>
    <x v="6"/>
    <s v="Velsen"/>
    <x v="0"/>
    <x v="0"/>
    <x v="3"/>
    <x v="0"/>
    <x v="0"/>
    <x v="0"/>
    <x v="1"/>
    <x v="1"/>
    <x v="0"/>
    <x v="0"/>
    <x v="0"/>
    <x v="1"/>
    <x v="2"/>
    <x v="0"/>
    <x v="1"/>
    <x v="2"/>
    <x v="0"/>
    <x v="0"/>
    <x v="0"/>
    <x v="0"/>
    <x v="0"/>
    <x v="0"/>
    <x v="0"/>
    <n v="124"/>
    <n v="-0.124"/>
    <n v="0.124"/>
    <n v="1.8338041083127523"/>
  </r>
  <r>
    <x v="6"/>
    <s v="Velsen"/>
    <x v="0"/>
    <x v="0"/>
    <x v="3"/>
    <x v="0"/>
    <x v="0"/>
    <x v="0"/>
    <x v="1"/>
    <x v="1"/>
    <x v="0"/>
    <x v="0"/>
    <x v="0"/>
    <x v="2"/>
    <x v="4"/>
    <x v="0"/>
    <x v="3"/>
    <x v="3"/>
    <x v="0"/>
    <x v="0"/>
    <x v="0"/>
    <x v="0"/>
    <x v="0"/>
    <x v="0"/>
    <x v="0"/>
    <n v="196"/>
    <n v="-0.19600000000000001"/>
    <n v="0.19600000000000001"/>
    <n v="2.8985935905588667"/>
  </r>
  <r>
    <x v="6"/>
    <s v="Velsen"/>
    <x v="0"/>
    <x v="0"/>
    <x v="3"/>
    <x v="0"/>
    <x v="0"/>
    <x v="0"/>
    <x v="2"/>
    <x v="2"/>
    <x v="0"/>
    <x v="0"/>
    <x v="0"/>
    <x v="0"/>
    <x v="0"/>
    <x v="0"/>
    <x v="0"/>
    <x v="0"/>
    <x v="0"/>
    <x v="0"/>
    <x v="0"/>
    <x v="0"/>
    <x v="0"/>
    <x v="0"/>
    <x v="0"/>
    <n v="72"/>
    <n v="-7.1999999999999995E-2"/>
    <n v="7.1999999999999995E-2"/>
    <n v="1.0647894822461144"/>
  </r>
  <r>
    <x v="7"/>
    <s v="Bergen op Zoom"/>
    <x v="0"/>
    <x v="0"/>
    <x v="3"/>
    <x v="0"/>
    <x v="0"/>
    <x v="0"/>
    <x v="0"/>
    <x v="0"/>
    <x v="0"/>
    <x v="0"/>
    <x v="0"/>
    <x v="0"/>
    <x v="0"/>
    <x v="0"/>
    <x v="0"/>
    <x v="0"/>
    <x v="0"/>
    <x v="0"/>
    <x v="0"/>
    <x v="0"/>
    <x v="0"/>
    <x v="0"/>
    <x v="0"/>
    <n v="2699"/>
    <n v="-2.6989999999999998"/>
    <n v="2.6989999999999998"/>
    <n v="40.792576023215041"/>
  </r>
  <r>
    <x v="7"/>
    <s v="Bergen op Zoom"/>
    <x v="0"/>
    <x v="0"/>
    <x v="3"/>
    <x v="0"/>
    <x v="0"/>
    <x v="0"/>
    <x v="0"/>
    <x v="0"/>
    <x v="0"/>
    <x v="0"/>
    <x v="0"/>
    <x v="4"/>
    <x v="10"/>
    <x v="0"/>
    <x v="8"/>
    <x v="0"/>
    <x v="0"/>
    <x v="0"/>
    <x v="0"/>
    <x v="0"/>
    <x v="0"/>
    <x v="0"/>
    <x v="0"/>
    <n v="23"/>
    <n v="-2.3E-2"/>
    <n v="2.3E-2"/>
    <n v="0.34762106281361466"/>
  </r>
  <r>
    <x v="7"/>
    <s v="Bergen op Zoom"/>
    <x v="0"/>
    <x v="0"/>
    <x v="3"/>
    <x v="0"/>
    <x v="0"/>
    <x v="0"/>
    <x v="0"/>
    <x v="0"/>
    <x v="0"/>
    <x v="0"/>
    <x v="0"/>
    <x v="1"/>
    <x v="13"/>
    <x v="0"/>
    <x v="9"/>
    <x v="7"/>
    <x v="4"/>
    <x v="0"/>
    <x v="1"/>
    <x v="0"/>
    <x v="0"/>
    <x v="0"/>
    <x v="0"/>
    <n v="34"/>
    <n v="-3.4000000000000002E-2"/>
    <n v="3.4000000000000002E-2"/>
    <n v="0.51387461459403905"/>
  </r>
  <r>
    <x v="7"/>
    <s v="Bergen op Zoom"/>
    <x v="0"/>
    <x v="0"/>
    <x v="3"/>
    <x v="0"/>
    <x v="0"/>
    <x v="0"/>
    <x v="0"/>
    <x v="0"/>
    <x v="0"/>
    <x v="0"/>
    <x v="0"/>
    <x v="1"/>
    <x v="1"/>
    <x v="0"/>
    <x v="1"/>
    <x v="1"/>
    <x v="0"/>
    <x v="0"/>
    <x v="0"/>
    <x v="0"/>
    <x v="0"/>
    <x v="0"/>
    <x v="0"/>
    <n v="600"/>
    <n v="-0.6"/>
    <n v="0.6"/>
    <n v="9.0683755516595124"/>
  </r>
  <r>
    <x v="7"/>
    <s v="Bergen op Zoom"/>
    <x v="0"/>
    <x v="0"/>
    <x v="3"/>
    <x v="0"/>
    <x v="0"/>
    <x v="0"/>
    <x v="0"/>
    <x v="0"/>
    <x v="0"/>
    <x v="0"/>
    <x v="0"/>
    <x v="1"/>
    <x v="2"/>
    <x v="0"/>
    <x v="1"/>
    <x v="2"/>
    <x v="0"/>
    <x v="0"/>
    <x v="0"/>
    <x v="0"/>
    <x v="0"/>
    <x v="0"/>
    <x v="0"/>
    <n v="1415"/>
    <n v="-1.415"/>
    <n v="1.415"/>
    <n v="21.386252342663685"/>
  </r>
  <r>
    <x v="7"/>
    <s v="Bergen op Zoom"/>
    <x v="0"/>
    <x v="0"/>
    <x v="3"/>
    <x v="0"/>
    <x v="0"/>
    <x v="0"/>
    <x v="0"/>
    <x v="0"/>
    <x v="0"/>
    <x v="0"/>
    <x v="0"/>
    <x v="2"/>
    <x v="6"/>
    <x v="0"/>
    <x v="5"/>
    <x v="0"/>
    <x v="0"/>
    <x v="0"/>
    <x v="0"/>
    <x v="0"/>
    <x v="0"/>
    <x v="0"/>
    <x v="0"/>
    <n v="1261"/>
    <n v="-1.2609999999999999"/>
    <n v="1.2609999999999999"/>
    <n v="19.058702617737744"/>
  </r>
  <r>
    <x v="7"/>
    <s v="Bergen op Zoom"/>
    <x v="0"/>
    <x v="0"/>
    <x v="3"/>
    <x v="0"/>
    <x v="0"/>
    <x v="0"/>
    <x v="0"/>
    <x v="0"/>
    <x v="0"/>
    <x v="0"/>
    <x v="0"/>
    <x v="3"/>
    <x v="9"/>
    <x v="1"/>
    <x v="7"/>
    <x v="5"/>
    <x v="2"/>
    <x v="2"/>
    <x v="2"/>
    <x v="0"/>
    <x v="0"/>
    <x v="0"/>
    <x v="0"/>
    <n v="374"/>
    <n v="-0.374"/>
    <n v="0"/>
    <n v="5.6526207605344299"/>
  </r>
  <r>
    <x v="7"/>
    <s v="Bergen op Zoom"/>
    <x v="0"/>
    <x v="0"/>
    <x v="3"/>
    <x v="0"/>
    <x v="0"/>
    <x v="0"/>
    <x v="0"/>
    <x v="0"/>
    <x v="0"/>
    <x v="0"/>
    <x v="0"/>
    <x v="3"/>
    <x v="5"/>
    <x v="1"/>
    <x v="4"/>
    <x v="0"/>
    <x v="0"/>
    <x v="0"/>
    <x v="0"/>
    <x v="0"/>
    <x v="0"/>
    <x v="0"/>
    <x v="0"/>
    <n v="282"/>
    <n v="-0.28199999999999997"/>
    <n v="0.28199999999999997"/>
    <n v="4.262136509279971"/>
  </r>
  <r>
    <x v="7"/>
    <s v="Bergen op Zoom"/>
    <x v="0"/>
    <x v="0"/>
    <x v="3"/>
    <x v="0"/>
    <x v="0"/>
    <x v="0"/>
    <x v="0"/>
    <x v="0"/>
    <x v="0"/>
    <x v="0"/>
    <x v="0"/>
    <x v="3"/>
    <x v="8"/>
    <x v="1"/>
    <x v="7"/>
    <x v="5"/>
    <x v="2"/>
    <x v="2"/>
    <x v="2"/>
    <x v="0"/>
    <x v="0"/>
    <x v="0"/>
    <x v="0"/>
    <n v="72"/>
    <n v="-7.1999999999999995E-2"/>
    <n v="0"/>
    <n v="1.0882050661991416"/>
  </r>
  <r>
    <x v="7"/>
    <s v="Bergen op Zoom"/>
    <x v="0"/>
    <x v="0"/>
    <x v="3"/>
    <x v="0"/>
    <x v="0"/>
    <x v="0"/>
    <x v="1"/>
    <x v="1"/>
    <x v="0"/>
    <x v="0"/>
    <x v="0"/>
    <x v="0"/>
    <x v="0"/>
    <x v="0"/>
    <x v="0"/>
    <x v="0"/>
    <x v="0"/>
    <x v="0"/>
    <x v="0"/>
    <x v="0"/>
    <x v="0"/>
    <x v="0"/>
    <x v="0"/>
    <n v="1054"/>
    <n v="-1.054"/>
    <n v="1.054"/>
    <n v="15.93011305241521"/>
  </r>
  <r>
    <x v="7"/>
    <s v="Bergen op Zoom"/>
    <x v="0"/>
    <x v="0"/>
    <x v="3"/>
    <x v="0"/>
    <x v="0"/>
    <x v="0"/>
    <x v="1"/>
    <x v="1"/>
    <x v="0"/>
    <x v="0"/>
    <x v="0"/>
    <x v="4"/>
    <x v="10"/>
    <x v="0"/>
    <x v="8"/>
    <x v="0"/>
    <x v="0"/>
    <x v="0"/>
    <x v="0"/>
    <x v="0"/>
    <x v="0"/>
    <x v="0"/>
    <x v="0"/>
    <n v="15"/>
    <n v="-1.4999999999999999E-2"/>
    <n v="1.4999999999999999E-2"/>
    <n v="0.22670938879148783"/>
  </r>
  <r>
    <x v="7"/>
    <s v="Bergen op Zoom"/>
    <x v="0"/>
    <x v="0"/>
    <x v="3"/>
    <x v="0"/>
    <x v="0"/>
    <x v="0"/>
    <x v="1"/>
    <x v="1"/>
    <x v="0"/>
    <x v="0"/>
    <x v="0"/>
    <x v="1"/>
    <x v="1"/>
    <x v="0"/>
    <x v="1"/>
    <x v="1"/>
    <x v="0"/>
    <x v="0"/>
    <x v="0"/>
    <x v="0"/>
    <x v="0"/>
    <x v="0"/>
    <x v="0"/>
    <n v="246"/>
    <n v="-0.246"/>
    <n v="0.246"/>
    <n v="3.7180339761804002"/>
  </r>
  <r>
    <x v="5"/>
    <s v="Ten Boer"/>
    <x v="0"/>
    <x v="0"/>
    <x v="2"/>
    <x v="0"/>
    <x v="0"/>
    <x v="0"/>
    <x v="0"/>
    <x v="0"/>
    <x v="0"/>
    <x v="0"/>
    <x v="0"/>
    <x v="2"/>
    <x v="6"/>
    <x v="0"/>
    <x v="5"/>
    <x v="0"/>
    <x v="0"/>
    <x v="0"/>
    <x v="0"/>
    <x v="0"/>
    <x v="0"/>
    <x v="0"/>
    <x v="0"/>
    <n v="61"/>
    <n v="-6.0999999999999999E-2"/>
    <n v="6.0999999999999999E-2"/>
    <n v="8.3699231613611413"/>
  </r>
  <r>
    <x v="5"/>
    <s v="Ten Boer"/>
    <x v="0"/>
    <x v="0"/>
    <x v="2"/>
    <x v="0"/>
    <x v="0"/>
    <x v="0"/>
    <x v="1"/>
    <x v="1"/>
    <x v="0"/>
    <x v="0"/>
    <x v="0"/>
    <x v="4"/>
    <x v="10"/>
    <x v="0"/>
    <x v="8"/>
    <x v="0"/>
    <x v="0"/>
    <x v="0"/>
    <x v="0"/>
    <x v="0"/>
    <x v="0"/>
    <x v="0"/>
    <x v="0"/>
    <n v="2"/>
    <n v="-2E-3"/>
    <n v="2E-3"/>
    <n v="0.27442371020856204"/>
  </r>
  <r>
    <x v="5"/>
    <s v="Ten Boer"/>
    <x v="0"/>
    <x v="0"/>
    <x v="2"/>
    <x v="0"/>
    <x v="0"/>
    <x v="0"/>
    <x v="1"/>
    <x v="1"/>
    <x v="0"/>
    <x v="0"/>
    <x v="0"/>
    <x v="1"/>
    <x v="1"/>
    <x v="0"/>
    <x v="1"/>
    <x v="1"/>
    <x v="0"/>
    <x v="0"/>
    <x v="0"/>
    <x v="0"/>
    <x v="0"/>
    <x v="0"/>
    <x v="0"/>
    <n v="10"/>
    <n v="-0.01"/>
    <n v="0.01"/>
    <n v="1.37211855104281"/>
  </r>
  <r>
    <x v="5"/>
    <s v="Ten Boer"/>
    <x v="0"/>
    <x v="0"/>
    <x v="2"/>
    <x v="0"/>
    <x v="0"/>
    <x v="0"/>
    <x v="1"/>
    <x v="1"/>
    <x v="0"/>
    <x v="0"/>
    <x v="0"/>
    <x v="1"/>
    <x v="2"/>
    <x v="0"/>
    <x v="1"/>
    <x v="2"/>
    <x v="0"/>
    <x v="0"/>
    <x v="0"/>
    <x v="0"/>
    <x v="0"/>
    <x v="0"/>
    <x v="0"/>
    <n v="2"/>
    <n v="-2E-3"/>
    <n v="2E-3"/>
    <n v="0.27442371020856204"/>
  </r>
  <r>
    <x v="5"/>
    <s v="Ten Boer"/>
    <x v="0"/>
    <x v="0"/>
    <x v="2"/>
    <x v="0"/>
    <x v="0"/>
    <x v="0"/>
    <x v="1"/>
    <x v="1"/>
    <x v="0"/>
    <x v="0"/>
    <x v="0"/>
    <x v="2"/>
    <x v="6"/>
    <x v="0"/>
    <x v="5"/>
    <x v="0"/>
    <x v="0"/>
    <x v="0"/>
    <x v="0"/>
    <x v="0"/>
    <x v="0"/>
    <x v="0"/>
    <x v="0"/>
    <n v="1"/>
    <n v="-1E-3"/>
    <n v="1E-3"/>
    <n v="0.13721185510428102"/>
  </r>
  <r>
    <x v="5"/>
    <s v="Ten Boer"/>
    <x v="0"/>
    <x v="0"/>
    <x v="2"/>
    <x v="0"/>
    <x v="0"/>
    <x v="0"/>
    <x v="3"/>
    <x v="3"/>
    <x v="0"/>
    <x v="0"/>
    <x v="0"/>
    <x v="2"/>
    <x v="6"/>
    <x v="0"/>
    <x v="5"/>
    <x v="0"/>
    <x v="0"/>
    <x v="0"/>
    <x v="0"/>
    <x v="0"/>
    <x v="0"/>
    <x v="0"/>
    <x v="0"/>
    <n v="180"/>
    <n v="-0.18"/>
    <n v="0.18"/>
    <n v="24.698133918770584"/>
  </r>
  <r>
    <x v="8"/>
    <s v="Delfzijl"/>
    <x v="1"/>
    <x v="0"/>
    <x v="1"/>
    <x v="0"/>
    <x v="0"/>
    <x v="0"/>
    <x v="0"/>
    <x v="0"/>
    <x v="0"/>
    <x v="0"/>
    <x v="0"/>
    <x v="0"/>
    <x v="0"/>
    <x v="0"/>
    <x v="0"/>
    <x v="0"/>
    <x v="0"/>
    <x v="0"/>
    <x v="0"/>
    <x v="0"/>
    <x v="0"/>
    <x v="0"/>
    <x v="0"/>
    <n v="119"/>
    <n v="-0.11899999999999999"/>
    <n v="0.11899999999999999"/>
    <n v="4.7666733426797521"/>
  </r>
  <r>
    <x v="8"/>
    <s v="Delfzijl"/>
    <x v="1"/>
    <x v="0"/>
    <x v="1"/>
    <x v="0"/>
    <x v="0"/>
    <x v="0"/>
    <x v="0"/>
    <x v="0"/>
    <x v="0"/>
    <x v="0"/>
    <x v="0"/>
    <x v="4"/>
    <x v="10"/>
    <x v="0"/>
    <x v="8"/>
    <x v="0"/>
    <x v="0"/>
    <x v="0"/>
    <x v="0"/>
    <x v="0"/>
    <x v="0"/>
    <x v="0"/>
    <x v="0"/>
    <n v="5"/>
    <n v="-5.0000000000000001E-3"/>
    <n v="5.0000000000000001E-3"/>
    <n v="0.20028039254956939"/>
  </r>
  <r>
    <x v="8"/>
    <s v="Delfzijl"/>
    <x v="1"/>
    <x v="0"/>
    <x v="1"/>
    <x v="0"/>
    <x v="0"/>
    <x v="0"/>
    <x v="0"/>
    <x v="0"/>
    <x v="0"/>
    <x v="0"/>
    <x v="0"/>
    <x v="1"/>
    <x v="2"/>
    <x v="0"/>
    <x v="1"/>
    <x v="2"/>
    <x v="0"/>
    <x v="0"/>
    <x v="0"/>
    <x v="0"/>
    <x v="0"/>
    <x v="0"/>
    <x v="0"/>
    <n v="58"/>
    <n v="-5.8000000000000003E-2"/>
    <n v="5.8000000000000003E-2"/>
    <n v="2.323252553575005"/>
  </r>
  <r>
    <x v="8"/>
    <s v="Delfzijl"/>
    <x v="1"/>
    <x v="0"/>
    <x v="1"/>
    <x v="0"/>
    <x v="0"/>
    <x v="0"/>
    <x v="0"/>
    <x v="0"/>
    <x v="0"/>
    <x v="0"/>
    <x v="0"/>
    <x v="2"/>
    <x v="3"/>
    <x v="0"/>
    <x v="2"/>
    <x v="0"/>
    <x v="1"/>
    <x v="1"/>
    <x v="0"/>
    <x v="0"/>
    <x v="0"/>
    <x v="0"/>
    <x v="0"/>
    <n v="726"/>
    <n v="-0.72599999999999998"/>
    <n v="-0.72599999999999998"/>
    <n v="29.080712998197477"/>
  </r>
  <r>
    <x v="8"/>
    <s v="Delfzijl"/>
    <x v="1"/>
    <x v="0"/>
    <x v="1"/>
    <x v="0"/>
    <x v="0"/>
    <x v="0"/>
    <x v="0"/>
    <x v="0"/>
    <x v="0"/>
    <x v="0"/>
    <x v="0"/>
    <x v="2"/>
    <x v="6"/>
    <x v="0"/>
    <x v="5"/>
    <x v="0"/>
    <x v="0"/>
    <x v="0"/>
    <x v="0"/>
    <x v="0"/>
    <x v="0"/>
    <x v="0"/>
    <x v="0"/>
    <n v="29"/>
    <n v="-2.9000000000000001E-2"/>
    <n v="2.9000000000000001E-2"/>
    <n v="1.1616262767875025"/>
  </r>
  <r>
    <x v="8"/>
    <s v="Delfzijl"/>
    <x v="1"/>
    <x v="0"/>
    <x v="1"/>
    <x v="0"/>
    <x v="0"/>
    <x v="0"/>
    <x v="0"/>
    <x v="0"/>
    <x v="0"/>
    <x v="0"/>
    <x v="0"/>
    <x v="3"/>
    <x v="5"/>
    <x v="1"/>
    <x v="4"/>
    <x v="0"/>
    <x v="0"/>
    <x v="0"/>
    <x v="0"/>
    <x v="0"/>
    <x v="0"/>
    <x v="0"/>
    <x v="0"/>
    <n v="39"/>
    <n v="-3.9E-2"/>
    <n v="3.9E-2"/>
    <n v="1.5621870618866414"/>
  </r>
  <r>
    <x v="8"/>
    <s v="Delfzijl"/>
    <x v="1"/>
    <x v="0"/>
    <x v="1"/>
    <x v="0"/>
    <x v="0"/>
    <x v="0"/>
    <x v="0"/>
    <x v="0"/>
    <x v="0"/>
    <x v="0"/>
    <x v="0"/>
    <x v="3"/>
    <x v="8"/>
    <x v="1"/>
    <x v="7"/>
    <x v="5"/>
    <x v="2"/>
    <x v="2"/>
    <x v="2"/>
    <x v="0"/>
    <x v="0"/>
    <x v="0"/>
    <x v="0"/>
    <n v="15"/>
    <n v="-1.4999999999999999E-2"/>
    <n v="0"/>
    <n v="0.60084117764870815"/>
  </r>
  <r>
    <x v="4"/>
    <s v="Zutphen"/>
    <x v="0"/>
    <x v="0"/>
    <x v="1"/>
    <x v="0"/>
    <x v="0"/>
    <x v="0"/>
    <x v="1"/>
    <x v="1"/>
    <x v="0"/>
    <x v="0"/>
    <x v="0"/>
    <x v="3"/>
    <x v="8"/>
    <x v="1"/>
    <x v="7"/>
    <x v="5"/>
    <x v="2"/>
    <x v="2"/>
    <x v="2"/>
    <x v="0"/>
    <x v="0"/>
    <x v="0"/>
    <x v="0"/>
    <n v="25"/>
    <n v="-2.5000000000000001E-2"/>
    <n v="0"/>
    <n v="0.52809463455851291"/>
  </r>
  <r>
    <x v="4"/>
    <s v="Zutphen"/>
    <x v="0"/>
    <x v="0"/>
    <x v="1"/>
    <x v="0"/>
    <x v="0"/>
    <x v="0"/>
    <x v="2"/>
    <x v="2"/>
    <x v="0"/>
    <x v="0"/>
    <x v="0"/>
    <x v="0"/>
    <x v="0"/>
    <x v="0"/>
    <x v="0"/>
    <x v="0"/>
    <x v="0"/>
    <x v="0"/>
    <x v="0"/>
    <x v="0"/>
    <x v="0"/>
    <x v="0"/>
    <x v="0"/>
    <n v="90"/>
    <n v="-0.09"/>
    <n v="0.09"/>
    <n v="1.9011406844106464"/>
  </r>
  <r>
    <x v="4"/>
    <s v="Zutphen"/>
    <x v="0"/>
    <x v="0"/>
    <x v="1"/>
    <x v="0"/>
    <x v="0"/>
    <x v="0"/>
    <x v="2"/>
    <x v="2"/>
    <x v="0"/>
    <x v="0"/>
    <x v="0"/>
    <x v="4"/>
    <x v="10"/>
    <x v="0"/>
    <x v="8"/>
    <x v="0"/>
    <x v="0"/>
    <x v="0"/>
    <x v="0"/>
    <x v="0"/>
    <x v="0"/>
    <x v="0"/>
    <x v="0"/>
    <n v="3"/>
    <n v="-3.0000000000000001E-3"/>
    <n v="3.0000000000000001E-3"/>
    <n v="6.3371356147021551E-2"/>
  </r>
  <r>
    <x v="4"/>
    <s v="Zutphen"/>
    <x v="0"/>
    <x v="0"/>
    <x v="1"/>
    <x v="0"/>
    <x v="0"/>
    <x v="0"/>
    <x v="2"/>
    <x v="2"/>
    <x v="0"/>
    <x v="0"/>
    <x v="0"/>
    <x v="1"/>
    <x v="2"/>
    <x v="0"/>
    <x v="1"/>
    <x v="2"/>
    <x v="0"/>
    <x v="0"/>
    <x v="0"/>
    <x v="0"/>
    <x v="0"/>
    <x v="0"/>
    <x v="0"/>
    <n v="187"/>
    <n v="-0.187"/>
    <n v="0.187"/>
    <n v="3.9501478664976766"/>
  </r>
  <r>
    <x v="4"/>
    <s v="Zutphen"/>
    <x v="0"/>
    <x v="0"/>
    <x v="1"/>
    <x v="0"/>
    <x v="0"/>
    <x v="0"/>
    <x v="2"/>
    <x v="2"/>
    <x v="0"/>
    <x v="0"/>
    <x v="0"/>
    <x v="2"/>
    <x v="3"/>
    <x v="0"/>
    <x v="2"/>
    <x v="0"/>
    <x v="1"/>
    <x v="1"/>
    <x v="0"/>
    <x v="0"/>
    <x v="0"/>
    <x v="0"/>
    <x v="0"/>
    <n v="40"/>
    <n v="-0.04"/>
    <n v="-0.04"/>
    <n v="0.84495141529362061"/>
  </r>
  <r>
    <x v="4"/>
    <s v="Zutphen"/>
    <x v="0"/>
    <x v="0"/>
    <x v="1"/>
    <x v="0"/>
    <x v="0"/>
    <x v="0"/>
    <x v="2"/>
    <x v="2"/>
    <x v="0"/>
    <x v="0"/>
    <x v="0"/>
    <x v="2"/>
    <x v="6"/>
    <x v="0"/>
    <x v="5"/>
    <x v="0"/>
    <x v="0"/>
    <x v="0"/>
    <x v="0"/>
    <x v="0"/>
    <x v="0"/>
    <x v="0"/>
    <x v="0"/>
    <n v="4"/>
    <n v="-4.0000000000000001E-3"/>
    <n v="4.0000000000000001E-3"/>
    <n v="8.4495141529362064E-2"/>
  </r>
  <r>
    <x v="4"/>
    <s v="Zutphen"/>
    <x v="0"/>
    <x v="0"/>
    <x v="1"/>
    <x v="0"/>
    <x v="0"/>
    <x v="0"/>
    <x v="2"/>
    <x v="2"/>
    <x v="0"/>
    <x v="0"/>
    <x v="0"/>
    <x v="3"/>
    <x v="5"/>
    <x v="1"/>
    <x v="4"/>
    <x v="0"/>
    <x v="0"/>
    <x v="0"/>
    <x v="0"/>
    <x v="0"/>
    <x v="0"/>
    <x v="0"/>
    <x v="0"/>
    <n v="10"/>
    <n v="-0.01"/>
    <n v="0.01"/>
    <n v="0.21123785382340515"/>
  </r>
  <r>
    <x v="4"/>
    <s v="Zutphen"/>
    <x v="0"/>
    <x v="0"/>
    <x v="1"/>
    <x v="0"/>
    <x v="0"/>
    <x v="0"/>
    <x v="2"/>
    <x v="2"/>
    <x v="0"/>
    <x v="0"/>
    <x v="0"/>
    <x v="3"/>
    <x v="8"/>
    <x v="1"/>
    <x v="7"/>
    <x v="5"/>
    <x v="2"/>
    <x v="2"/>
    <x v="2"/>
    <x v="0"/>
    <x v="0"/>
    <x v="0"/>
    <x v="0"/>
    <n v="3"/>
    <n v="-3.0000000000000001E-3"/>
    <n v="0"/>
    <n v="6.3371356147021551E-2"/>
  </r>
  <r>
    <x v="4"/>
    <s v="Zutphen"/>
    <x v="0"/>
    <x v="0"/>
    <x v="1"/>
    <x v="0"/>
    <x v="0"/>
    <x v="0"/>
    <x v="3"/>
    <x v="3"/>
    <x v="0"/>
    <x v="0"/>
    <x v="0"/>
    <x v="4"/>
    <x v="10"/>
    <x v="0"/>
    <x v="8"/>
    <x v="0"/>
    <x v="0"/>
    <x v="0"/>
    <x v="0"/>
    <x v="0"/>
    <x v="0"/>
    <x v="0"/>
    <x v="0"/>
    <n v="1"/>
    <n v="-1E-3"/>
    <n v="1E-3"/>
    <n v="2.1123785382340516E-2"/>
  </r>
  <r>
    <x v="4"/>
    <s v="Zutphen"/>
    <x v="0"/>
    <x v="0"/>
    <x v="1"/>
    <x v="0"/>
    <x v="0"/>
    <x v="0"/>
    <x v="3"/>
    <x v="3"/>
    <x v="0"/>
    <x v="0"/>
    <x v="0"/>
    <x v="1"/>
    <x v="2"/>
    <x v="0"/>
    <x v="1"/>
    <x v="2"/>
    <x v="0"/>
    <x v="0"/>
    <x v="0"/>
    <x v="0"/>
    <x v="0"/>
    <x v="0"/>
    <x v="0"/>
    <n v="112"/>
    <n v="-0.112"/>
    <n v="0.112"/>
    <n v="2.3658639628221376"/>
  </r>
  <r>
    <x v="4"/>
    <s v="Zutphen"/>
    <x v="0"/>
    <x v="0"/>
    <x v="1"/>
    <x v="0"/>
    <x v="0"/>
    <x v="0"/>
    <x v="3"/>
    <x v="3"/>
    <x v="0"/>
    <x v="0"/>
    <x v="0"/>
    <x v="2"/>
    <x v="3"/>
    <x v="0"/>
    <x v="2"/>
    <x v="0"/>
    <x v="1"/>
    <x v="1"/>
    <x v="0"/>
    <x v="0"/>
    <x v="0"/>
    <x v="0"/>
    <x v="0"/>
    <n v="20"/>
    <n v="-0.02"/>
    <n v="-0.02"/>
    <n v="0.42247570764681031"/>
  </r>
  <r>
    <x v="4"/>
    <s v="Zutphen"/>
    <x v="0"/>
    <x v="0"/>
    <x v="1"/>
    <x v="0"/>
    <x v="0"/>
    <x v="0"/>
    <x v="3"/>
    <x v="3"/>
    <x v="0"/>
    <x v="0"/>
    <x v="0"/>
    <x v="2"/>
    <x v="4"/>
    <x v="0"/>
    <x v="3"/>
    <x v="3"/>
    <x v="0"/>
    <x v="0"/>
    <x v="0"/>
    <x v="0"/>
    <x v="0"/>
    <x v="0"/>
    <x v="0"/>
    <n v="2"/>
    <n v="-2E-3"/>
    <n v="2E-3"/>
    <n v="4.2247570764681032E-2"/>
  </r>
  <r>
    <x v="4"/>
    <s v="Zutphen"/>
    <x v="0"/>
    <x v="0"/>
    <x v="1"/>
    <x v="0"/>
    <x v="0"/>
    <x v="0"/>
    <x v="3"/>
    <x v="3"/>
    <x v="0"/>
    <x v="0"/>
    <x v="0"/>
    <x v="2"/>
    <x v="12"/>
    <x v="0"/>
    <x v="3"/>
    <x v="6"/>
    <x v="0"/>
    <x v="0"/>
    <x v="0"/>
    <x v="0"/>
    <x v="0"/>
    <x v="0"/>
    <x v="0"/>
    <n v="864"/>
    <n v="-0.86399999999999999"/>
    <n v="0.86399999999999999"/>
    <n v="18.250950570342205"/>
  </r>
  <r>
    <x v="6"/>
    <s v="Velsen"/>
    <x v="0"/>
    <x v="0"/>
    <x v="3"/>
    <x v="0"/>
    <x v="0"/>
    <x v="0"/>
    <x v="2"/>
    <x v="2"/>
    <x v="0"/>
    <x v="0"/>
    <x v="0"/>
    <x v="4"/>
    <x v="10"/>
    <x v="0"/>
    <x v="8"/>
    <x v="0"/>
    <x v="0"/>
    <x v="0"/>
    <x v="0"/>
    <x v="0"/>
    <x v="0"/>
    <x v="0"/>
    <x v="0"/>
    <n v="1"/>
    <n v="-1E-3"/>
    <n v="1E-3"/>
    <n v="1.4788742808973809E-2"/>
  </r>
  <r>
    <x v="6"/>
    <s v="Velsen"/>
    <x v="0"/>
    <x v="0"/>
    <x v="3"/>
    <x v="0"/>
    <x v="0"/>
    <x v="0"/>
    <x v="2"/>
    <x v="2"/>
    <x v="0"/>
    <x v="0"/>
    <x v="0"/>
    <x v="1"/>
    <x v="1"/>
    <x v="0"/>
    <x v="1"/>
    <x v="1"/>
    <x v="0"/>
    <x v="0"/>
    <x v="0"/>
    <x v="0"/>
    <x v="0"/>
    <x v="0"/>
    <x v="0"/>
    <n v="47"/>
    <n v="-4.7E-2"/>
    <n v="4.7E-2"/>
    <n v="0.69507091202176907"/>
  </r>
  <r>
    <x v="6"/>
    <s v="Velsen"/>
    <x v="0"/>
    <x v="0"/>
    <x v="3"/>
    <x v="0"/>
    <x v="0"/>
    <x v="0"/>
    <x v="2"/>
    <x v="2"/>
    <x v="0"/>
    <x v="0"/>
    <x v="0"/>
    <x v="1"/>
    <x v="2"/>
    <x v="0"/>
    <x v="1"/>
    <x v="2"/>
    <x v="0"/>
    <x v="0"/>
    <x v="0"/>
    <x v="0"/>
    <x v="0"/>
    <x v="0"/>
    <x v="0"/>
    <n v="53"/>
    <n v="-5.2999999999999999E-2"/>
    <n v="5.2999999999999999E-2"/>
    <n v="0.78380336887561186"/>
  </r>
  <r>
    <x v="6"/>
    <s v="Velsen"/>
    <x v="0"/>
    <x v="0"/>
    <x v="3"/>
    <x v="0"/>
    <x v="0"/>
    <x v="0"/>
    <x v="2"/>
    <x v="2"/>
    <x v="0"/>
    <x v="0"/>
    <x v="0"/>
    <x v="2"/>
    <x v="3"/>
    <x v="0"/>
    <x v="2"/>
    <x v="0"/>
    <x v="1"/>
    <x v="1"/>
    <x v="0"/>
    <x v="0"/>
    <x v="0"/>
    <x v="0"/>
    <x v="0"/>
    <n v="23"/>
    <n v="-2.3E-2"/>
    <n v="-2.3E-2"/>
    <n v="0.34014108460639764"/>
  </r>
  <r>
    <x v="6"/>
    <s v="Velsen"/>
    <x v="0"/>
    <x v="0"/>
    <x v="3"/>
    <x v="0"/>
    <x v="0"/>
    <x v="0"/>
    <x v="2"/>
    <x v="2"/>
    <x v="0"/>
    <x v="0"/>
    <x v="0"/>
    <x v="2"/>
    <x v="12"/>
    <x v="0"/>
    <x v="3"/>
    <x v="6"/>
    <x v="0"/>
    <x v="0"/>
    <x v="0"/>
    <x v="0"/>
    <x v="0"/>
    <x v="0"/>
    <x v="0"/>
    <n v="8"/>
    <n v="-8.0000000000000002E-3"/>
    <n v="8.0000000000000002E-3"/>
    <n v="0.11830994247179047"/>
  </r>
  <r>
    <x v="6"/>
    <s v="Velsen"/>
    <x v="0"/>
    <x v="0"/>
    <x v="3"/>
    <x v="0"/>
    <x v="0"/>
    <x v="0"/>
    <x v="2"/>
    <x v="2"/>
    <x v="0"/>
    <x v="0"/>
    <x v="0"/>
    <x v="3"/>
    <x v="9"/>
    <x v="1"/>
    <x v="7"/>
    <x v="5"/>
    <x v="2"/>
    <x v="2"/>
    <x v="2"/>
    <x v="0"/>
    <x v="0"/>
    <x v="0"/>
    <x v="0"/>
    <n v="23"/>
    <n v="-2.3E-2"/>
    <n v="0"/>
    <n v="0.34014108460639764"/>
  </r>
  <r>
    <x v="6"/>
    <s v="Velsen"/>
    <x v="0"/>
    <x v="0"/>
    <x v="3"/>
    <x v="0"/>
    <x v="0"/>
    <x v="0"/>
    <x v="2"/>
    <x v="2"/>
    <x v="0"/>
    <x v="0"/>
    <x v="0"/>
    <x v="3"/>
    <x v="5"/>
    <x v="1"/>
    <x v="4"/>
    <x v="0"/>
    <x v="0"/>
    <x v="0"/>
    <x v="0"/>
    <x v="0"/>
    <x v="0"/>
    <x v="0"/>
    <x v="0"/>
    <n v="31"/>
    <n v="-3.1E-2"/>
    <n v="3.1E-2"/>
    <n v="0.45845102707818808"/>
  </r>
  <r>
    <x v="6"/>
    <s v="Velsen"/>
    <x v="0"/>
    <x v="0"/>
    <x v="3"/>
    <x v="0"/>
    <x v="0"/>
    <x v="0"/>
    <x v="2"/>
    <x v="2"/>
    <x v="0"/>
    <x v="0"/>
    <x v="0"/>
    <x v="3"/>
    <x v="8"/>
    <x v="1"/>
    <x v="7"/>
    <x v="5"/>
    <x v="2"/>
    <x v="2"/>
    <x v="2"/>
    <x v="0"/>
    <x v="0"/>
    <x v="0"/>
    <x v="0"/>
    <n v="6"/>
    <n v="-6.0000000000000001E-3"/>
    <n v="0"/>
    <n v="8.8732456853842859E-2"/>
  </r>
  <r>
    <x v="6"/>
    <s v="Velsen"/>
    <x v="0"/>
    <x v="0"/>
    <x v="3"/>
    <x v="0"/>
    <x v="0"/>
    <x v="0"/>
    <x v="3"/>
    <x v="3"/>
    <x v="0"/>
    <x v="0"/>
    <x v="0"/>
    <x v="0"/>
    <x v="0"/>
    <x v="0"/>
    <x v="0"/>
    <x v="0"/>
    <x v="0"/>
    <x v="0"/>
    <x v="0"/>
    <x v="0"/>
    <x v="0"/>
    <x v="0"/>
    <x v="0"/>
    <n v="14"/>
    <n v="-1.4E-2"/>
    <n v="1.4E-2"/>
    <n v="0.20704239932563334"/>
  </r>
  <r>
    <x v="6"/>
    <s v="Velsen"/>
    <x v="0"/>
    <x v="0"/>
    <x v="3"/>
    <x v="0"/>
    <x v="0"/>
    <x v="0"/>
    <x v="3"/>
    <x v="3"/>
    <x v="0"/>
    <x v="0"/>
    <x v="0"/>
    <x v="1"/>
    <x v="1"/>
    <x v="0"/>
    <x v="1"/>
    <x v="1"/>
    <x v="0"/>
    <x v="0"/>
    <x v="0"/>
    <x v="0"/>
    <x v="0"/>
    <x v="0"/>
    <x v="0"/>
    <n v="1"/>
    <n v="-1E-3"/>
    <n v="1E-3"/>
    <n v="1.4788742808973809E-2"/>
  </r>
  <r>
    <x v="6"/>
    <s v="Velsen"/>
    <x v="0"/>
    <x v="0"/>
    <x v="3"/>
    <x v="0"/>
    <x v="0"/>
    <x v="0"/>
    <x v="3"/>
    <x v="3"/>
    <x v="0"/>
    <x v="0"/>
    <x v="0"/>
    <x v="1"/>
    <x v="2"/>
    <x v="0"/>
    <x v="1"/>
    <x v="2"/>
    <x v="0"/>
    <x v="0"/>
    <x v="0"/>
    <x v="0"/>
    <x v="0"/>
    <x v="0"/>
    <x v="0"/>
    <n v="1"/>
    <n v="-1E-3"/>
    <n v="1E-3"/>
    <n v="1.4788742808973809E-2"/>
  </r>
  <r>
    <x v="6"/>
    <s v="Velsen"/>
    <x v="0"/>
    <x v="0"/>
    <x v="3"/>
    <x v="0"/>
    <x v="0"/>
    <x v="0"/>
    <x v="3"/>
    <x v="3"/>
    <x v="0"/>
    <x v="0"/>
    <x v="0"/>
    <x v="2"/>
    <x v="4"/>
    <x v="0"/>
    <x v="3"/>
    <x v="3"/>
    <x v="0"/>
    <x v="0"/>
    <x v="0"/>
    <x v="0"/>
    <x v="0"/>
    <x v="0"/>
    <x v="0"/>
    <n v="2232"/>
    <n v="-2.2320000000000002"/>
    <n v="2.2320000000000002"/>
    <n v="33.00847394962954"/>
  </r>
  <r>
    <x v="9"/>
    <s v="Weesp"/>
    <x v="0"/>
    <x v="0"/>
    <x v="0"/>
    <x v="0"/>
    <x v="0"/>
    <x v="0"/>
    <x v="0"/>
    <x v="0"/>
    <x v="0"/>
    <x v="0"/>
    <x v="0"/>
    <x v="0"/>
    <x v="0"/>
    <x v="0"/>
    <x v="0"/>
    <x v="0"/>
    <x v="0"/>
    <x v="0"/>
    <x v="0"/>
    <x v="0"/>
    <x v="0"/>
    <x v="0"/>
    <x v="0"/>
    <n v="96.909499999999994"/>
    <n v="-9.6909499999999996E-2"/>
    <n v="9.6909499999999996E-2"/>
    <n v="5.1682310276785239"/>
  </r>
  <r>
    <x v="8"/>
    <s v="Delfzijl"/>
    <x v="1"/>
    <x v="0"/>
    <x v="1"/>
    <x v="0"/>
    <x v="0"/>
    <x v="0"/>
    <x v="1"/>
    <x v="1"/>
    <x v="0"/>
    <x v="0"/>
    <x v="0"/>
    <x v="1"/>
    <x v="2"/>
    <x v="0"/>
    <x v="1"/>
    <x v="2"/>
    <x v="0"/>
    <x v="0"/>
    <x v="0"/>
    <x v="0"/>
    <x v="0"/>
    <x v="0"/>
    <x v="0"/>
    <n v="16"/>
    <n v="-1.6E-2"/>
    <n v="1.6E-2"/>
    <n v="0.64089725615862203"/>
  </r>
  <r>
    <x v="8"/>
    <s v="Delfzijl"/>
    <x v="1"/>
    <x v="0"/>
    <x v="1"/>
    <x v="0"/>
    <x v="0"/>
    <x v="0"/>
    <x v="1"/>
    <x v="1"/>
    <x v="0"/>
    <x v="0"/>
    <x v="0"/>
    <x v="2"/>
    <x v="3"/>
    <x v="0"/>
    <x v="2"/>
    <x v="0"/>
    <x v="1"/>
    <x v="1"/>
    <x v="0"/>
    <x v="0"/>
    <x v="0"/>
    <x v="0"/>
    <x v="0"/>
    <n v="397"/>
    <n v="-0.39700000000000002"/>
    <n v="-0.39700000000000002"/>
    <n v="15.902263168435811"/>
  </r>
  <r>
    <x v="8"/>
    <s v="Delfzijl"/>
    <x v="1"/>
    <x v="0"/>
    <x v="1"/>
    <x v="0"/>
    <x v="0"/>
    <x v="0"/>
    <x v="1"/>
    <x v="1"/>
    <x v="0"/>
    <x v="0"/>
    <x v="0"/>
    <x v="3"/>
    <x v="8"/>
    <x v="1"/>
    <x v="7"/>
    <x v="5"/>
    <x v="2"/>
    <x v="2"/>
    <x v="2"/>
    <x v="0"/>
    <x v="0"/>
    <x v="0"/>
    <x v="0"/>
    <n v="18"/>
    <n v="-1.7999999999999999E-2"/>
    <n v="0"/>
    <n v="0.7210094131784498"/>
  </r>
  <r>
    <x v="8"/>
    <s v="Delfzijl"/>
    <x v="1"/>
    <x v="0"/>
    <x v="1"/>
    <x v="0"/>
    <x v="0"/>
    <x v="0"/>
    <x v="2"/>
    <x v="2"/>
    <x v="0"/>
    <x v="0"/>
    <x v="0"/>
    <x v="0"/>
    <x v="0"/>
    <x v="0"/>
    <x v="0"/>
    <x v="0"/>
    <x v="0"/>
    <x v="0"/>
    <x v="0"/>
    <x v="0"/>
    <x v="0"/>
    <x v="0"/>
    <x v="0"/>
    <n v="6"/>
    <n v="-6.0000000000000001E-3"/>
    <n v="6.0000000000000001E-3"/>
    <n v="0.24033647105948328"/>
  </r>
  <r>
    <x v="8"/>
    <s v="Delfzijl"/>
    <x v="1"/>
    <x v="0"/>
    <x v="1"/>
    <x v="0"/>
    <x v="0"/>
    <x v="0"/>
    <x v="2"/>
    <x v="2"/>
    <x v="0"/>
    <x v="0"/>
    <x v="0"/>
    <x v="4"/>
    <x v="10"/>
    <x v="0"/>
    <x v="8"/>
    <x v="0"/>
    <x v="0"/>
    <x v="0"/>
    <x v="0"/>
    <x v="0"/>
    <x v="0"/>
    <x v="0"/>
    <x v="0"/>
    <n v="1"/>
    <n v="-1E-3"/>
    <n v="1E-3"/>
    <n v="4.0056078509913877E-2"/>
  </r>
  <r>
    <x v="8"/>
    <s v="Delfzijl"/>
    <x v="1"/>
    <x v="0"/>
    <x v="1"/>
    <x v="0"/>
    <x v="0"/>
    <x v="0"/>
    <x v="2"/>
    <x v="2"/>
    <x v="0"/>
    <x v="0"/>
    <x v="0"/>
    <x v="1"/>
    <x v="2"/>
    <x v="0"/>
    <x v="1"/>
    <x v="2"/>
    <x v="0"/>
    <x v="0"/>
    <x v="0"/>
    <x v="0"/>
    <x v="0"/>
    <x v="0"/>
    <x v="0"/>
    <n v="18"/>
    <n v="-1.7999999999999999E-2"/>
    <n v="1.7999999999999999E-2"/>
    <n v="0.7210094131784498"/>
  </r>
  <r>
    <x v="8"/>
    <s v="Delfzijl"/>
    <x v="1"/>
    <x v="0"/>
    <x v="1"/>
    <x v="0"/>
    <x v="0"/>
    <x v="0"/>
    <x v="2"/>
    <x v="2"/>
    <x v="0"/>
    <x v="0"/>
    <x v="0"/>
    <x v="3"/>
    <x v="5"/>
    <x v="1"/>
    <x v="4"/>
    <x v="0"/>
    <x v="0"/>
    <x v="0"/>
    <x v="0"/>
    <x v="0"/>
    <x v="0"/>
    <x v="0"/>
    <x v="0"/>
    <n v="4"/>
    <n v="-4.0000000000000001E-3"/>
    <n v="4.0000000000000001E-3"/>
    <n v="0.16022431403965551"/>
  </r>
  <r>
    <x v="8"/>
    <s v="Delfzijl"/>
    <x v="1"/>
    <x v="0"/>
    <x v="1"/>
    <x v="0"/>
    <x v="0"/>
    <x v="0"/>
    <x v="2"/>
    <x v="2"/>
    <x v="0"/>
    <x v="0"/>
    <x v="0"/>
    <x v="3"/>
    <x v="8"/>
    <x v="1"/>
    <x v="7"/>
    <x v="5"/>
    <x v="2"/>
    <x v="2"/>
    <x v="2"/>
    <x v="0"/>
    <x v="0"/>
    <x v="0"/>
    <x v="0"/>
    <n v="2"/>
    <n v="-2E-3"/>
    <n v="0"/>
    <n v="8.0112157019827754E-2"/>
  </r>
  <r>
    <x v="8"/>
    <s v="Delfzijl"/>
    <x v="1"/>
    <x v="0"/>
    <x v="1"/>
    <x v="0"/>
    <x v="0"/>
    <x v="0"/>
    <x v="3"/>
    <x v="3"/>
    <x v="0"/>
    <x v="0"/>
    <x v="0"/>
    <x v="0"/>
    <x v="0"/>
    <x v="0"/>
    <x v="0"/>
    <x v="0"/>
    <x v="0"/>
    <x v="0"/>
    <x v="0"/>
    <x v="0"/>
    <x v="0"/>
    <x v="0"/>
    <x v="0"/>
    <n v="9"/>
    <n v="-8.9999999999999993E-3"/>
    <n v="8.9999999999999993E-3"/>
    <n v="0.3605047065892249"/>
  </r>
  <r>
    <x v="8"/>
    <s v="Delfzijl"/>
    <x v="1"/>
    <x v="0"/>
    <x v="1"/>
    <x v="0"/>
    <x v="0"/>
    <x v="0"/>
    <x v="3"/>
    <x v="3"/>
    <x v="0"/>
    <x v="0"/>
    <x v="0"/>
    <x v="4"/>
    <x v="10"/>
    <x v="0"/>
    <x v="8"/>
    <x v="0"/>
    <x v="0"/>
    <x v="0"/>
    <x v="0"/>
    <x v="0"/>
    <x v="0"/>
    <x v="0"/>
    <x v="0"/>
    <n v="5"/>
    <n v="-5.0000000000000001E-3"/>
    <n v="5.0000000000000001E-3"/>
    <n v="0.20028039254956939"/>
  </r>
  <r>
    <x v="8"/>
    <s v="Delfzijl"/>
    <x v="1"/>
    <x v="0"/>
    <x v="1"/>
    <x v="0"/>
    <x v="0"/>
    <x v="0"/>
    <x v="3"/>
    <x v="3"/>
    <x v="0"/>
    <x v="0"/>
    <x v="0"/>
    <x v="1"/>
    <x v="2"/>
    <x v="0"/>
    <x v="1"/>
    <x v="2"/>
    <x v="0"/>
    <x v="0"/>
    <x v="0"/>
    <x v="0"/>
    <x v="0"/>
    <x v="0"/>
    <x v="0"/>
    <n v="4"/>
    <n v="-4.0000000000000001E-3"/>
    <n v="4.0000000000000001E-3"/>
    <n v="0.16022431403965551"/>
  </r>
  <r>
    <x v="8"/>
    <s v="Delfzijl"/>
    <x v="1"/>
    <x v="0"/>
    <x v="1"/>
    <x v="0"/>
    <x v="0"/>
    <x v="0"/>
    <x v="3"/>
    <x v="3"/>
    <x v="0"/>
    <x v="0"/>
    <x v="0"/>
    <x v="2"/>
    <x v="3"/>
    <x v="0"/>
    <x v="2"/>
    <x v="0"/>
    <x v="1"/>
    <x v="1"/>
    <x v="0"/>
    <x v="0"/>
    <x v="0"/>
    <x v="0"/>
    <x v="0"/>
    <n v="442"/>
    <n v="-0.442"/>
    <n v="-0.442"/>
    <n v="17.704786701381934"/>
  </r>
  <r>
    <x v="8"/>
    <s v="Delfzijl"/>
    <x v="1"/>
    <x v="0"/>
    <x v="1"/>
    <x v="0"/>
    <x v="0"/>
    <x v="0"/>
    <x v="3"/>
    <x v="3"/>
    <x v="0"/>
    <x v="0"/>
    <x v="0"/>
    <x v="2"/>
    <x v="6"/>
    <x v="0"/>
    <x v="5"/>
    <x v="0"/>
    <x v="0"/>
    <x v="0"/>
    <x v="0"/>
    <x v="0"/>
    <x v="0"/>
    <x v="0"/>
    <x v="0"/>
    <n v="20"/>
    <n v="-0.02"/>
    <n v="0.02"/>
    <n v="0.80112157019827757"/>
  </r>
  <r>
    <x v="10"/>
    <s v="Nunspeet"/>
    <x v="0"/>
    <x v="0"/>
    <x v="1"/>
    <x v="0"/>
    <x v="0"/>
    <x v="0"/>
    <x v="0"/>
    <x v="0"/>
    <x v="0"/>
    <x v="0"/>
    <x v="0"/>
    <x v="0"/>
    <x v="0"/>
    <x v="0"/>
    <x v="0"/>
    <x v="0"/>
    <x v="0"/>
    <x v="0"/>
    <x v="0"/>
    <x v="0"/>
    <x v="0"/>
    <x v="0"/>
    <x v="0"/>
    <n v="43"/>
    <n v="-4.2999999999999997E-2"/>
    <n v="4.2999999999999997E-2"/>
    <n v="1.5989885467797114"/>
  </r>
  <r>
    <x v="10"/>
    <s v="Nunspeet"/>
    <x v="0"/>
    <x v="0"/>
    <x v="1"/>
    <x v="0"/>
    <x v="0"/>
    <x v="0"/>
    <x v="0"/>
    <x v="0"/>
    <x v="0"/>
    <x v="0"/>
    <x v="0"/>
    <x v="1"/>
    <x v="2"/>
    <x v="0"/>
    <x v="1"/>
    <x v="2"/>
    <x v="0"/>
    <x v="0"/>
    <x v="0"/>
    <x v="0"/>
    <x v="0"/>
    <x v="0"/>
    <x v="0"/>
    <n v="23"/>
    <n v="-2.3E-2"/>
    <n v="2.3E-2"/>
    <n v="0.85527294362635731"/>
  </r>
  <r>
    <x v="10"/>
    <s v="Nunspeet"/>
    <x v="0"/>
    <x v="0"/>
    <x v="1"/>
    <x v="0"/>
    <x v="0"/>
    <x v="0"/>
    <x v="0"/>
    <x v="0"/>
    <x v="0"/>
    <x v="0"/>
    <x v="0"/>
    <x v="2"/>
    <x v="3"/>
    <x v="0"/>
    <x v="2"/>
    <x v="0"/>
    <x v="1"/>
    <x v="1"/>
    <x v="0"/>
    <x v="0"/>
    <x v="0"/>
    <x v="0"/>
    <x v="0"/>
    <n v="30"/>
    <n v="-0.03"/>
    <n v="-0.03"/>
    <n v="1.1155734047300312"/>
  </r>
  <r>
    <x v="10"/>
    <s v="Nunspeet"/>
    <x v="0"/>
    <x v="0"/>
    <x v="1"/>
    <x v="0"/>
    <x v="0"/>
    <x v="0"/>
    <x v="0"/>
    <x v="0"/>
    <x v="0"/>
    <x v="0"/>
    <x v="0"/>
    <x v="2"/>
    <x v="4"/>
    <x v="0"/>
    <x v="3"/>
    <x v="3"/>
    <x v="0"/>
    <x v="0"/>
    <x v="0"/>
    <x v="0"/>
    <x v="0"/>
    <x v="0"/>
    <x v="0"/>
    <n v="179"/>
    <n v="-0.17899999999999999"/>
    <n v="0.17899999999999999"/>
    <n v="6.6562546482225198"/>
  </r>
  <r>
    <x v="10"/>
    <s v="Nunspeet"/>
    <x v="0"/>
    <x v="0"/>
    <x v="1"/>
    <x v="0"/>
    <x v="0"/>
    <x v="0"/>
    <x v="0"/>
    <x v="0"/>
    <x v="0"/>
    <x v="0"/>
    <x v="0"/>
    <x v="2"/>
    <x v="6"/>
    <x v="0"/>
    <x v="5"/>
    <x v="0"/>
    <x v="0"/>
    <x v="0"/>
    <x v="0"/>
    <x v="0"/>
    <x v="0"/>
    <x v="0"/>
    <x v="0"/>
    <n v="75"/>
    <n v="-7.4999999999999997E-2"/>
    <n v="7.4999999999999997E-2"/>
    <n v="2.788933511825078"/>
  </r>
  <r>
    <x v="10"/>
    <s v="Nunspeet"/>
    <x v="0"/>
    <x v="0"/>
    <x v="1"/>
    <x v="0"/>
    <x v="0"/>
    <x v="0"/>
    <x v="0"/>
    <x v="0"/>
    <x v="0"/>
    <x v="0"/>
    <x v="0"/>
    <x v="3"/>
    <x v="5"/>
    <x v="1"/>
    <x v="4"/>
    <x v="0"/>
    <x v="0"/>
    <x v="0"/>
    <x v="0"/>
    <x v="0"/>
    <x v="0"/>
    <x v="0"/>
    <x v="0"/>
    <n v="3"/>
    <n v="-3.0000000000000001E-3"/>
    <n v="3.0000000000000001E-3"/>
    <n v="0.11155734047300313"/>
  </r>
  <r>
    <x v="10"/>
    <s v="Nunspeet"/>
    <x v="0"/>
    <x v="0"/>
    <x v="1"/>
    <x v="0"/>
    <x v="0"/>
    <x v="0"/>
    <x v="1"/>
    <x v="1"/>
    <x v="0"/>
    <x v="0"/>
    <x v="0"/>
    <x v="0"/>
    <x v="0"/>
    <x v="0"/>
    <x v="0"/>
    <x v="0"/>
    <x v="0"/>
    <x v="0"/>
    <x v="0"/>
    <x v="0"/>
    <x v="0"/>
    <x v="0"/>
    <x v="0"/>
    <n v="17"/>
    <n v="-1.7000000000000001E-2"/>
    <n v="1.7000000000000001E-2"/>
    <n v="0.63215826268035102"/>
  </r>
  <r>
    <x v="10"/>
    <s v="Nunspeet"/>
    <x v="0"/>
    <x v="0"/>
    <x v="1"/>
    <x v="0"/>
    <x v="0"/>
    <x v="0"/>
    <x v="1"/>
    <x v="1"/>
    <x v="0"/>
    <x v="0"/>
    <x v="0"/>
    <x v="1"/>
    <x v="2"/>
    <x v="0"/>
    <x v="1"/>
    <x v="2"/>
    <x v="0"/>
    <x v="0"/>
    <x v="0"/>
    <x v="0"/>
    <x v="0"/>
    <x v="0"/>
    <x v="0"/>
    <n v="1"/>
    <n v="-1E-3"/>
    <n v="1E-3"/>
    <n v="3.7185780157667707E-2"/>
  </r>
  <r>
    <x v="10"/>
    <s v="Nunspeet"/>
    <x v="0"/>
    <x v="0"/>
    <x v="1"/>
    <x v="0"/>
    <x v="0"/>
    <x v="0"/>
    <x v="1"/>
    <x v="1"/>
    <x v="0"/>
    <x v="0"/>
    <x v="0"/>
    <x v="2"/>
    <x v="6"/>
    <x v="0"/>
    <x v="5"/>
    <x v="0"/>
    <x v="0"/>
    <x v="0"/>
    <x v="0"/>
    <x v="0"/>
    <x v="0"/>
    <x v="0"/>
    <x v="0"/>
    <n v="20"/>
    <n v="-0.02"/>
    <n v="0.02"/>
    <n v="0.74371560315335417"/>
  </r>
  <r>
    <x v="10"/>
    <s v="Nunspeet"/>
    <x v="0"/>
    <x v="0"/>
    <x v="1"/>
    <x v="0"/>
    <x v="0"/>
    <x v="0"/>
    <x v="2"/>
    <x v="2"/>
    <x v="0"/>
    <x v="0"/>
    <x v="0"/>
    <x v="0"/>
    <x v="0"/>
    <x v="0"/>
    <x v="0"/>
    <x v="0"/>
    <x v="0"/>
    <x v="0"/>
    <x v="0"/>
    <x v="0"/>
    <x v="0"/>
    <x v="0"/>
    <x v="0"/>
    <n v="55"/>
    <n v="-5.5E-2"/>
    <n v="5.5E-2"/>
    <n v="2.0452179086717241"/>
  </r>
  <r>
    <x v="10"/>
    <s v="Nunspeet"/>
    <x v="0"/>
    <x v="0"/>
    <x v="1"/>
    <x v="0"/>
    <x v="0"/>
    <x v="0"/>
    <x v="2"/>
    <x v="2"/>
    <x v="0"/>
    <x v="0"/>
    <x v="0"/>
    <x v="1"/>
    <x v="2"/>
    <x v="0"/>
    <x v="1"/>
    <x v="2"/>
    <x v="0"/>
    <x v="0"/>
    <x v="0"/>
    <x v="0"/>
    <x v="0"/>
    <x v="0"/>
    <x v="0"/>
    <n v="21"/>
    <n v="-2.1000000000000001E-2"/>
    <n v="2.1000000000000001E-2"/>
    <n v="0.78090138331102188"/>
  </r>
  <r>
    <x v="10"/>
    <s v="Nunspeet"/>
    <x v="0"/>
    <x v="0"/>
    <x v="1"/>
    <x v="0"/>
    <x v="0"/>
    <x v="0"/>
    <x v="2"/>
    <x v="2"/>
    <x v="0"/>
    <x v="0"/>
    <x v="0"/>
    <x v="2"/>
    <x v="6"/>
    <x v="0"/>
    <x v="5"/>
    <x v="0"/>
    <x v="0"/>
    <x v="0"/>
    <x v="0"/>
    <x v="0"/>
    <x v="0"/>
    <x v="0"/>
    <x v="0"/>
    <n v="298"/>
    <n v="-0.29799999999999999"/>
    <n v="0.29799999999999999"/>
    <n v="11.081362486984977"/>
  </r>
  <r>
    <x v="10"/>
    <s v="Nunspeet"/>
    <x v="0"/>
    <x v="0"/>
    <x v="1"/>
    <x v="0"/>
    <x v="0"/>
    <x v="0"/>
    <x v="2"/>
    <x v="2"/>
    <x v="0"/>
    <x v="0"/>
    <x v="0"/>
    <x v="3"/>
    <x v="5"/>
    <x v="1"/>
    <x v="4"/>
    <x v="0"/>
    <x v="0"/>
    <x v="0"/>
    <x v="0"/>
    <x v="0"/>
    <x v="0"/>
    <x v="0"/>
    <x v="0"/>
    <n v="2"/>
    <n v="-2E-3"/>
    <n v="2E-3"/>
    <n v="7.4371560315335414E-2"/>
  </r>
  <r>
    <x v="9"/>
    <s v="Weesp"/>
    <x v="0"/>
    <x v="0"/>
    <x v="0"/>
    <x v="0"/>
    <x v="0"/>
    <x v="0"/>
    <x v="0"/>
    <x v="0"/>
    <x v="0"/>
    <x v="0"/>
    <x v="0"/>
    <x v="4"/>
    <x v="10"/>
    <x v="0"/>
    <x v="8"/>
    <x v="0"/>
    <x v="0"/>
    <x v="0"/>
    <x v="0"/>
    <x v="0"/>
    <x v="0"/>
    <x v="0"/>
    <x v="0"/>
    <n v="9.1881000000000004"/>
    <n v="-9.1881000000000011E-3"/>
    <n v="9.1881000000000011E-3"/>
    <n v="0.49000586635379451"/>
  </r>
  <r>
    <x v="9"/>
    <s v="Weesp"/>
    <x v="0"/>
    <x v="0"/>
    <x v="0"/>
    <x v="0"/>
    <x v="0"/>
    <x v="0"/>
    <x v="0"/>
    <x v="0"/>
    <x v="0"/>
    <x v="0"/>
    <x v="0"/>
    <x v="1"/>
    <x v="2"/>
    <x v="0"/>
    <x v="1"/>
    <x v="2"/>
    <x v="0"/>
    <x v="0"/>
    <x v="0"/>
    <x v="0"/>
    <x v="0"/>
    <x v="0"/>
    <x v="0"/>
    <n v="116.7183"/>
    <n v="-0.1167183"/>
    <n v="0.1167183"/>
    <n v="6.2246440189856544"/>
  </r>
  <r>
    <x v="9"/>
    <s v="Weesp"/>
    <x v="0"/>
    <x v="0"/>
    <x v="0"/>
    <x v="0"/>
    <x v="0"/>
    <x v="0"/>
    <x v="0"/>
    <x v="0"/>
    <x v="0"/>
    <x v="0"/>
    <x v="0"/>
    <x v="2"/>
    <x v="3"/>
    <x v="0"/>
    <x v="2"/>
    <x v="0"/>
    <x v="1"/>
    <x v="1"/>
    <x v="0"/>
    <x v="0"/>
    <x v="0"/>
    <x v="0"/>
    <x v="0"/>
    <n v="120"/>
    <n v="-0.12"/>
    <n v="-0.12"/>
    <n v="6.3996586848701407"/>
  </r>
  <r>
    <x v="9"/>
    <s v="Weesp"/>
    <x v="0"/>
    <x v="0"/>
    <x v="0"/>
    <x v="0"/>
    <x v="0"/>
    <x v="0"/>
    <x v="0"/>
    <x v="0"/>
    <x v="0"/>
    <x v="0"/>
    <x v="0"/>
    <x v="3"/>
    <x v="5"/>
    <x v="1"/>
    <x v="4"/>
    <x v="0"/>
    <x v="0"/>
    <x v="0"/>
    <x v="0"/>
    <x v="0"/>
    <x v="0"/>
    <x v="0"/>
    <x v="0"/>
    <n v="31.999600000000001"/>
    <n v="-3.1999600000000003E-2"/>
    <n v="3.1999600000000003E-2"/>
    <n v="1.7065543171030879"/>
  </r>
  <r>
    <x v="9"/>
    <s v="Weesp"/>
    <x v="0"/>
    <x v="0"/>
    <x v="0"/>
    <x v="0"/>
    <x v="0"/>
    <x v="0"/>
    <x v="0"/>
    <x v="0"/>
    <x v="0"/>
    <x v="0"/>
    <x v="0"/>
    <x v="3"/>
    <x v="8"/>
    <x v="1"/>
    <x v="7"/>
    <x v="5"/>
    <x v="2"/>
    <x v="2"/>
    <x v="2"/>
    <x v="0"/>
    <x v="0"/>
    <x v="0"/>
    <x v="0"/>
    <n v="5.6138000000000003"/>
    <n v="-5.6138000000000004E-3"/>
    <n v="0"/>
    <n v="0.29938669937603329"/>
  </r>
  <r>
    <x v="9"/>
    <s v="Weesp"/>
    <x v="0"/>
    <x v="0"/>
    <x v="0"/>
    <x v="0"/>
    <x v="0"/>
    <x v="0"/>
    <x v="1"/>
    <x v="1"/>
    <x v="0"/>
    <x v="0"/>
    <x v="0"/>
    <x v="0"/>
    <x v="0"/>
    <x v="0"/>
    <x v="0"/>
    <x v="0"/>
    <x v="0"/>
    <x v="0"/>
    <x v="0"/>
    <x v="0"/>
    <x v="0"/>
    <x v="0"/>
    <x v="0"/>
    <n v="58.000900000000001"/>
    <n v="-5.8000900000000001E-2"/>
    <n v="5.8000900000000001E-2"/>
    <n v="3.0932163617940378"/>
  </r>
  <r>
    <x v="9"/>
    <s v="Weesp"/>
    <x v="0"/>
    <x v="0"/>
    <x v="0"/>
    <x v="0"/>
    <x v="0"/>
    <x v="0"/>
    <x v="1"/>
    <x v="1"/>
    <x v="0"/>
    <x v="0"/>
    <x v="0"/>
    <x v="1"/>
    <x v="2"/>
    <x v="0"/>
    <x v="1"/>
    <x v="2"/>
    <x v="0"/>
    <x v="0"/>
    <x v="0"/>
    <x v="0"/>
    <x v="0"/>
    <x v="0"/>
    <x v="0"/>
    <n v="108.244"/>
    <n v="-0.10824399999999999"/>
    <n v="0.10824399999999999"/>
    <n v="5.7727054557090289"/>
  </r>
  <r>
    <x v="9"/>
    <s v="Weesp"/>
    <x v="0"/>
    <x v="0"/>
    <x v="0"/>
    <x v="0"/>
    <x v="0"/>
    <x v="0"/>
    <x v="1"/>
    <x v="1"/>
    <x v="0"/>
    <x v="0"/>
    <x v="0"/>
    <x v="3"/>
    <x v="5"/>
    <x v="1"/>
    <x v="4"/>
    <x v="0"/>
    <x v="0"/>
    <x v="0"/>
    <x v="0"/>
    <x v="0"/>
    <x v="0"/>
    <x v="0"/>
    <x v="0"/>
    <n v="2.9297"/>
    <n v="-2.9296999999999999E-3"/>
    <n v="2.9296999999999999E-3"/>
    <n v="0.1562423337422004"/>
  </r>
  <r>
    <x v="9"/>
    <s v="Weesp"/>
    <x v="0"/>
    <x v="0"/>
    <x v="0"/>
    <x v="0"/>
    <x v="0"/>
    <x v="0"/>
    <x v="1"/>
    <x v="1"/>
    <x v="0"/>
    <x v="0"/>
    <x v="0"/>
    <x v="3"/>
    <x v="8"/>
    <x v="1"/>
    <x v="7"/>
    <x v="5"/>
    <x v="2"/>
    <x v="2"/>
    <x v="2"/>
    <x v="0"/>
    <x v="0"/>
    <x v="0"/>
    <x v="0"/>
    <n v="0.2238"/>
    <n v="-2.2379999999999999E-4"/>
    <n v="0"/>
    <n v="1.1935363447282812E-2"/>
  </r>
  <r>
    <x v="9"/>
    <s v="Weesp"/>
    <x v="0"/>
    <x v="0"/>
    <x v="0"/>
    <x v="0"/>
    <x v="0"/>
    <x v="0"/>
    <x v="2"/>
    <x v="2"/>
    <x v="0"/>
    <x v="0"/>
    <x v="0"/>
    <x v="0"/>
    <x v="0"/>
    <x v="0"/>
    <x v="0"/>
    <x v="0"/>
    <x v="0"/>
    <x v="0"/>
    <x v="0"/>
    <x v="0"/>
    <x v="0"/>
    <x v="0"/>
    <x v="0"/>
    <n v="80.919600000000003"/>
    <n v="-8.0919600000000008E-2"/>
    <n v="8.0919600000000008E-2"/>
    <n v="4.3154818409684816"/>
  </r>
  <r>
    <x v="9"/>
    <s v="Weesp"/>
    <x v="0"/>
    <x v="0"/>
    <x v="0"/>
    <x v="0"/>
    <x v="0"/>
    <x v="0"/>
    <x v="2"/>
    <x v="2"/>
    <x v="0"/>
    <x v="0"/>
    <x v="0"/>
    <x v="4"/>
    <x v="10"/>
    <x v="0"/>
    <x v="8"/>
    <x v="0"/>
    <x v="0"/>
    <x v="0"/>
    <x v="0"/>
    <x v="0"/>
    <x v="0"/>
    <x v="0"/>
    <x v="0"/>
    <n v="1.2963"/>
    <n v="-1.2963E-3"/>
    <n v="1.2963E-3"/>
    <n v="6.9132312943309682E-2"/>
  </r>
  <r>
    <x v="9"/>
    <s v="Weesp"/>
    <x v="0"/>
    <x v="0"/>
    <x v="0"/>
    <x v="0"/>
    <x v="0"/>
    <x v="0"/>
    <x v="2"/>
    <x v="2"/>
    <x v="0"/>
    <x v="0"/>
    <x v="0"/>
    <x v="1"/>
    <x v="1"/>
    <x v="0"/>
    <x v="1"/>
    <x v="1"/>
    <x v="0"/>
    <x v="0"/>
    <x v="0"/>
    <x v="0"/>
    <x v="0"/>
    <x v="0"/>
    <x v="0"/>
    <n v="33.369900000000001"/>
    <n v="-3.3369900000000001E-2"/>
    <n v="3.3369900000000001E-2"/>
    <n v="1.7796330862354008"/>
  </r>
  <r>
    <x v="9"/>
    <s v="Weesp"/>
    <x v="0"/>
    <x v="0"/>
    <x v="0"/>
    <x v="0"/>
    <x v="0"/>
    <x v="0"/>
    <x v="2"/>
    <x v="2"/>
    <x v="0"/>
    <x v="0"/>
    <x v="0"/>
    <x v="1"/>
    <x v="2"/>
    <x v="0"/>
    <x v="1"/>
    <x v="2"/>
    <x v="0"/>
    <x v="0"/>
    <x v="0"/>
    <x v="0"/>
    <x v="0"/>
    <x v="0"/>
    <x v="0"/>
    <n v="49.231900000000003"/>
    <n v="-4.9231900000000002E-2"/>
    <n v="4.9231900000000002E-2"/>
    <n v="2.6255613033971521"/>
  </r>
  <r>
    <x v="7"/>
    <s v="Bergen op Zoom"/>
    <x v="0"/>
    <x v="0"/>
    <x v="3"/>
    <x v="0"/>
    <x v="0"/>
    <x v="0"/>
    <x v="1"/>
    <x v="1"/>
    <x v="0"/>
    <x v="0"/>
    <x v="0"/>
    <x v="1"/>
    <x v="2"/>
    <x v="0"/>
    <x v="1"/>
    <x v="2"/>
    <x v="0"/>
    <x v="0"/>
    <x v="0"/>
    <x v="0"/>
    <x v="0"/>
    <x v="0"/>
    <x v="0"/>
    <n v="1486"/>
    <n v="-1.486"/>
    <n v="1.486"/>
    <n v="22.45934344961006"/>
  </r>
  <r>
    <x v="7"/>
    <s v="Bergen op Zoom"/>
    <x v="0"/>
    <x v="0"/>
    <x v="3"/>
    <x v="0"/>
    <x v="0"/>
    <x v="0"/>
    <x v="1"/>
    <x v="1"/>
    <x v="0"/>
    <x v="0"/>
    <x v="0"/>
    <x v="2"/>
    <x v="6"/>
    <x v="0"/>
    <x v="5"/>
    <x v="0"/>
    <x v="0"/>
    <x v="0"/>
    <x v="0"/>
    <x v="0"/>
    <x v="0"/>
    <x v="0"/>
    <x v="0"/>
    <n v="9"/>
    <n v="-8.9999999999999993E-3"/>
    <n v="8.9999999999999993E-3"/>
    <n v="0.1360256332748927"/>
  </r>
  <r>
    <x v="7"/>
    <s v="Bergen op Zoom"/>
    <x v="0"/>
    <x v="0"/>
    <x v="3"/>
    <x v="0"/>
    <x v="0"/>
    <x v="0"/>
    <x v="1"/>
    <x v="1"/>
    <x v="0"/>
    <x v="0"/>
    <x v="0"/>
    <x v="3"/>
    <x v="9"/>
    <x v="1"/>
    <x v="7"/>
    <x v="5"/>
    <x v="2"/>
    <x v="2"/>
    <x v="2"/>
    <x v="0"/>
    <x v="0"/>
    <x v="0"/>
    <x v="0"/>
    <n v="225"/>
    <n v="-0.22500000000000001"/>
    <n v="0"/>
    <n v="3.4006408318723174"/>
  </r>
  <r>
    <x v="7"/>
    <s v="Bergen op Zoom"/>
    <x v="0"/>
    <x v="0"/>
    <x v="3"/>
    <x v="0"/>
    <x v="0"/>
    <x v="0"/>
    <x v="1"/>
    <x v="1"/>
    <x v="0"/>
    <x v="0"/>
    <x v="0"/>
    <x v="3"/>
    <x v="5"/>
    <x v="1"/>
    <x v="4"/>
    <x v="0"/>
    <x v="0"/>
    <x v="0"/>
    <x v="0"/>
    <x v="0"/>
    <x v="0"/>
    <x v="0"/>
    <x v="0"/>
    <n v="180"/>
    <n v="-0.18"/>
    <n v="0.18"/>
    <n v="2.720512665497854"/>
  </r>
  <r>
    <x v="7"/>
    <s v="Bergen op Zoom"/>
    <x v="0"/>
    <x v="0"/>
    <x v="3"/>
    <x v="0"/>
    <x v="0"/>
    <x v="0"/>
    <x v="1"/>
    <x v="1"/>
    <x v="0"/>
    <x v="0"/>
    <x v="0"/>
    <x v="3"/>
    <x v="8"/>
    <x v="1"/>
    <x v="7"/>
    <x v="5"/>
    <x v="2"/>
    <x v="2"/>
    <x v="2"/>
    <x v="0"/>
    <x v="0"/>
    <x v="0"/>
    <x v="0"/>
    <n v="51"/>
    <n v="-5.0999999999999997E-2"/>
    <n v="0"/>
    <n v="0.77081192189105863"/>
  </r>
  <r>
    <x v="7"/>
    <s v="Bergen op Zoom"/>
    <x v="0"/>
    <x v="0"/>
    <x v="3"/>
    <x v="0"/>
    <x v="0"/>
    <x v="0"/>
    <x v="2"/>
    <x v="2"/>
    <x v="0"/>
    <x v="0"/>
    <x v="0"/>
    <x v="0"/>
    <x v="0"/>
    <x v="0"/>
    <x v="0"/>
    <x v="0"/>
    <x v="0"/>
    <x v="0"/>
    <x v="0"/>
    <x v="0"/>
    <x v="0"/>
    <x v="0"/>
    <x v="0"/>
    <n v="98"/>
    <n v="-9.8000000000000004E-2"/>
    <n v="9.8000000000000004E-2"/>
    <n v="1.4811680067710538"/>
  </r>
  <r>
    <x v="7"/>
    <s v="Bergen op Zoom"/>
    <x v="0"/>
    <x v="0"/>
    <x v="3"/>
    <x v="0"/>
    <x v="0"/>
    <x v="0"/>
    <x v="2"/>
    <x v="2"/>
    <x v="0"/>
    <x v="0"/>
    <x v="0"/>
    <x v="1"/>
    <x v="13"/>
    <x v="0"/>
    <x v="9"/>
    <x v="7"/>
    <x v="5"/>
    <x v="0"/>
    <x v="1"/>
    <x v="0"/>
    <x v="0"/>
    <x v="0"/>
    <x v="0"/>
    <n v="28"/>
    <n v="-2.8000000000000001E-2"/>
    <n v="2.8000000000000001E-2"/>
    <n v="0.42319085907744391"/>
  </r>
  <r>
    <x v="7"/>
    <s v="Bergen op Zoom"/>
    <x v="0"/>
    <x v="0"/>
    <x v="3"/>
    <x v="0"/>
    <x v="0"/>
    <x v="0"/>
    <x v="2"/>
    <x v="2"/>
    <x v="0"/>
    <x v="0"/>
    <x v="0"/>
    <x v="1"/>
    <x v="1"/>
    <x v="0"/>
    <x v="1"/>
    <x v="1"/>
    <x v="0"/>
    <x v="0"/>
    <x v="0"/>
    <x v="0"/>
    <x v="0"/>
    <x v="0"/>
    <x v="0"/>
    <n v="41"/>
    <n v="-4.1000000000000002E-2"/>
    <n v="4.1000000000000002E-2"/>
    <n v="0.6196723293634"/>
  </r>
  <r>
    <x v="7"/>
    <s v="Bergen op Zoom"/>
    <x v="0"/>
    <x v="0"/>
    <x v="3"/>
    <x v="0"/>
    <x v="0"/>
    <x v="0"/>
    <x v="2"/>
    <x v="2"/>
    <x v="0"/>
    <x v="0"/>
    <x v="0"/>
    <x v="1"/>
    <x v="2"/>
    <x v="0"/>
    <x v="1"/>
    <x v="2"/>
    <x v="0"/>
    <x v="0"/>
    <x v="0"/>
    <x v="0"/>
    <x v="0"/>
    <x v="0"/>
    <x v="0"/>
    <n v="90"/>
    <n v="-0.09"/>
    <n v="0.09"/>
    <n v="1.360256332748927"/>
  </r>
  <r>
    <x v="7"/>
    <s v="Bergen op Zoom"/>
    <x v="0"/>
    <x v="0"/>
    <x v="3"/>
    <x v="0"/>
    <x v="0"/>
    <x v="0"/>
    <x v="2"/>
    <x v="2"/>
    <x v="0"/>
    <x v="0"/>
    <x v="0"/>
    <x v="2"/>
    <x v="3"/>
    <x v="0"/>
    <x v="2"/>
    <x v="0"/>
    <x v="1"/>
    <x v="1"/>
    <x v="0"/>
    <x v="0"/>
    <x v="0"/>
    <x v="0"/>
    <x v="0"/>
    <n v="60"/>
    <n v="-0.06"/>
    <n v="-0.06"/>
    <n v="0.90683755516595133"/>
  </r>
  <r>
    <x v="7"/>
    <s v="Bergen op Zoom"/>
    <x v="0"/>
    <x v="0"/>
    <x v="3"/>
    <x v="0"/>
    <x v="0"/>
    <x v="0"/>
    <x v="2"/>
    <x v="2"/>
    <x v="0"/>
    <x v="0"/>
    <x v="0"/>
    <x v="2"/>
    <x v="6"/>
    <x v="0"/>
    <x v="5"/>
    <x v="0"/>
    <x v="0"/>
    <x v="0"/>
    <x v="0"/>
    <x v="0"/>
    <x v="0"/>
    <x v="0"/>
    <x v="0"/>
    <n v="20"/>
    <n v="-0.02"/>
    <n v="0.02"/>
    <n v="0.30227918505531709"/>
  </r>
  <r>
    <x v="7"/>
    <s v="Bergen op Zoom"/>
    <x v="0"/>
    <x v="0"/>
    <x v="3"/>
    <x v="0"/>
    <x v="0"/>
    <x v="0"/>
    <x v="2"/>
    <x v="2"/>
    <x v="0"/>
    <x v="0"/>
    <x v="0"/>
    <x v="3"/>
    <x v="9"/>
    <x v="1"/>
    <x v="7"/>
    <x v="5"/>
    <x v="2"/>
    <x v="2"/>
    <x v="2"/>
    <x v="0"/>
    <x v="0"/>
    <x v="0"/>
    <x v="0"/>
    <n v="227"/>
    <n v="-0.22700000000000001"/>
    <n v="0"/>
    <n v="3.430868750377849"/>
  </r>
  <r>
    <x v="8"/>
    <s v="Delfzijl"/>
    <x v="1"/>
    <x v="0"/>
    <x v="1"/>
    <x v="0"/>
    <x v="0"/>
    <x v="0"/>
    <x v="3"/>
    <x v="3"/>
    <x v="0"/>
    <x v="0"/>
    <x v="0"/>
    <x v="3"/>
    <x v="5"/>
    <x v="1"/>
    <x v="4"/>
    <x v="0"/>
    <x v="0"/>
    <x v="0"/>
    <x v="0"/>
    <x v="0"/>
    <x v="0"/>
    <x v="0"/>
    <x v="0"/>
    <n v="15"/>
    <n v="-1.4999999999999999E-2"/>
    <n v="1.4999999999999999E-2"/>
    <n v="0.60084117764870815"/>
  </r>
  <r>
    <x v="8"/>
    <s v="Delfzijl"/>
    <x v="1"/>
    <x v="0"/>
    <x v="1"/>
    <x v="0"/>
    <x v="0"/>
    <x v="0"/>
    <x v="3"/>
    <x v="3"/>
    <x v="0"/>
    <x v="0"/>
    <x v="0"/>
    <x v="3"/>
    <x v="8"/>
    <x v="1"/>
    <x v="7"/>
    <x v="5"/>
    <x v="2"/>
    <x v="2"/>
    <x v="2"/>
    <x v="0"/>
    <x v="0"/>
    <x v="0"/>
    <x v="0"/>
    <n v="1"/>
    <n v="-1E-3"/>
    <n v="0"/>
    <n v="4.0056078509913877E-2"/>
  </r>
  <r>
    <x v="11"/>
    <s v="Groningen"/>
    <x v="0"/>
    <x v="0"/>
    <x v="4"/>
    <x v="0"/>
    <x v="0"/>
    <x v="0"/>
    <x v="0"/>
    <x v="0"/>
    <x v="0"/>
    <x v="0"/>
    <x v="0"/>
    <x v="0"/>
    <x v="0"/>
    <x v="0"/>
    <x v="0"/>
    <x v="0"/>
    <x v="0"/>
    <x v="0"/>
    <x v="0"/>
    <x v="0"/>
    <x v="0"/>
    <x v="0"/>
    <x v="0"/>
    <n v="4310"/>
    <n v="-4.3099999999999996"/>
    <n v="4.3099999999999996"/>
    <n v="21.269665804694132"/>
  </r>
  <r>
    <x v="11"/>
    <s v="Groningen"/>
    <x v="0"/>
    <x v="0"/>
    <x v="4"/>
    <x v="0"/>
    <x v="0"/>
    <x v="0"/>
    <x v="0"/>
    <x v="0"/>
    <x v="0"/>
    <x v="0"/>
    <x v="0"/>
    <x v="4"/>
    <x v="10"/>
    <x v="0"/>
    <x v="8"/>
    <x v="0"/>
    <x v="0"/>
    <x v="0"/>
    <x v="0"/>
    <x v="0"/>
    <x v="0"/>
    <x v="0"/>
    <x v="0"/>
    <n v="95"/>
    <n v="-9.5000000000000001E-2"/>
    <n v="9.5000000000000001E-2"/>
    <n v="0.46882094001065949"/>
  </r>
  <r>
    <x v="11"/>
    <s v="Groningen"/>
    <x v="0"/>
    <x v="0"/>
    <x v="4"/>
    <x v="0"/>
    <x v="0"/>
    <x v="0"/>
    <x v="0"/>
    <x v="0"/>
    <x v="0"/>
    <x v="0"/>
    <x v="0"/>
    <x v="1"/>
    <x v="13"/>
    <x v="0"/>
    <x v="9"/>
    <x v="7"/>
    <x v="4"/>
    <x v="0"/>
    <x v="1"/>
    <x v="0"/>
    <x v="0"/>
    <x v="0"/>
    <x v="0"/>
    <n v="3"/>
    <n v="-3.0000000000000001E-3"/>
    <n v="3.0000000000000001E-3"/>
    <n v="1.4804871789810299E-2"/>
  </r>
  <r>
    <x v="11"/>
    <s v="Groningen"/>
    <x v="0"/>
    <x v="0"/>
    <x v="4"/>
    <x v="0"/>
    <x v="0"/>
    <x v="0"/>
    <x v="0"/>
    <x v="0"/>
    <x v="0"/>
    <x v="0"/>
    <x v="0"/>
    <x v="1"/>
    <x v="1"/>
    <x v="0"/>
    <x v="1"/>
    <x v="1"/>
    <x v="0"/>
    <x v="0"/>
    <x v="0"/>
    <x v="0"/>
    <x v="0"/>
    <x v="0"/>
    <x v="0"/>
    <n v="2081"/>
    <n v="-2.081"/>
    <n v="2.081"/>
    <n v="10.269646064865078"/>
  </r>
  <r>
    <x v="11"/>
    <s v="Groningen"/>
    <x v="0"/>
    <x v="0"/>
    <x v="4"/>
    <x v="0"/>
    <x v="0"/>
    <x v="0"/>
    <x v="0"/>
    <x v="0"/>
    <x v="0"/>
    <x v="0"/>
    <x v="0"/>
    <x v="1"/>
    <x v="2"/>
    <x v="0"/>
    <x v="1"/>
    <x v="2"/>
    <x v="0"/>
    <x v="0"/>
    <x v="0"/>
    <x v="0"/>
    <x v="0"/>
    <x v="0"/>
    <x v="0"/>
    <n v="9009"/>
    <n v="-9.0090000000000003"/>
    <n v="9.0090000000000003"/>
    <n v="44.459029984800331"/>
  </r>
  <r>
    <x v="11"/>
    <s v="Groningen"/>
    <x v="0"/>
    <x v="0"/>
    <x v="4"/>
    <x v="0"/>
    <x v="0"/>
    <x v="0"/>
    <x v="0"/>
    <x v="0"/>
    <x v="0"/>
    <x v="0"/>
    <x v="0"/>
    <x v="2"/>
    <x v="3"/>
    <x v="0"/>
    <x v="2"/>
    <x v="0"/>
    <x v="1"/>
    <x v="1"/>
    <x v="0"/>
    <x v="0"/>
    <x v="0"/>
    <x v="0"/>
    <x v="0"/>
    <n v="250"/>
    <n v="-0.25"/>
    <n v="-0.25"/>
    <n v="1.2337393158175249"/>
  </r>
  <r>
    <x v="11"/>
    <s v="Groningen"/>
    <x v="0"/>
    <x v="0"/>
    <x v="4"/>
    <x v="0"/>
    <x v="0"/>
    <x v="0"/>
    <x v="0"/>
    <x v="0"/>
    <x v="0"/>
    <x v="0"/>
    <x v="0"/>
    <x v="2"/>
    <x v="14"/>
    <x v="0"/>
    <x v="3"/>
    <x v="8"/>
    <x v="0"/>
    <x v="0"/>
    <x v="0"/>
    <x v="0"/>
    <x v="0"/>
    <x v="0"/>
    <x v="0"/>
    <n v="100"/>
    <n v="-0.1"/>
    <n v="0.1"/>
    <n v="0.49349572632701"/>
  </r>
  <r>
    <x v="11"/>
    <s v="Groningen"/>
    <x v="0"/>
    <x v="0"/>
    <x v="4"/>
    <x v="0"/>
    <x v="0"/>
    <x v="0"/>
    <x v="0"/>
    <x v="0"/>
    <x v="0"/>
    <x v="0"/>
    <x v="0"/>
    <x v="2"/>
    <x v="6"/>
    <x v="0"/>
    <x v="5"/>
    <x v="0"/>
    <x v="0"/>
    <x v="0"/>
    <x v="0"/>
    <x v="0"/>
    <x v="0"/>
    <x v="0"/>
    <x v="0"/>
    <n v="8756"/>
    <n v="-8.7560000000000002"/>
    <n v="8.7560000000000002"/>
    <n v="43.210485797192995"/>
  </r>
  <r>
    <x v="11"/>
    <s v="Groningen"/>
    <x v="0"/>
    <x v="0"/>
    <x v="4"/>
    <x v="0"/>
    <x v="0"/>
    <x v="0"/>
    <x v="0"/>
    <x v="0"/>
    <x v="0"/>
    <x v="0"/>
    <x v="0"/>
    <x v="2"/>
    <x v="15"/>
    <x v="0"/>
    <x v="6"/>
    <x v="9"/>
    <x v="0"/>
    <x v="0"/>
    <x v="1"/>
    <x v="0"/>
    <x v="0"/>
    <x v="0"/>
    <x v="0"/>
    <n v="4"/>
    <n v="-4.0000000000000001E-3"/>
    <n v="4.0000000000000001E-3"/>
    <n v="1.9739829053080402E-2"/>
  </r>
  <r>
    <x v="11"/>
    <s v="Groningen"/>
    <x v="0"/>
    <x v="0"/>
    <x v="4"/>
    <x v="0"/>
    <x v="0"/>
    <x v="0"/>
    <x v="0"/>
    <x v="0"/>
    <x v="0"/>
    <x v="0"/>
    <x v="0"/>
    <x v="3"/>
    <x v="5"/>
    <x v="1"/>
    <x v="4"/>
    <x v="0"/>
    <x v="0"/>
    <x v="0"/>
    <x v="0"/>
    <x v="0"/>
    <x v="0"/>
    <x v="0"/>
    <x v="0"/>
    <n v="817"/>
    <n v="-0.81699999999999995"/>
    <n v="0.81699999999999995"/>
    <n v="4.0318600840916714"/>
  </r>
  <r>
    <x v="11"/>
    <s v="Groningen"/>
    <x v="0"/>
    <x v="0"/>
    <x v="4"/>
    <x v="0"/>
    <x v="0"/>
    <x v="0"/>
    <x v="0"/>
    <x v="0"/>
    <x v="0"/>
    <x v="0"/>
    <x v="0"/>
    <x v="3"/>
    <x v="8"/>
    <x v="1"/>
    <x v="7"/>
    <x v="5"/>
    <x v="2"/>
    <x v="2"/>
    <x v="2"/>
    <x v="0"/>
    <x v="0"/>
    <x v="0"/>
    <x v="0"/>
    <n v="238"/>
    <n v="-0.23799999999999999"/>
    <n v="0"/>
    <n v="1.1745198286582839"/>
  </r>
  <r>
    <x v="10"/>
    <s v="Nunspeet"/>
    <x v="0"/>
    <x v="0"/>
    <x v="1"/>
    <x v="0"/>
    <x v="0"/>
    <x v="0"/>
    <x v="3"/>
    <x v="3"/>
    <x v="0"/>
    <x v="0"/>
    <x v="0"/>
    <x v="0"/>
    <x v="0"/>
    <x v="0"/>
    <x v="0"/>
    <x v="0"/>
    <x v="0"/>
    <x v="0"/>
    <x v="0"/>
    <x v="0"/>
    <x v="0"/>
    <x v="0"/>
    <x v="0"/>
    <n v="25"/>
    <n v="-2.5000000000000001E-2"/>
    <n v="2.5000000000000001E-2"/>
    <n v="0.92964450394169273"/>
  </r>
  <r>
    <x v="10"/>
    <s v="Nunspeet"/>
    <x v="0"/>
    <x v="0"/>
    <x v="1"/>
    <x v="0"/>
    <x v="0"/>
    <x v="0"/>
    <x v="3"/>
    <x v="3"/>
    <x v="0"/>
    <x v="0"/>
    <x v="0"/>
    <x v="2"/>
    <x v="12"/>
    <x v="0"/>
    <x v="3"/>
    <x v="6"/>
    <x v="0"/>
    <x v="0"/>
    <x v="0"/>
    <x v="0"/>
    <x v="0"/>
    <x v="0"/>
    <x v="0"/>
    <n v="631"/>
    <n v="-0.63100000000000001"/>
    <n v="0.63100000000000001"/>
    <n v="23.464227279488323"/>
  </r>
  <r>
    <x v="10"/>
    <s v="Nunspeet"/>
    <x v="0"/>
    <x v="0"/>
    <x v="1"/>
    <x v="0"/>
    <x v="0"/>
    <x v="0"/>
    <x v="3"/>
    <x v="3"/>
    <x v="0"/>
    <x v="0"/>
    <x v="0"/>
    <x v="2"/>
    <x v="6"/>
    <x v="0"/>
    <x v="5"/>
    <x v="0"/>
    <x v="0"/>
    <x v="0"/>
    <x v="0"/>
    <x v="0"/>
    <x v="0"/>
    <x v="0"/>
    <x v="0"/>
    <n v="25"/>
    <n v="-2.5000000000000001E-2"/>
    <n v="2.5000000000000001E-2"/>
    <n v="0.92964450394169273"/>
  </r>
  <r>
    <x v="10"/>
    <s v="Nunspeet"/>
    <x v="0"/>
    <x v="0"/>
    <x v="1"/>
    <x v="0"/>
    <x v="0"/>
    <x v="0"/>
    <x v="3"/>
    <x v="3"/>
    <x v="0"/>
    <x v="0"/>
    <x v="0"/>
    <x v="3"/>
    <x v="5"/>
    <x v="1"/>
    <x v="4"/>
    <x v="0"/>
    <x v="0"/>
    <x v="0"/>
    <x v="0"/>
    <x v="0"/>
    <x v="0"/>
    <x v="0"/>
    <x v="0"/>
    <n v="5"/>
    <n v="-5.0000000000000001E-3"/>
    <n v="5.0000000000000001E-3"/>
    <n v="0.18592890078833854"/>
  </r>
  <r>
    <x v="12"/>
    <s v="Dronten"/>
    <x v="0"/>
    <x v="0"/>
    <x v="1"/>
    <x v="0"/>
    <x v="0"/>
    <x v="0"/>
    <x v="0"/>
    <x v="0"/>
    <x v="0"/>
    <x v="0"/>
    <x v="0"/>
    <x v="0"/>
    <x v="0"/>
    <x v="0"/>
    <x v="0"/>
    <x v="0"/>
    <x v="0"/>
    <x v="0"/>
    <x v="0"/>
    <x v="0"/>
    <x v="0"/>
    <x v="0"/>
    <x v="0"/>
    <n v="100"/>
    <n v="-0.1"/>
    <n v="0.1"/>
    <n v="2.4542286359397241"/>
  </r>
  <r>
    <x v="12"/>
    <s v="Dronten"/>
    <x v="0"/>
    <x v="0"/>
    <x v="1"/>
    <x v="0"/>
    <x v="0"/>
    <x v="0"/>
    <x v="0"/>
    <x v="0"/>
    <x v="0"/>
    <x v="0"/>
    <x v="0"/>
    <x v="1"/>
    <x v="2"/>
    <x v="0"/>
    <x v="1"/>
    <x v="2"/>
    <x v="0"/>
    <x v="0"/>
    <x v="0"/>
    <x v="0"/>
    <x v="0"/>
    <x v="0"/>
    <x v="0"/>
    <n v="87"/>
    <n v="-8.6999999999999994E-2"/>
    <n v="8.6999999999999994E-2"/>
    <n v="2.13517891326756"/>
  </r>
  <r>
    <x v="12"/>
    <s v="Dronten"/>
    <x v="0"/>
    <x v="0"/>
    <x v="1"/>
    <x v="0"/>
    <x v="0"/>
    <x v="0"/>
    <x v="0"/>
    <x v="0"/>
    <x v="0"/>
    <x v="0"/>
    <x v="0"/>
    <x v="2"/>
    <x v="4"/>
    <x v="0"/>
    <x v="3"/>
    <x v="3"/>
    <x v="0"/>
    <x v="0"/>
    <x v="0"/>
    <x v="0"/>
    <x v="0"/>
    <x v="0"/>
    <x v="0"/>
    <n v="89"/>
    <n v="-8.8999999999999996E-2"/>
    <n v="8.8999999999999996E-2"/>
    <n v="2.1842634859863543"/>
  </r>
  <r>
    <x v="12"/>
    <s v="Dronten"/>
    <x v="0"/>
    <x v="0"/>
    <x v="1"/>
    <x v="0"/>
    <x v="0"/>
    <x v="0"/>
    <x v="0"/>
    <x v="0"/>
    <x v="0"/>
    <x v="0"/>
    <x v="0"/>
    <x v="2"/>
    <x v="6"/>
    <x v="0"/>
    <x v="5"/>
    <x v="0"/>
    <x v="0"/>
    <x v="0"/>
    <x v="0"/>
    <x v="0"/>
    <x v="0"/>
    <x v="0"/>
    <x v="0"/>
    <n v="76"/>
    <n v="-7.5999999999999998E-2"/>
    <n v="7.5999999999999998E-2"/>
    <n v="1.8652137633141903"/>
  </r>
  <r>
    <x v="12"/>
    <s v="Dronten"/>
    <x v="0"/>
    <x v="0"/>
    <x v="1"/>
    <x v="0"/>
    <x v="0"/>
    <x v="0"/>
    <x v="0"/>
    <x v="0"/>
    <x v="0"/>
    <x v="0"/>
    <x v="0"/>
    <x v="3"/>
    <x v="9"/>
    <x v="1"/>
    <x v="7"/>
    <x v="5"/>
    <x v="2"/>
    <x v="2"/>
    <x v="2"/>
    <x v="0"/>
    <x v="0"/>
    <x v="0"/>
    <x v="0"/>
    <n v="3"/>
    <n v="-3.0000000000000001E-3"/>
    <n v="0"/>
    <n v="7.362685907819172E-2"/>
  </r>
  <r>
    <x v="12"/>
    <s v="Dronten"/>
    <x v="0"/>
    <x v="0"/>
    <x v="1"/>
    <x v="0"/>
    <x v="0"/>
    <x v="0"/>
    <x v="3"/>
    <x v="3"/>
    <x v="0"/>
    <x v="0"/>
    <x v="0"/>
    <x v="1"/>
    <x v="2"/>
    <x v="0"/>
    <x v="1"/>
    <x v="2"/>
    <x v="0"/>
    <x v="0"/>
    <x v="0"/>
    <x v="0"/>
    <x v="0"/>
    <x v="0"/>
    <x v="0"/>
    <n v="3"/>
    <n v="-3.0000000000000001E-3"/>
    <n v="3.0000000000000001E-3"/>
    <n v="7.362685907819172E-2"/>
  </r>
  <r>
    <x v="12"/>
    <s v="Dronten"/>
    <x v="0"/>
    <x v="0"/>
    <x v="1"/>
    <x v="0"/>
    <x v="0"/>
    <x v="0"/>
    <x v="3"/>
    <x v="3"/>
    <x v="0"/>
    <x v="0"/>
    <x v="0"/>
    <x v="2"/>
    <x v="6"/>
    <x v="0"/>
    <x v="5"/>
    <x v="0"/>
    <x v="0"/>
    <x v="0"/>
    <x v="0"/>
    <x v="0"/>
    <x v="0"/>
    <x v="0"/>
    <x v="0"/>
    <n v="1518"/>
    <n v="-1.518"/>
    <n v="1.518"/>
    <n v="37.255190693565012"/>
  </r>
  <r>
    <x v="12"/>
    <s v="Dronten"/>
    <x v="0"/>
    <x v="0"/>
    <x v="1"/>
    <x v="0"/>
    <x v="0"/>
    <x v="0"/>
    <x v="3"/>
    <x v="3"/>
    <x v="0"/>
    <x v="0"/>
    <x v="0"/>
    <x v="3"/>
    <x v="9"/>
    <x v="1"/>
    <x v="7"/>
    <x v="5"/>
    <x v="2"/>
    <x v="2"/>
    <x v="2"/>
    <x v="0"/>
    <x v="0"/>
    <x v="0"/>
    <x v="0"/>
    <n v="9"/>
    <n v="-8.9999999999999993E-3"/>
    <n v="0"/>
    <n v="0.22088057723457516"/>
  </r>
  <r>
    <x v="12"/>
    <s v="Dronten"/>
    <x v="0"/>
    <x v="0"/>
    <x v="1"/>
    <x v="0"/>
    <x v="0"/>
    <x v="0"/>
    <x v="3"/>
    <x v="3"/>
    <x v="0"/>
    <x v="0"/>
    <x v="0"/>
    <x v="3"/>
    <x v="8"/>
    <x v="1"/>
    <x v="7"/>
    <x v="5"/>
    <x v="2"/>
    <x v="2"/>
    <x v="2"/>
    <x v="0"/>
    <x v="0"/>
    <x v="0"/>
    <x v="0"/>
    <n v="1"/>
    <n v="-1E-3"/>
    <n v="0"/>
    <n v="2.4542286359397241E-2"/>
  </r>
  <r>
    <x v="9"/>
    <s v="Weesp"/>
    <x v="0"/>
    <x v="0"/>
    <x v="0"/>
    <x v="0"/>
    <x v="0"/>
    <x v="0"/>
    <x v="2"/>
    <x v="2"/>
    <x v="0"/>
    <x v="0"/>
    <x v="0"/>
    <x v="2"/>
    <x v="3"/>
    <x v="0"/>
    <x v="2"/>
    <x v="0"/>
    <x v="1"/>
    <x v="1"/>
    <x v="0"/>
    <x v="0"/>
    <x v="0"/>
    <x v="0"/>
    <x v="0"/>
    <n v="3"/>
    <n v="-3.0000000000000001E-3"/>
    <n v="-3.0000000000000001E-3"/>
    <n v="0.15999146712175349"/>
  </r>
  <r>
    <x v="9"/>
    <s v="Weesp"/>
    <x v="0"/>
    <x v="0"/>
    <x v="0"/>
    <x v="0"/>
    <x v="0"/>
    <x v="0"/>
    <x v="2"/>
    <x v="2"/>
    <x v="0"/>
    <x v="0"/>
    <x v="0"/>
    <x v="3"/>
    <x v="5"/>
    <x v="1"/>
    <x v="4"/>
    <x v="0"/>
    <x v="0"/>
    <x v="0"/>
    <x v="0"/>
    <x v="0"/>
    <x v="0"/>
    <x v="0"/>
    <x v="0"/>
    <n v="12.2645"/>
    <n v="-1.2264499999999999E-2"/>
    <n v="1.2264499999999999E-2"/>
    <n v="0.65407178283824863"/>
  </r>
  <r>
    <x v="9"/>
    <s v="Weesp"/>
    <x v="0"/>
    <x v="0"/>
    <x v="0"/>
    <x v="0"/>
    <x v="0"/>
    <x v="0"/>
    <x v="2"/>
    <x v="2"/>
    <x v="0"/>
    <x v="0"/>
    <x v="0"/>
    <x v="3"/>
    <x v="8"/>
    <x v="1"/>
    <x v="7"/>
    <x v="5"/>
    <x v="2"/>
    <x v="2"/>
    <x v="2"/>
    <x v="0"/>
    <x v="0"/>
    <x v="0"/>
    <x v="0"/>
    <n v="1.9944"/>
    <n v="-1.9943999999999999E-3"/>
    <n v="0"/>
    <n v="0.10636232734254172"/>
  </r>
  <r>
    <x v="9"/>
    <s v="Weesp"/>
    <x v="0"/>
    <x v="0"/>
    <x v="0"/>
    <x v="0"/>
    <x v="0"/>
    <x v="0"/>
    <x v="3"/>
    <x v="3"/>
    <x v="0"/>
    <x v="0"/>
    <x v="0"/>
    <x v="4"/>
    <x v="10"/>
    <x v="0"/>
    <x v="8"/>
    <x v="0"/>
    <x v="0"/>
    <x v="0"/>
    <x v="0"/>
    <x v="0"/>
    <x v="0"/>
    <x v="0"/>
    <x v="0"/>
    <n v="1.3537999999999999"/>
    <n v="-1.3537999999999998E-3"/>
    <n v="1.3537999999999998E-3"/>
    <n v="7.2198816063143295E-2"/>
  </r>
  <r>
    <x v="9"/>
    <s v="Weesp"/>
    <x v="0"/>
    <x v="0"/>
    <x v="0"/>
    <x v="0"/>
    <x v="0"/>
    <x v="0"/>
    <x v="3"/>
    <x v="3"/>
    <x v="0"/>
    <x v="0"/>
    <x v="0"/>
    <x v="1"/>
    <x v="2"/>
    <x v="0"/>
    <x v="1"/>
    <x v="2"/>
    <x v="0"/>
    <x v="0"/>
    <x v="0"/>
    <x v="0"/>
    <x v="0"/>
    <x v="0"/>
    <x v="0"/>
    <n v="10.673500000000001"/>
    <n v="-1.0673500000000001E-2"/>
    <n v="1.0673500000000001E-2"/>
    <n v="0.56922297477467865"/>
  </r>
  <r>
    <x v="9"/>
    <s v="Weesp"/>
    <x v="0"/>
    <x v="0"/>
    <x v="0"/>
    <x v="0"/>
    <x v="0"/>
    <x v="0"/>
    <x v="3"/>
    <x v="3"/>
    <x v="0"/>
    <x v="0"/>
    <x v="0"/>
    <x v="2"/>
    <x v="3"/>
    <x v="0"/>
    <x v="2"/>
    <x v="0"/>
    <x v="1"/>
    <x v="1"/>
    <x v="0"/>
    <x v="0"/>
    <x v="0"/>
    <x v="0"/>
    <x v="0"/>
    <n v="327.25009999999997"/>
    <n v="-0.32725009999999999"/>
    <n v="-0.32725009999999999"/>
    <n v="17.452407871580181"/>
  </r>
  <r>
    <x v="9"/>
    <s v="Weesp"/>
    <x v="0"/>
    <x v="0"/>
    <x v="0"/>
    <x v="0"/>
    <x v="0"/>
    <x v="0"/>
    <x v="3"/>
    <x v="3"/>
    <x v="0"/>
    <x v="0"/>
    <x v="0"/>
    <x v="3"/>
    <x v="5"/>
    <x v="1"/>
    <x v="4"/>
    <x v="0"/>
    <x v="0"/>
    <x v="0"/>
    <x v="0"/>
    <x v="0"/>
    <x v="0"/>
    <x v="0"/>
    <x v="0"/>
    <n v="1.7881"/>
    <n v="-1.7880999999999999E-3"/>
    <n v="1.7880999999999999E-3"/>
    <n v="9.5360247453469146E-2"/>
  </r>
  <r>
    <x v="9"/>
    <s v="Weesp"/>
    <x v="0"/>
    <x v="0"/>
    <x v="0"/>
    <x v="0"/>
    <x v="0"/>
    <x v="0"/>
    <x v="3"/>
    <x v="3"/>
    <x v="0"/>
    <x v="0"/>
    <x v="0"/>
    <x v="3"/>
    <x v="8"/>
    <x v="1"/>
    <x v="7"/>
    <x v="5"/>
    <x v="2"/>
    <x v="2"/>
    <x v="2"/>
    <x v="0"/>
    <x v="0"/>
    <x v="0"/>
    <x v="0"/>
    <n v="0.183"/>
    <n v="-1.83E-4"/>
    <n v="0"/>
    <n v="9.7594794944269644E-3"/>
  </r>
  <r>
    <x v="13"/>
    <s v="Zandvoort"/>
    <x v="0"/>
    <x v="0"/>
    <x v="0"/>
    <x v="0"/>
    <x v="0"/>
    <x v="0"/>
    <x v="0"/>
    <x v="0"/>
    <x v="0"/>
    <x v="0"/>
    <x v="0"/>
    <x v="1"/>
    <x v="2"/>
    <x v="0"/>
    <x v="1"/>
    <x v="2"/>
    <x v="0"/>
    <x v="0"/>
    <x v="0"/>
    <x v="0"/>
    <x v="0"/>
    <x v="0"/>
    <x v="0"/>
    <n v="19.241499999999998"/>
    <n v="-1.9241499999999998E-2"/>
    <n v="1.9241499999999998E-2"/>
    <n v="1.1386176696845967"/>
  </r>
  <r>
    <x v="13"/>
    <s v="Zandvoort"/>
    <x v="0"/>
    <x v="0"/>
    <x v="0"/>
    <x v="0"/>
    <x v="0"/>
    <x v="0"/>
    <x v="0"/>
    <x v="0"/>
    <x v="0"/>
    <x v="0"/>
    <x v="0"/>
    <x v="2"/>
    <x v="3"/>
    <x v="0"/>
    <x v="2"/>
    <x v="0"/>
    <x v="1"/>
    <x v="1"/>
    <x v="0"/>
    <x v="0"/>
    <x v="0"/>
    <x v="0"/>
    <x v="0"/>
    <n v="25.04"/>
    <n v="-2.504E-2"/>
    <n v="-2.504E-2"/>
    <n v="1.4817444819220071"/>
  </r>
  <r>
    <x v="13"/>
    <s v="Zandvoort"/>
    <x v="0"/>
    <x v="0"/>
    <x v="0"/>
    <x v="0"/>
    <x v="0"/>
    <x v="0"/>
    <x v="0"/>
    <x v="0"/>
    <x v="0"/>
    <x v="0"/>
    <x v="0"/>
    <x v="3"/>
    <x v="9"/>
    <x v="1"/>
    <x v="7"/>
    <x v="5"/>
    <x v="2"/>
    <x v="2"/>
    <x v="2"/>
    <x v="0"/>
    <x v="0"/>
    <x v="0"/>
    <x v="0"/>
    <n v="4.5392000000000001"/>
    <n v="-4.5392000000000002E-3"/>
    <n v="0"/>
    <n v="0.26860760991774663"/>
  </r>
  <r>
    <x v="13"/>
    <s v="Zandvoort"/>
    <x v="0"/>
    <x v="0"/>
    <x v="0"/>
    <x v="0"/>
    <x v="0"/>
    <x v="0"/>
    <x v="1"/>
    <x v="1"/>
    <x v="0"/>
    <x v="0"/>
    <x v="0"/>
    <x v="0"/>
    <x v="0"/>
    <x v="0"/>
    <x v="0"/>
    <x v="0"/>
    <x v="0"/>
    <x v="0"/>
    <x v="0"/>
    <x v="0"/>
    <x v="0"/>
    <x v="0"/>
    <x v="0"/>
    <n v="58.634"/>
    <n v="-5.8633999999999999E-2"/>
    <n v="5.8633999999999999E-2"/>
    <n v="3.4696727617018759"/>
  </r>
  <r>
    <x v="13"/>
    <s v="Zandvoort"/>
    <x v="0"/>
    <x v="0"/>
    <x v="0"/>
    <x v="0"/>
    <x v="0"/>
    <x v="0"/>
    <x v="1"/>
    <x v="1"/>
    <x v="0"/>
    <x v="0"/>
    <x v="0"/>
    <x v="1"/>
    <x v="2"/>
    <x v="0"/>
    <x v="1"/>
    <x v="2"/>
    <x v="0"/>
    <x v="0"/>
    <x v="0"/>
    <x v="0"/>
    <x v="0"/>
    <x v="0"/>
    <x v="0"/>
    <n v="97.595100000000002"/>
    <n v="-9.7595100000000004E-2"/>
    <n v="9.7595100000000004E-2"/>
    <n v="5.7751997159595243"/>
  </r>
  <r>
    <x v="11"/>
    <s v="Groningen"/>
    <x v="0"/>
    <x v="0"/>
    <x v="4"/>
    <x v="0"/>
    <x v="0"/>
    <x v="0"/>
    <x v="0"/>
    <x v="0"/>
    <x v="0"/>
    <x v="0"/>
    <x v="0"/>
    <x v="3"/>
    <x v="11"/>
    <x v="1"/>
    <x v="7"/>
    <x v="5"/>
    <x v="2"/>
    <x v="2"/>
    <x v="2"/>
    <x v="0"/>
    <x v="0"/>
    <x v="0"/>
    <x v="0"/>
    <n v="-360"/>
    <n v="0.36"/>
    <n v="0"/>
    <n v="-1.7765846147772359"/>
  </r>
  <r>
    <x v="11"/>
    <s v="Groningen"/>
    <x v="0"/>
    <x v="0"/>
    <x v="4"/>
    <x v="0"/>
    <x v="0"/>
    <x v="0"/>
    <x v="1"/>
    <x v="1"/>
    <x v="0"/>
    <x v="0"/>
    <x v="0"/>
    <x v="0"/>
    <x v="0"/>
    <x v="0"/>
    <x v="0"/>
    <x v="0"/>
    <x v="0"/>
    <x v="0"/>
    <x v="0"/>
    <x v="0"/>
    <x v="0"/>
    <x v="0"/>
    <x v="0"/>
    <n v="1020"/>
    <n v="-1.02"/>
    <n v="1.02"/>
    <n v="5.033656408535502"/>
  </r>
  <r>
    <x v="11"/>
    <s v="Groningen"/>
    <x v="0"/>
    <x v="0"/>
    <x v="4"/>
    <x v="0"/>
    <x v="0"/>
    <x v="0"/>
    <x v="1"/>
    <x v="1"/>
    <x v="0"/>
    <x v="0"/>
    <x v="0"/>
    <x v="4"/>
    <x v="10"/>
    <x v="0"/>
    <x v="8"/>
    <x v="0"/>
    <x v="0"/>
    <x v="0"/>
    <x v="0"/>
    <x v="0"/>
    <x v="0"/>
    <x v="0"/>
    <x v="0"/>
    <n v="11"/>
    <n v="-1.0999999999999999E-2"/>
    <n v="1.0999999999999999E-2"/>
    <n v="5.4284529895971101E-2"/>
  </r>
  <r>
    <x v="11"/>
    <s v="Groningen"/>
    <x v="0"/>
    <x v="0"/>
    <x v="4"/>
    <x v="0"/>
    <x v="0"/>
    <x v="0"/>
    <x v="1"/>
    <x v="1"/>
    <x v="0"/>
    <x v="0"/>
    <x v="0"/>
    <x v="1"/>
    <x v="13"/>
    <x v="0"/>
    <x v="9"/>
    <x v="7"/>
    <x v="3"/>
    <x v="0"/>
    <x v="1"/>
    <x v="0"/>
    <x v="0"/>
    <x v="0"/>
    <x v="0"/>
    <n v="18"/>
    <n v="-1.7999999999999999E-2"/>
    <n v="1.7999999999999999E-2"/>
    <n v="8.88292307388618E-2"/>
  </r>
  <r>
    <x v="11"/>
    <s v="Groningen"/>
    <x v="0"/>
    <x v="0"/>
    <x v="4"/>
    <x v="0"/>
    <x v="0"/>
    <x v="0"/>
    <x v="1"/>
    <x v="1"/>
    <x v="0"/>
    <x v="0"/>
    <x v="0"/>
    <x v="1"/>
    <x v="1"/>
    <x v="0"/>
    <x v="1"/>
    <x v="1"/>
    <x v="0"/>
    <x v="0"/>
    <x v="0"/>
    <x v="0"/>
    <x v="0"/>
    <x v="0"/>
    <x v="0"/>
    <n v="69"/>
    <n v="-6.9000000000000006E-2"/>
    <n v="6.9000000000000006E-2"/>
    <n v="0.34051205116563693"/>
  </r>
  <r>
    <x v="11"/>
    <s v="Groningen"/>
    <x v="0"/>
    <x v="0"/>
    <x v="4"/>
    <x v="0"/>
    <x v="0"/>
    <x v="0"/>
    <x v="1"/>
    <x v="1"/>
    <x v="0"/>
    <x v="0"/>
    <x v="0"/>
    <x v="1"/>
    <x v="2"/>
    <x v="0"/>
    <x v="1"/>
    <x v="2"/>
    <x v="0"/>
    <x v="0"/>
    <x v="0"/>
    <x v="0"/>
    <x v="0"/>
    <x v="0"/>
    <x v="0"/>
    <n v="292"/>
    <n v="-0.29199999999999998"/>
    <n v="0.29199999999999998"/>
    <n v="1.4410075208748692"/>
  </r>
  <r>
    <x v="11"/>
    <s v="Groningen"/>
    <x v="0"/>
    <x v="0"/>
    <x v="4"/>
    <x v="0"/>
    <x v="0"/>
    <x v="0"/>
    <x v="1"/>
    <x v="1"/>
    <x v="0"/>
    <x v="0"/>
    <x v="0"/>
    <x v="2"/>
    <x v="4"/>
    <x v="0"/>
    <x v="3"/>
    <x v="3"/>
    <x v="0"/>
    <x v="0"/>
    <x v="0"/>
    <x v="0"/>
    <x v="0"/>
    <x v="0"/>
    <x v="0"/>
    <n v="2115"/>
    <n v="-2.1150000000000002"/>
    <n v="2.1150000000000002"/>
    <n v="10.437434611816261"/>
  </r>
  <r>
    <x v="11"/>
    <s v="Groningen"/>
    <x v="0"/>
    <x v="0"/>
    <x v="4"/>
    <x v="0"/>
    <x v="0"/>
    <x v="0"/>
    <x v="1"/>
    <x v="1"/>
    <x v="0"/>
    <x v="0"/>
    <x v="0"/>
    <x v="2"/>
    <x v="12"/>
    <x v="0"/>
    <x v="3"/>
    <x v="6"/>
    <x v="0"/>
    <x v="0"/>
    <x v="0"/>
    <x v="0"/>
    <x v="0"/>
    <x v="0"/>
    <x v="0"/>
    <n v="12150"/>
    <n v="-12.15"/>
    <n v="12.15"/>
    <n v="59.959730748731715"/>
  </r>
  <r>
    <x v="11"/>
    <s v="Groningen"/>
    <x v="0"/>
    <x v="0"/>
    <x v="4"/>
    <x v="0"/>
    <x v="0"/>
    <x v="0"/>
    <x v="1"/>
    <x v="1"/>
    <x v="0"/>
    <x v="0"/>
    <x v="0"/>
    <x v="2"/>
    <x v="6"/>
    <x v="0"/>
    <x v="5"/>
    <x v="0"/>
    <x v="0"/>
    <x v="0"/>
    <x v="0"/>
    <x v="0"/>
    <x v="0"/>
    <x v="0"/>
    <x v="0"/>
    <n v="55"/>
    <n v="-5.5E-2"/>
    <n v="5.5E-2"/>
    <n v="0.2714226494798555"/>
  </r>
  <r>
    <x v="11"/>
    <s v="Groningen"/>
    <x v="0"/>
    <x v="0"/>
    <x v="4"/>
    <x v="0"/>
    <x v="0"/>
    <x v="0"/>
    <x v="1"/>
    <x v="1"/>
    <x v="0"/>
    <x v="0"/>
    <x v="0"/>
    <x v="3"/>
    <x v="5"/>
    <x v="1"/>
    <x v="4"/>
    <x v="0"/>
    <x v="0"/>
    <x v="0"/>
    <x v="0"/>
    <x v="0"/>
    <x v="0"/>
    <x v="0"/>
    <x v="0"/>
    <n v="25"/>
    <n v="-2.5000000000000001E-2"/>
    <n v="2.5000000000000001E-2"/>
    <n v="0.1233739315817525"/>
  </r>
  <r>
    <x v="11"/>
    <s v="Groningen"/>
    <x v="0"/>
    <x v="0"/>
    <x v="4"/>
    <x v="0"/>
    <x v="0"/>
    <x v="0"/>
    <x v="1"/>
    <x v="1"/>
    <x v="0"/>
    <x v="0"/>
    <x v="0"/>
    <x v="3"/>
    <x v="8"/>
    <x v="1"/>
    <x v="7"/>
    <x v="5"/>
    <x v="2"/>
    <x v="2"/>
    <x v="2"/>
    <x v="0"/>
    <x v="0"/>
    <x v="0"/>
    <x v="0"/>
    <n v="23"/>
    <n v="-2.3E-2"/>
    <n v="0"/>
    <n v="0.11350401705521231"/>
  </r>
  <r>
    <x v="11"/>
    <s v="Groningen"/>
    <x v="0"/>
    <x v="0"/>
    <x v="4"/>
    <x v="0"/>
    <x v="0"/>
    <x v="0"/>
    <x v="2"/>
    <x v="2"/>
    <x v="0"/>
    <x v="0"/>
    <x v="0"/>
    <x v="0"/>
    <x v="0"/>
    <x v="0"/>
    <x v="0"/>
    <x v="0"/>
    <x v="0"/>
    <x v="0"/>
    <x v="0"/>
    <x v="0"/>
    <x v="0"/>
    <x v="0"/>
    <x v="0"/>
    <n v="273"/>
    <n v="-0.27300000000000002"/>
    <n v="0.27300000000000002"/>
    <n v="1.3472433328727373"/>
  </r>
  <r>
    <x v="11"/>
    <s v="Groningen"/>
    <x v="0"/>
    <x v="0"/>
    <x v="4"/>
    <x v="0"/>
    <x v="0"/>
    <x v="0"/>
    <x v="2"/>
    <x v="2"/>
    <x v="0"/>
    <x v="0"/>
    <x v="0"/>
    <x v="1"/>
    <x v="2"/>
    <x v="0"/>
    <x v="1"/>
    <x v="2"/>
    <x v="0"/>
    <x v="0"/>
    <x v="0"/>
    <x v="0"/>
    <x v="0"/>
    <x v="0"/>
    <x v="0"/>
    <n v="156"/>
    <n v="-0.156"/>
    <n v="0.156"/>
    <n v="0.76985333307013559"/>
  </r>
  <r>
    <x v="7"/>
    <s v="Bergen op Zoom"/>
    <x v="0"/>
    <x v="0"/>
    <x v="3"/>
    <x v="0"/>
    <x v="0"/>
    <x v="0"/>
    <x v="2"/>
    <x v="2"/>
    <x v="0"/>
    <x v="0"/>
    <x v="0"/>
    <x v="3"/>
    <x v="5"/>
    <x v="1"/>
    <x v="4"/>
    <x v="0"/>
    <x v="0"/>
    <x v="0"/>
    <x v="0"/>
    <x v="0"/>
    <x v="0"/>
    <x v="0"/>
    <x v="0"/>
    <n v="20"/>
    <n v="-0.02"/>
    <n v="0.02"/>
    <n v="0.30227918505531709"/>
  </r>
  <r>
    <x v="7"/>
    <s v="Bergen op Zoom"/>
    <x v="0"/>
    <x v="0"/>
    <x v="3"/>
    <x v="0"/>
    <x v="0"/>
    <x v="0"/>
    <x v="2"/>
    <x v="2"/>
    <x v="0"/>
    <x v="0"/>
    <x v="0"/>
    <x v="3"/>
    <x v="8"/>
    <x v="1"/>
    <x v="7"/>
    <x v="5"/>
    <x v="2"/>
    <x v="2"/>
    <x v="2"/>
    <x v="0"/>
    <x v="0"/>
    <x v="0"/>
    <x v="0"/>
    <n v="8"/>
    <n v="-8.0000000000000002E-3"/>
    <n v="0"/>
    <n v="0.12091167402212684"/>
  </r>
  <r>
    <x v="7"/>
    <s v="Bergen op Zoom"/>
    <x v="0"/>
    <x v="0"/>
    <x v="3"/>
    <x v="0"/>
    <x v="0"/>
    <x v="0"/>
    <x v="2"/>
    <x v="2"/>
    <x v="0"/>
    <x v="0"/>
    <x v="0"/>
    <x v="3"/>
    <x v="11"/>
    <x v="1"/>
    <x v="7"/>
    <x v="5"/>
    <x v="2"/>
    <x v="2"/>
    <x v="2"/>
    <x v="0"/>
    <x v="0"/>
    <x v="0"/>
    <x v="0"/>
    <n v="36"/>
    <n v="-3.5999999999999997E-2"/>
    <n v="0"/>
    <n v="0.5441025330995708"/>
  </r>
  <r>
    <x v="7"/>
    <s v="Bergen op Zoom"/>
    <x v="0"/>
    <x v="0"/>
    <x v="3"/>
    <x v="0"/>
    <x v="0"/>
    <x v="0"/>
    <x v="3"/>
    <x v="3"/>
    <x v="0"/>
    <x v="0"/>
    <x v="0"/>
    <x v="0"/>
    <x v="0"/>
    <x v="0"/>
    <x v="0"/>
    <x v="0"/>
    <x v="0"/>
    <x v="0"/>
    <x v="0"/>
    <x v="0"/>
    <x v="0"/>
    <x v="0"/>
    <x v="0"/>
    <n v="24"/>
    <n v="-2.4E-2"/>
    <n v="2.4E-2"/>
    <n v="0.36273502206638053"/>
  </r>
  <r>
    <x v="7"/>
    <s v="Bergen op Zoom"/>
    <x v="0"/>
    <x v="0"/>
    <x v="3"/>
    <x v="0"/>
    <x v="0"/>
    <x v="0"/>
    <x v="3"/>
    <x v="3"/>
    <x v="0"/>
    <x v="0"/>
    <x v="0"/>
    <x v="4"/>
    <x v="10"/>
    <x v="0"/>
    <x v="8"/>
    <x v="0"/>
    <x v="0"/>
    <x v="0"/>
    <x v="0"/>
    <x v="0"/>
    <x v="0"/>
    <x v="0"/>
    <x v="0"/>
    <n v="3"/>
    <n v="-3.0000000000000001E-3"/>
    <n v="3.0000000000000001E-3"/>
    <n v="4.5341877758297566E-2"/>
  </r>
  <r>
    <x v="7"/>
    <s v="Bergen op Zoom"/>
    <x v="0"/>
    <x v="0"/>
    <x v="3"/>
    <x v="0"/>
    <x v="0"/>
    <x v="0"/>
    <x v="3"/>
    <x v="3"/>
    <x v="0"/>
    <x v="0"/>
    <x v="0"/>
    <x v="1"/>
    <x v="2"/>
    <x v="0"/>
    <x v="1"/>
    <x v="2"/>
    <x v="0"/>
    <x v="0"/>
    <x v="0"/>
    <x v="0"/>
    <x v="0"/>
    <x v="0"/>
    <x v="0"/>
    <n v="121"/>
    <n v="-0.121"/>
    <n v="0.121"/>
    <n v="1.8287890695846685"/>
  </r>
  <r>
    <x v="7"/>
    <s v="Bergen op Zoom"/>
    <x v="0"/>
    <x v="0"/>
    <x v="3"/>
    <x v="0"/>
    <x v="0"/>
    <x v="0"/>
    <x v="3"/>
    <x v="3"/>
    <x v="0"/>
    <x v="0"/>
    <x v="0"/>
    <x v="2"/>
    <x v="6"/>
    <x v="0"/>
    <x v="5"/>
    <x v="0"/>
    <x v="0"/>
    <x v="0"/>
    <x v="0"/>
    <x v="0"/>
    <x v="0"/>
    <x v="0"/>
    <x v="0"/>
    <n v="1105"/>
    <n v="-1.105"/>
    <n v="1.105"/>
    <n v="16.700924974306268"/>
  </r>
  <r>
    <x v="7"/>
    <s v="Bergen op Zoom"/>
    <x v="0"/>
    <x v="0"/>
    <x v="3"/>
    <x v="0"/>
    <x v="0"/>
    <x v="0"/>
    <x v="3"/>
    <x v="3"/>
    <x v="0"/>
    <x v="0"/>
    <x v="0"/>
    <x v="3"/>
    <x v="9"/>
    <x v="1"/>
    <x v="7"/>
    <x v="5"/>
    <x v="2"/>
    <x v="2"/>
    <x v="2"/>
    <x v="0"/>
    <x v="0"/>
    <x v="0"/>
    <x v="0"/>
    <n v="42"/>
    <n v="-4.2000000000000003E-2"/>
    <n v="0"/>
    <n v="0.63478628861616593"/>
  </r>
  <r>
    <x v="7"/>
    <s v="Bergen op Zoom"/>
    <x v="0"/>
    <x v="0"/>
    <x v="3"/>
    <x v="0"/>
    <x v="0"/>
    <x v="0"/>
    <x v="3"/>
    <x v="3"/>
    <x v="0"/>
    <x v="0"/>
    <x v="0"/>
    <x v="3"/>
    <x v="5"/>
    <x v="1"/>
    <x v="4"/>
    <x v="0"/>
    <x v="0"/>
    <x v="0"/>
    <x v="0"/>
    <x v="0"/>
    <x v="0"/>
    <x v="0"/>
    <x v="0"/>
    <n v="14"/>
    <n v="-1.4E-2"/>
    <n v="1.4E-2"/>
    <n v="0.21159542953872196"/>
  </r>
  <r>
    <x v="7"/>
    <s v="Bergen op Zoom"/>
    <x v="0"/>
    <x v="0"/>
    <x v="3"/>
    <x v="0"/>
    <x v="0"/>
    <x v="0"/>
    <x v="3"/>
    <x v="3"/>
    <x v="0"/>
    <x v="0"/>
    <x v="0"/>
    <x v="3"/>
    <x v="8"/>
    <x v="1"/>
    <x v="7"/>
    <x v="5"/>
    <x v="2"/>
    <x v="2"/>
    <x v="2"/>
    <x v="0"/>
    <x v="0"/>
    <x v="0"/>
    <x v="0"/>
    <n v="4"/>
    <n v="-4.0000000000000001E-3"/>
    <n v="0"/>
    <n v="6.0455837011063419E-2"/>
  </r>
  <r>
    <x v="14"/>
    <s v="Best"/>
    <x v="1"/>
    <x v="0"/>
    <x v="1"/>
    <x v="0"/>
    <x v="0"/>
    <x v="0"/>
    <x v="0"/>
    <x v="0"/>
    <x v="0"/>
    <x v="0"/>
    <x v="0"/>
    <x v="0"/>
    <x v="0"/>
    <x v="0"/>
    <x v="0"/>
    <x v="0"/>
    <x v="0"/>
    <x v="0"/>
    <x v="0"/>
    <x v="0"/>
    <x v="0"/>
    <x v="0"/>
    <x v="0"/>
    <n v="94"/>
    <n v="-9.4E-2"/>
    <n v="9.4E-2"/>
    <n v="3.2213845099383138"/>
  </r>
  <r>
    <x v="14"/>
    <s v="Best"/>
    <x v="1"/>
    <x v="0"/>
    <x v="1"/>
    <x v="0"/>
    <x v="0"/>
    <x v="0"/>
    <x v="0"/>
    <x v="0"/>
    <x v="0"/>
    <x v="0"/>
    <x v="0"/>
    <x v="4"/>
    <x v="10"/>
    <x v="0"/>
    <x v="8"/>
    <x v="0"/>
    <x v="0"/>
    <x v="0"/>
    <x v="0"/>
    <x v="0"/>
    <x v="0"/>
    <x v="0"/>
    <x v="0"/>
    <n v="2"/>
    <n v="-2E-3"/>
    <n v="2E-3"/>
    <n v="6.8540095956134334E-2"/>
  </r>
  <r>
    <x v="14"/>
    <s v="Best"/>
    <x v="1"/>
    <x v="0"/>
    <x v="1"/>
    <x v="0"/>
    <x v="0"/>
    <x v="0"/>
    <x v="0"/>
    <x v="0"/>
    <x v="0"/>
    <x v="0"/>
    <x v="0"/>
    <x v="1"/>
    <x v="13"/>
    <x v="0"/>
    <x v="9"/>
    <x v="7"/>
    <x v="4"/>
    <x v="0"/>
    <x v="1"/>
    <x v="0"/>
    <x v="0"/>
    <x v="0"/>
    <x v="0"/>
    <n v="3"/>
    <n v="-3.0000000000000001E-3"/>
    <n v="3.0000000000000001E-3"/>
    <n v="0.10281014393420151"/>
  </r>
  <r>
    <x v="13"/>
    <s v="Zandvoort"/>
    <x v="0"/>
    <x v="0"/>
    <x v="0"/>
    <x v="0"/>
    <x v="0"/>
    <x v="0"/>
    <x v="1"/>
    <x v="1"/>
    <x v="0"/>
    <x v="0"/>
    <x v="0"/>
    <x v="2"/>
    <x v="3"/>
    <x v="0"/>
    <x v="2"/>
    <x v="0"/>
    <x v="1"/>
    <x v="1"/>
    <x v="0"/>
    <x v="0"/>
    <x v="0"/>
    <x v="0"/>
    <x v="0"/>
    <n v="20"/>
    <n v="-0.02"/>
    <n v="-0.02"/>
    <n v="1.1835019823658204"/>
  </r>
  <r>
    <x v="13"/>
    <s v="Zandvoort"/>
    <x v="0"/>
    <x v="0"/>
    <x v="0"/>
    <x v="0"/>
    <x v="0"/>
    <x v="0"/>
    <x v="1"/>
    <x v="1"/>
    <x v="0"/>
    <x v="0"/>
    <x v="0"/>
    <x v="3"/>
    <x v="5"/>
    <x v="1"/>
    <x v="4"/>
    <x v="0"/>
    <x v="0"/>
    <x v="0"/>
    <x v="0"/>
    <x v="0"/>
    <x v="0"/>
    <x v="0"/>
    <x v="0"/>
    <n v="7.79"/>
    <n v="-7.79E-3"/>
    <n v="7.79E-3"/>
    <n v="0.46097402213148708"/>
  </r>
  <r>
    <x v="13"/>
    <s v="Zandvoort"/>
    <x v="0"/>
    <x v="0"/>
    <x v="0"/>
    <x v="0"/>
    <x v="0"/>
    <x v="0"/>
    <x v="1"/>
    <x v="1"/>
    <x v="0"/>
    <x v="0"/>
    <x v="0"/>
    <x v="3"/>
    <x v="8"/>
    <x v="1"/>
    <x v="7"/>
    <x v="5"/>
    <x v="2"/>
    <x v="2"/>
    <x v="2"/>
    <x v="0"/>
    <x v="0"/>
    <x v="0"/>
    <x v="0"/>
    <n v="0.27700000000000002"/>
    <n v="-2.7700000000000001E-4"/>
    <n v="0"/>
    <n v="1.6391502455766614E-2"/>
  </r>
  <r>
    <x v="13"/>
    <s v="Zandvoort"/>
    <x v="0"/>
    <x v="0"/>
    <x v="0"/>
    <x v="0"/>
    <x v="0"/>
    <x v="0"/>
    <x v="3"/>
    <x v="3"/>
    <x v="0"/>
    <x v="0"/>
    <x v="0"/>
    <x v="1"/>
    <x v="2"/>
    <x v="0"/>
    <x v="1"/>
    <x v="2"/>
    <x v="0"/>
    <x v="0"/>
    <x v="0"/>
    <x v="0"/>
    <x v="0"/>
    <x v="0"/>
    <x v="0"/>
    <n v="22.403400000000001"/>
    <n v="-2.24034E-2"/>
    <n v="2.24034E-2"/>
    <n v="1.3257234155867212"/>
  </r>
  <r>
    <x v="13"/>
    <s v="Zandvoort"/>
    <x v="0"/>
    <x v="0"/>
    <x v="0"/>
    <x v="0"/>
    <x v="0"/>
    <x v="0"/>
    <x v="3"/>
    <x v="3"/>
    <x v="0"/>
    <x v="0"/>
    <x v="0"/>
    <x v="2"/>
    <x v="3"/>
    <x v="0"/>
    <x v="2"/>
    <x v="0"/>
    <x v="1"/>
    <x v="1"/>
    <x v="0"/>
    <x v="0"/>
    <x v="0"/>
    <x v="0"/>
    <x v="0"/>
    <n v="474.70800000000003"/>
    <n v="-0.47470800000000002"/>
    <n v="-0.47470800000000002"/>
    <n v="28.090892952245696"/>
  </r>
  <r>
    <x v="13"/>
    <s v="Zandvoort"/>
    <x v="0"/>
    <x v="0"/>
    <x v="0"/>
    <x v="0"/>
    <x v="0"/>
    <x v="0"/>
    <x v="3"/>
    <x v="3"/>
    <x v="0"/>
    <x v="0"/>
    <x v="0"/>
    <x v="3"/>
    <x v="5"/>
    <x v="1"/>
    <x v="4"/>
    <x v="0"/>
    <x v="0"/>
    <x v="0"/>
    <x v="0"/>
    <x v="0"/>
    <x v="0"/>
    <x v="0"/>
    <x v="0"/>
    <n v="18.696000000000002"/>
    <n v="-1.8696000000000001E-2"/>
    <n v="1.8696000000000001E-2"/>
    <n v="1.1063376531155689"/>
  </r>
  <r>
    <x v="13"/>
    <s v="Zandvoort"/>
    <x v="0"/>
    <x v="0"/>
    <x v="0"/>
    <x v="0"/>
    <x v="0"/>
    <x v="0"/>
    <x v="3"/>
    <x v="3"/>
    <x v="0"/>
    <x v="0"/>
    <x v="0"/>
    <x v="3"/>
    <x v="8"/>
    <x v="1"/>
    <x v="7"/>
    <x v="5"/>
    <x v="2"/>
    <x v="2"/>
    <x v="2"/>
    <x v="0"/>
    <x v="0"/>
    <x v="0"/>
    <x v="0"/>
    <n v="15.791"/>
    <n v="-1.5790999999999999E-2"/>
    <n v="0"/>
    <n v="0.93443399017693352"/>
  </r>
  <r>
    <x v="15"/>
    <s v="Zaanstad"/>
    <x v="0"/>
    <x v="0"/>
    <x v="4"/>
    <x v="0"/>
    <x v="0"/>
    <x v="0"/>
    <x v="0"/>
    <x v="0"/>
    <x v="0"/>
    <x v="0"/>
    <x v="0"/>
    <x v="0"/>
    <x v="0"/>
    <x v="0"/>
    <x v="0"/>
    <x v="0"/>
    <x v="0"/>
    <x v="0"/>
    <x v="0"/>
    <x v="0"/>
    <x v="0"/>
    <x v="0"/>
    <x v="0"/>
    <n v="99"/>
    <n v="-9.9000000000000005E-2"/>
    <n v="9.9000000000000005E-2"/>
    <n v="0.64419992321657482"/>
  </r>
  <r>
    <x v="15"/>
    <s v="Zaanstad"/>
    <x v="0"/>
    <x v="0"/>
    <x v="4"/>
    <x v="0"/>
    <x v="0"/>
    <x v="0"/>
    <x v="0"/>
    <x v="0"/>
    <x v="0"/>
    <x v="0"/>
    <x v="0"/>
    <x v="4"/>
    <x v="10"/>
    <x v="0"/>
    <x v="8"/>
    <x v="0"/>
    <x v="0"/>
    <x v="0"/>
    <x v="0"/>
    <x v="0"/>
    <x v="0"/>
    <x v="0"/>
    <x v="0"/>
    <n v="48"/>
    <n v="-4.8000000000000001E-2"/>
    <n v="4.8000000000000001E-2"/>
    <n v="0.31233935671106655"/>
  </r>
  <r>
    <x v="15"/>
    <s v="Zaanstad"/>
    <x v="0"/>
    <x v="0"/>
    <x v="4"/>
    <x v="0"/>
    <x v="0"/>
    <x v="0"/>
    <x v="0"/>
    <x v="0"/>
    <x v="0"/>
    <x v="0"/>
    <x v="0"/>
    <x v="1"/>
    <x v="1"/>
    <x v="0"/>
    <x v="1"/>
    <x v="1"/>
    <x v="0"/>
    <x v="0"/>
    <x v="0"/>
    <x v="0"/>
    <x v="0"/>
    <x v="0"/>
    <x v="0"/>
    <n v="18"/>
    <n v="-1.7999999999999999E-2"/>
    <n v="1.7999999999999999E-2"/>
    <n v="0.11712725876664996"/>
  </r>
  <r>
    <x v="15"/>
    <s v="Zaanstad"/>
    <x v="0"/>
    <x v="0"/>
    <x v="4"/>
    <x v="0"/>
    <x v="0"/>
    <x v="0"/>
    <x v="0"/>
    <x v="0"/>
    <x v="0"/>
    <x v="0"/>
    <x v="0"/>
    <x v="1"/>
    <x v="2"/>
    <x v="0"/>
    <x v="1"/>
    <x v="2"/>
    <x v="0"/>
    <x v="0"/>
    <x v="0"/>
    <x v="0"/>
    <x v="0"/>
    <x v="0"/>
    <x v="0"/>
    <n v="668"/>
    <n v="-0.66800000000000004"/>
    <n v="0.66800000000000004"/>
    <n v="4.3467227142290099"/>
  </r>
  <r>
    <x v="15"/>
    <s v="Zaanstad"/>
    <x v="0"/>
    <x v="0"/>
    <x v="4"/>
    <x v="0"/>
    <x v="0"/>
    <x v="0"/>
    <x v="0"/>
    <x v="0"/>
    <x v="0"/>
    <x v="0"/>
    <x v="0"/>
    <x v="2"/>
    <x v="6"/>
    <x v="0"/>
    <x v="5"/>
    <x v="0"/>
    <x v="0"/>
    <x v="0"/>
    <x v="0"/>
    <x v="0"/>
    <x v="0"/>
    <x v="0"/>
    <x v="0"/>
    <n v="5593"/>
    <n v="-5.593"/>
    <n v="5.593"/>
    <n v="36.394042126770735"/>
  </r>
  <r>
    <x v="15"/>
    <s v="Zaanstad"/>
    <x v="0"/>
    <x v="0"/>
    <x v="4"/>
    <x v="0"/>
    <x v="0"/>
    <x v="0"/>
    <x v="0"/>
    <x v="0"/>
    <x v="0"/>
    <x v="0"/>
    <x v="0"/>
    <x v="3"/>
    <x v="5"/>
    <x v="1"/>
    <x v="4"/>
    <x v="0"/>
    <x v="0"/>
    <x v="0"/>
    <x v="0"/>
    <x v="0"/>
    <x v="0"/>
    <x v="0"/>
    <x v="0"/>
    <n v="436"/>
    <n v="-0.436"/>
    <n v="0.436"/>
    <n v="2.8370824901255212"/>
  </r>
  <r>
    <x v="16"/>
    <s v="Amersfoort"/>
    <x v="2"/>
    <x v="0"/>
    <x v="4"/>
    <x v="0"/>
    <x v="0"/>
    <x v="0"/>
    <x v="0"/>
    <x v="0"/>
    <x v="0"/>
    <x v="0"/>
    <x v="0"/>
    <x v="0"/>
    <x v="0"/>
    <x v="0"/>
    <x v="0"/>
    <x v="0"/>
    <x v="0"/>
    <x v="0"/>
    <x v="0"/>
    <x v="0"/>
    <x v="0"/>
    <x v="0"/>
    <x v="0"/>
    <n v="119"/>
    <n v="-0.11899999999999999"/>
    <n v="0.11899999999999999"/>
    <n v="0.77103999688992275"/>
  </r>
  <r>
    <x v="16"/>
    <s v="Amersfoort"/>
    <x v="2"/>
    <x v="0"/>
    <x v="4"/>
    <x v="0"/>
    <x v="0"/>
    <x v="0"/>
    <x v="0"/>
    <x v="0"/>
    <x v="0"/>
    <x v="0"/>
    <x v="0"/>
    <x v="4"/>
    <x v="10"/>
    <x v="0"/>
    <x v="8"/>
    <x v="0"/>
    <x v="0"/>
    <x v="0"/>
    <x v="0"/>
    <x v="0"/>
    <x v="0"/>
    <x v="0"/>
    <x v="0"/>
    <n v="407"/>
    <n v="-0.40699999999999997"/>
    <n v="0.40699999999999997"/>
    <n v="2.6370863759176348"/>
  </r>
  <r>
    <x v="16"/>
    <s v="Amersfoort"/>
    <x v="2"/>
    <x v="0"/>
    <x v="4"/>
    <x v="0"/>
    <x v="0"/>
    <x v="0"/>
    <x v="0"/>
    <x v="0"/>
    <x v="0"/>
    <x v="0"/>
    <x v="0"/>
    <x v="1"/>
    <x v="13"/>
    <x v="0"/>
    <x v="9"/>
    <x v="7"/>
    <x v="4"/>
    <x v="0"/>
    <x v="1"/>
    <x v="0"/>
    <x v="0"/>
    <x v="0"/>
    <x v="0"/>
    <n v="67"/>
    <n v="-6.7000000000000004E-2"/>
    <n v="6.7000000000000004E-2"/>
    <n v="0.43411495623214136"/>
  </r>
  <r>
    <x v="16"/>
    <s v="Amersfoort"/>
    <x v="2"/>
    <x v="0"/>
    <x v="4"/>
    <x v="0"/>
    <x v="0"/>
    <x v="0"/>
    <x v="0"/>
    <x v="0"/>
    <x v="0"/>
    <x v="0"/>
    <x v="0"/>
    <x v="1"/>
    <x v="1"/>
    <x v="0"/>
    <x v="1"/>
    <x v="1"/>
    <x v="0"/>
    <x v="0"/>
    <x v="0"/>
    <x v="0"/>
    <x v="0"/>
    <x v="0"/>
    <x v="0"/>
    <n v="9"/>
    <n v="-8.9999999999999993E-3"/>
    <n v="8.9999999999999993E-3"/>
    <n v="5.8313949344615999E-2"/>
  </r>
  <r>
    <x v="16"/>
    <s v="Amersfoort"/>
    <x v="2"/>
    <x v="0"/>
    <x v="4"/>
    <x v="0"/>
    <x v="0"/>
    <x v="0"/>
    <x v="0"/>
    <x v="0"/>
    <x v="0"/>
    <x v="0"/>
    <x v="0"/>
    <x v="1"/>
    <x v="2"/>
    <x v="0"/>
    <x v="1"/>
    <x v="2"/>
    <x v="0"/>
    <x v="0"/>
    <x v="0"/>
    <x v="0"/>
    <x v="0"/>
    <x v="0"/>
    <x v="0"/>
    <n v="837"/>
    <n v="-0.83699999999999997"/>
    <n v="0.83699999999999997"/>
    <n v="5.4231972890492885"/>
  </r>
  <r>
    <x v="16"/>
    <s v="Amersfoort"/>
    <x v="2"/>
    <x v="0"/>
    <x v="4"/>
    <x v="0"/>
    <x v="0"/>
    <x v="0"/>
    <x v="0"/>
    <x v="0"/>
    <x v="0"/>
    <x v="0"/>
    <x v="0"/>
    <x v="2"/>
    <x v="3"/>
    <x v="0"/>
    <x v="2"/>
    <x v="0"/>
    <x v="1"/>
    <x v="1"/>
    <x v="0"/>
    <x v="0"/>
    <x v="0"/>
    <x v="0"/>
    <x v="0"/>
    <n v="-4"/>
    <n v="4.0000000000000001E-3"/>
    <n v="4.0000000000000001E-3"/>
    <n v="-2.5917310819829335E-2"/>
  </r>
  <r>
    <x v="16"/>
    <s v="Amersfoort"/>
    <x v="2"/>
    <x v="0"/>
    <x v="4"/>
    <x v="0"/>
    <x v="0"/>
    <x v="0"/>
    <x v="0"/>
    <x v="0"/>
    <x v="0"/>
    <x v="0"/>
    <x v="0"/>
    <x v="2"/>
    <x v="16"/>
    <x v="0"/>
    <x v="3"/>
    <x v="10"/>
    <x v="0"/>
    <x v="0"/>
    <x v="0"/>
    <x v="0"/>
    <x v="0"/>
    <x v="0"/>
    <x v="0"/>
    <n v="1"/>
    <n v="-1E-3"/>
    <n v="1E-3"/>
    <n v="6.4793277049573338E-3"/>
  </r>
  <r>
    <x v="16"/>
    <s v="Amersfoort"/>
    <x v="2"/>
    <x v="0"/>
    <x v="4"/>
    <x v="0"/>
    <x v="0"/>
    <x v="0"/>
    <x v="0"/>
    <x v="0"/>
    <x v="0"/>
    <x v="0"/>
    <x v="0"/>
    <x v="2"/>
    <x v="12"/>
    <x v="0"/>
    <x v="3"/>
    <x v="6"/>
    <x v="0"/>
    <x v="0"/>
    <x v="0"/>
    <x v="1"/>
    <x v="1"/>
    <x v="1"/>
    <x v="1"/>
    <n v="7697"/>
    <n v="-7.6970000000000001"/>
    <n v="7.6970000000000001"/>
    <n v="49.871385345056595"/>
  </r>
  <r>
    <x v="16"/>
    <s v="Amersfoort"/>
    <x v="2"/>
    <x v="0"/>
    <x v="4"/>
    <x v="0"/>
    <x v="0"/>
    <x v="0"/>
    <x v="0"/>
    <x v="0"/>
    <x v="0"/>
    <x v="0"/>
    <x v="0"/>
    <x v="2"/>
    <x v="6"/>
    <x v="0"/>
    <x v="5"/>
    <x v="0"/>
    <x v="0"/>
    <x v="0"/>
    <x v="0"/>
    <x v="0"/>
    <x v="0"/>
    <x v="0"/>
    <x v="0"/>
    <n v="7697"/>
    <n v="-7.6970000000000001"/>
    <n v="7.6970000000000001"/>
    <n v="49.871385345056595"/>
  </r>
  <r>
    <x v="16"/>
    <s v="Amersfoort"/>
    <x v="2"/>
    <x v="0"/>
    <x v="4"/>
    <x v="0"/>
    <x v="0"/>
    <x v="0"/>
    <x v="0"/>
    <x v="0"/>
    <x v="0"/>
    <x v="0"/>
    <x v="0"/>
    <x v="2"/>
    <x v="6"/>
    <x v="0"/>
    <x v="5"/>
    <x v="0"/>
    <x v="0"/>
    <x v="0"/>
    <x v="0"/>
    <x v="1"/>
    <x v="1"/>
    <x v="1"/>
    <x v="1"/>
    <n v="-7697"/>
    <n v="7.6970000000000001"/>
    <n v="-7.6970000000000001"/>
    <n v="-49.871385345056595"/>
  </r>
  <r>
    <x v="16"/>
    <s v="Amersfoort"/>
    <x v="2"/>
    <x v="0"/>
    <x v="4"/>
    <x v="0"/>
    <x v="0"/>
    <x v="0"/>
    <x v="0"/>
    <x v="0"/>
    <x v="0"/>
    <x v="0"/>
    <x v="0"/>
    <x v="3"/>
    <x v="9"/>
    <x v="1"/>
    <x v="7"/>
    <x v="5"/>
    <x v="2"/>
    <x v="2"/>
    <x v="2"/>
    <x v="0"/>
    <x v="0"/>
    <x v="0"/>
    <x v="0"/>
    <n v="34"/>
    <n v="-3.4000000000000002E-2"/>
    <n v="0"/>
    <n v="0.22029714196854935"/>
  </r>
  <r>
    <x v="16"/>
    <s v="Amersfoort"/>
    <x v="2"/>
    <x v="0"/>
    <x v="4"/>
    <x v="0"/>
    <x v="0"/>
    <x v="0"/>
    <x v="0"/>
    <x v="0"/>
    <x v="0"/>
    <x v="0"/>
    <x v="0"/>
    <x v="3"/>
    <x v="5"/>
    <x v="1"/>
    <x v="4"/>
    <x v="0"/>
    <x v="0"/>
    <x v="0"/>
    <x v="0"/>
    <x v="0"/>
    <x v="0"/>
    <x v="0"/>
    <x v="0"/>
    <n v="2492"/>
    <n v="-2.492"/>
    <n v="2.492"/>
    <n v="16.146484640753677"/>
  </r>
  <r>
    <x v="11"/>
    <s v="Groningen"/>
    <x v="0"/>
    <x v="0"/>
    <x v="4"/>
    <x v="0"/>
    <x v="0"/>
    <x v="0"/>
    <x v="2"/>
    <x v="2"/>
    <x v="0"/>
    <x v="0"/>
    <x v="0"/>
    <x v="2"/>
    <x v="3"/>
    <x v="0"/>
    <x v="2"/>
    <x v="0"/>
    <x v="1"/>
    <x v="1"/>
    <x v="0"/>
    <x v="0"/>
    <x v="0"/>
    <x v="0"/>
    <x v="0"/>
    <n v="113"/>
    <n v="-0.113"/>
    <n v="-0.113"/>
    <n v="0.55765017074952128"/>
  </r>
  <r>
    <x v="11"/>
    <s v="Groningen"/>
    <x v="0"/>
    <x v="0"/>
    <x v="4"/>
    <x v="0"/>
    <x v="0"/>
    <x v="0"/>
    <x v="2"/>
    <x v="2"/>
    <x v="0"/>
    <x v="0"/>
    <x v="0"/>
    <x v="2"/>
    <x v="6"/>
    <x v="0"/>
    <x v="5"/>
    <x v="0"/>
    <x v="0"/>
    <x v="0"/>
    <x v="0"/>
    <x v="0"/>
    <x v="0"/>
    <x v="0"/>
    <x v="0"/>
    <n v="34"/>
    <n v="-3.4000000000000002E-2"/>
    <n v="3.4000000000000002E-2"/>
    <n v="0.16778854695118339"/>
  </r>
  <r>
    <x v="11"/>
    <s v="Groningen"/>
    <x v="0"/>
    <x v="0"/>
    <x v="4"/>
    <x v="0"/>
    <x v="0"/>
    <x v="0"/>
    <x v="2"/>
    <x v="2"/>
    <x v="0"/>
    <x v="0"/>
    <x v="0"/>
    <x v="3"/>
    <x v="11"/>
    <x v="1"/>
    <x v="7"/>
    <x v="5"/>
    <x v="2"/>
    <x v="2"/>
    <x v="2"/>
    <x v="0"/>
    <x v="0"/>
    <x v="0"/>
    <x v="0"/>
    <n v="2"/>
    <n v="-2E-3"/>
    <n v="0"/>
    <n v="9.8699145265402008E-3"/>
  </r>
  <r>
    <x v="11"/>
    <s v="Groningen"/>
    <x v="0"/>
    <x v="0"/>
    <x v="4"/>
    <x v="0"/>
    <x v="0"/>
    <x v="0"/>
    <x v="3"/>
    <x v="3"/>
    <x v="0"/>
    <x v="0"/>
    <x v="0"/>
    <x v="4"/>
    <x v="10"/>
    <x v="0"/>
    <x v="8"/>
    <x v="0"/>
    <x v="0"/>
    <x v="0"/>
    <x v="0"/>
    <x v="0"/>
    <x v="0"/>
    <x v="0"/>
    <x v="0"/>
    <n v="4"/>
    <n v="-4.0000000000000001E-3"/>
    <n v="4.0000000000000001E-3"/>
    <n v="1.9739829053080402E-2"/>
  </r>
  <r>
    <x v="11"/>
    <s v="Groningen"/>
    <x v="0"/>
    <x v="0"/>
    <x v="4"/>
    <x v="0"/>
    <x v="0"/>
    <x v="0"/>
    <x v="3"/>
    <x v="3"/>
    <x v="0"/>
    <x v="0"/>
    <x v="0"/>
    <x v="1"/>
    <x v="2"/>
    <x v="0"/>
    <x v="1"/>
    <x v="2"/>
    <x v="0"/>
    <x v="0"/>
    <x v="0"/>
    <x v="0"/>
    <x v="0"/>
    <x v="0"/>
    <x v="0"/>
    <n v="1"/>
    <n v="-1E-3"/>
    <n v="1E-3"/>
    <n v="4.9349572632701004E-3"/>
  </r>
  <r>
    <x v="11"/>
    <s v="Groningen"/>
    <x v="0"/>
    <x v="0"/>
    <x v="4"/>
    <x v="0"/>
    <x v="0"/>
    <x v="0"/>
    <x v="3"/>
    <x v="3"/>
    <x v="0"/>
    <x v="0"/>
    <x v="0"/>
    <x v="3"/>
    <x v="5"/>
    <x v="1"/>
    <x v="4"/>
    <x v="0"/>
    <x v="0"/>
    <x v="0"/>
    <x v="0"/>
    <x v="0"/>
    <x v="0"/>
    <x v="0"/>
    <x v="0"/>
    <n v="4"/>
    <n v="-4.0000000000000001E-3"/>
    <n v="4.0000000000000001E-3"/>
    <n v="1.9739829053080402E-2"/>
  </r>
  <r>
    <x v="11"/>
    <s v="Groningen"/>
    <x v="0"/>
    <x v="0"/>
    <x v="4"/>
    <x v="0"/>
    <x v="0"/>
    <x v="0"/>
    <x v="3"/>
    <x v="3"/>
    <x v="0"/>
    <x v="0"/>
    <x v="0"/>
    <x v="3"/>
    <x v="8"/>
    <x v="1"/>
    <x v="7"/>
    <x v="5"/>
    <x v="2"/>
    <x v="2"/>
    <x v="2"/>
    <x v="0"/>
    <x v="0"/>
    <x v="0"/>
    <x v="0"/>
    <n v="3"/>
    <n v="-3.0000000000000001E-3"/>
    <n v="0"/>
    <n v="1.4804871789810299E-2"/>
  </r>
  <r>
    <x v="17"/>
    <s v="Grootegast"/>
    <x v="0"/>
    <x v="0"/>
    <x v="0"/>
    <x v="0"/>
    <x v="0"/>
    <x v="0"/>
    <x v="0"/>
    <x v="0"/>
    <x v="0"/>
    <x v="0"/>
    <x v="0"/>
    <x v="0"/>
    <x v="0"/>
    <x v="0"/>
    <x v="0"/>
    <x v="0"/>
    <x v="0"/>
    <x v="0"/>
    <x v="0"/>
    <x v="0"/>
    <x v="0"/>
    <x v="0"/>
    <x v="0"/>
    <n v="6"/>
    <n v="-6.0000000000000001E-3"/>
    <n v="6.0000000000000001E-3"/>
    <n v="0.49317770836758179"/>
  </r>
  <r>
    <x v="17"/>
    <s v="Grootegast"/>
    <x v="0"/>
    <x v="0"/>
    <x v="0"/>
    <x v="0"/>
    <x v="0"/>
    <x v="0"/>
    <x v="0"/>
    <x v="0"/>
    <x v="0"/>
    <x v="0"/>
    <x v="0"/>
    <x v="1"/>
    <x v="1"/>
    <x v="0"/>
    <x v="1"/>
    <x v="1"/>
    <x v="0"/>
    <x v="0"/>
    <x v="0"/>
    <x v="0"/>
    <x v="0"/>
    <x v="0"/>
    <x v="0"/>
    <n v="5"/>
    <n v="-5.0000000000000001E-3"/>
    <n v="5.0000000000000001E-3"/>
    <n v="0.41098142363965151"/>
  </r>
  <r>
    <x v="17"/>
    <s v="Grootegast"/>
    <x v="0"/>
    <x v="0"/>
    <x v="0"/>
    <x v="0"/>
    <x v="0"/>
    <x v="0"/>
    <x v="0"/>
    <x v="0"/>
    <x v="0"/>
    <x v="0"/>
    <x v="0"/>
    <x v="1"/>
    <x v="2"/>
    <x v="0"/>
    <x v="1"/>
    <x v="2"/>
    <x v="0"/>
    <x v="0"/>
    <x v="0"/>
    <x v="0"/>
    <x v="0"/>
    <x v="0"/>
    <x v="0"/>
    <n v="4"/>
    <n v="-4.0000000000000001E-3"/>
    <n v="4.0000000000000001E-3"/>
    <n v="0.32878513891172118"/>
  </r>
  <r>
    <x v="17"/>
    <s v="Grootegast"/>
    <x v="0"/>
    <x v="0"/>
    <x v="0"/>
    <x v="0"/>
    <x v="0"/>
    <x v="0"/>
    <x v="0"/>
    <x v="0"/>
    <x v="0"/>
    <x v="0"/>
    <x v="0"/>
    <x v="2"/>
    <x v="3"/>
    <x v="0"/>
    <x v="2"/>
    <x v="0"/>
    <x v="1"/>
    <x v="1"/>
    <x v="0"/>
    <x v="0"/>
    <x v="0"/>
    <x v="0"/>
    <x v="0"/>
    <n v="113"/>
    <n v="-0.113"/>
    <n v="-0.113"/>
    <n v="9.288180174256123"/>
  </r>
  <r>
    <x v="17"/>
    <s v="Grootegast"/>
    <x v="0"/>
    <x v="0"/>
    <x v="0"/>
    <x v="0"/>
    <x v="0"/>
    <x v="0"/>
    <x v="0"/>
    <x v="0"/>
    <x v="0"/>
    <x v="0"/>
    <x v="0"/>
    <x v="2"/>
    <x v="6"/>
    <x v="0"/>
    <x v="5"/>
    <x v="0"/>
    <x v="0"/>
    <x v="0"/>
    <x v="0"/>
    <x v="0"/>
    <x v="0"/>
    <x v="0"/>
    <x v="0"/>
    <n v="24"/>
    <n v="-2.4E-2"/>
    <n v="2.4E-2"/>
    <n v="1.9727108334703272"/>
  </r>
  <r>
    <x v="17"/>
    <s v="Grootegast"/>
    <x v="0"/>
    <x v="0"/>
    <x v="0"/>
    <x v="0"/>
    <x v="0"/>
    <x v="0"/>
    <x v="0"/>
    <x v="0"/>
    <x v="0"/>
    <x v="0"/>
    <x v="0"/>
    <x v="3"/>
    <x v="8"/>
    <x v="1"/>
    <x v="7"/>
    <x v="5"/>
    <x v="2"/>
    <x v="2"/>
    <x v="2"/>
    <x v="0"/>
    <x v="0"/>
    <x v="0"/>
    <x v="0"/>
    <n v="1"/>
    <n v="-1E-3"/>
    <n v="0"/>
    <n v="8.2196284727930294E-2"/>
  </r>
  <r>
    <x v="15"/>
    <s v="Zaanstad"/>
    <x v="0"/>
    <x v="0"/>
    <x v="4"/>
    <x v="0"/>
    <x v="0"/>
    <x v="0"/>
    <x v="0"/>
    <x v="0"/>
    <x v="0"/>
    <x v="0"/>
    <x v="0"/>
    <x v="3"/>
    <x v="8"/>
    <x v="1"/>
    <x v="7"/>
    <x v="5"/>
    <x v="2"/>
    <x v="2"/>
    <x v="2"/>
    <x v="0"/>
    <x v="0"/>
    <x v="0"/>
    <x v="0"/>
    <n v="249"/>
    <n v="-0.249"/>
    <n v="0"/>
    <n v="1.6202604129386577"/>
  </r>
  <r>
    <x v="15"/>
    <s v="Zaanstad"/>
    <x v="0"/>
    <x v="0"/>
    <x v="4"/>
    <x v="0"/>
    <x v="0"/>
    <x v="0"/>
    <x v="0"/>
    <x v="0"/>
    <x v="0"/>
    <x v="0"/>
    <x v="0"/>
    <x v="3"/>
    <x v="11"/>
    <x v="1"/>
    <x v="7"/>
    <x v="5"/>
    <x v="2"/>
    <x v="2"/>
    <x v="2"/>
    <x v="0"/>
    <x v="0"/>
    <x v="0"/>
    <x v="0"/>
    <n v="16"/>
    <n v="-1.6E-2"/>
    <n v="0"/>
    <n v="0.10411311890368886"/>
  </r>
  <r>
    <x v="15"/>
    <s v="Zaanstad"/>
    <x v="0"/>
    <x v="0"/>
    <x v="4"/>
    <x v="0"/>
    <x v="0"/>
    <x v="0"/>
    <x v="1"/>
    <x v="1"/>
    <x v="0"/>
    <x v="0"/>
    <x v="0"/>
    <x v="0"/>
    <x v="0"/>
    <x v="0"/>
    <x v="0"/>
    <x v="0"/>
    <x v="0"/>
    <x v="0"/>
    <x v="0"/>
    <x v="0"/>
    <x v="0"/>
    <x v="0"/>
    <x v="0"/>
    <n v="444"/>
    <n v="-0.44400000000000001"/>
    <n v="0.44400000000000001"/>
    <n v="2.8891390495773659"/>
  </r>
  <r>
    <x v="15"/>
    <s v="Zaanstad"/>
    <x v="0"/>
    <x v="0"/>
    <x v="4"/>
    <x v="0"/>
    <x v="0"/>
    <x v="0"/>
    <x v="1"/>
    <x v="1"/>
    <x v="0"/>
    <x v="0"/>
    <x v="0"/>
    <x v="4"/>
    <x v="10"/>
    <x v="0"/>
    <x v="8"/>
    <x v="0"/>
    <x v="0"/>
    <x v="0"/>
    <x v="0"/>
    <x v="0"/>
    <x v="0"/>
    <x v="0"/>
    <x v="0"/>
    <n v="3"/>
    <n v="-3.0000000000000001E-3"/>
    <n v="3.0000000000000001E-3"/>
    <n v="1.9521209794441659E-2"/>
  </r>
  <r>
    <x v="15"/>
    <s v="Zaanstad"/>
    <x v="0"/>
    <x v="0"/>
    <x v="4"/>
    <x v="0"/>
    <x v="0"/>
    <x v="0"/>
    <x v="1"/>
    <x v="1"/>
    <x v="0"/>
    <x v="0"/>
    <x v="0"/>
    <x v="1"/>
    <x v="1"/>
    <x v="0"/>
    <x v="1"/>
    <x v="1"/>
    <x v="0"/>
    <x v="0"/>
    <x v="0"/>
    <x v="0"/>
    <x v="0"/>
    <x v="0"/>
    <x v="0"/>
    <n v="82"/>
    <n v="-8.2000000000000003E-2"/>
    <n v="8.2000000000000003E-2"/>
    <n v="0.53357973438140538"/>
  </r>
  <r>
    <x v="15"/>
    <s v="Zaanstad"/>
    <x v="0"/>
    <x v="0"/>
    <x v="4"/>
    <x v="0"/>
    <x v="0"/>
    <x v="0"/>
    <x v="1"/>
    <x v="1"/>
    <x v="0"/>
    <x v="0"/>
    <x v="0"/>
    <x v="1"/>
    <x v="2"/>
    <x v="0"/>
    <x v="1"/>
    <x v="2"/>
    <x v="0"/>
    <x v="0"/>
    <x v="0"/>
    <x v="0"/>
    <x v="0"/>
    <x v="0"/>
    <x v="0"/>
    <n v="135"/>
    <n v="-0.13500000000000001"/>
    <n v="0.13500000000000001"/>
    <n v="0.87845444074987478"/>
  </r>
  <r>
    <x v="15"/>
    <s v="Zaanstad"/>
    <x v="0"/>
    <x v="0"/>
    <x v="4"/>
    <x v="0"/>
    <x v="0"/>
    <x v="0"/>
    <x v="1"/>
    <x v="1"/>
    <x v="0"/>
    <x v="0"/>
    <x v="0"/>
    <x v="2"/>
    <x v="6"/>
    <x v="0"/>
    <x v="5"/>
    <x v="0"/>
    <x v="0"/>
    <x v="0"/>
    <x v="0"/>
    <x v="0"/>
    <x v="0"/>
    <x v="0"/>
    <x v="0"/>
    <n v="973"/>
    <n v="-0.97299999999999998"/>
    <n v="0.97299999999999998"/>
    <n v="6.3313790433305783"/>
  </r>
  <r>
    <x v="15"/>
    <s v="Zaanstad"/>
    <x v="0"/>
    <x v="0"/>
    <x v="4"/>
    <x v="0"/>
    <x v="0"/>
    <x v="0"/>
    <x v="1"/>
    <x v="1"/>
    <x v="0"/>
    <x v="0"/>
    <x v="0"/>
    <x v="3"/>
    <x v="11"/>
    <x v="1"/>
    <x v="7"/>
    <x v="5"/>
    <x v="2"/>
    <x v="2"/>
    <x v="2"/>
    <x v="0"/>
    <x v="0"/>
    <x v="0"/>
    <x v="0"/>
    <n v="-44"/>
    <n v="4.3999999999999997E-2"/>
    <n v="0"/>
    <n v="-0.28631107698514435"/>
  </r>
  <r>
    <x v="15"/>
    <s v="Zaanstad"/>
    <x v="0"/>
    <x v="0"/>
    <x v="4"/>
    <x v="0"/>
    <x v="0"/>
    <x v="0"/>
    <x v="2"/>
    <x v="2"/>
    <x v="0"/>
    <x v="0"/>
    <x v="0"/>
    <x v="1"/>
    <x v="2"/>
    <x v="0"/>
    <x v="1"/>
    <x v="2"/>
    <x v="0"/>
    <x v="0"/>
    <x v="0"/>
    <x v="0"/>
    <x v="0"/>
    <x v="0"/>
    <x v="0"/>
    <n v="52"/>
    <n v="-5.1999999999999998E-2"/>
    <n v="5.1999999999999998E-2"/>
    <n v="0.33836763643698881"/>
  </r>
  <r>
    <x v="15"/>
    <s v="Zaanstad"/>
    <x v="0"/>
    <x v="0"/>
    <x v="4"/>
    <x v="0"/>
    <x v="0"/>
    <x v="0"/>
    <x v="2"/>
    <x v="2"/>
    <x v="0"/>
    <x v="0"/>
    <x v="0"/>
    <x v="2"/>
    <x v="6"/>
    <x v="0"/>
    <x v="5"/>
    <x v="0"/>
    <x v="0"/>
    <x v="0"/>
    <x v="0"/>
    <x v="0"/>
    <x v="0"/>
    <x v="0"/>
    <x v="0"/>
    <n v="235"/>
    <n v="-0.23499999999999999"/>
    <n v="0.23499999999999999"/>
    <n v="1.52916143389793"/>
  </r>
  <r>
    <x v="15"/>
    <s v="Zaanstad"/>
    <x v="0"/>
    <x v="0"/>
    <x v="4"/>
    <x v="0"/>
    <x v="0"/>
    <x v="0"/>
    <x v="3"/>
    <x v="3"/>
    <x v="0"/>
    <x v="0"/>
    <x v="0"/>
    <x v="0"/>
    <x v="0"/>
    <x v="0"/>
    <x v="0"/>
    <x v="0"/>
    <x v="0"/>
    <x v="0"/>
    <x v="0"/>
    <x v="0"/>
    <x v="0"/>
    <x v="0"/>
    <x v="0"/>
    <n v="82"/>
    <n v="-8.2000000000000003E-2"/>
    <n v="8.2000000000000003E-2"/>
    <n v="0.53357973438140538"/>
  </r>
  <r>
    <x v="15"/>
    <s v="Zaanstad"/>
    <x v="0"/>
    <x v="0"/>
    <x v="4"/>
    <x v="0"/>
    <x v="0"/>
    <x v="0"/>
    <x v="3"/>
    <x v="3"/>
    <x v="0"/>
    <x v="0"/>
    <x v="0"/>
    <x v="1"/>
    <x v="1"/>
    <x v="0"/>
    <x v="1"/>
    <x v="1"/>
    <x v="0"/>
    <x v="0"/>
    <x v="0"/>
    <x v="0"/>
    <x v="0"/>
    <x v="0"/>
    <x v="0"/>
    <n v="15"/>
    <n v="-1.4999999999999999E-2"/>
    <n v="1.4999999999999999E-2"/>
    <n v="9.7606048972208301E-2"/>
  </r>
  <r>
    <x v="15"/>
    <s v="Zaanstad"/>
    <x v="0"/>
    <x v="0"/>
    <x v="4"/>
    <x v="0"/>
    <x v="0"/>
    <x v="0"/>
    <x v="3"/>
    <x v="3"/>
    <x v="0"/>
    <x v="0"/>
    <x v="0"/>
    <x v="1"/>
    <x v="2"/>
    <x v="0"/>
    <x v="1"/>
    <x v="2"/>
    <x v="0"/>
    <x v="0"/>
    <x v="0"/>
    <x v="0"/>
    <x v="0"/>
    <x v="0"/>
    <x v="0"/>
    <n v="5"/>
    <n v="-5.0000000000000001E-3"/>
    <n v="5.0000000000000001E-3"/>
    <n v="3.2535349657402769E-2"/>
  </r>
  <r>
    <x v="16"/>
    <s v="Amersfoort"/>
    <x v="2"/>
    <x v="0"/>
    <x v="4"/>
    <x v="0"/>
    <x v="0"/>
    <x v="0"/>
    <x v="0"/>
    <x v="0"/>
    <x v="0"/>
    <x v="0"/>
    <x v="0"/>
    <x v="3"/>
    <x v="8"/>
    <x v="1"/>
    <x v="7"/>
    <x v="5"/>
    <x v="2"/>
    <x v="2"/>
    <x v="2"/>
    <x v="0"/>
    <x v="0"/>
    <x v="0"/>
    <x v="0"/>
    <n v="1157"/>
    <n v="-1.157"/>
    <n v="0"/>
    <n v="7.496582154635635"/>
  </r>
  <r>
    <x v="16"/>
    <s v="Amersfoort"/>
    <x v="2"/>
    <x v="0"/>
    <x v="4"/>
    <x v="0"/>
    <x v="0"/>
    <x v="0"/>
    <x v="1"/>
    <x v="1"/>
    <x v="0"/>
    <x v="0"/>
    <x v="0"/>
    <x v="0"/>
    <x v="0"/>
    <x v="0"/>
    <x v="0"/>
    <x v="0"/>
    <x v="0"/>
    <x v="0"/>
    <x v="0"/>
    <x v="0"/>
    <x v="0"/>
    <x v="0"/>
    <x v="0"/>
    <n v="1092"/>
    <n v="-1.0920000000000001"/>
    <n v="1.0920000000000001"/>
    <n v="7.0754258538134085"/>
  </r>
  <r>
    <x v="16"/>
    <s v="Amersfoort"/>
    <x v="2"/>
    <x v="0"/>
    <x v="4"/>
    <x v="0"/>
    <x v="0"/>
    <x v="0"/>
    <x v="1"/>
    <x v="1"/>
    <x v="0"/>
    <x v="0"/>
    <x v="0"/>
    <x v="4"/>
    <x v="10"/>
    <x v="0"/>
    <x v="8"/>
    <x v="0"/>
    <x v="0"/>
    <x v="0"/>
    <x v="0"/>
    <x v="0"/>
    <x v="0"/>
    <x v="0"/>
    <x v="0"/>
    <n v="2"/>
    <n v="-2E-3"/>
    <n v="2E-3"/>
    <n v="1.2958655409914668E-2"/>
  </r>
  <r>
    <x v="16"/>
    <s v="Amersfoort"/>
    <x v="2"/>
    <x v="0"/>
    <x v="4"/>
    <x v="0"/>
    <x v="0"/>
    <x v="0"/>
    <x v="1"/>
    <x v="1"/>
    <x v="0"/>
    <x v="0"/>
    <x v="0"/>
    <x v="1"/>
    <x v="13"/>
    <x v="0"/>
    <x v="9"/>
    <x v="7"/>
    <x v="3"/>
    <x v="0"/>
    <x v="1"/>
    <x v="0"/>
    <x v="0"/>
    <x v="0"/>
    <x v="0"/>
    <n v="13"/>
    <n v="-1.2999999999999999E-2"/>
    <n v="1.2999999999999999E-2"/>
    <n v="8.4231260164445335E-2"/>
  </r>
  <r>
    <x v="16"/>
    <s v="Amersfoort"/>
    <x v="2"/>
    <x v="0"/>
    <x v="4"/>
    <x v="0"/>
    <x v="0"/>
    <x v="0"/>
    <x v="1"/>
    <x v="1"/>
    <x v="0"/>
    <x v="0"/>
    <x v="0"/>
    <x v="1"/>
    <x v="1"/>
    <x v="0"/>
    <x v="1"/>
    <x v="1"/>
    <x v="0"/>
    <x v="0"/>
    <x v="0"/>
    <x v="0"/>
    <x v="0"/>
    <x v="0"/>
    <x v="0"/>
    <n v="132"/>
    <n v="-0.13200000000000001"/>
    <n v="0.13200000000000001"/>
    <n v="0.85527125705436802"/>
  </r>
  <r>
    <x v="16"/>
    <s v="Amersfoort"/>
    <x v="2"/>
    <x v="0"/>
    <x v="4"/>
    <x v="0"/>
    <x v="0"/>
    <x v="0"/>
    <x v="1"/>
    <x v="1"/>
    <x v="0"/>
    <x v="0"/>
    <x v="0"/>
    <x v="1"/>
    <x v="2"/>
    <x v="0"/>
    <x v="1"/>
    <x v="2"/>
    <x v="0"/>
    <x v="0"/>
    <x v="0"/>
    <x v="0"/>
    <x v="0"/>
    <x v="0"/>
    <x v="0"/>
    <n v="750"/>
    <n v="-0.75"/>
    <n v="0.75"/>
    <n v="4.8594957787180002"/>
  </r>
  <r>
    <x v="16"/>
    <s v="Amersfoort"/>
    <x v="2"/>
    <x v="0"/>
    <x v="4"/>
    <x v="0"/>
    <x v="0"/>
    <x v="0"/>
    <x v="1"/>
    <x v="1"/>
    <x v="0"/>
    <x v="0"/>
    <x v="0"/>
    <x v="2"/>
    <x v="12"/>
    <x v="0"/>
    <x v="3"/>
    <x v="6"/>
    <x v="0"/>
    <x v="0"/>
    <x v="0"/>
    <x v="1"/>
    <x v="1"/>
    <x v="1"/>
    <x v="1"/>
    <n v="2544"/>
    <n v="-2.544"/>
    <n v="2.544"/>
    <n v="16.483409681411455"/>
  </r>
  <r>
    <x v="16"/>
    <s v="Amersfoort"/>
    <x v="2"/>
    <x v="0"/>
    <x v="4"/>
    <x v="0"/>
    <x v="0"/>
    <x v="0"/>
    <x v="1"/>
    <x v="1"/>
    <x v="0"/>
    <x v="0"/>
    <x v="0"/>
    <x v="2"/>
    <x v="6"/>
    <x v="0"/>
    <x v="5"/>
    <x v="0"/>
    <x v="0"/>
    <x v="0"/>
    <x v="0"/>
    <x v="0"/>
    <x v="0"/>
    <x v="0"/>
    <x v="0"/>
    <n v="2544"/>
    <n v="-2.544"/>
    <n v="2.544"/>
    <n v="16.483409681411455"/>
  </r>
  <r>
    <x v="16"/>
    <s v="Amersfoort"/>
    <x v="2"/>
    <x v="0"/>
    <x v="4"/>
    <x v="0"/>
    <x v="0"/>
    <x v="0"/>
    <x v="1"/>
    <x v="1"/>
    <x v="0"/>
    <x v="0"/>
    <x v="0"/>
    <x v="2"/>
    <x v="6"/>
    <x v="0"/>
    <x v="5"/>
    <x v="0"/>
    <x v="0"/>
    <x v="0"/>
    <x v="0"/>
    <x v="1"/>
    <x v="1"/>
    <x v="1"/>
    <x v="1"/>
    <n v="-2544"/>
    <n v="2.544"/>
    <n v="-2.544"/>
    <n v="-16.483409681411455"/>
  </r>
  <r>
    <x v="16"/>
    <s v="Amersfoort"/>
    <x v="2"/>
    <x v="0"/>
    <x v="4"/>
    <x v="0"/>
    <x v="0"/>
    <x v="0"/>
    <x v="1"/>
    <x v="1"/>
    <x v="0"/>
    <x v="0"/>
    <x v="0"/>
    <x v="2"/>
    <x v="17"/>
    <x v="0"/>
    <x v="6"/>
    <x v="10"/>
    <x v="0"/>
    <x v="0"/>
    <x v="1"/>
    <x v="0"/>
    <x v="0"/>
    <x v="0"/>
    <x v="0"/>
    <n v="4"/>
    <n v="-4.0000000000000001E-3"/>
    <n v="4.0000000000000001E-3"/>
    <n v="2.5917310819829335E-2"/>
  </r>
  <r>
    <x v="16"/>
    <s v="Amersfoort"/>
    <x v="2"/>
    <x v="0"/>
    <x v="4"/>
    <x v="0"/>
    <x v="0"/>
    <x v="0"/>
    <x v="1"/>
    <x v="1"/>
    <x v="0"/>
    <x v="0"/>
    <x v="0"/>
    <x v="2"/>
    <x v="7"/>
    <x v="0"/>
    <x v="6"/>
    <x v="4"/>
    <x v="0"/>
    <x v="0"/>
    <x v="1"/>
    <x v="0"/>
    <x v="0"/>
    <x v="0"/>
    <x v="0"/>
    <n v="21"/>
    <n v="-2.1000000000000001E-2"/>
    <n v="2.1000000000000001E-2"/>
    <n v="0.13606588180410401"/>
  </r>
  <r>
    <x v="16"/>
    <s v="Amersfoort"/>
    <x v="2"/>
    <x v="0"/>
    <x v="4"/>
    <x v="0"/>
    <x v="0"/>
    <x v="0"/>
    <x v="1"/>
    <x v="1"/>
    <x v="0"/>
    <x v="0"/>
    <x v="0"/>
    <x v="3"/>
    <x v="5"/>
    <x v="1"/>
    <x v="4"/>
    <x v="0"/>
    <x v="0"/>
    <x v="0"/>
    <x v="0"/>
    <x v="0"/>
    <x v="0"/>
    <x v="0"/>
    <x v="0"/>
    <n v="18"/>
    <n v="-1.7999999999999999E-2"/>
    <n v="1.7999999999999999E-2"/>
    <n v="0.116627898689232"/>
  </r>
  <r>
    <x v="14"/>
    <s v="Best"/>
    <x v="1"/>
    <x v="0"/>
    <x v="1"/>
    <x v="0"/>
    <x v="0"/>
    <x v="0"/>
    <x v="0"/>
    <x v="0"/>
    <x v="0"/>
    <x v="0"/>
    <x v="0"/>
    <x v="1"/>
    <x v="2"/>
    <x v="0"/>
    <x v="1"/>
    <x v="2"/>
    <x v="0"/>
    <x v="0"/>
    <x v="0"/>
    <x v="0"/>
    <x v="0"/>
    <x v="0"/>
    <x v="0"/>
    <n v="114"/>
    <n v="-0.114"/>
    <n v="0.114"/>
    <n v="3.9067854694996571"/>
  </r>
  <r>
    <x v="14"/>
    <s v="Best"/>
    <x v="1"/>
    <x v="0"/>
    <x v="1"/>
    <x v="0"/>
    <x v="0"/>
    <x v="0"/>
    <x v="0"/>
    <x v="0"/>
    <x v="0"/>
    <x v="0"/>
    <x v="0"/>
    <x v="2"/>
    <x v="12"/>
    <x v="0"/>
    <x v="3"/>
    <x v="6"/>
    <x v="0"/>
    <x v="0"/>
    <x v="0"/>
    <x v="0"/>
    <x v="0"/>
    <x v="0"/>
    <x v="0"/>
    <n v="49"/>
    <n v="-4.9000000000000002E-2"/>
    <n v="4.9000000000000002E-2"/>
    <n v="1.6792323509252913"/>
  </r>
  <r>
    <x v="14"/>
    <s v="Best"/>
    <x v="1"/>
    <x v="0"/>
    <x v="1"/>
    <x v="0"/>
    <x v="0"/>
    <x v="0"/>
    <x v="0"/>
    <x v="0"/>
    <x v="0"/>
    <x v="0"/>
    <x v="0"/>
    <x v="2"/>
    <x v="6"/>
    <x v="0"/>
    <x v="5"/>
    <x v="0"/>
    <x v="0"/>
    <x v="0"/>
    <x v="0"/>
    <x v="0"/>
    <x v="0"/>
    <x v="0"/>
    <x v="0"/>
    <n v="490"/>
    <n v="-0.49"/>
    <n v="0.49"/>
    <n v="16.792323509252913"/>
  </r>
  <r>
    <x v="14"/>
    <s v="Best"/>
    <x v="1"/>
    <x v="0"/>
    <x v="1"/>
    <x v="0"/>
    <x v="0"/>
    <x v="0"/>
    <x v="0"/>
    <x v="0"/>
    <x v="0"/>
    <x v="0"/>
    <x v="0"/>
    <x v="3"/>
    <x v="9"/>
    <x v="1"/>
    <x v="7"/>
    <x v="5"/>
    <x v="2"/>
    <x v="2"/>
    <x v="2"/>
    <x v="0"/>
    <x v="0"/>
    <x v="0"/>
    <x v="0"/>
    <n v="2"/>
    <n v="-2E-3"/>
    <n v="0"/>
    <n v="6.8540095956134334E-2"/>
  </r>
  <r>
    <x v="14"/>
    <s v="Best"/>
    <x v="1"/>
    <x v="0"/>
    <x v="1"/>
    <x v="0"/>
    <x v="0"/>
    <x v="0"/>
    <x v="0"/>
    <x v="0"/>
    <x v="0"/>
    <x v="0"/>
    <x v="0"/>
    <x v="3"/>
    <x v="5"/>
    <x v="1"/>
    <x v="4"/>
    <x v="0"/>
    <x v="0"/>
    <x v="0"/>
    <x v="0"/>
    <x v="0"/>
    <x v="0"/>
    <x v="0"/>
    <x v="0"/>
    <n v="2"/>
    <n v="-2E-3"/>
    <n v="2E-3"/>
    <n v="6.8540095956134334E-2"/>
  </r>
  <r>
    <x v="14"/>
    <s v="Best"/>
    <x v="1"/>
    <x v="0"/>
    <x v="1"/>
    <x v="0"/>
    <x v="0"/>
    <x v="0"/>
    <x v="1"/>
    <x v="1"/>
    <x v="0"/>
    <x v="0"/>
    <x v="0"/>
    <x v="2"/>
    <x v="4"/>
    <x v="0"/>
    <x v="3"/>
    <x v="3"/>
    <x v="0"/>
    <x v="0"/>
    <x v="0"/>
    <x v="0"/>
    <x v="0"/>
    <x v="0"/>
    <x v="0"/>
    <n v="101"/>
    <n v="-0.10100000000000001"/>
    <n v="0.10100000000000001"/>
    <n v="3.4612748457847839"/>
  </r>
  <r>
    <x v="14"/>
    <s v="Best"/>
    <x v="1"/>
    <x v="0"/>
    <x v="1"/>
    <x v="0"/>
    <x v="0"/>
    <x v="0"/>
    <x v="2"/>
    <x v="2"/>
    <x v="0"/>
    <x v="0"/>
    <x v="0"/>
    <x v="0"/>
    <x v="0"/>
    <x v="0"/>
    <x v="0"/>
    <x v="0"/>
    <x v="0"/>
    <x v="0"/>
    <x v="0"/>
    <x v="0"/>
    <x v="0"/>
    <x v="0"/>
    <x v="0"/>
    <n v="25"/>
    <n v="-2.5000000000000001E-2"/>
    <n v="2.5000000000000001E-2"/>
    <n v="0.85675119945167921"/>
  </r>
  <r>
    <x v="14"/>
    <s v="Best"/>
    <x v="1"/>
    <x v="0"/>
    <x v="1"/>
    <x v="0"/>
    <x v="0"/>
    <x v="0"/>
    <x v="2"/>
    <x v="2"/>
    <x v="0"/>
    <x v="0"/>
    <x v="0"/>
    <x v="1"/>
    <x v="1"/>
    <x v="0"/>
    <x v="1"/>
    <x v="1"/>
    <x v="0"/>
    <x v="0"/>
    <x v="0"/>
    <x v="0"/>
    <x v="0"/>
    <x v="0"/>
    <x v="0"/>
    <n v="23"/>
    <n v="-2.3E-2"/>
    <n v="2.3E-2"/>
    <n v="0.78821110349554491"/>
  </r>
  <r>
    <x v="14"/>
    <s v="Best"/>
    <x v="1"/>
    <x v="0"/>
    <x v="1"/>
    <x v="0"/>
    <x v="0"/>
    <x v="0"/>
    <x v="2"/>
    <x v="2"/>
    <x v="0"/>
    <x v="0"/>
    <x v="0"/>
    <x v="1"/>
    <x v="2"/>
    <x v="0"/>
    <x v="1"/>
    <x v="2"/>
    <x v="0"/>
    <x v="0"/>
    <x v="0"/>
    <x v="0"/>
    <x v="0"/>
    <x v="0"/>
    <x v="0"/>
    <n v="2"/>
    <n v="-2E-3"/>
    <n v="2E-3"/>
    <n v="6.8540095956134334E-2"/>
  </r>
  <r>
    <x v="14"/>
    <s v="Best"/>
    <x v="1"/>
    <x v="0"/>
    <x v="1"/>
    <x v="0"/>
    <x v="0"/>
    <x v="0"/>
    <x v="2"/>
    <x v="2"/>
    <x v="0"/>
    <x v="0"/>
    <x v="0"/>
    <x v="2"/>
    <x v="6"/>
    <x v="0"/>
    <x v="5"/>
    <x v="0"/>
    <x v="0"/>
    <x v="0"/>
    <x v="0"/>
    <x v="0"/>
    <x v="0"/>
    <x v="0"/>
    <x v="0"/>
    <n v="3"/>
    <n v="-3.0000000000000001E-3"/>
    <n v="3.0000000000000001E-3"/>
    <n v="0.10281014393420151"/>
  </r>
  <r>
    <x v="14"/>
    <s v="Best"/>
    <x v="1"/>
    <x v="0"/>
    <x v="1"/>
    <x v="0"/>
    <x v="0"/>
    <x v="0"/>
    <x v="3"/>
    <x v="3"/>
    <x v="0"/>
    <x v="0"/>
    <x v="0"/>
    <x v="0"/>
    <x v="0"/>
    <x v="0"/>
    <x v="0"/>
    <x v="0"/>
    <x v="0"/>
    <x v="0"/>
    <x v="0"/>
    <x v="0"/>
    <x v="0"/>
    <x v="0"/>
    <x v="0"/>
    <n v="12"/>
    <n v="-1.2E-2"/>
    <n v="1.2E-2"/>
    <n v="0.41124057573680606"/>
  </r>
  <r>
    <x v="14"/>
    <s v="Best"/>
    <x v="1"/>
    <x v="0"/>
    <x v="1"/>
    <x v="0"/>
    <x v="0"/>
    <x v="0"/>
    <x v="3"/>
    <x v="3"/>
    <x v="0"/>
    <x v="0"/>
    <x v="0"/>
    <x v="4"/>
    <x v="10"/>
    <x v="0"/>
    <x v="8"/>
    <x v="0"/>
    <x v="0"/>
    <x v="0"/>
    <x v="0"/>
    <x v="0"/>
    <x v="0"/>
    <x v="0"/>
    <x v="0"/>
    <n v="1"/>
    <n v="-1E-3"/>
    <n v="1E-3"/>
    <n v="3.4270047978067167E-2"/>
  </r>
  <r>
    <x v="14"/>
    <s v="Best"/>
    <x v="1"/>
    <x v="0"/>
    <x v="1"/>
    <x v="0"/>
    <x v="0"/>
    <x v="0"/>
    <x v="3"/>
    <x v="3"/>
    <x v="0"/>
    <x v="0"/>
    <x v="0"/>
    <x v="1"/>
    <x v="2"/>
    <x v="0"/>
    <x v="1"/>
    <x v="2"/>
    <x v="0"/>
    <x v="0"/>
    <x v="0"/>
    <x v="0"/>
    <x v="0"/>
    <x v="0"/>
    <x v="0"/>
    <n v="11"/>
    <n v="-1.0999999999999999E-2"/>
    <n v="1.0999999999999999E-2"/>
    <n v="0.37697052775873885"/>
  </r>
  <r>
    <x v="17"/>
    <s v="Grootegast"/>
    <x v="0"/>
    <x v="0"/>
    <x v="0"/>
    <x v="0"/>
    <x v="0"/>
    <x v="0"/>
    <x v="1"/>
    <x v="1"/>
    <x v="0"/>
    <x v="0"/>
    <x v="0"/>
    <x v="2"/>
    <x v="6"/>
    <x v="0"/>
    <x v="5"/>
    <x v="0"/>
    <x v="0"/>
    <x v="0"/>
    <x v="0"/>
    <x v="0"/>
    <x v="0"/>
    <x v="0"/>
    <x v="0"/>
    <n v="7"/>
    <n v="-7.0000000000000001E-3"/>
    <n v="7.0000000000000001E-3"/>
    <n v="0.57537399309551207"/>
  </r>
  <r>
    <x v="17"/>
    <s v="Grootegast"/>
    <x v="0"/>
    <x v="0"/>
    <x v="0"/>
    <x v="0"/>
    <x v="0"/>
    <x v="0"/>
    <x v="1"/>
    <x v="1"/>
    <x v="0"/>
    <x v="0"/>
    <x v="0"/>
    <x v="3"/>
    <x v="8"/>
    <x v="1"/>
    <x v="7"/>
    <x v="5"/>
    <x v="2"/>
    <x v="2"/>
    <x v="2"/>
    <x v="0"/>
    <x v="0"/>
    <x v="0"/>
    <x v="0"/>
    <n v="1"/>
    <n v="-1E-3"/>
    <n v="0"/>
    <n v="8.2196284727930294E-2"/>
  </r>
  <r>
    <x v="17"/>
    <s v="Grootegast"/>
    <x v="0"/>
    <x v="0"/>
    <x v="0"/>
    <x v="0"/>
    <x v="0"/>
    <x v="0"/>
    <x v="2"/>
    <x v="2"/>
    <x v="0"/>
    <x v="0"/>
    <x v="0"/>
    <x v="0"/>
    <x v="0"/>
    <x v="0"/>
    <x v="0"/>
    <x v="0"/>
    <x v="0"/>
    <x v="0"/>
    <x v="0"/>
    <x v="0"/>
    <x v="0"/>
    <x v="0"/>
    <x v="0"/>
    <n v="6"/>
    <n v="-6.0000000000000001E-3"/>
    <n v="6.0000000000000001E-3"/>
    <n v="0.49317770836758179"/>
  </r>
  <r>
    <x v="17"/>
    <s v="Grootegast"/>
    <x v="0"/>
    <x v="0"/>
    <x v="0"/>
    <x v="0"/>
    <x v="0"/>
    <x v="0"/>
    <x v="2"/>
    <x v="2"/>
    <x v="0"/>
    <x v="0"/>
    <x v="0"/>
    <x v="1"/>
    <x v="2"/>
    <x v="0"/>
    <x v="1"/>
    <x v="2"/>
    <x v="0"/>
    <x v="0"/>
    <x v="0"/>
    <x v="0"/>
    <x v="0"/>
    <x v="0"/>
    <x v="0"/>
    <n v="4"/>
    <n v="-4.0000000000000001E-3"/>
    <n v="4.0000000000000001E-3"/>
    <n v="0.32878513891172118"/>
  </r>
  <r>
    <x v="17"/>
    <s v="Grootegast"/>
    <x v="0"/>
    <x v="0"/>
    <x v="0"/>
    <x v="0"/>
    <x v="0"/>
    <x v="0"/>
    <x v="2"/>
    <x v="2"/>
    <x v="0"/>
    <x v="0"/>
    <x v="0"/>
    <x v="2"/>
    <x v="6"/>
    <x v="0"/>
    <x v="5"/>
    <x v="0"/>
    <x v="0"/>
    <x v="0"/>
    <x v="0"/>
    <x v="0"/>
    <x v="0"/>
    <x v="0"/>
    <x v="0"/>
    <n v="3"/>
    <n v="-3.0000000000000001E-3"/>
    <n v="3.0000000000000001E-3"/>
    <n v="0.2465888541837909"/>
  </r>
  <r>
    <x v="17"/>
    <s v="Grootegast"/>
    <x v="0"/>
    <x v="0"/>
    <x v="0"/>
    <x v="0"/>
    <x v="0"/>
    <x v="0"/>
    <x v="2"/>
    <x v="2"/>
    <x v="0"/>
    <x v="0"/>
    <x v="0"/>
    <x v="3"/>
    <x v="9"/>
    <x v="1"/>
    <x v="7"/>
    <x v="5"/>
    <x v="2"/>
    <x v="2"/>
    <x v="2"/>
    <x v="0"/>
    <x v="0"/>
    <x v="0"/>
    <x v="0"/>
    <n v="4"/>
    <n v="-4.0000000000000001E-3"/>
    <n v="0"/>
    <n v="0.32878513891172118"/>
  </r>
  <r>
    <x v="17"/>
    <s v="Grootegast"/>
    <x v="0"/>
    <x v="0"/>
    <x v="0"/>
    <x v="0"/>
    <x v="0"/>
    <x v="0"/>
    <x v="3"/>
    <x v="3"/>
    <x v="0"/>
    <x v="0"/>
    <x v="0"/>
    <x v="0"/>
    <x v="0"/>
    <x v="0"/>
    <x v="0"/>
    <x v="0"/>
    <x v="0"/>
    <x v="0"/>
    <x v="0"/>
    <x v="0"/>
    <x v="0"/>
    <x v="0"/>
    <x v="0"/>
    <n v="2"/>
    <n v="-2E-3"/>
    <n v="2E-3"/>
    <n v="0.16439256945586059"/>
  </r>
  <r>
    <x v="17"/>
    <s v="Grootegast"/>
    <x v="0"/>
    <x v="0"/>
    <x v="0"/>
    <x v="0"/>
    <x v="0"/>
    <x v="0"/>
    <x v="3"/>
    <x v="3"/>
    <x v="0"/>
    <x v="0"/>
    <x v="0"/>
    <x v="1"/>
    <x v="2"/>
    <x v="0"/>
    <x v="1"/>
    <x v="2"/>
    <x v="0"/>
    <x v="0"/>
    <x v="0"/>
    <x v="0"/>
    <x v="0"/>
    <x v="0"/>
    <x v="0"/>
    <n v="1"/>
    <n v="-1E-3"/>
    <n v="1E-3"/>
    <n v="8.2196284727930294E-2"/>
  </r>
  <r>
    <x v="17"/>
    <s v="Grootegast"/>
    <x v="0"/>
    <x v="0"/>
    <x v="0"/>
    <x v="0"/>
    <x v="0"/>
    <x v="0"/>
    <x v="3"/>
    <x v="3"/>
    <x v="0"/>
    <x v="0"/>
    <x v="0"/>
    <x v="2"/>
    <x v="3"/>
    <x v="0"/>
    <x v="2"/>
    <x v="0"/>
    <x v="1"/>
    <x v="1"/>
    <x v="0"/>
    <x v="0"/>
    <x v="0"/>
    <x v="0"/>
    <x v="0"/>
    <n v="301"/>
    <n v="-0.30099999999999999"/>
    <n v="-0.30099999999999999"/>
    <n v="24.741081703107021"/>
  </r>
  <r>
    <x v="17"/>
    <s v="Grootegast"/>
    <x v="0"/>
    <x v="0"/>
    <x v="0"/>
    <x v="0"/>
    <x v="0"/>
    <x v="0"/>
    <x v="3"/>
    <x v="3"/>
    <x v="0"/>
    <x v="0"/>
    <x v="0"/>
    <x v="2"/>
    <x v="6"/>
    <x v="0"/>
    <x v="5"/>
    <x v="0"/>
    <x v="0"/>
    <x v="0"/>
    <x v="0"/>
    <x v="0"/>
    <x v="0"/>
    <x v="0"/>
    <x v="0"/>
    <n v="3"/>
    <n v="-3.0000000000000001E-3"/>
    <n v="3.0000000000000001E-3"/>
    <n v="0.2465888541837909"/>
  </r>
  <r>
    <x v="18"/>
    <s v="Haren"/>
    <x v="0"/>
    <x v="0"/>
    <x v="0"/>
    <x v="0"/>
    <x v="0"/>
    <x v="0"/>
    <x v="0"/>
    <x v="0"/>
    <x v="0"/>
    <x v="0"/>
    <x v="0"/>
    <x v="0"/>
    <x v="0"/>
    <x v="0"/>
    <x v="0"/>
    <x v="0"/>
    <x v="0"/>
    <x v="0"/>
    <x v="0"/>
    <x v="0"/>
    <x v="0"/>
    <x v="0"/>
    <x v="0"/>
    <n v="509"/>
    <n v="-0.50900000000000001"/>
    <n v="0.50900000000000001"/>
    <n v="26.009197751660704"/>
  </r>
  <r>
    <x v="18"/>
    <s v="Haren"/>
    <x v="0"/>
    <x v="0"/>
    <x v="0"/>
    <x v="0"/>
    <x v="0"/>
    <x v="0"/>
    <x v="0"/>
    <x v="0"/>
    <x v="0"/>
    <x v="0"/>
    <x v="0"/>
    <x v="4"/>
    <x v="10"/>
    <x v="0"/>
    <x v="8"/>
    <x v="0"/>
    <x v="0"/>
    <x v="0"/>
    <x v="0"/>
    <x v="0"/>
    <x v="0"/>
    <x v="0"/>
    <x v="0"/>
    <n v="1"/>
    <n v="-1E-3"/>
    <n v="1E-3"/>
    <n v="5.1098620337250891E-2"/>
  </r>
  <r>
    <x v="18"/>
    <s v="Haren"/>
    <x v="0"/>
    <x v="0"/>
    <x v="0"/>
    <x v="0"/>
    <x v="0"/>
    <x v="0"/>
    <x v="0"/>
    <x v="0"/>
    <x v="0"/>
    <x v="0"/>
    <x v="0"/>
    <x v="1"/>
    <x v="1"/>
    <x v="0"/>
    <x v="1"/>
    <x v="1"/>
    <x v="0"/>
    <x v="0"/>
    <x v="0"/>
    <x v="0"/>
    <x v="0"/>
    <x v="0"/>
    <x v="0"/>
    <n v="116"/>
    <n v="-0.11600000000000001"/>
    <n v="0.11600000000000001"/>
    <n v="5.927439959121104"/>
  </r>
  <r>
    <x v="15"/>
    <s v="Zaanstad"/>
    <x v="0"/>
    <x v="0"/>
    <x v="4"/>
    <x v="0"/>
    <x v="0"/>
    <x v="0"/>
    <x v="3"/>
    <x v="3"/>
    <x v="0"/>
    <x v="0"/>
    <x v="0"/>
    <x v="2"/>
    <x v="6"/>
    <x v="0"/>
    <x v="5"/>
    <x v="0"/>
    <x v="0"/>
    <x v="0"/>
    <x v="0"/>
    <x v="0"/>
    <x v="0"/>
    <x v="0"/>
    <x v="0"/>
    <n v="2931"/>
    <n v="-2.931"/>
    <n v="2.931"/>
    <n v="19.072221969169501"/>
  </r>
  <r>
    <x v="15"/>
    <s v="Zaanstad"/>
    <x v="0"/>
    <x v="0"/>
    <x v="4"/>
    <x v="0"/>
    <x v="0"/>
    <x v="0"/>
    <x v="3"/>
    <x v="3"/>
    <x v="0"/>
    <x v="0"/>
    <x v="0"/>
    <x v="3"/>
    <x v="11"/>
    <x v="1"/>
    <x v="7"/>
    <x v="5"/>
    <x v="2"/>
    <x v="2"/>
    <x v="2"/>
    <x v="0"/>
    <x v="0"/>
    <x v="0"/>
    <x v="0"/>
    <n v="-10"/>
    <n v="0.01"/>
    <n v="0"/>
    <n v="-6.5070699314805538E-2"/>
  </r>
  <r>
    <x v="19"/>
    <s v="Alblasserdam"/>
    <x v="0"/>
    <x v="0"/>
    <x v="1"/>
    <x v="0"/>
    <x v="0"/>
    <x v="0"/>
    <x v="0"/>
    <x v="0"/>
    <x v="0"/>
    <x v="0"/>
    <x v="0"/>
    <x v="4"/>
    <x v="10"/>
    <x v="0"/>
    <x v="8"/>
    <x v="0"/>
    <x v="0"/>
    <x v="0"/>
    <x v="0"/>
    <x v="0"/>
    <x v="0"/>
    <x v="0"/>
    <x v="0"/>
    <n v="14"/>
    <n v="-1.4E-2"/>
    <n v="1.4E-2"/>
    <n v="0.69972011195521788"/>
  </r>
  <r>
    <x v="19"/>
    <s v="Alblasserdam"/>
    <x v="0"/>
    <x v="0"/>
    <x v="1"/>
    <x v="0"/>
    <x v="0"/>
    <x v="0"/>
    <x v="0"/>
    <x v="0"/>
    <x v="0"/>
    <x v="0"/>
    <x v="0"/>
    <x v="1"/>
    <x v="2"/>
    <x v="0"/>
    <x v="1"/>
    <x v="2"/>
    <x v="0"/>
    <x v="0"/>
    <x v="0"/>
    <x v="0"/>
    <x v="0"/>
    <x v="0"/>
    <x v="0"/>
    <n v="59"/>
    <n v="-5.8999999999999997E-2"/>
    <n v="5.8999999999999997E-2"/>
    <n v="2.9488204718112754"/>
  </r>
  <r>
    <x v="19"/>
    <s v="Alblasserdam"/>
    <x v="0"/>
    <x v="0"/>
    <x v="1"/>
    <x v="0"/>
    <x v="0"/>
    <x v="0"/>
    <x v="0"/>
    <x v="0"/>
    <x v="0"/>
    <x v="0"/>
    <x v="0"/>
    <x v="2"/>
    <x v="18"/>
    <x v="0"/>
    <x v="10"/>
    <x v="11"/>
    <x v="0"/>
    <x v="0"/>
    <x v="0"/>
    <x v="0"/>
    <x v="0"/>
    <x v="0"/>
    <x v="0"/>
    <n v="400"/>
    <n v="-0.4"/>
    <n v="0.4"/>
    <n v="19.992003198720511"/>
  </r>
  <r>
    <x v="19"/>
    <s v="Alblasserdam"/>
    <x v="0"/>
    <x v="0"/>
    <x v="1"/>
    <x v="0"/>
    <x v="0"/>
    <x v="0"/>
    <x v="0"/>
    <x v="0"/>
    <x v="0"/>
    <x v="0"/>
    <x v="0"/>
    <x v="3"/>
    <x v="9"/>
    <x v="1"/>
    <x v="7"/>
    <x v="5"/>
    <x v="2"/>
    <x v="2"/>
    <x v="2"/>
    <x v="0"/>
    <x v="0"/>
    <x v="0"/>
    <x v="0"/>
    <n v="8"/>
    <n v="-8.0000000000000002E-3"/>
    <n v="0"/>
    <n v="0.39984006397441024"/>
  </r>
  <r>
    <x v="19"/>
    <s v="Alblasserdam"/>
    <x v="0"/>
    <x v="0"/>
    <x v="1"/>
    <x v="0"/>
    <x v="0"/>
    <x v="0"/>
    <x v="0"/>
    <x v="0"/>
    <x v="0"/>
    <x v="0"/>
    <x v="0"/>
    <x v="3"/>
    <x v="5"/>
    <x v="1"/>
    <x v="4"/>
    <x v="0"/>
    <x v="0"/>
    <x v="0"/>
    <x v="0"/>
    <x v="0"/>
    <x v="0"/>
    <x v="0"/>
    <x v="0"/>
    <n v="192"/>
    <n v="-0.192"/>
    <n v="0.192"/>
    <n v="9.5961615353858463"/>
  </r>
  <r>
    <x v="19"/>
    <s v="Alblasserdam"/>
    <x v="0"/>
    <x v="0"/>
    <x v="1"/>
    <x v="0"/>
    <x v="0"/>
    <x v="0"/>
    <x v="0"/>
    <x v="0"/>
    <x v="0"/>
    <x v="0"/>
    <x v="0"/>
    <x v="3"/>
    <x v="8"/>
    <x v="1"/>
    <x v="7"/>
    <x v="5"/>
    <x v="2"/>
    <x v="2"/>
    <x v="2"/>
    <x v="0"/>
    <x v="0"/>
    <x v="0"/>
    <x v="0"/>
    <n v="144"/>
    <n v="-0.14399999999999999"/>
    <n v="0"/>
    <n v="7.1971211515393838"/>
  </r>
  <r>
    <x v="19"/>
    <s v="Alblasserdam"/>
    <x v="0"/>
    <x v="0"/>
    <x v="1"/>
    <x v="0"/>
    <x v="0"/>
    <x v="0"/>
    <x v="2"/>
    <x v="2"/>
    <x v="0"/>
    <x v="0"/>
    <x v="0"/>
    <x v="0"/>
    <x v="0"/>
    <x v="0"/>
    <x v="0"/>
    <x v="0"/>
    <x v="0"/>
    <x v="0"/>
    <x v="0"/>
    <x v="0"/>
    <x v="0"/>
    <x v="0"/>
    <x v="0"/>
    <n v="54"/>
    <n v="-5.3999999999999999E-2"/>
    <n v="5.3999999999999999E-2"/>
    <n v="2.6989204318272693"/>
  </r>
  <r>
    <x v="19"/>
    <s v="Alblasserdam"/>
    <x v="0"/>
    <x v="0"/>
    <x v="1"/>
    <x v="0"/>
    <x v="0"/>
    <x v="0"/>
    <x v="2"/>
    <x v="2"/>
    <x v="0"/>
    <x v="0"/>
    <x v="0"/>
    <x v="1"/>
    <x v="1"/>
    <x v="0"/>
    <x v="1"/>
    <x v="1"/>
    <x v="0"/>
    <x v="0"/>
    <x v="0"/>
    <x v="0"/>
    <x v="0"/>
    <x v="0"/>
    <x v="0"/>
    <n v="11"/>
    <n v="-1.0999999999999999E-2"/>
    <n v="1.0999999999999999E-2"/>
    <n v="0.54978008796481403"/>
  </r>
  <r>
    <x v="19"/>
    <s v="Alblasserdam"/>
    <x v="0"/>
    <x v="0"/>
    <x v="1"/>
    <x v="0"/>
    <x v="0"/>
    <x v="0"/>
    <x v="2"/>
    <x v="2"/>
    <x v="0"/>
    <x v="0"/>
    <x v="0"/>
    <x v="1"/>
    <x v="2"/>
    <x v="0"/>
    <x v="1"/>
    <x v="2"/>
    <x v="0"/>
    <x v="0"/>
    <x v="0"/>
    <x v="0"/>
    <x v="0"/>
    <x v="0"/>
    <x v="0"/>
    <n v="35"/>
    <n v="-3.5000000000000003E-2"/>
    <n v="3.5000000000000003E-2"/>
    <n v="1.7493002798880448"/>
  </r>
  <r>
    <x v="19"/>
    <s v="Alblasserdam"/>
    <x v="0"/>
    <x v="0"/>
    <x v="1"/>
    <x v="0"/>
    <x v="0"/>
    <x v="0"/>
    <x v="2"/>
    <x v="2"/>
    <x v="0"/>
    <x v="0"/>
    <x v="0"/>
    <x v="3"/>
    <x v="11"/>
    <x v="1"/>
    <x v="7"/>
    <x v="5"/>
    <x v="2"/>
    <x v="2"/>
    <x v="2"/>
    <x v="0"/>
    <x v="0"/>
    <x v="0"/>
    <x v="0"/>
    <n v="2"/>
    <n v="-2E-3"/>
    <n v="0"/>
    <n v="9.9960015993602561E-2"/>
  </r>
  <r>
    <x v="19"/>
    <s v="Alblasserdam"/>
    <x v="0"/>
    <x v="0"/>
    <x v="1"/>
    <x v="0"/>
    <x v="0"/>
    <x v="0"/>
    <x v="3"/>
    <x v="3"/>
    <x v="0"/>
    <x v="0"/>
    <x v="0"/>
    <x v="2"/>
    <x v="18"/>
    <x v="0"/>
    <x v="10"/>
    <x v="11"/>
    <x v="0"/>
    <x v="0"/>
    <x v="0"/>
    <x v="0"/>
    <x v="0"/>
    <x v="0"/>
    <x v="0"/>
    <n v="501"/>
    <n v="-0.501"/>
    <n v="0.501"/>
    <n v="25.039984006397439"/>
  </r>
  <r>
    <x v="16"/>
    <s v="Amersfoort"/>
    <x v="2"/>
    <x v="0"/>
    <x v="4"/>
    <x v="0"/>
    <x v="0"/>
    <x v="0"/>
    <x v="1"/>
    <x v="1"/>
    <x v="0"/>
    <x v="0"/>
    <x v="0"/>
    <x v="3"/>
    <x v="8"/>
    <x v="1"/>
    <x v="7"/>
    <x v="5"/>
    <x v="2"/>
    <x v="2"/>
    <x v="2"/>
    <x v="0"/>
    <x v="0"/>
    <x v="0"/>
    <x v="0"/>
    <n v="2"/>
    <n v="-2E-3"/>
    <n v="0"/>
    <n v="1.2958655409914668E-2"/>
  </r>
  <r>
    <x v="16"/>
    <s v="Amersfoort"/>
    <x v="2"/>
    <x v="0"/>
    <x v="4"/>
    <x v="0"/>
    <x v="0"/>
    <x v="0"/>
    <x v="1"/>
    <x v="1"/>
    <x v="0"/>
    <x v="0"/>
    <x v="0"/>
    <x v="3"/>
    <x v="11"/>
    <x v="1"/>
    <x v="7"/>
    <x v="5"/>
    <x v="2"/>
    <x v="2"/>
    <x v="2"/>
    <x v="0"/>
    <x v="0"/>
    <x v="0"/>
    <x v="0"/>
    <n v="62"/>
    <n v="-6.2E-2"/>
    <n v="0"/>
    <n v="0.40171831770735467"/>
  </r>
  <r>
    <x v="16"/>
    <s v="Amersfoort"/>
    <x v="2"/>
    <x v="0"/>
    <x v="4"/>
    <x v="0"/>
    <x v="0"/>
    <x v="0"/>
    <x v="2"/>
    <x v="2"/>
    <x v="0"/>
    <x v="0"/>
    <x v="0"/>
    <x v="0"/>
    <x v="0"/>
    <x v="0"/>
    <x v="0"/>
    <x v="0"/>
    <x v="0"/>
    <x v="0"/>
    <x v="0"/>
    <x v="0"/>
    <x v="0"/>
    <x v="0"/>
    <x v="0"/>
    <n v="270"/>
    <n v="-0.27"/>
    <n v="0.27"/>
    <n v="1.74941848033848"/>
  </r>
  <r>
    <x v="16"/>
    <s v="Amersfoort"/>
    <x v="2"/>
    <x v="0"/>
    <x v="4"/>
    <x v="0"/>
    <x v="0"/>
    <x v="0"/>
    <x v="2"/>
    <x v="2"/>
    <x v="0"/>
    <x v="0"/>
    <x v="0"/>
    <x v="1"/>
    <x v="1"/>
    <x v="0"/>
    <x v="1"/>
    <x v="1"/>
    <x v="0"/>
    <x v="0"/>
    <x v="0"/>
    <x v="0"/>
    <x v="0"/>
    <x v="0"/>
    <x v="0"/>
    <n v="19"/>
    <n v="-1.9E-2"/>
    <n v="1.9E-2"/>
    <n v="0.12310722639418933"/>
  </r>
  <r>
    <x v="16"/>
    <s v="Amersfoort"/>
    <x v="2"/>
    <x v="0"/>
    <x v="4"/>
    <x v="0"/>
    <x v="0"/>
    <x v="0"/>
    <x v="2"/>
    <x v="2"/>
    <x v="0"/>
    <x v="0"/>
    <x v="0"/>
    <x v="1"/>
    <x v="2"/>
    <x v="0"/>
    <x v="1"/>
    <x v="2"/>
    <x v="0"/>
    <x v="0"/>
    <x v="0"/>
    <x v="0"/>
    <x v="0"/>
    <x v="0"/>
    <x v="0"/>
    <n v="-8"/>
    <n v="8.0000000000000002E-3"/>
    <n v="-8.0000000000000002E-3"/>
    <n v="-5.1834621639658671E-2"/>
  </r>
  <r>
    <x v="16"/>
    <s v="Amersfoort"/>
    <x v="2"/>
    <x v="0"/>
    <x v="4"/>
    <x v="0"/>
    <x v="0"/>
    <x v="0"/>
    <x v="3"/>
    <x v="3"/>
    <x v="0"/>
    <x v="0"/>
    <x v="0"/>
    <x v="0"/>
    <x v="0"/>
    <x v="0"/>
    <x v="0"/>
    <x v="0"/>
    <x v="0"/>
    <x v="0"/>
    <x v="0"/>
    <x v="0"/>
    <x v="0"/>
    <x v="0"/>
    <x v="0"/>
    <n v="63"/>
    <n v="-6.3E-2"/>
    <n v="6.3E-2"/>
    <n v="0.40819764541231202"/>
  </r>
  <r>
    <x v="16"/>
    <s v="Amersfoort"/>
    <x v="2"/>
    <x v="0"/>
    <x v="4"/>
    <x v="0"/>
    <x v="0"/>
    <x v="0"/>
    <x v="3"/>
    <x v="3"/>
    <x v="0"/>
    <x v="0"/>
    <x v="0"/>
    <x v="1"/>
    <x v="1"/>
    <x v="0"/>
    <x v="1"/>
    <x v="1"/>
    <x v="0"/>
    <x v="0"/>
    <x v="0"/>
    <x v="0"/>
    <x v="0"/>
    <x v="0"/>
    <x v="0"/>
    <n v="4"/>
    <n v="-4.0000000000000001E-3"/>
    <n v="4.0000000000000001E-3"/>
    <n v="2.5917310819829335E-2"/>
  </r>
  <r>
    <x v="16"/>
    <s v="Amersfoort"/>
    <x v="2"/>
    <x v="0"/>
    <x v="4"/>
    <x v="0"/>
    <x v="0"/>
    <x v="0"/>
    <x v="3"/>
    <x v="3"/>
    <x v="0"/>
    <x v="0"/>
    <x v="0"/>
    <x v="1"/>
    <x v="2"/>
    <x v="0"/>
    <x v="1"/>
    <x v="2"/>
    <x v="0"/>
    <x v="0"/>
    <x v="0"/>
    <x v="0"/>
    <x v="0"/>
    <x v="0"/>
    <x v="0"/>
    <n v="2"/>
    <n v="-2E-3"/>
    <n v="2E-3"/>
    <n v="1.2958655409914668E-2"/>
  </r>
  <r>
    <x v="16"/>
    <s v="Amersfoort"/>
    <x v="2"/>
    <x v="0"/>
    <x v="4"/>
    <x v="0"/>
    <x v="0"/>
    <x v="0"/>
    <x v="3"/>
    <x v="3"/>
    <x v="0"/>
    <x v="0"/>
    <x v="0"/>
    <x v="2"/>
    <x v="12"/>
    <x v="0"/>
    <x v="3"/>
    <x v="6"/>
    <x v="0"/>
    <x v="0"/>
    <x v="0"/>
    <x v="1"/>
    <x v="1"/>
    <x v="1"/>
    <x v="1"/>
    <n v="3930"/>
    <n v="-3.93"/>
    <n v="3.93"/>
    <n v="25.463757880482323"/>
  </r>
  <r>
    <x v="16"/>
    <s v="Amersfoort"/>
    <x v="2"/>
    <x v="0"/>
    <x v="4"/>
    <x v="0"/>
    <x v="0"/>
    <x v="0"/>
    <x v="3"/>
    <x v="3"/>
    <x v="0"/>
    <x v="0"/>
    <x v="0"/>
    <x v="2"/>
    <x v="6"/>
    <x v="0"/>
    <x v="5"/>
    <x v="0"/>
    <x v="0"/>
    <x v="0"/>
    <x v="0"/>
    <x v="0"/>
    <x v="0"/>
    <x v="0"/>
    <x v="0"/>
    <n v="3930"/>
    <n v="-3.93"/>
    <n v="3.93"/>
    <n v="25.463757880482323"/>
  </r>
  <r>
    <x v="16"/>
    <s v="Amersfoort"/>
    <x v="2"/>
    <x v="0"/>
    <x v="4"/>
    <x v="0"/>
    <x v="0"/>
    <x v="0"/>
    <x v="3"/>
    <x v="3"/>
    <x v="0"/>
    <x v="0"/>
    <x v="0"/>
    <x v="2"/>
    <x v="6"/>
    <x v="0"/>
    <x v="5"/>
    <x v="0"/>
    <x v="0"/>
    <x v="0"/>
    <x v="0"/>
    <x v="1"/>
    <x v="1"/>
    <x v="1"/>
    <x v="1"/>
    <n v="-3930"/>
    <n v="3.93"/>
    <n v="-3.93"/>
    <n v="-25.463757880482323"/>
  </r>
  <r>
    <x v="20"/>
    <s v="Baarn"/>
    <x v="0"/>
    <x v="0"/>
    <x v="1"/>
    <x v="0"/>
    <x v="0"/>
    <x v="0"/>
    <x v="0"/>
    <x v="0"/>
    <x v="0"/>
    <x v="0"/>
    <x v="0"/>
    <x v="0"/>
    <x v="0"/>
    <x v="0"/>
    <x v="0"/>
    <x v="0"/>
    <x v="0"/>
    <x v="0"/>
    <x v="0"/>
    <x v="0"/>
    <x v="0"/>
    <x v="0"/>
    <x v="0"/>
    <n v="17"/>
    <n v="-1.7000000000000001E-2"/>
    <n v="1.7000000000000001E-2"/>
    <n v="0.69305719760283746"/>
  </r>
  <r>
    <x v="20"/>
    <s v="Baarn"/>
    <x v="0"/>
    <x v="0"/>
    <x v="1"/>
    <x v="0"/>
    <x v="0"/>
    <x v="0"/>
    <x v="0"/>
    <x v="0"/>
    <x v="0"/>
    <x v="0"/>
    <x v="0"/>
    <x v="4"/>
    <x v="10"/>
    <x v="0"/>
    <x v="8"/>
    <x v="0"/>
    <x v="0"/>
    <x v="0"/>
    <x v="0"/>
    <x v="0"/>
    <x v="0"/>
    <x v="0"/>
    <x v="0"/>
    <n v="2"/>
    <n v="-2E-3"/>
    <n v="2E-3"/>
    <n v="8.1536140894451464E-2"/>
  </r>
  <r>
    <x v="18"/>
    <s v="Haren"/>
    <x v="0"/>
    <x v="0"/>
    <x v="0"/>
    <x v="0"/>
    <x v="0"/>
    <x v="0"/>
    <x v="0"/>
    <x v="0"/>
    <x v="0"/>
    <x v="0"/>
    <x v="0"/>
    <x v="1"/>
    <x v="2"/>
    <x v="0"/>
    <x v="1"/>
    <x v="2"/>
    <x v="0"/>
    <x v="0"/>
    <x v="0"/>
    <x v="0"/>
    <x v="0"/>
    <x v="0"/>
    <x v="0"/>
    <n v="190"/>
    <n v="-0.19"/>
    <n v="0.19"/>
    <n v="9.7087378640776691"/>
  </r>
  <r>
    <x v="18"/>
    <s v="Haren"/>
    <x v="0"/>
    <x v="0"/>
    <x v="0"/>
    <x v="0"/>
    <x v="0"/>
    <x v="0"/>
    <x v="0"/>
    <x v="0"/>
    <x v="0"/>
    <x v="0"/>
    <x v="0"/>
    <x v="2"/>
    <x v="3"/>
    <x v="0"/>
    <x v="2"/>
    <x v="0"/>
    <x v="1"/>
    <x v="1"/>
    <x v="0"/>
    <x v="0"/>
    <x v="0"/>
    <x v="0"/>
    <x v="0"/>
    <n v="3"/>
    <n v="-3.0000000000000001E-3"/>
    <n v="-3.0000000000000001E-3"/>
    <n v="0.15329586101175269"/>
  </r>
  <r>
    <x v="18"/>
    <s v="Haren"/>
    <x v="0"/>
    <x v="0"/>
    <x v="0"/>
    <x v="0"/>
    <x v="0"/>
    <x v="0"/>
    <x v="0"/>
    <x v="0"/>
    <x v="0"/>
    <x v="0"/>
    <x v="0"/>
    <x v="2"/>
    <x v="16"/>
    <x v="0"/>
    <x v="3"/>
    <x v="10"/>
    <x v="0"/>
    <x v="0"/>
    <x v="0"/>
    <x v="0"/>
    <x v="0"/>
    <x v="0"/>
    <x v="0"/>
    <n v="37"/>
    <n v="-3.6999999999999998E-2"/>
    <n v="3.6999999999999998E-2"/>
    <n v="1.890648952478283"/>
  </r>
  <r>
    <x v="18"/>
    <s v="Haren"/>
    <x v="0"/>
    <x v="0"/>
    <x v="0"/>
    <x v="0"/>
    <x v="0"/>
    <x v="0"/>
    <x v="0"/>
    <x v="0"/>
    <x v="0"/>
    <x v="0"/>
    <x v="0"/>
    <x v="3"/>
    <x v="5"/>
    <x v="1"/>
    <x v="4"/>
    <x v="0"/>
    <x v="0"/>
    <x v="0"/>
    <x v="0"/>
    <x v="0"/>
    <x v="0"/>
    <x v="0"/>
    <x v="0"/>
    <n v="14"/>
    <n v="-1.4E-2"/>
    <n v="1.4E-2"/>
    <n v="0.71538068472151251"/>
  </r>
  <r>
    <x v="18"/>
    <s v="Haren"/>
    <x v="0"/>
    <x v="0"/>
    <x v="0"/>
    <x v="0"/>
    <x v="0"/>
    <x v="0"/>
    <x v="0"/>
    <x v="0"/>
    <x v="0"/>
    <x v="0"/>
    <x v="0"/>
    <x v="3"/>
    <x v="8"/>
    <x v="1"/>
    <x v="7"/>
    <x v="5"/>
    <x v="2"/>
    <x v="2"/>
    <x v="2"/>
    <x v="0"/>
    <x v="0"/>
    <x v="0"/>
    <x v="0"/>
    <n v="23"/>
    <n v="-2.3E-2"/>
    <n v="0"/>
    <n v="1.1752682677567705"/>
  </r>
  <r>
    <x v="18"/>
    <s v="Haren"/>
    <x v="0"/>
    <x v="0"/>
    <x v="0"/>
    <x v="0"/>
    <x v="0"/>
    <x v="0"/>
    <x v="2"/>
    <x v="2"/>
    <x v="0"/>
    <x v="0"/>
    <x v="0"/>
    <x v="1"/>
    <x v="2"/>
    <x v="0"/>
    <x v="1"/>
    <x v="2"/>
    <x v="0"/>
    <x v="0"/>
    <x v="0"/>
    <x v="0"/>
    <x v="0"/>
    <x v="0"/>
    <x v="0"/>
    <n v="20"/>
    <n v="-0.02"/>
    <n v="0.02"/>
    <n v="1.021972406745018"/>
  </r>
  <r>
    <x v="18"/>
    <s v="Haren"/>
    <x v="0"/>
    <x v="0"/>
    <x v="0"/>
    <x v="0"/>
    <x v="0"/>
    <x v="0"/>
    <x v="2"/>
    <x v="2"/>
    <x v="0"/>
    <x v="0"/>
    <x v="0"/>
    <x v="3"/>
    <x v="5"/>
    <x v="1"/>
    <x v="4"/>
    <x v="0"/>
    <x v="0"/>
    <x v="0"/>
    <x v="0"/>
    <x v="0"/>
    <x v="0"/>
    <x v="0"/>
    <x v="0"/>
    <n v="6"/>
    <n v="-6.0000000000000001E-3"/>
    <n v="6.0000000000000001E-3"/>
    <n v="0.30659172202350538"/>
  </r>
  <r>
    <x v="18"/>
    <s v="Haren"/>
    <x v="0"/>
    <x v="0"/>
    <x v="0"/>
    <x v="0"/>
    <x v="0"/>
    <x v="0"/>
    <x v="2"/>
    <x v="2"/>
    <x v="0"/>
    <x v="0"/>
    <x v="0"/>
    <x v="3"/>
    <x v="8"/>
    <x v="1"/>
    <x v="7"/>
    <x v="5"/>
    <x v="2"/>
    <x v="2"/>
    <x v="2"/>
    <x v="0"/>
    <x v="0"/>
    <x v="0"/>
    <x v="0"/>
    <n v="2"/>
    <n v="-2E-3"/>
    <n v="0"/>
    <n v="0.10219724067450178"/>
  </r>
  <r>
    <x v="18"/>
    <s v="Haren"/>
    <x v="0"/>
    <x v="0"/>
    <x v="0"/>
    <x v="0"/>
    <x v="0"/>
    <x v="0"/>
    <x v="3"/>
    <x v="3"/>
    <x v="0"/>
    <x v="0"/>
    <x v="0"/>
    <x v="1"/>
    <x v="2"/>
    <x v="0"/>
    <x v="1"/>
    <x v="2"/>
    <x v="0"/>
    <x v="0"/>
    <x v="0"/>
    <x v="0"/>
    <x v="0"/>
    <x v="0"/>
    <x v="0"/>
    <n v="136"/>
    <n v="-0.13600000000000001"/>
    <n v="0.13600000000000001"/>
    <n v="6.949412365866122"/>
  </r>
  <r>
    <x v="18"/>
    <s v="Haren"/>
    <x v="0"/>
    <x v="0"/>
    <x v="0"/>
    <x v="0"/>
    <x v="0"/>
    <x v="0"/>
    <x v="3"/>
    <x v="3"/>
    <x v="0"/>
    <x v="0"/>
    <x v="0"/>
    <x v="2"/>
    <x v="3"/>
    <x v="0"/>
    <x v="2"/>
    <x v="0"/>
    <x v="1"/>
    <x v="1"/>
    <x v="0"/>
    <x v="0"/>
    <x v="0"/>
    <x v="0"/>
    <x v="0"/>
    <n v="400"/>
    <n v="-0.4"/>
    <n v="-0.4"/>
    <n v="20.439448134900356"/>
  </r>
  <r>
    <x v="21"/>
    <s v="Hoogezand-Sappemeer"/>
    <x v="0"/>
    <x v="0"/>
    <x v="1"/>
    <x v="0"/>
    <x v="0"/>
    <x v="0"/>
    <x v="0"/>
    <x v="0"/>
    <x v="0"/>
    <x v="0"/>
    <x v="0"/>
    <x v="0"/>
    <x v="0"/>
    <x v="0"/>
    <x v="0"/>
    <x v="0"/>
    <x v="0"/>
    <x v="0"/>
    <x v="0"/>
    <x v="0"/>
    <x v="0"/>
    <x v="0"/>
    <x v="0"/>
    <n v="29"/>
    <n v="-2.9000000000000001E-2"/>
    <n v="2.9000000000000001E-2"/>
    <n v="0.84716055153073144"/>
  </r>
  <r>
    <x v="21"/>
    <s v="Hoogezand-Sappemeer"/>
    <x v="0"/>
    <x v="0"/>
    <x v="1"/>
    <x v="0"/>
    <x v="0"/>
    <x v="0"/>
    <x v="0"/>
    <x v="0"/>
    <x v="0"/>
    <x v="0"/>
    <x v="0"/>
    <x v="1"/>
    <x v="1"/>
    <x v="0"/>
    <x v="1"/>
    <x v="1"/>
    <x v="0"/>
    <x v="0"/>
    <x v="0"/>
    <x v="0"/>
    <x v="0"/>
    <x v="0"/>
    <x v="0"/>
    <n v="6"/>
    <n v="-6.0000000000000001E-3"/>
    <n v="6.0000000000000001E-3"/>
    <n v="0.1752745968684272"/>
  </r>
  <r>
    <x v="21"/>
    <s v="Hoogezand-Sappemeer"/>
    <x v="0"/>
    <x v="0"/>
    <x v="1"/>
    <x v="0"/>
    <x v="0"/>
    <x v="0"/>
    <x v="0"/>
    <x v="0"/>
    <x v="0"/>
    <x v="0"/>
    <x v="0"/>
    <x v="1"/>
    <x v="2"/>
    <x v="0"/>
    <x v="1"/>
    <x v="2"/>
    <x v="0"/>
    <x v="0"/>
    <x v="0"/>
    <x v="0"/>
    <x v="0"/>
    <x v="0"/>
    <x v="0"/>
    <n v="5"/>
    <n v="-5.0000000000000001E-3"/>
    <n v="5.0000000000000001E-3"/>
    <n v="0.14606216405702266"/>
  </r>
  <r>
    <x v="22"/>
    <s v="Alphen aan den Rijn"/>
    <x v="2"/>
    <x v="0"/>
    <x v="5"/>
    <x v="0"/>
    <x v="0"/>
    <x v="0"/>
    <x v="0"/>
    <x v="0"/>
    <x v="0"/>
    <x v="0"/>
    <x v="0"/>
    <x v="0"/>
    <x v="0"/>
    <x v="0"/>
    <x v="0"/>
    <x v="0"/>
    <x v="0"/>
    <x v="0"/>
    <x v="0"/>
    <x v="0"/>
    <x v="0"/>
    <x v="0"/>
    <x v="0"/>
    <n v="43"/>
    <n v="-4.2999999999999997E-2"/>
    <n v="4.2999999999999997E-2"/>
    <n v="0.39480328696690081"/>
  </r>
  <r>
    <x v="22"/>
    <s v="Alphen aan den Rijn"/>
    <x v="2"/>
    <x v="0"/>
    <x v="5"/>
    <x v="0"/>
    <x v="0"/>
    <x v="0"/>
    <x v="0"/>
    <x v="0"/>
    <x v="0"/>
    <x v="0"/>
    <x v="0"/>
    <x v="4"/>
    <x v="10"/>
    <x v="0"/>
    <x v="8"/>
    <x v="0"/>
    <x v="0"/>
    <x v="0"/>
    <x v="0"/>
    <x v="0"/>
    <x v="0"/>
    <x v="0"/>
    <x v="0"/>
    <n v="19"/>
    <n v="-1.9E-2"/>
    <n v="1.9E-2"/>
    <n v="0.17444796400863058"/>
  </r>
  <r>
    <x v="22"/>
    <s v="Alphen aan den Rijn"/>
    <x v="2"/>
    <x v="0"/>
    <x v="5"/>
    <x v="0"/>
    <x v="0"/>
    <x v="0"/>
    <x v="0"/>
    <x v="0"/>
    <x v="0"/>
    <x v="0"/>
    <x v="0"/>
    <x v="1"/>
    <x v="2"/>
    <x v="0"/>
    <x v="1"/>
    <x v="2"/>
    <x v="0"/>
    <x v="0"/>
    <x v="0"/>
    <x v="0"/>
    <x v="0"/>
    <x v="0"/>
    <x v="0"/>
    <n v="336"/>
    <n v="-0.33600000000000002"/>
    <n v="0.33600000000000002"/>
    <n v="3.0849745214157829"/>
  </r>
  <r>
    <x v="22"/>
    <s v="Alphen aan den Rijn"/>
    <x v="2"/>
    <x v="0"/>
    <x v="5"/>
    <x v="0"/>
    <x v="0"/>
    <x v="0"/>
    <x v="0"/>
    <x v="0"/>
    <x v="0"/>
    <x v="0"/>
    <x v="0"/>
    <x v="2"/>
    <x v="3"/>
    <x v="0"/>
    <x v="2"/>
    <x v="0"/>
    <x v="1"/>
    <x v="1"/>
    <x v="0"/>
    <x v="0"/>
    <x v="0"/>
    <x v="0"/>
    <x v="0"/>
    <n v="894"/>
    <n v="-0.89400000000000002"/>
    <n v="-0.89400000000000002"/>
    <n v="8.2082357801955652"/>
  </r>
  <r>
    <x v="22"/>
    <s v="Alphen aan den Rijn"/>
    <x v="2"/>
    <x v="0"/>
    <x v="5"/>
    <x v="0"/>
    <x v="0"/>
    <x v="0"/>
    <x v="0"/>
    <x v="0"/>
    <x v="0"/>
    <x v="0"/>
    <x v="0"/>
    <x v="2"/>
    <x v="3"/>
    <x v="0"/>
    <x v="2"/>
    <x v="0"/>
    <x v="1"/>
    <x v="1"/>
    <x v="0"/>
    <x v="1"/>
    <x v="1"/>
    <x v="1"/>
    <x v="1"/>
    <n v="-894"/>
    <n v="0.89400000000000002"/>
    <n v="0.89400000000000002"/>
    <n v="-8.2082357801955652"/>
  </r>
  <r>
    <x v="22"/>
    <s v="Alphen aan den Rijn"/>
    <x v="2"/>
    <x v="0"/>
    <x v="5"/>
    <x v="0"/>
    <x v="0"/>
    <x v="0"/>
    <x v="0"/>
    <x v="0"/>
    <x v="0"/>
    <x v="0"/>
    <x v="0"/>
    <x v="2"/>
    <x v="6"/>
    <x v="0"/>
    <x v="5"/>
    <x v="0"/>
    <x v="0"/>
    <x v="0"/>
    <x v="0"/>
    <x v="0"/>
    <x v="0"/>
    <x v="0"/>
    <x v="0"/>
    <n v="234"/>
    <n v="-0.23400000000000001"/>
    <n v="0.23400000000000001"/>
    <n v="2.1484643988431347"/>
  </r>
  <r>
    <x v="22"/>
    <s v="Alphen aan den Rijn"/>
    <x v="2"/>
    <x v="0"/>
    <x v="5"/>
    <x v="0"/>
    <x v="0"/>
    <x v="0"/>
    <x v="0"/>
    <x v="0"/>
    <x v="0"/>
    <x v="0"/>
    <x v="0"/>
    <x v="2"/>
    <x v="6"/>
    <x v="0"/>
    <x v="5"/>
    <x v="0"/>
    <x v="0"/>
    <x v="0"/>
    <x v="0"/>
    <x v="1"/>
    <x v="1"/>
    <x v="1"/>
    <x v="1"/>
    <n v="894"/>
    <n v="-0.89400000000000002"/>
    <n v="0.89400000000000002"/>
    <n v="8.2082357801955652"/>
  </r>
  <r>
    <x v="22"/>
    <s v="Alphen aan den Rijn"/>
    <x v="2"/>
    <x v="0"/>
    <x v="5"/>
    <x v="0"/>
    <x v="0"/>
    <x v="0"/>
    <x v="0"/>
    <x v="0"/>
    <x v="0"/>
    <x v="0"/>
    <x v="0"/>
    <x v="3"/>
    <x v="5"/>
    <x v="1"/>
    <x v="4"/>
    <x v="0"/>
    <x v="0"/>
    <x v="0"/>
    <x v="0"/>
    <x v="0"/>
    <x v="0"/>
    <x v="0"/>
    <x v="0"/>
    <n v="434"/>
    <n v="-0.434"/>
    <n v="0.434"/>
    <n v="3.9847587568287195"/>
  </r>
  <r>
    <x v="22"/>
    <s v="Alphen aan den Rijn"/>
    <x v="2"/>
    <x v="0"/>
    <x v="5"/>
    <x v="0"/>
    <x v="0"/>
    <x v="0"/>
    <x v="0"/>
    <x v="0"/>
    <x v="0"/>
    <x v="0"/>
    <x v="0"/>
    <x v="3"/>
    <x v="8"/>
    <x v="1"/>
    <x v="7"/>
    <x v="5"/>
    <x v="2"/>
    <x v="2"/>
    <x v="2"/>
    <x v="0"/>
    <x v="0"/>
    <x v="0"/>
    <x v="0"/>
    <n v="245"/>
    <n v="-0.245"/>
    <n v="0"/>
    <n v="2.2494605885323415"/>
  </r>
  <r>
    <x v="22"/>
    <s v="Alphen aan den Rijn"/>
    <x v="2"/>
    <x v="0"/>
    <x v="5"/>
    <x v="0"/>
    <x v="0"/>
    <x v="0"/>
    <x v="1"/>
    <x v="1"/>
    <x v="0"/>
    <x v="0"/>
    <x v="0"/>
    <x v="0"/>
    <x v="0"/>
    <x v="0"/>
    <x v="0"/>
    <x v="0"/>
    <x v="0"/>
    <x v="0"/>
    <x v="0"/>
    <x v="0"/>
    <x v="0"/>
    <x v="0"/>
    <x v="0"/>
    <n v="306"/>
    <n v="-0.30599999999999999"/>
    <n v="0.30599999999999999"/>
    <n v="2.8095303677179451"/>
  </r>
  <r>
    <x v="22"/>
    <s v="Alphen aan den Rijn"/>
    <x v="2"/>
    <x v="0"/>
    <x v="5"/>
    <x v="0"/>
    <x v="0"/>
    <x v="0"/>
    <x v="1"/>
    <x v="1"/>
    <x v="0"/>
    <x v="0"/>
    <x v="0"/>
    <x v="4"/>
    <x v="10"/>
    <x v="0"/>
    <x v="8"/>
    <x v="0"/>
    <x v="0"/>
    <x v="0"/>
    <x v="0"/>
    <x v="0"/>
    <x v="0"/>
    <x v="0"/>
    <x v="0"/>
    <n v="1"/>
    <n v="-1E-3"/>
    <n v="1E-3"/>
    <n v="9.1814717899279252E-3"/>
  </r>
  <r>
    <x v="22"/>
    <s v="Alphen aan den Rijn"/>
    <x v="2"/>
    <x v="0"/>
    <x v="5"/>
    <x v="0"/>
    <x v="0"/>
    <x v="0"/>
    <x v="1"/>
    <x v="1"/>
    <x v="0"/>
    <x v="0"/>
    <x v="0"/>
    <x v="1"/>
    <x v="1"/>
    <x v="0"/>
    <x v="1"/>
    <x v="1"/>
    <x v="0"/>
    <x v="0"/>
    <x v="0"/>
    <x v="0"/>
    <x v="0"/>
    <x v="0"/>
    <x v="0"/>
    <n v="11"/>
    <n v="-1.0999999999999999E-2"/>
    <n v="1.0999999999999999E-2"/>
    <n v="0.10099618968920718"/>
  </r>
  <r>
    <x v="14"/>
    <s v="Best"/>
    <x v="1"/>
    <x v="0"/>
    <x v="1"/>
    <x v="0"/>
    <x v="0"/>
    <x v="0"/>
    <x v="3"/>
    <x v="3"/>
    <x v="0"/>
    <x v="0"/>
    <x v="0"/>
    <x v="2"/>
    <x v="6"/>
    <x v="0"/>
    <x v="5"/>
    <x v="0"/>
    <x v="0"/>
    <x v="0"/>
    <x v="0"/>
    <x v="0"/>
    <x v="0"/>
    <x v="0"/>
    <x v="0"/>
    <n v="529"/>
    <n v="-0.52900000000000003"/>
    <n v="0.52900000000000003"/>
    <n v="18.128855380397532"/>
  </r>
  <r>
    <x v="14"/>
    <s v="Best"/>
    <x v="1"/>
    <x v="0"/>
    <x v="1"/>
    <x v="0"/>
    <x v="0"/>
    <x v="0"/>
    <x v="3"/>
    <x v="3"/>
    <x v="0"/>
    <x v="0"/>
    <x v="0"/>
    <x v="3"/>
    <x v="9"/>
    <x v="1"/>
    <x v="7"/>
    <x v="5"/>
    <x v="2"/>
    <x v="2"/>
    <x v="2"/>
    <x v="0"/>
    <x v="0"/>
    <x v="0"/>
    <x v="0"/>
    <n v="2"/>
    <n v="-2E-3"/>
    <n v="0"/>
    <n v="6.8540095956134334E-2"/>
  </r>
  <r>
    <x v="14"/>
    <s v="Best"/>
    <x v="1"/>
    <x v="0"/>
    <x v="1"/>
    <x v="0"/>
    <x v="0"/>
    <x v="0"/>
    <x v="3"/>
    <x v="3"/>
    <x v="0"/>
    <x v="0"/>
    <x v="0"/>
    <x v="3"/>
    <x v="5"/>
    <x v="1"/>
    <x v="4"/>
    <x v="0"/>
    <x v="0"/>
    <x v="0"/>
    <x v="0"/>
    <x v="0"/>
    <x v="0"/>
    <x v="0"/>
    <x v="0"/>
    <n v="35"/>
    <n v="-3.5000000000000003E-2"/>
    <n v="3.5000000000000003E-2"/>
    <n v="1.1994516792323509"/>
  </r>
  <r>
    <x v="23"/>
    <s v="Boekel"/>
    <x v="0"/>
    <x v="0"/>
    <x v="0"/>
    <x v="0"/>
    <x v="0"/>
    <x v="0"/>
    <x v="0"/>
    <x v="0"/>
    <x v="0"/>
    <x v="0"/>
    <x v="0"/>
    <x v="0"/>
    <x v="0"/>
    <x v="0"/>
    <x v="0"/>
    <x v="0"/>
    <x v="0"/>
    <x v="0"/>
    <x v="0"/>
    <x v="0"/>
    <x v="0"/>
    <x v="0"/>
    <x v="0"/>
    <n v="7"/>
    <n v="-7.0000000000000001E-3"/>
    <n v="7.0000000000000001E-3"/>
    <n v="0.67217207605146922"/>
  </r>
  <r>
    <x v="23"/>
    <s v="Boekel"/>
    <x v="0"/>
    <x v="0"/>
    <x v="0"/>
    <x v="0"/>
    <x v="0"/>
    <x v="0"/>
    <x v="0"/>
    <x v="0"/>
    <x v="0"/>
    <x v="0"/>
    <x v="0"/>
    <x v="1"/>
    <x v="1"/>
    <x v="0"/>
    <x v="1"/>
    <x v="1"/>
    <x v="0"/>
    <x v="0"/>
    <x v="0"/>
    <x v="0"/>
    <x v="0"/>
    <x v="0"/>
    <x v="0"/>
    <n v="10"/>
    <n v="-0.01"/>
    <n v="0.01"/>
    <n v="0.96024582293067029"/>
  </r>
  <r>
    <x v="23"/>
    <s v="Boekel"/>
    <x v="0"/>
    <x v="0"/>
    <x v="0"/>
    <x v="0"/>
    <x v="0"/>
    <x v="0"/>
    <x v="0"/>
    <x v="0"/>
    <x v="0"/>
    <x v="0"/>
    <x v="0"/>
    <x v="2"/>
    <x v="6"/>
    <x v="0"/>
    <x v="5"/>
    <x v="0"/>
    <x v="0"/>
    <x v="0"/>
    <x v="0"/>
    <x v="0"/>
    <x v="0"/>
    <x v="0"/>
    <x v="0"/>
    <n v="54"/>
    <n v="-5.3999999999999999E-2"/>
    <n v="5.3999999999999999E-2"/>
    <n v="5.1853274438256189"/>
  </r>
  <r>
    <x v="23"/>
    <s v="Boekel"/>
    <x v="0"/>
    <x v="0"/>
    <x v="0"/>
    <x v="0"/>
    <x v="0"/>
    <x v="0"/>
    <x v="1"/>
    <x v="1"/>
    <x v="0"/>
    <x v="0"/>
    <x v="0"/>
    <x v="4"/>
    <x v="10"/>
    <x v="0"/>
    <x v="8"/>
    <x v="0"/>
    <x v="0"/>
    <x v="0"/>
    <x v="0"/>
    <x v="0"/>
    <x v="0"/>
    <x v="0"/>
    <x v="0"/>
    <n v="2"/>
    <n v="-2E-3"/>
    <n v="2E-3"/>
    <n v="0.19204916458613405"/>
  </r>
  <r>
    <x v="23"/>
    <s v="Boekel"/>
    <x v="0"/>
    <x v="0"/>
    <x v="0"/>
    <x v="0"/>
    <x v="0"/>
    <x v="0"/>
    <x v="1"/>
    <x v="1"/>
    <x v="0"/>
    <x v="0"/>
    <x v="0"/>
    <x v="1"/>
    <x v="1"/>
    <x v="0"/>
    <x v="1"/>
    <x v="1"/>
    <x v="0"/>
    <x v="0"/>
    <x v="0"/>
    <x v="0"/>
    <x v="0"/>
    <x v="0"/>
    <x v="0"/>
    <n v="4"/>
    <n v="-4.0000000000000001E-3"/>
    <n v="4.0000000000000001E-3"/>
    <n v="0.3840983291722681"/>
  </r>
  <r>
    <x v="23"/>
    <s v="Boekel"/>
    <x v="0"/>
    <x v="0"/>
    <x v="0"/>
    <x v="0"/>
    <x v="0"/>
    <x v="0"/>
    <x v="1"/>
    <x v="1"/>
    <x v="0"/>
    <x v="0"/>
    <x v="0"/>
    <x v="1"/>
    <x v="2"/>
    <x v="0"/>
    <x v="1"/>
    <x v="2"/>
    <x v="0"/>
    <x v="0"/>
    <x v="0"/>
    <x v="0"/>
    <x v="0"/>
    <x v="0"/>
    <x v="0"/>
    <n v="11"/>
    <n v="-1.0999999999999999E-2"/>
    <n v="1.0999999999999999E-2"/>
    <n v="1.0562704052237373"/>
  </r>
  <r>
    <x v="23"/>
    <s v="Boekel"/>
    <x v="0"/>
    <x v="0"/>
    <x v="0"/>
    <x v="0"/>
    <x v="0"/>
    <x v="0"/>
    <x v="1"/>
    <x v="1"/>
    <x v="0"/>
    <x v="0"/>
    <x v="0"/>
    <x v="3"/>
    <x v="5"/>
    <x v="1"/>
    <x v="4"/>
    <x v="0"/>
    <x v="0"/>
    <x v="0"/>
    <x v="0"/>
    <x v="0"/>
    <x v="0"/>
    <x v="0"/>
    <x v="0"/>
    <n v="1"/>
    <n v="-1E-3"/>
    <n v="1E-3"/>
    <n v="9.6024582293067026E-2"/>
  </r>
  <r>
    <x v="23"/>
    <s v="Boekel"/>
    <x v="0"/>
    <x v="0"/>
    <x v="0"/>
    <x v="0"/>
    <x v="0"/>
    <x v="0"/>
    <x v="2"/>
    <x v="2"/>
    <x v="0"/>
    <x v="0"/>
    <x v="0"/>
    <x v="1"/>
    <x v="2"/>
    <x v="0"/>
    <x v="1"/>
    <x v="2"/>
    <x v="0"/>
    <x v="0"/>
    <x v="0"/>
    <x v="0"/>
    <x v="0"/>
    <x v="0"/>
    <x v="0"/>
    <n v="6"/>
    <n v="-6.0000000000000001E-3"/>
    <n v="6.0000000000000001E-3"/>
    <n v="0.57614749375840213"/>
  </r>
  <r>
    <x v="23"/>
    <s v="Boekel"/>
    <x v="0"/>
    <x v="0"/>
    <x v="0"/>
    <x v="0"/>
    <x v="0"/>
    <x v="0"/>
    <x v="2"/>
    <x v="2"/>
    <x v="0"/>
    <x v="0"/>
    <x v="0"/>
    <x v="3"/>
    <x v="5"/>
    <x v="1"/>
    <x v="4"/>
    <x v="0"/>
    <x v="0"/>
    <x v="0"/>
    <x v="0"/>
    <x v="0"/>
    <x v="0"/>
    <x v="0"/>
    <x v="0"/>
    <n v="2"/>
    <n v="-2E-3"/>
    <n v="2E-3"/>
    <n v="0.19204916458613405"/>
  </r>
  <r>
    <x v="23"/>
    <s v="Boekel"/>
    <x v="0"/>
    <x v="0"/>
    <x v="0"/>
    <x v="0"/>
    <x v="0"/>
    <x v="0"/>
    <x v="2"/>
    <x v="2"/>
    <x v="0"/>
    <x v="0"/>
    <x v="0"/>
    <x v="3"/>
    <x v="8"/>
    <x v="1"/>
    <x v="7"/>
    <x v="5"/>
    <x v="2"/>
    <x v="2"/>
    <x v="2"/>
    <x v="0"/>
    <x v="0"/>
    <x v="0"/>
    <x v="0"/>
    <n v="1"/>
    <n v="-1E-3"/>
    <n v="0"/>
    <n v="9.6024582293067026E-2"/>
  </r>
  <r>
    <x v="20"/>
    <s v="Baarn"/>
    <x v="0"/>
    <x v="0"/>
    <x v="1"/>
    <x v="0"/>
    <x v="0"/>
    <x v="0"/>
    <x v="0"/>
    <x v="0"/>
    <x v="0"/>
    <x v="0"/>
    <x v="0"/>
    <x v="1"/>
    <x v="2"/>
    <x v="0"/>
    <x v="1"/>
    <x v="2"/>
    <x v="0"/>
    <x v="0"/>
    <x v="0"/>
    <x v="0"/>
    <x v="0"/>
    <x v="0"/>
    <x v="0"/>
    <n v="23"/>
    <n v="-2.3E-2"/>
    <n v="2.3E-2"/>
    <n v="0.93766562028619183"/>
  </r>
  <r>
    <x v="20"/>
    <s v="Baarn"/>
    <x v="0"/>
    <x v="0"/>
    <x v="1"/>
    <x v="0"/>
    <x v="0"/>
    <x v="0"/>
    <x v="0"/>
    <x v="0"/>
    <x v="0"/>
    <x v="0"/>
    <x v="0"/>
    <x v="2"/>
    <x v="3"/>
    <x v="0"/>
    <x v="2"/>
    <x v="0"/>
    <x v="1"/>
    <x v="1"/>
    <x v="0"/>
    <x v="0"/>
    <x v="0"/>
    <x v="0"/>
    <x v="0"/>
    <n v="571"/>
    <n v="-0.57099999999999995"/>
    <n v="-0.57099999999999995"/>
    <n v="23.278568225365895"/>
  </r>
  <r>
    <x v="20"/>
    <s v="Baarn"/>
    <x v="0"/>
    <x v="0"/>
    <x v="1"/>
    <x v="0"/>
    <x v="0"/>
    <x v="0"/>
    <x v="0"/>
    <x v="0"/>
    <x v="0"/>
    <x v="0"/>
    <x v="0"/>
    <x v="3"/>
    <x v="5"/>
    <x v="1"/>
    <x v="4"/>
    <x v="0"/>
    <x v="0"/>
    <x v="0"/>
    <x v="0"/>
    <x v="0"/>
    <x v="0"/>
    <x v="0"/>
    <x v="0"/>
    <n v="18"/>
    <n v="-1.7999999999999999E-2"/>
    <n v="1.7999999999999999E-2"/>
    <n v="0.73382526805006321"/>
  </r>
  <r>
    <x v="20"/>
    <s v="Baarn"/>
    <x v="0"/>
    <x v="0"/>
    <x v="1"/>
    <x v="0"/>
    <x v="0"/>
    <x v="0"/>
    <x v="0"/>
    <x v="0"/>
    <x v="0"/>
    <x v="0"/>
    <x v="0"/>
    <x v="3"/>
    <x v="8"/>
    <x v="1"/>
    <x v="7"/>
    <x v="5"/>
    <x v="2"/>
    <x v="2"/>
    <x v="2"/>
    <x v="0"/>
    <x v="0"/>
    <x v="0"/>
    <x v="0"/>
    <n v="4"/>
    <n v="-4.0000000000000001E-3"/>
    <n v="0"/>
    <n v="0.16307228178890293"/>
  </r>
  <r>
    <x v="20"/>
    <s v="Baarn"/>
    <x v="0"/>
    <x v="0"/>
    <x v="1"/>
    <x v="0"/>
    <x v="0"/>
    <x v="0"/>
    <x v="1"/>
    <x v="1"/>
    <x v="0"/>
    <x v="0"/>
    <x v="0"/>
    <x v="1"/>
    <x v="2"/>
    <x v="0"/>
    <x v="1"/>
    <x v="2"/>
    <x v="0"/>
    <x v="0"/>
    <x v="0"/>
    <x v="0"/>
    <x v="0"/>
    <x v="0"/>
    <x v="0"/>
    <n v="35"/>
    <n v="-3.5000000000000003E-2"/>
    <n v="3.5000000000000003E-2"/>
    <n v="1.4268824656529007"/>
  </r>
  <r>
    <x v="20"/>
    <s v="Baarn"/>
    <x v="0"/>
    <x v="0"/>
    <x v="1"/>
    <x v="0"/>
    <x v="0"/>
    <x v="0"/>
    <x v="1"/>
    <x v="1"/>
    <x v="0"/>
    <x v="0"/>
    <x v="0"/>
    <x v="2"/>
    <x v="3"/>
    <x v="0"/>
    <x v="2"/>
    <x v="0"/>
    <x v="1"/>
    <x v="1"/>
    <x v="0"/>
    <x v="0"/>
    <x v="0"/>
    <x v="0"/>
    <x v="0"/>
    <n v="42"/>
    <n v="-4.2000000000000003E-2"/>
    <n v="-4.2000000000000003E-2"/>
    <n v="1.7122589587834809"/>
  </r>
  <r>
    <x v="20"/>
    <s v="Baarn"/>
    <x v="0"/>
    <x v="0"/>
    <x v="1"/>
    <x v="0"/>
    <x v="0"/>
    <x v="0"/>
    <x v="2"/>
    <x v="2"/>
    <x v="0"/>
    <x v="0"/>
    <x v="0"/>
    <x v="1"/>
    <x v="2"/>
    <x v="0"/>
    <x v="1"/>
    <x v="2"/>
    <x v="0"/>
    <x v="0"/>
    <x v="0"/>
    <x v="0"/>
    <x v="0"/>
    <x v="0"/>
    <x v="0"/>
    <n v="19"/>
    <n v="-1.9E-2"/>
    <n v="1.9E-2"/>
    <n v="0.77459333849728895"/>
  </r>
  <r>
    <x v="20"/>
    <s v="Baarn"/>
    <x v="0"/>
    <x v="0"/>
    <x v="1"/>
    <x v="0"/>
    <x v="0"/>
    <x v="0"/>
    <x v="2"/>
    <x v="2"/>
    <x v="0"/>
    <x v="0"/>
    <x v="0"/>
    <x v="2"/>
    <x v="3"/>
    <x v="0"/>
    <x v="2"/>
    <x v="0"/>
    <x v="1"/>
    <x v="1"/>
    <x v="0"/>
    <x v="0"/>
    <x v="0"/>
    <x v="0"/>
    <x v="0"/>
    <n v="5"/>
    <n v="-5.0000000000000001E-3"/>
    <n v="-5.0000000000000001E-3"/>
    <n v="0.20384035223612867"/>
  </r>
  <r>
    <x v="20"/>
    <s v="Baarn"/>
    <x v="0"/>
    <x v="0"/>
    <x v="1"/>
    <x v="0"/>
    <x v="0"/>
    <x v="0"/>
    <x v="2"/>
    <x v="2"/>
    <x v="0"/>
    <x v="0"/>
    <x v="0"/>
    <x v="3"/>
    <x v="5"/>
    <x v="1"/>
    <x v="4"/>
    <x v="0"/>
    <x v="0"/>
    <x v="0"/>
    <x v="0"/>
    <x v="0"/>
    <x v="0"/>
    <x v="0"/>
    <x v="0"/>
    <n v="1"/>
    <n v="-1E-3"/>
    <n v="1E-3"/>
    <n v="4.0768070447225732E-2"/>
  </r>
  <r>
    <x v="20"/>
    <s v="Baarn"/>
    <x v="0"/>
    <x v="0"/>
    <x v="1"/>
    <x v="0"/>
    <x v="0"/>
    <x v="0"/>
    <x v="3"/>
    <x v="3"/>
    <x v="0"/>
    <x v="0"/>
    <x v="0"/>
    <x v="4"/>
    <x v="10"/>
    <x v="0"/>
    <x v="8"/>
    <x v="0"/>
    <x v="0"/>
    <x v="0"/>
    <x v="0"/>
    <x v="0"/>
    <x v="0"/>
    <x v="0"/>
    <x v="0"/>
    <n v="2"/>
    <n v="-2E-3"/>
    <n v="2E-3"/>
    <n v="8.1536140894451464E-2"/>
  </r>
  <r>
    <x v="20"/>
    <s v="Baarn"/>
    <x v="0"/>
    <x v="0"/>
    <x v="1"/>
    <x v="0"/>
    <x v="0"/>
    <x v="0"/>
    <x v="3"/>
    <x v="3"/>
    <x v="0"/>
    <x v="0"/>
    <x v="0"/>
    <x v="1"/>
    <x v="2"/>
    <x v="0"/>
    <x v="1"/>
    <x v="2"/>
    <x v="0"/>
    <x v="0"/>
    <x v="0"/>
    <x v="0"/>
    <x v="0"/>
    <x v="0"/>
    <x v="0"/>
    <n v="2"/>
    <n v="-2E-3"/>
    <n v="2E-3"/>
    <n v="8.1536140894451464E-2"/>
  </r>
  <r>
    <x v="20"/>
    <s v="Baarn"/>
    <x v="0"/>
    <x v="0"/>
    <x v="1"/>
    <x v="0"/>
    <x v="0"/>
    <x v="0"/>
    <x v="3"/>
    <x v="3"/>
    <x v="0"/>
    <x v="0"/>
    <x v="0"/>
    <x v="2"/>
    <x v="3"/>
    <x v="0"/>
    <x v="2"/>
    <x v="0"/>
    <x v="1"/>
    <x v="1"/>
    <x v="0"/>
    <x v="0"/>
    <x v="0"/>
    <x v="0"/>
    <x v="0"/>
    <n v="415"/>
    <n v="-0.41499999999999998"/>
    <n v="-0.41499999999999998"/>
    <n v="16.918749235598678"/>
  </r>
  <r>
    <x v="20"/>
    <s v="Baarn"/>
    <x v="0"/>
    <x v="0"/>
    <x v="1"/>
    <x v="0"/>
    <x v="0"/>
    <x v="0"/>
    <x v="3"/>
    <x v="3"/>
    <x v="0"/>
    <x v="0"/>
    <x v="0"/>
    <x v="3"/>
    <x v="5"/>
    <x v="1"/>
    <x v="4"/>
    <x v="0"/>
    <x v="0"/>
    <x v="0"/>
    <x v="0"/>
    <x v="0"/>
    <x v="0"/>
    <x v="0"/>
    <x v="0"/>
    <n v="3"/>
    <n v="-3.0000000000000001E-3"/>
    <n v="3.0000000000000001E-3"/>
    <n v="0.1223042113416772"/>
  </r>
  <r>
    <x v="21"/>
    <s v="Hoogezand-Sappemeer"/>
    <x v="0"/>
    <x v="0"/>
    <x v="1"/>
    <x v="0"/>
    <x v="0"/>
    <x v="0"/>
    <x v="0"/>
    <x v="0"/>
    <x v="0"/>
    <x v="0"/>
    <x v="0"/>
    <x v="2"/>
    <x v="12"/>
    <x v="0"/>
    <x v="3"/>
    <x v="6"/>
    <x v="0"/>
    <x v="0"/>
    <x v="0"/>
    <x v="0"/>
    <x v="0"/>
    <x v="0"/>
    <x v="0"/>
    <n v="2159"/>
    <n v="-2.1589999999999998"/>
    <n v="2.1589999999999998"/>
    <n v="63.069642439822388"/>
  </r>
  <r>
    <x v="21"/>
    <s v="Hoogezand-Sappemeer"/>
    <x v="0"/>
    <x v="0"/>
    <x v="1"/>
    <x v="0"/>
    <x v="0"/>
    <x v="0"/>
    <x v="0"/>
    <x v="0"/>
    <x v="0"/>
    <x v="0"/>
    <x v="0"/>
    <x v="2"/>
    <x v="6"/>
    <x v="0"/>
    <x v="5"/>
    <x v="0"/>
    <x v="0"/>
    <x v="0"/>
    <x v="0"/>
    <x v="0"/>
    <x v="0"/>
    <x v="0"/>
    <x v="0"/>
    <n v="13"/>
    <n v="-1.2999999999999999E-2"/>
    <n v="1.2999999999999999E-2"/>
    <n v="0.37976162654825896"/>
  </r>
  <r>
    <x v="21"/>
    <s v="Hoogezand-Sappemeer"/>
    <x v="0"/>
    <x v="0"/>
    <x v="1"/>
    <x v="0"/>
    <x v="0"/>
    <x v="0"/>
    <x v="0"/>
    <x v="0"/>
    <x v="0"/>
    <x v="0"/>
    <x v="0"/>
    <x v="3"/>
    <x v="5"/>
    <x v="1"/>
    <x v="4"/>
    <x v="0"/>
    <x v="0"/>
    <x v="0"/>
    <x v="0"/>
    <x v="0"/>
    <x v="0"/>
    <x v="0"/>
    <x v="0"/>
    <n v="2"/>
    <n v="-2E-3"/>
    <n v="2E-3"/>
    <n v="5.8424865622809068E-2"/>
  </r>
  <r>
    <x v="21"/>
    <s v="Hoogezand-Sappemeer"/>
    <x v="0"/>
    <x v="0"/>
    <x v="1"/>
    <x v="0"/>
    <x v="0"/>
    <x v="0"/>
    <x v="0"/>
    <x v="0"/>
    <x v="0"/>
    <x v="0"/>
    <x v="0"/>
    <x v="3"/>
    <x v="8"/>
    <x v="1"/>
    <x v="7"/>
    <x v="5"/>
    <x v="2"/>
    <x v="2"/>
    <x v="2"/>
    <x v="0"/>
    <x v="0"/>
    <x v="0"/>
    <x v="0"/>
    <n v="1"/>
    <n v="-1E-3"/>
    <n v="0"/>
    <n v="2.9212432811404534E-2"/>
  </r>
  <r>
    <x v="21"/>
    <s v="Hoogezand-Sappemeer"/>
    <x v="0"/>
    <x v="0"/>
    <x v="1"/>
    <x v="0"/>
    <x v="0"/>
    <x v="0"/>
    <x v="0"/>
    <x v="0"/>
    <x v="0"/>
    <x v="0"/>
    <x v="0"/>
    <x v="3"/>
    <x v="11"/>
    <x v="1"/>
    <x v="7"/>
    <x v="5"/>
    <x v="2"/>
    <x v="2"/>
    <x v="2"/>
    <x v="0"/>
    <x v="0"/>
    <x v="0"/>
    <x v="0"/>
    <n v="-1"/>
    <n v="1E-3"/>
    <n v="0"/>
    <n v="-2.9212432811404534E-2"/>
  </r>
  <r>
    <x v="21"/>
    <s v="Hoogezand-Sappemeer"/>
    <x v="0"/>
    <x v="0"/>
    <x v="1"/>
    <x v="0"/>
    <x v="0"/>
    <x v="0"/>
    <x v="1"/>
    <x v="1"/>
    <x v="0"/>
    <x v="0"/>
    <x v="0"/>
    <x v="0"/>
    <x v="0"/>
    <x v="0"/>
    <x v="0"/>
    <x v="0"/>
    <x v="0"/>
    <x v="0"/>
    <x v="0"/>
    <x v="0"/>
    <x v="0"/>
    <x v="0"/>
    <x v="0"/>
    <n v="7"/>
    <n v="-7.0000000000000001E-3"/>
    <n v="7.0000000000000001E-3"/>
    <n v="0.20448702967983173"/>
  </r>
  <r>
    <x v="21"/>
    <s v="Hoogezand-Sappemeer"/>
    <x v="0"/>
    <x v="0"/>
    <x v="1"/>
    <x v="0"/>
    <x v="0"/>
    <x v="0"/>
    <x v="1"/>
    <x v="1"/>
    <x v="0"/>
    <x v="0"/>
    <x v="0"/>
    <x v="1"/>
    <x v="1"/>
    <x v="0"/>
    <x v="1"/>
    <x v="1"/>
    <x v="0"/>
    <x v="0"/>
    <x v="0"/>
    <x v="0"/>
    <x v="0"/>
    <x v="0"/>
    <x v="0"/>
    <n v="1"/>
    <n v="-1E-3"/>
    <n v="1E-3"/>
    <n v="2.9212432811404534E-2"/>
  </r>
  <r>
    <x v="21"/>
    <s v="Hoogezand-Sappemeer"/>
    <x v="0"/>
    <x v="0"/>
    <x v="1"/>
    <x v="0"/>
    <x v="0"/>
    <x v="0"/>
    <x v="1"/>
    <x v="1"/>
    <x v="0"/>
    <x v="0"/>
    <x v="0"/>
    <x v="1"/>
    <x v="2"/>
    <x v="0"/>
    <x v="1"/>
    <x v="2"/>
    <x v="0"/>
    <x v="0"/>
    <x v="0"/>
    <x v="0"/>
    <x v="0"/>
    <x v="0"/>
    <x v="0"/>
    <n v="15"/>
    <n v="-1.4999999999999999E-2"/>
    <n v="1.4999999999999999E-2"/>
    <n v="0.43818649217106803"/>
  </r>
  <r>
    <x v="21"/>
    <s v="Hoogezand-Sappemeer"/>
    <x v="0"/>
    <x v="0"/>
    <x v="1"/>
    <x v="0"/>
    <x v="0"/>
    <x v="0"/>
    <x v="2"/>
    <x v="2"/>
    <x v="0"/>
    <x v="0"/>
    <x v="0"/>
    <x v="0"/>
    <x v="0"/>
    <x v="0"/>
    <x v="0"/>
    <x v="0"/>
    <x v="0"/>
    <x v="0"/>
    <x v="0"/>
    <x v="0"/>
    <x v="0"/>
    <x v="0"/>
    <x v="0"/>
    <n v="30"/>
    <n v="-0.03"/>
    <n v="0.03"/>
    <n v="0.87637298434213606"/>
  </r>
  <r>
    <x v="21"/>
    <s v="Hoogezand-Sappemeer"/>
    <x v="0"/>
    <x v="0"/>
    <x v="1"/>
    <x v="0"/>
    <x v="0"/>
    <x v="0"/>
    <x v="2"/>
    <x v="2"/>
    <x v="0"/>
    <x v="0"/>
    <x v="0"/>
    <x v="1"/>
    <x v="1"/>
    <x v="0"/>
    <x v="1"/>
    <x v="1"/>
    <x v="0"/>
    <x v="0"/>
    <x v="0"/>
    <x v="0"/>
    <x v="0"/>
    <x v="0"/>
    <x v="0"/>
    <n v="6"/>
    <n v="-6.0000000000000001E-3"/>
    <n v="6.0000000000000001E-3"/>
    <n v="0.1752745968684272"/>
  </r>
  <r>
    <x v="21"/>
    <s v="Hoogezand-Sappemeer"/>
    <x v="0"/>
    <x v="0"/>
    <x v="1"/>
    <x v="0"/>
    <x v="0"/>
    <x v="0"/>
    <x v="2"/>
    <x v="2"/>
    <x v="0"/>
    <x v="0"/>
    <x v="0"/>
    <x v="1"/>
    <x v="2"/>
    <x v="0"/>
    <x v="1"/>
    <x v="2"/>
    <x v="0"/>
    <x v="0"/>
    <x v="0"/>
    <x v="0"/>
    <x v="0"/>
    <x v="0"/>
    <x v="0"/>
    <n v="34"/>
    <n v="-3.4000000000000002E-2"/>
    <n v="3.4000000000000002E-2"/>
    <n v="0.9932227155877541"/>
  </r>
  <r>
    <x v="21"/>
    <s v="Hoogezand-Sappemeer"/>
    <x v="0"/>
    <x v="0"/>
    <x v="1"/>
    <x v="0"/>
    <x v="0"/>
    <x v="0"/>
    <x v="2"/>
    <x v="2"/>
    <x v="0"/>
    <x v="0"/>
    <x v="0"/>
    <x v="2"/>
    <x v="12"/>
    <x v="0"/>
    <x v="3"/>
    <x v="6"/>
    <x v="0"/>
    <x v="0"/>
    <x v="0"/>
    <x v="0"/>
    <x v="0"/>
    <x v="0"/>
    <x v="0"/>
    <n v="11"/>
    <n v="-1.0999999999999999E-2"/>
    <n v="1.0999999999999999E-2"/>
    <n v="0.32133676092544988"/>
  </r>
  <r>
    <x v="22"/>
    <s v="Alphen aan den Rijn"/>
    <x v="2"/>
    <x v="0"/>
    <x v="5"/>
    <x v="0"/>
    <x v="0"/>
    <x v="0"/>
    <x v="1"/>
    <x v="1"/>
    <x v="0"/>
    <x v="0"/>
    <x v="0"/>
    <x v="1"/>
    <x v="2"/>
    <x v="0"/>
    <x v="1"/>
    <x v="2"/>
    <x v="0"/>
    <x v="0"/>
    <x v="0"/>
    <x v="0"/>
    <x v="0"/>
    <x v="0"/>
    <x v="0"/>
    <n v="131"/>
    <n v="-0.13100000000000001"/>
    <n v="0.13100000000000001"/>
    <n v="1.2027728044805583"/>
  </r>
  <r>
    <x v="22"/>
    <s v="Alphen aan den Rijn"/>
    <x v="2"/>
    <x v="0"/>
    <x v="5"/>
    <x v="0"/>
    <x v="0"/>
    <x v="0"/>
    <x v="1"/>
    <x v="1"/>
    <x v="0"/>
    <x v="0"/>
    <x v="0"/>
    <x v="2"/>
    <x v="3"/>
    <x v="0"/>
    <x v="2"/>
    <x v="0"/>
    <x v="1"/>
    <x v="1"/>
    <x v="0"/>
    <x v="0"/>
    <x v="0"/>
    <x v="0"/>
    <x v="0"/>
    <n v="21"/>
    <n v="-2.1000000000000001E-2"/>
    <n v="-2.1000000000000001E-2"/>
    <n v="0.19281090758848643"/>
  </r>
  <r>
    <x v="22"/>
    <s v="Alphen aan den Rijn"/>
    <x v="2"/>
    <x v="0"/>
    <x v="5"/>
    <x v="0"/>
    <x v="0"/>
    <x v="0"/>
    <x v="1"/>
    <x v="1"/>
    <x v="0"/>
    <x v="0"/>
    <x v="0"/>
    <x v="2"/>
    <x v="7"/>
    <x v="0"/>
    <x v="6"/>
    <x v="4"/>
    <x v="0"/>
    <x v="0"/>
    <x v="1"/>
    <x v="0"/>
    <x v="0"/>
    <x v="0"/>
    <x v="0"/>
    <n v="1"/>
    <n v="-1E-3"/>
    <n v="1E-3"/>
    <n v="9.1814717899279252E-3"/>
  </r>
  <r>
    <x v="22"/>
    <s v="Alphen aan den Rijn"/>
    <x v="2"/>
    <x v="0"/>
    <x v="5"/>
    <x v="0"/>
    <x v="0"/>
    <x v="0"/>
    <x v="1"/>
    <x v="1"/>
    <x v="0"/>
    <x v="0"/>
    <x v="0"/>
    <x v="3"/>
    <x v="5"/>
    <x v="1"/>
    <x v="4"/>
    <x v="0"/>
    <x v="0"/>
    <x v="0"/>
    <x v="0"/>
    <x v="0"/>
    <x v="0"/>
    <x v="0"/>
    <x v="0"/>
    <n v="3"/>
    <n v="-3.0000000000000001E-3"/>
    <n v="3.0000000000000001E-3"/>
    <n v="2.7544415369783776E-2"/>
  </r>
  <r>
    <x v="22"/>
    <s v="Alphen aan den Rijn"/>
    <x v="2"/>
    <x v="0"/>
    <x v="5"/>
    <x v="0"/>
    <x v="0"/>
    <x v="0"/>
    <x v="1"/>
    <x v="1"/>
    <x v="0"/>
    <x v="0"/>
    <x v="0"/>
    <x v="3"/>
    <x v="8"/>
    <x v="1"/>
    <x v="7"/>
    <x v="5"/>
    <x v="2"/>
    <x v="2"/>
    <x v="2"/>
    <x v="0"/>
    <x v="0"/>
    <x v="0"/>
    <x v="0"/>
    <n v="2"/>
    <n v="-2E-3"/>
    <n v="0"/>
    <n v="1.836294357985585E-2"/>
  </r>
  <r>
    <x v="22"/>
    <s v="Alphen aan den Rijn"/>
    <x v="2"/>
    <x v="0"/>
    <x v="5"/>
    <x v="0"/>
    <x v="0"/>
    <x v="0"/>
    <x v="2"/>
    <x v="2"/>
    <x v="0"/>
    <x v="0"/>
    <x v="0"/>
    <x v="0"/>
    <x v="0"/>
    <x v="0"/>
    <x v="0"/>
    <x v="0"/>
    <x v="0"/>
    <x v="0"/>
    <x v="0"/>
    <x v="0"/>
    <x v="0"/>
    <x v="0"/>
    <x v="0"/>
    <n v="73"/>
    <n v="-7.2999999999999995E-2"/>
    <n v="7.2999999999999995E-2"/>
    <n v="0.67024744066473851"/>
  </r>
  <r>
    <x v="22"/>
    <s v="Alphen aan den Rijn"/>
    <x v="2"/>
    <x v="0"/>
    <x v="5"/>
    <x v="0"/>
    <x v="0"/>
    <x v="0"/>
    <x v="2"/>
    <x v="2"/>
    <x v="0"/>
    <x v="0"/>
    <x v="0"/>
    <x v="4"/>
    <x v="10"/>
    <x v="0"/>
    <x v="8"/>
    <x v="0"/>
    <x v="0"/>
    <x v="0"/>
    <x v="0"/>
    <x v="0"/>
    <x v="0"/>
    <x v="0"/>
    <x v="0"/>
    <n v="4"/>
    <n v="-4.0000000000000001E-3"/>
    <n v="4.0000000000000001E-3"/>
    <n v="3.6725887159711701E-2"/>
  </r>
  <r>
    <x v="22"/>
    <s v="Alphen aan den Rijn"/>
    <x v="2"/>
    <x v="0"/>
    <x v="5"/>
    <x v="0"/>
    <x v="0"/>
    <x v="0"/>
    <x v="2"/>
    <x v="2"/>
    <x v="0"/>
    <x v="0"/>
    <x v="0"/>
    <x v="1"/>
    <x v="1"/>
    <x v="0"/>
    <x v="1"/>
    <x v="1"/>
    <x v="0"/>
    <x v="0"/>
    <x v="0"/>
    <x v="0"/>
    <x v="0"/>
    <x v="0"/>
    <x v="0"/>
    <n v="44"/>
    <n v="-4.3999999999999997E-2"/>
    <n v="4.3999999999999997E-2"/>
    <n v="0.40398475875682871"/>
  </r>
  <r>
    <x v="22"/>
    <s v="Alphen aan den Rijn"/>
    <x v="2"/>
    <x v="0"/>
    <x v="5"/>
    <x v="0"/>
    <x v="0"/>
    <x v="0"/>
    <x v="2"/>
    <x v="2"/>
    <x v="0"/>
    <x v="0"/>
    <x v="0"/>
    <x v="1"/>
    <x v="2"/>
    <x v="0"/>
    <x v="1"/>
    <x v="2"/>
    <x v="0"/>
    <x v="0"/>
    <x v="0"/>
    <x v="0"/>
    <x v="0"/>
    <x v="0"/>
    <x v="0"/>
    <n v="149"/>
    <n v="-0.14899999999999999"/>
    <n v="0.14899999999999999"/>
    <n v="1.3680392966992609"/>
  </r>
  <r>
    <x v="22"/>
    <s v="Alphen aan den Rijn"/>
    <x v="2"/>
    <x v="0"/>
    <x v="5"/>
    <x v="0"/>
    <x v="0"/>
    <x v="0"/>
    <x v="2"/>
    <x v="2"/>
    <x v="0"/>
    <x v="0"/>
    <x v="0"/>
    <x v="2"/>
    <x v="3"/>
    <x v="0"/>
    <x v="2"/>
    <x v="0"/>
    <x v="1"/>
    <x v="1"/>
    <x v="0"/>
    <x v="0"/>
    <x v="0"/>
    <x v="0"/>
    <x v="0"/>
    <n v="46"/>
    <n v="-4.5999999999999999E-2"/>
    <n v="-4.5999999999999999E-2"/>
    <n v="0.42234770233668456"/>
  </r>
  <r>
    <x v="22"/>
    <s v="Alphen aan den Rijn"/>
    <x v="2"/>
    <x v="0"/>
    <x v="5"/>
    <x v="0"/>
    <x v="0"/>
    <x v="0"/>
    <x v="2"/>
    <x v="2"/>
    <x v="0"/>
    <x v="0"/>
    <x v="0"/>
    <x v="2"/>
    <x v="6"/>
    <x v="0"/>
    <x v="5"/>
    <x v="0"/>
    <x v="0"/>
    <x v="0"/>
    <x v="0"/>
    <x v="0"/>
    <x v="0"/>
    <x v="0"/>
    <x v="0"/>
    <n v="62"/>
    <n v="-6.2E-2"/>
    <n v="6.2E-2"/>
    <n v="0.56925125097553142"/>
  </r>
  <r>
    <x v="22"/>
    <s v="Alphen aan den Rijn"/>
    <x v="2"/>
    <x v="0"/>
    <x v="5"/>
    <x v="0"/>
    <x v="0"/>
    <x v="0"/>
    <x v="2"/>
    <x v="2"/>
    <x v="0"/>
    <x v="0"/>
    <x v="0"/>
    <x v="3"/>
    <x v="9"/>
    <x v="1"/>
    <x v="7"/>
    <x v="5"/>
    <x v="2"/>
    <x v="2"/>
    <x v="2"/>
    <x v="0"/>
    <x v="0"/>
    <x v="0"/>
    <x v="0"/>
    <n v="58"/>
    <n v="-5.8000000000000003E-2"/>
    <n v="0"/>
    <n v="0.53252536381581972"/>
  </r>
  <r>
    <x v="20"/>
    <s v="Baarn"/>
    <x v="0"/>
    <x v="0"/>
    <x v="1"/>
    <x v="0"/>
    <x v="0"/>
    <x v="0"/>
    <x v="3"/>
    <x v="3"/>
    <x v="0"/>
    <x v="0"/>
    <x v="0"/>
    <x v="3"/>
    <x v="8"/>
    <x v="1"/>
    <x v="7"/>
    <x v="5"/>
    <x v="2"/>
    <x v="2"/>
    <x v="2"/>
    <x v="0"/>
    <x v="0"/>
    <x v="0"/>
    <x v="0"/>
    <n v="1"/>
    <n v="-1E-3"/>
    <n v="0"/>
    <n v="4.0768070447225732E-2"/>
  </r>
  <r>
    <x v="24"/>
    <s v="De Bilt"/>
    <x v="0"/>
    <x v="0"/>
    <x v="1"/>
    <x v="0"/>
    <x v="0"/>
    <x v="0"/>
    <x v="0"/>
    <x v="0"/>
    <x v="0"/>
    <x v="0"/>
    <x v="0"/>
    <x v="0"/>
    <x v="0"/>
    <x v="0"/>
    <x v="0"/>
    <x v="0"/>
    <x v="0"/>
    <x v="0"/>
    <x v="0"/>
    <x v="0"/>
    <x v="0"/>
    <x v="0"/>
    <x v="0"/>
    <n v="60"/>
    <n v="-0.06"/>
    <n v="0.06"/>
    <n v="1.4033774617579642"/>
  </r>
  <r>
    <x v="24"/>
    <s v="De Bilt"/>
    <x v="0"/>
    <x v="0"/>
    <x v="1"/>
    <x v="0"/>
    <x v="0"/>
    <x v="0"/>
    <x v="0"/>
    <x v="0"/>
    <x v="0"/>
    <x v="0"/>
    <x v="0"/>
    <x v="1"/>
    <x v="2"/>
    <x v="0"/>
    <x v="1"/>
    <x v="2"/>
    <x v="0"/>
    <x v="0"/>
    <x v="0"/>
    <x v="0"/>
    <x v="0"/>
    <x v="0"/>
    <x v="0"/>
    <n v="52"/>
    <n v="-5.1999999999999998E-2"/>
    <n v="5.1999999999999998E-2"/>
    <n v="1.2162604668569024"/>
  </r>
  <r>
    <x v="24"/>
    <s v="De Bilt"/>
    <x v="0"/>
    <x v="0"/>
    <x v="1"/>
    <x v="0"/>
    <x v="0"/>
    <x v="0"/>
    <x v="0"/>
    <x v="0"/>
    <x v="0"/>
    <x v="0"/>
    <x v="0"/>
    <x v="2"/>
    <x v="6"/>
    <x v="0"/>
    <x v="5"/>
    <x v="0"/>
    <x v="0"/>
    <x v="0"/>
    <x v="0"/>
    <x v="0"/>
    <x v="0"/>
    <x v="0"/>
    <x v="0"/>
    <n v="922"/>
    <n v="-0.92200000000000004"/>
    <n v="0.92200000000000004"/>
    <n v="21.565233662347381"/>
  </r>
  <r>
    <x v="24"/>
    <s v="De Bilt"/>
    <x v="0"/>
    <x v="0"/>
    <x v="1"/>
    <x v="0"/>
    <x v="0"/>
    <x v="0"/>
    <x v="2"/>
    <x v="2"/>
    <x v="0"/>
    <x v="0"/>
    <x v="0"/>
    <x v="0"/>
    <x v="0"/>
    <x v="0"/>
    <x v="0"/>
    <x v="0"/>
    <x v="0"/>
    <x v="0"/>
    <x v="0"/>
    <x v="0"/>
    <x v="0"/>
    <x v="0"/>
    <x v="0"/>
    <n v="2"/>
    <n v="-2E-3"/>
    <n v="2E-3"/>
    <n v="4.6779248725265475E-2"/>
  </r>
  <r>
    <x v="24"/>
    <s v="De Bilt"/>
    <x v="0"/>
    <x v="0"/>
    <x v="1"/>
    <x v="0"/>
    <x v="0"/>
    <x v="0"/>
    <x v="2"/>
    <x v="2"/>
    <x v="0"/>
    <x v="0"/>
    <x v="0"/>
    <x v="1"/>
    <x v="2"/>
    <x v="0"/>
    <x v="1"/>
    <x v="2"/>
    <x v="0"/>
    <x v="0"/>
    <x v="0"/>
    <x v="0"/>
    <x v="0"/>
    <x v="0"/>
    <x v="0"/>
    <n v="9"/>
    <n v="-8.9999999999999993E-3"/>
    <n v="8.9999999999999993E-3"/>
    <n v="0.21050661926369463"/>
  </r>
  <r>
    <x v="24"/>
    <s v="De Bilt"/>
    <x v="0"/>
    <x v="0"/>
    <x v="1"/>
    <x v="0"/>
    <x v="0"/>
    <x v="0"/>
    <x v="2"/>
    <x v="2"/>
    <x v="0"/>
    <x v="0"/>
    <x v="0"/>
    <x v="2"/>
    <x v="4"/>
    <x v="0"/>
    <x v="3"/>
    <x v="3"/>
    <x v="0"/>
    <x v="0"/>
    <x v="0"/>
    <x v="0"/>
    <x v="0"/>
    <x v="0"/>
    <x v="0"/>
    <n v="21"/>
    <n v="-2.1000000000000001E-2"/>
    <n v="2.1000000000000001E-2"/>
    <n v="0.49118211161528746"/>
  </r>
  <r>
    <x v="24"/>
    <s v="De Bilt"/>
    <x v="0"/>
    <x v="0"/>
    <x v="1"/>
    <x v="0"/>
    <x v="0"/>
    <x v="0"/>
    <x v="2"/>
    <x v="2"/>
    <x v="0"/>
    <x v="0"/>
    <x v="0"/>
    <x v="3"/>
    <x v="9"/>
    <x v="1"/>
    <x v="7"/>
    <x v="5"/>
    <x v="2"/>
    <x v="2"/>
    <x v="2"/>
    <x v="0"/>
    <x v="0"/>
    <x v="0"/>
    <x v="0"/>
    <n v="5"/>
    <n v="-5.0000000000000001E-3"/>
    <n v="0"/>
    <n v="0.11694812181316368"/>
  </r>
  <r>
    <x v="24"/>
    <s v="De Bilt"/>
    <x v="0"/>
    <x v="0"/>
    <x v="1"/>
    <x v="0"/>
    <x v="0"/>
    <x v="0"/>
    <x v="3"/>
    <x v="3"/>
    <x v="0"/>
    <x v="0"/>
    <x v="0"/>
    <x v="0"/>
    <x v="0"/>
    <x v="0"/>
    <x v="0"/>
    <x v="0"/>
    <x v="0"/>
    <x v="0"/>
    <x v="0"/>
    <x v="0"/>
    <x v="0"/>
    <x v="0"/>
    <x v="0"/>
    <n v="8"/>
    <n v="-8.0000000000000002E-3"/>
    <n v="8.0000000000000002E-3"/>
    <n v="0.1871169949010619"/>
  </r>
  <r>
    <x v="24"/>
    <s v="De Bilt"/>
    <x v="0"/>
    <x v="0"/>
    <x v="1"/>
    <x v="0"/>
    <x v="0"/>
    <x v="0"/>
    <x v="3"/>
    <x v="3"/>
    <x v="0"/>
    <x v="0"/>
    <x v="0"/>
    <x v="2"/>
    <x v="12"/>
    <x v="0"/>
    <x v="3"/>
    <x v="6"/>
    <x v="0"/>
    <x v="0"/>
    <x v="0"/>
    <x v="0"/>
    <x v="0"/>
    <x v="0"/>
    <x v="0"/>
    <n v="992"/>
    <n v="-0.99199999999999999"/>
    <n v="0.99199999999999999"/>
    <n v="23.202507367731673"/>
  </r>
  <r>
    <x v="24"/>
    <s v="De Bilt"/>
    <x v="0"/>
    <x v="0"/>
    <x v="1"/>
    <x v="0"/>
    <x v="0"/>
    <x v="0"/>
    <x v="3"/>
    <x v="3"/>
    <x v="0"/>
    <x v="0"/>
    <x v="0"/>
    <x v="2"/>
    <x v="6"/>
    <x v="0"/>
    <x v="5"/>
    <x v="0"/>
    <x v="0"/>
    <x v="0"/>
    <x v="0"/>
    <x v="0"/>
    <x v="0"/>
    <x v="0"/>
    <x v="0"/>
    <n v="34"/>
    <n v="-3.4000000000000002E-2"/>
    <n v="3.4000000000000002E-2"/>
    <n v="0.795247228329513"/>
  </r>
  <r>
    <x v="25"/>
    <s v="Bunnik"/>
    <x v="0"/>
    <x v="0"/>
    <x v="0"/>
    <x v="0"/>
    <x v="0"/>
    <x v="0"/>
    <x v="0"/>
    <x v="0"/>
    <x v="0"/>
    <x v="0"/>
    <x v="0"/>
    <x v="0"/>
    <x v="0"/>
    <x v="0"/>
    <x v="0"/>
    <x v="0"/>
    <x v="0"/>
    <x v="0"/>
    <x v="0"/>
    <x v="0"/>
    <x v="0"/>
    <x v="0"/>
    <x v="0"/>
    <n v="24"/>
    <n v="-2.4E-2"/>
    <n v="2.4E-2"/>
    <n v="1.5835312747426762"/>
  </r>
  <r>
    <x v="25"/>
    <s v="Bunnik"/>
    <x v="0"/>
    <x v="0"/>
    <x v="0"/>
    <x v="0"/>
    <x v="0"/>
    <x v="0"/>
    <x v="0"/>
    <x v="0"/>
    <x v="0"/>
    <x v="0"/>
    <x v="0"/>
    <x v="1"/>
    <x v="2"/>
    <x v="0"/>
    <x v="1"/>
    <x v="2"/>
    <x v="0"/>
    <x v="0"/>
    <x v="0"/>
    <x v="0"/>
    <x v="0"/>
    <x v="0"/>
    <x v="0"/>
    <n v="29"/>
    <n v="-2.9000000000000001E-2"/>
    <n v="2.9000000000000001E-2"/>
    <n v="1.9134336236474003"/>
  </r>
  <r>
    <x v="23"/>
    <s v="Boekel"/>
    <x v="0"/>
    <x v="0"/>
    <x v="0"/>
    <x v="0"/>
    <x v="0"/>
    <x v="0"/>
    <x v="3"/>
    <x v="3"/>
    <x v="0"/>
    <x v="0"/>
    <x v="0"/>
    <x v="0"/>
    <x v="0"/>
    <x v="0"/>
    <x v="0"/>
    <x v="0"/>
    <x v="0"/>
    <x v="0"/>
    <x v="0"/>
    <x v="0"/>
    <x v="0"/>
    <x v="0"/>
    <x v="0"/>
    <n v="7"/>
    <n v="-7.0000000000000001E-3"/>
    <n v="7.0000000000000001E-3"/>
    <n v="0.67217207605146922"/>
  </r>
  <r>
    <x v="23"/>
    <s v="Boekel"/>
    <x v="0"/>
    <x v="0"/>
    <x v="0"/>
    <x v="0"/>
    <x v="0"/>
    <x v="0"/>
    <x v="3"/>
    <x v="3"/>
    <x v="0"/>
    <x v="0"/>
    <x v="0"/>
    <x v="2"/>
    <x v="12"/>
    <x v="0"/>
    <x v="3"/>
    <x v="6"/>
    <x v="0"/>
    <x v="0"/>
    <x v="0"/>
    <x v="0"/>
    <x v="0"/>
    <x v="0"/>
    <x v="0"/>
    <n v="149"/>
    <n v="-0.14899999999999999"/>
    <n v="0.14899999999999999"/>
    <n v="14.307662761666986"/>
  </r>
  <r>
    <x v="23"/>
    <s v="Boekel"/>
    <x v="0"/>
    <x v="0"/>
    <x v="0"/>
    <x v="0"/>
    <x v="0"/>
    <x v="0"/>
    <x v="3"/>
    <x v="3"/>
    <x v="0"/>
    <x v="0"/>
    <x v="0"/>
    <x v="2"/>
    <x v="6"/>
    <x v="0"/>
    <x v="5"/>
    <x v="0"/>
    <x v="0"/>
    <x v="0"/>
    <x v="0"/>
    <x v="0"/>
    <x v="0"/>
    <x v="0"/>
    <x v="0"/>
    <n v="5"/>
    <n v="-5.0000000000000001E-3"/>
    <n v="5.0000000000000001E-3"/>
    <n v="0.48012291146533514"/>
  </r>
  <r>
    <x v="26"/>
    <s v="Boxmeer"/>
    <x v="0"/>
    <x v="0"/>
    <x v="1"/>
    <x v="0"/>
    <x v="0"/>
    <x v="0"/>
    <x v="0"/>
    <x v="0"/>
    <x v="0"/>
    <x v="0"/>
    <x v="0"/>
    <x v="0"/>
    <x v="0"/>
    <x v="0"/>
    <x v="0"/>
    <x v="0"/>
    <x v="0"/>
    <x v="0"/>
    <x v="0"/>
    <x v="0"/>
    <x v="0"/>
    <x v="0"/>
    <x v="0"/>
    <n v="20"/>
    <n v="-0.02"/>
    <n v="0.02"/>
    <n v="0.69664565118952249"/>
  </r>
  <r>
    <x v="26"/>
    <s v="Boxmeer"/>
    <x v="0"/>
    <x v="0"/>
    <x v="1"/>
    <x v="0"/>
    <x v="0"/>
    <x v="0"/>
    <x v="0"/>
    <x v="0"/>
    <x v="0"/>
    <x v="0"/>
    <x v="0"/>
    <x v="4"/>
    <x v="10"/>
    <x v="0"/>
    <x v="8"/>
    <x v="0"/>
    <x v="0"/>
    <x v="0"/>
    <x v="0"/>
    <x v="0"/>
    <x v="0"/>
    <x v="0"/>
    <x v="0"/>
    <n v="7"/>
    <n v="-7.0000000000000001E-3"/>
    <n v="7.0000000000000001E-3"/>
    <n v="0.24382597791633287"/>
  </r>
  <r>
    <x v="26"/>
    <s v="Boxmeer"/>
    <x v="0"/>
    <x v="0"/>
    <x v="1"/>
    <x v="0"/>
    <x v="0"/>
    <x v="0"/>
    <x v="0"/>
    <x v="0"/>
    <x v="0"/>
    <x v="0"/>
    <x v="0"/>
    <x v="1"/>
    <x v="2"/>
    <x v="0"/>
    <x v="1"/>
    <x v="2"/>
    <x v="0"/>
    <x v="0"/>
    <x v="0"/>
    <x v="0"/>
    <x v="0"/>
    <x v="0"/>
    <x v="0"/>
    <n v="172"/>
    <n v="-0.17199999999999999"/>
    <n v="0.17199999999999999"/>
    <n v="5.9911526002298929"/>
  </r>
  <r>
    <x v="26"/>
    <s v="Boxmeer"/>
    <x v="0"/>
    <x v="0"/>
    <x v="1"/>
    <x v="0"/>
    <x v="0"/>
    <x v="0"/>
    <x v="0"/>
    <x v="0"/>
    <x v="0"/>
    <x v="0"/>
    <x v="0"/>
    <x v="2"/>
    <x v="6"/>
    <x v="0"/>
    <x v="5"/>
    <x v="0"/>
    <x v="0"/>
    <x v="0"/>
    <x v="0"/>
    <x v="0"/>
    <x v="0"/>
    <x v="0"/>
    <x v="0"/>
    <n v="437"/>
    <n v="-0.437"/>
    <n v="0.437"/>
    <n v="15.221707478491066"/>
  </r>
  <r>
    <x v="26"/>
    <s v="Boxmeer"/>
    <x v="0"/>
    <x v="0"/>
    <x v="1"/>
    <x v="0"/>
    <x v="0"/>
    <x v="0"/>
    <x v="0"/>
    <x v="0"/>
    <x v="0"/>
    <x v="0"/>
    <x v="0"/>
    <x v="3"/>
    <x v="8"/>
    <x v="1"/>
    <x v="7"/>
    <x v="5"/>
    <x v="2"/>
    <x v="2"/>
    <x v="2"/>
    <x v="0"/>
    <x v="0"/>
    <x v="0"/>
    <x v="0"/>
    <n v="78"/>
    <n v="-7.8E-2"/>
    <n v="0"/>
    <n v="2.7169180396391375"/>
  </r>
  <r>
    <x v="26"/>
    <s v="Boxmeer"/>
    <x v="0"/>
    <x v="0"/>
    <x v="1"/>
    <x v="0"/>
    <x v="0"/>
    <x v="0"/>
    <x v="1"/>
    <x v="1"/>
    <x v="0"/>
    <x v="0"/>
    <x v="0"/>
    <x v="0"/>
    <x v="0"/>
    <x v="0"/>
    <x v="0"/>
    <x v="0"/>
    <x v="0"/>
    <x v="0"/>
    <x v="0"/>
    <x v="0"/>
    <x v="0"/>
    <x v="0"/>
    <x v="0"/>
    <n v="25"/>
    <n v="-2.5000000000000001E-2"/>
    <n v="2.5000000000000001E-2"/>
    <n v="0.87080706398690311"/>
  </r>
  <r>
    <x v="26"/>
    <s v="Boxmeer"/>
    <x v="0"/>
    <x v="0"/>
    <x v="1"/>
    <x v="0"/>
    <x v="0"/>
    <x v="0"/>
    <x v="2"/>
    <x v="2"/>
    <x v="0"/>
    <x v="0"/>
    <x v="0"/>
    <x v="0"/>
    <x v="0"/>
    <x v="0"/>
    <x v="0"/>
    <x v="0"/>
    <x v="0"/>
    <x v="0"/>
    <x v="0"/>
    <x v="0"/>
    <x v="0"/>
    <x v="0"/>
    <x v="0"/>
    <n v="41"/>
    <n v="-4.1000000000000002E-2"/>
    <n v="4.1000000000000002E-2"/>
    <n v="1.428123584938521"/>
  </r>
  <r>
    <x v="26"/>
    <s v="Boxmeer"/>
    <x v="0"/>
    <x v="0"/>
    <x v="1"/>
    <x v="0"/>
    <x v="0"/>
    <x v="0"/>
    <x v="2"/>
    <x v="2"/>
    <x v="0"/>
    <x v="0"/>
    <x v="0"/>
    <x v="1"/>
    <x v="2"/>
    <x v="0"/>
    <x v="1"/>
    <x v="2"/>
    <x v="0"/>
    <x v="0"/>
    <x v="0"/>
    <x v="0"/>
    <x v="0"/>
    <x v="0"/>
    <x v="0"/>
    <n v="51"/>
    <n v="-5.0999999999999997E-2"/>
    <n v="5.0999999999999997E-2"/>
    <n v="1.7764464105332822"/>
  </r>
  <r>
    <x v="26"/>
    <s v="Boxmeer"/>
    <x v="0"/>
    <x v="0"/>
    <x v="1"/>
    <x v="0"/>
    <x v="0"/>
    <x v="0"/>
    <x v="2"/>
    <x v="2"/>
    <x v="0"/>
    <x v="0"/>
    <x v="0"/>
    <x v="2"/>
    <x v="6"/>
    <x v="0"/>
    <x v="5"/>
    <x v="0"/>
    <x v="0"/>
    <x v="0"/>
    <x v="0"/>
    <x v="0"/>
    <x v="0"/>
    <x v="0"/>
    <x v="0"/>
    <n v="26"/>
    <n v="-2.5999999999999999E-2"/>
    <n v="2.5999999999999999E-2"/>
    <n v="0.90563934654637923"/>
  </r>
  <r>
    <x v="26"/>
    <s v="Boxmeer"/>
    <x v="0"/>
    <x v="0"/>
    <x v="1"/>
    <x v="0"/>
    <x v="0"/>
    <x v="0"/>
    <x v="2"/>
    <x v="2"/>
    <x v="0"/>
    <x v="0"/>
    <x v="0"/>
    <x v="3"/>
    <x v="8"/>
    <x v="1"/>
    <x v="7"/>
    <x v="5"/>
    <x v="2"/>
    <x v="2"/>
    <x v="2"/>
    <x v="0"/>
    <x v="0"/>
    <x v="0"/>
    <x v="0"/>
    <n v="28"/>
    <n v="-2.8000000000000001E-2"/>
    <n v="0"/>
    <n v="0.97530391166533148"/>
  </r>
  <r>
    <x v="21"/>
    <s v="Hoogezand-Sappemeer"/>
    <x v="0"/>
    <x v="0"/>
    <x v="1"/>
    <x v="0"/>
    <x v="0"/>
    <x v="0"/>
    <x v="2"/>
    <x v="2"/>
    <x v="0"/>
    <x v="0"/>
    <x v="0"/>
    <x v="2"/>
    <x v="6"/>
    <x v="0"/>
    <x v="5"/>
    <x v="0"/>
    <x v="0"/>
    <x v="0"/>
    <x v="0"/>
    <x v="0"/>
    <x v="0"/>
    <x v="0"/>
    <x v="0"/>
    <n v="14"/>
    <n v="-1.4E-2"/>
    <n v="1.4E-2"/>
    <n v="0.40897405935966347"/>
  </r>
  <r>
    <x v="21"/>
    <s v="Hoogezand-Sappemeer"/>
    <x v="0"/>
    <x v="0"/>
    <x v="1"/>
    <x v="0"/>
    <x v="0"/>
    <x v="0"/>
    <x v="2"/>
    <x v="2"/>
    <x v="0"/>
    <x v="0"/>
    <x v="0"/>
    <x v="3"/>
    <x v="5"/>
    <x v="1"/>
    <x v="4"/>
    <x v="0"/>
    <x v="0"/>
    <x v="0"/>
    <x v="0"/>
    <x v="0"/>
    <x v="0"/>
    <x v="0"/>
    <x v="0"/>
    <n v="2"/>
    <n v="-2E-3"/>
    <n v="2E-3"/>
    <n v="5.8424865622809068E-2"/>
  </r>
  <r>
    <x v="21"/>
    <s v="Hoogezand-Sappemeer"/>
    <x v="0"/>
    <x v="0"/>
    <x v="1"/>
    <x v="0"/>
    <x v="0"/>
    <x v="0"/>
    <x v="2"/>
    <x v="2"/>
    <x v="0"/>
    <x v="0"/>
    <x v="0"/>
    <x v="3"/>
    <x v="8"/>
    <x v="1"/>
    <x v="7"/>
    <x v="5"/>
    <x v="2"/>
    <x v="2"/>
    <x v="2"/>
    <x v="0"/>
    <x v="0"/>
    <x v="0"/>
    <x v="0"/>
    <n v="5"/>
    <n v="-5.0000000000000001E-3"/>
    <n v="0"/>
    <n v="0.14606216405702266"/>
  </r>
  <r>
    <x v="21"/>
    <s v="Hoogezand-Sappemeer"/>
    <x v="0"/>
    <x v="0"/>
    <x v="1"/>
    <x v="0"/>
    <x v="0"/>
    <x v="0"/>
    <x v="2"/>
    <x v="2"/>
    <x v="0"/>
    <x v="0"/>
    <x v="0"/>
    <x v="3"/>
    <x v="11"/>
    <x v="1"/>
    <x v="7"/>
    <x v="5"/>
    <x v="2"/>
    <x v="2"/>
    <x v="2"/>
    <x v="0"/>
    <x v="0"/>
    <x v="0"/>
    <x v="0"/>
    <n v="-1"/>
    <n v="1E-3"/>
    <n v="0"/>
    <n v="-2.9212432811404534E-2"/>
  </r>
  <r>
    <x v="21"/>
    <s v="Hoogezand-Sappemeer"/>
    <x v="0"/>
    <x v="0"/>
    <x v="1"/>
    <x v="0"/>
    <x v="0"/>
    <x v="0"/>
    <x v="3"/>
    <x v="3"/>
    <x v="0"/>
    <x v="0"/>
    <x v="0"/>
    <x v="0"/>
    <x v="0"/>
    <x v="0"/>
    <x v="0"/>
    <x v="0"/>
    <x v="0"/>
    <x v="0"/>
    <x v="0"/>
    <x v="0"/>
    <x v="0"/>
    <x v="0"/>
    <x v="0"/>
    <n v="16"/>
    <n v="-1.6E-2"/>
    <n v="1.6E-2"/>
    <n v="0.46739892498247254"/>
  </r>
  <r>
    <x v="21"/>
    <s v="Hoogezand-Sappemeer"/>
    <x v="0"/>
    <x v="0"/>
    <x v="1"/>
    <x v="0"/>
    <x v="0"/>
    <x v="0"/>
    <x v="3"/>
    <x v="3"/>
    <x v="0"/>
    <x v="0"/>
    <x v="0"/>
    <x v="4"/>
    <x v="10"/>
    <x v="0"/>
    <x v="8"/>
    <x v="0"/>
    <x v="0"/>
    <x v="0"/>
    <x v="0"/>
    <x v="0"/>
    <x v="0"/>
    <x v="0"/>
    <x v="0"/>
    <n v="3"/>
    <n v="-3.0000000000000001E-3"/>
    <n v="3.0000000000000001E-3"/>
    <n v="8.7637298434213598E-2"/>
  </r>
  <r>
    <x v="21"/>
    <s v="Hoogezand-Sappemeer"/>
    <x v="0"/>
    <x v="0"/>
    <x v="1"/>
    <x v="0"/>
    <x v="0"/>
    <x v="0"/>
    <x v="3"/>
    <x v="3"/>
    <x v="0"/>
    <x v="0"/>
    <x v="0"/>
    <x v="1"/>
    <x v="1"/>
    <x v="0"/>
    <x v="1"/>
    <x v="1"/>
    <x v="0"/>
    <x v="0"/>
    <x v="0"/>
    <x v="0"/>
    <x v="0"/>
    <x v="0"/>
    <x v="0"/>
    <n v="4"/>
    <n v="-4.0000000000000001E-3"/>
    <n v="4.0000000000000001E-3"/>
    <n v="0.11684973124561814"/>
  </r>
  <r>
    <x v="21"/>
    <s v="Hoogezand-Sappemeer"/>
    <x v="0"/>
    <x v="0"/>
    <x v="1"/>
    <x v="0"/>
    <x v="0"/>
    <x v="0"/>
    <x v="3"/>
    <x v="3"/>
    <x v="0"/>
    <x v="0"/>
    <x v="0"/>
    <x v="1"/>
    <x v="2"/>
    <x v="0"/>
    <x v="1"/>
    <x v="2"/>
    <x v="0"/>
    <x v="0"/>
    <x v="0"/>
    <x v="0"/>
    <x v="0"/>
    <x v="0"/>
    <x v="0"/>
    <n v="4"/>
    <n v="-4.0000000000000001E-3"/>
    <n v="4.0000000000000001E-3"/>
    <n v="0.11684973124561814"/>
  </r>
  <r>
    <x v="21"/>
    <s v="Hoogezand-Sappemeer"/>
    <x v="0"/>
    <x v="0"/>
    <x v="1"/>
    <x v="0"/>
    <x v="0"/>
    <x v="0"/>
    <x v="3"/>
    <x v="3"/>
    <x v="0"/>
    <x v="0"/>
    <x v="0"/>
    <x v="2"/>
    <x v="12"/>
    <x v="0"/>
    <x v="3"/>
    <x v="6"/>
    <x v="0"/>
    <x v="0"/>
    <x v="0"/>
    <x v="0"/>
    <x v="0"/>
    <x v="0"/>
    <x v="0"/>
    <n v="1059"/>
    <n v="-1.0589999999999999"/>
    <n v="1.0589999999999999"/>
    <n v="30.9359663472774"/>
  </r>
  <r>
    <x v="21"/>
    <s v="Hoogezand-Sappemeer"/>
    <x v="0"/>
    <x v="0"/>
    <x v="1"/>
    <x v="0"/>
    <x v="0"/>
    <x v="0"/>
    <x v="3"/>
    <x v="3"/>
    <x v="0"/>
    <x v="0"/>
    <x v="0"/>
    <x v="2"/>
    <x v="6"/>
    <x v="0"/>
    <x v="5"/>
    <x v="0"/>
    <x v="0"/>
    <x v="0"/>
    <x v="0"/>
    <x v="0"/>
    <x v="0"/>
    <x v="0"/>
    <x v="0"/>
    <n v="15"/>
    <n v="-1.4999999999999999E-2"/>
    <n v="1.4999999999999999E-2"/>
    <n v="0.43818649217106803"/>
  </r>
  <r>
    <x v="21"/>
    <s v="Hoogezand-Sappemeer"/>
    <x v="0"/>
    <x v="0"/>
    <x v="1"/>
    <x v="0"/>
    <x v="0"/>
    <x v="0"/>
    <x v="3"/>
    <x v="3"/>
    <x v="0"/>
    <x v="0"/>
    <x v="0"/>
    <x v="3"/>
    <x v="5"/>
    <x v="1"/>
    <x v="4"/>
    <x v="0"/>
    <x v="0"/>
    <x v="0"/>
    <x v="0"/>
    <x v="0"/>
    <x v="0"/>
    <x v="0"/>
    <x v="0"/>
    <n v="1"/>
    <n v="-1E-3"/>
    <n v="1E-3"/>
    <n v="2.9212432811404534E-2"/>
  </r>
  <r>
    <x v="21"/>
    <s v="Hoogezand-Sappemeer"/>
    <x v="0"/>
    <x v="0"/>
    <x v="1"/>
    <x v="0"/>
    <x v="0"/>
    <x v="0"/>
    <x v="3"/>
    <x v="3"/>
    <x v="0"/>
    <x v="0"/>
    <x v="0"/>
    <x v="3"/>
    <x v="11"/>
    <x v="1"/>
    <x v="7"/>
    <x v="5"/>
    <x v="2"/>
    <x v="2"/>
    <x v="2"/>
    <x v="0"/>
    <x v="0"/>
    <x v="0"/>
    <x v="0"/>
    <n v="-1"/>
    <n v="1E-3"/>
    <n v="0"/>
    <n v="-2.9212432811404534E-2"/>
  </r>
  <r>
    <x v="22"/>
    <s v="Alphen aan den Rijn"/>
    <x v="2"/>
    <x v="0"/>
    <x v="5"/>
    <x v="0"/>
    <x v="0"/>
    <x v="0"/>
    <x v="2"/>
    <x v="2"/>
    <x v="0"/>
    <x v="0"/>
    <x v="0"/>
    <x v="3"/>
    <x v="5"/>
    <x v="1"/>
    <x v="4"/>
    <x v="0"/>
    <x v="0"/>
    <x v="0"/>
    <x v="0"/>
    <x v="0"/>
    <x v="0"/>
    <x v="0"/>
    <x v="0"/>
    <n v="7"/>
    <n v="-7.0000000000000001E-3"/>
    <n v="7.0000000000000001E-3"/>
    <n v="6.4270302529495477E-2"/>
  </r>
  <r>
    <x v="22"/>
    <s v="Alphen aan den Rijn"/>
    <x v="2"/>
    <x v="0"/>
    <x v="5"/>
    <x v="0"/>
    <x v="0"/>
    <x v="0"/>
    <x v="2"/>
    <x v="2"/>
    <x v="0"/>
    <x v="0"/>
    <x v="0"/>
    <x v="3"/>
    <x v="8"/>
    <x v="1"/>
    <x v="7"/>
    <x v="5"/>
    <x v="2"/>
    <x v="2"/>
    <x v="2"/>
    <x v="0"/>
    <x v="0"/>
    <x v="0"/>
    <x v="0"/>
    <n v="3"/>
    <n v="-3.0000000000000001E-3"/>
    <n v="0"/>
    <n v="2.7544415369783776E-2"/>
  </r>
  <r>
    <x v="22"/>
    <s v="Alphen aan den Rijn"/>
    <x v="2"/>
    <x v="0"/>
    <x v="5"/>
    <x v="0"/>
    <x v="0"/>
    <x v="0"/>
    <x v="3"/>
    <x v="3"/>
    <x v="0"/>
    <x v="0"/>
    <x v="0"/>
    <x v="0"/>
    <x v="0"/>
    <x v="0"/>
    <x v="0"/>
    <x v="0"/>
    <x v="0"/>
    <x v="0"/>
    <x v="0"/>
    <x v="0"/>
    <x v="0"/>
    <x v="0"/>
    <x v="0"/>
    <n v="22"/>
    <n v="-2.1999999999999999E-2"/>
    <n v="2.1999999999999999E-2"/>
    <n v="0.20199237937841436"/>
  </r>
  <r>
    <x v="22"/>
    <s v="Alphen aan den Rijn"/>
    <x v="2"/>
    <x v="0"/>
    <x v="5"/>
    <x v="0"/>
    <x v="0"/>
    <x v="0"/>
    <x v="3"/>
    <x v="3"/>
    <x v="0"/>
    <x v="0"/>
    <x v="0"/>
    <x v="4"/>
    <x v="10"/>
    <x v="0"/>
    <x v="8"/>
    <x v="0"/>
    <x v="0"/>
    <x v="0"/>
    <x v="0"/>
    <x v="0"/>
    <x v="0"/>
    <x v="0"/>
    <x v="0"/>
    <n v="3"/>
    <n v="-3.0000000000000001E-3"/>
    <n v="3.0000000000000001E-3"/>
    <n v="2.7544415369783776E-2"/>
  </r>
  <r>
    <x v="22"/>
    <s v="Alphen aan den Rijn"/>
    <x v="2"/>
    <x v="0"/>
    <x v="5"/>
    <x v="0"/>
    <x v="0"/>
    <x v="0"/>
    <x v="3"/>
    <x v="3"/>
    <x v="0"/>
    <x v="0"/>
    <x v="0"/>
    <x v="1"/>
    <x v="2"/>
    <x v="0"/>
    <x v="1"/>
    <x v="2"/>
    <x v="0"/>
    <x v="0"/>
    <x v="0"/>
    <x v="0"/>
    <x v="0"/>
    <x v="0"/>
    <x v="0"/>
    <n v="86"/>
    <n v="-8.5999999999999993E-2"/>
    <n v="8.5999999999999993E-2"/>
    <n v="0.78960657393380163"/>
  </r>
  <r>
    <x v="22"/>
    <s v="Alphen aan den Rijn"/>
    <x v="2"/>
    <x v="0"/>
    <x v="5"/>
    <x v="0"/>
    <x v="0"/>
    <x v="0"/>
    <x v="3"/>
    <x v="3"/>
    <x v="0"/>
    <x v="0"/>
    <x v="0"/>
    <x v="2"/>
    <x v="3"/>
    <x v="0"/>
    <x v="2"/>
    <x v="0"/>
    <x v="1"/>
    <x v="1"/>
    <x v="0"/>
    <x v="0"/>
    <x v="0"/>
    <x v="0"/>
    <x v="0"/>
    <n v="447"/>
    <n v="-0.44700000000000001"/>
    <n v="-0.44700000000000001"/>
    <n v="4.1041178900977826"/>
  </r>
  <r>
    <x v="22"/>
    <s v="Alphen aan den Rijn"/>
    <x v="2"/>
    <x v="0"/>
    <x v="5"/>
    <x v="0"/>
    <x v="0"/>
    <x v="0"/>
    <x v="3"/>
    <x v="3"/>
    <x v="0"/>
    <x v="0"/>
    <x v="0"/>
    <x v="2"/>
    <x v="12"/>
    <x v="0"/>
    <x v="3"/>
    <x v="6"/>
    <x v="0"/>
    <x v="0"/>
    <x v="0"/>
    <x v="1"/>
    <x v="1"/>
    <x v="1"/>
    <x v="1"/>
    <n v="521"/>
    <n v="-0.52100000000000002"/>
    <n v="0.52100000000000002"/>
    <n v="4.7835468025524488"/>
  </r>
  <r>
    <x v="22"/>
    <s v="Alphen aan den Rijn"/>
    <x v="2"/>
    <x v="0"/>
    <x v="5"/>
    <x v="0"/>
    <x v="0"/>
    <x v="0"/>
    <x v="3"/>
    <x v="3"/>
    <x v="0"/>
    <x v="0"/>
    <x v="0"/>
    <x v="2"/>
    <x v="6"/>
    <x v="0"/>
    <x v="5"/>
    <x v="0"/>
    <x v="0"/>
    <x v="0"/>
    <x v="0"/>
    <x v="0"/>
    <x v="0"/>
    <x v="0"/>
    <x v="0"/>
    <n v="521"/>
    <n v="-0.52100000000000002"/>
    <n v="0.52100000000000002"/>
    <n v="4.7835468025524488"/>
  </r>
  <r>
    <x v="22"/>
    <s v="Alphen aan den Rijn"/>
    <x v="2"/>
    <x v="0"/>
    <x v="5"/>
    <x v="0"/>
    <x v="0"/>
    <x v="0"/>
    <x v="3"/>
    <x v="3"/>
    <x v="0"/>
    <x v="0"/>
    <x v="0"/>
    <x v="2"/>
    <x v="6"/>
    <x v="0"/>
    <x v="5"/>
    <x v="0"/>
    <x v="0"/>
    <x v="0"/>
    <x v="0"/>
    <x v="1"/>
    <x v="1"/>
    <x v="1"/>
    <x v="1"/>
    <n v="-521"/>
    <n v="0.52100000000000002"/>
    <n v="-0.52100000000000002"/>
    <n v="-4.7835468025524488"/>
  </r>
  <r>
    <x v="22"/>
    <s v="Alphen aan den Rijn"/>
    <x v="2"/>
    <x v="0"/>
    <x v="5"/>
    <x v="0"/>
    <x v="0"/>
    <x v="0"/>
    <x v="3"/>
    <x v="3"/>
    <x v="0"/>
    <x v="0"/>
    <x v="0"/>
    <x v="3"/>
    <x v="9"/>
    <x v="1"/>
    <x v="7"/>
    <x v="5"/>
    <x v="2"/>
    <x v="2"/>
    <x v="2"/>
    <x v="0"/>
    <x v="0"/>
    <x v="0"/>
    <x v="0"/>
    <n v="63"/>
    <n v="-6.3E-2"/>
    <n v="0"/>
    <n v="0.57843272276545932"/>
  </r>
  <r>
    <x v="27"/>
    <s v="Barendrecht"/>
    <x v="0"/>
    <x v="0"/>
    <x v="1"/>
    <x v="0"/>
    <x v="0"/>
    <x v="0"/>
    <x v="0"/>
    <x v="0"/>
    <x v="0"/>
    <x v="0"/>
    <x v="0"/>
    <x v="4"/>
    <x v="10"/>
    <x v="0"/>
    <x v="8"/>
    <x v="0"/>
    <x v="0"/>
    <x v="0"/>
    <x v="0"/>
    <x v="0"/>
    <x v="0"/>
    <x v="0"/>
    <x v="0"/>
    <n v="12"/>
    <n v="-1.2E-2"/>
    <n v="1.2E-2"/>
    <n v="0.24822108224391859"/>
  </r>
  <r>
    <x v="27"/>
    <s v="Barendrecht"/>
    <x v="0"/>
    <x v="0"/>
    <x v="1"/>
    <x v="0"/>
    <x v="0"/>
    <x v="0"/>
    <x v="0"/>
    <x v="0"/>
    <x v="0"/>
    <x v="0"/>
    <x v="0"/>
    <x v="1"/>
    <x v="13"/>
    <x v="0"/>
    <x v="9"/>
    <x v="7"/>
    <x v="4"/>
    <x v="0"/>
    <x v="1"/>
    <x v="0"/>
    <x v="0"/>
    <x v="0"/>
    <x v="0"/>
    <n v="31"/>
    <n v="-3.1E-2"/>
    <n v="3.1E-2"/>
    <n v="0.64123779579678963"/>
  </r>
  <r>
    <x v="25"/>
    <s v="Bunnik"/>
    <x v="0"/>
    <x v="0"/>
    <x v="0"/>
    <x v="0"/>
    <x v="0"/>
    <x v="0"/>
    <x v="0"/>
    <x v="0"/>
    <x v="0"/>
    <x v="0"/>
    <x v="0"/>
    <x v="2"/>
    <x v="6"/>
    <x v="0"/>
    <x v="5"/>
    <x v="0"/>
    <x v="0"/>
    <x v="0"/>
    <x v="0"/>
    <x v="0"/>
    <x v="0"/>
    <x v="0"/>
    <x v="0"/>
    <n v="163"/>
    <n v="-0.16300000000000001"/>
    <n v="0.16300000000000001"/>
    <n v="10.75481657429401"/>
  </r>
  <r>
    <x v="25"/>
    <s v="Bunnik"/>
    <x v="0"/>
    <x v="0"/>
    <x v="0"/>
    <x v="0"/>
    <x v="0"/>
    <x v="0"/>
    <x v="2"/>
    <x v="2"/>
    <x v="0"/>
    <x v="0"/>
    <x v="0"/>
    <x v="2"/>
    <x v="6"/>
    <x v="0"/>
    <x v="5"/>
    <x v="0"/>
    <x v="0"/>
    <x v="0"/>
    <x v="0"/>
    <x v="0"/>
    <x v="0"/>
    <x v="0"/>
    <x v="0"/>
    <n v="2"/>
    <n v="-2E-3"/>
    <n v="2E-3"/>
    <n v="0.13196093956188967"/>
  </r>
  <r>
    <x v="25"/>
    <s v="Bunnik"/>
    <x v="0"/>
    <x v="0"/>
    <x v="0"/>
    <x v="0"/>
    <x v="0"/>
    <x v="0"/>
    <x v="3"/>
    <x v="3"/>
    <x v="0"/>
    <x v="0"/>
    <x v="0"/>
    <x v="4"/>
    <x v="10"/>
    <x v="0"/>
    <x v="8"/>
    <x v="0"/>
    <x v="0"/>
    <x v="0"/>
    <x v="0"/>
    <x v="0"/>
    <x v="0"/>
    <x v="0"/>
    <x v="0"/>
    <n v="2"/>
    <n v="-2E-3"/>
    <n v="2E-3"/>
    <n v="0.13196093956188967"/>
  </r>
  <r>
    <x v="25"/>
    <s v="Bunnik"/>
    <x v="0"/>
    <x v="0"/>
    <x v="0"/>
    <x v="0"/>
    <x v="0"/>
    <x v="0"/>
    <x v="3"/>
    <x v="3"/>
    <x v="0"/>
    <x v="0"/>
    <x v="0"/>
    <x v="1"/>
    <x v="2"/>
    <x v="0"/>
    <x v="1"/>
    <x v="2"/>
    <x v="0"/>
    <x v="0"/>
    <x v="0"/>
    <x v="0"/>
    <x v="0"/>
    <x v="0"/>
    <x v="0"/>
    <n v="4"/>
    <n v="-4.0000000000000001E-3"/>
    <n v="4.0000000000000001E-3"/>
    <n v="0.26392187912377935"/>
  </r>
  <r>
    <x v="25"/>
    <s v="Bunnik"/>
    <x v="0"/>
    <x v="0"/>
    <x v="0"/>
    <x v="0"/>
    <x v="0"/>
    <x v="0"/>
    <x v="3"/>
    <x v="3"/>
    <x v="0"/>
    <x v="0"/>
    <x v="0"/>
    <x v="2"/>
    <x v="6"/>
    <x v="0"/>
    <x v="5"/>
    <x v="0"/>
    <x v="0"/>
    <x v="0"/>
    <x v="0"/>
    <x v="0"/>
    <x v="0"/>
    <x v="0"/>
    <x v="0"/>
    <n v="257"/>
    <n v="-0.25700000000000001"/>
    <n v="0.25700000000000001"/>
    <n v="16.956980733702824"/>
  </r>
  <r>
    <x v="25"/>
    <s v="Bunnik"/>
    <x v="0"/>
    <x v="0"/>
    <x v="0"/>
    <x v="0"/>
    <x v="0"/>
    <x v="0"/>
    <x v="3"/>
    <x v="3"/>
    <x v="0"/>
    <x v="0"/>
    <x v="0"/>
    <x v="3"/>
    <x v="5"/>
    <x v="1"/>
    <x v="4"/>
    <x v="0"/>
    <x v="0"/>
    <x v="0"/>
    <x v="0"/>
    <x v="0"/>
    <x v="0"/>
    <x v="0"/>
    <x v="0"/>
    <n v="10"/>
    <n v="-0.01"/>
    <n v="0.01"/>
    <n v="0.65980469780944839"/>
  </r>
  <r>
    <x v="25"/>
    <s v="Bunnik"/>
    <x v="0"/>
    <x v="0"/>
    <x v="0"/>
    <x v="0"/>
    <x v="0"/>
    <x v="0"/>
    <x v="3"/>
    <x v="3"/>
    <x v="0"/>
    <x v="0"/>
    <x v="0"/>
    <x v="3"/>
    <x v="8"/>
    <x v="1"/>
    <x v="7"/>
    <x v="5"/>
    <x v="2"/>
    <x v="2"/>
    <x v="2"/>
    <x v="0"/>
    <x v="0"/>
    <x v="0"/>
    <x v="0"/>
    <n v="15"/>
    <n v="-1.4999999999999999E-2"/>
    <n v="0"/>
    <n v="0.98970704671417264"/>
  </r>
  <r>
    <x v="28"/>
    <s v="Bunschoten"/>
    <x v="0"/>
    <x v="0"/>
    <x v="1"/>
    <x v="0"/>
    <x v="0"/>
    <x v="0"/>
    <x v="0"/>
    <x v="0"/>
    <x v="0"/>
    <x v="0"/>
    <x v="0"/>
    <x v="0"/>
    <x v="0"/>
    <x v="0"/>
    <x v="0"/>
    <x v="0"/>
    <x v="0"/>
    <x v="0"/>
    <x v="0"/>
    <x v="0"/>
    <x v="0"/>
    <x v="0"/>
    <x v="0"/>
    <n v="39"/>
    <n v="-3.9E-2"/>
    <n v="3.9E-2"/>
    <n v="1.8553758325404377"/>
  </r>
  <r>
    <x v="28"/>
    <s v="Bunschoten"/>
    <x v="0"/>
    <x v="0"/>
    <x v="1"/>
    <x v="0"/>
    <x v="0"/>
    <x v="0"/>
    <x v="0"/>
    <x v="0"/>
    <x v="0"/>
    <x v="0"/>
    <x v="0"/>
    <x v="1"/>
    <x v="2"/>
    <x v="0"/>
    <x v="1"/>
    <x v="2"/>
    <x v="0"/>
    <x v="0"/>
    <x v="0"/>
    <x v="0"/>
    <x v="0"/>
    <x v="0"/>
    <x v="0"/>
    <n v="11"/>
    <n v="-1.0999999999999999E-2"/>
    <n v="1.0999999999999999E-2"/>
    <n v="0.52331113225499526"/>
  </r>
  <r>
    <x v="28"/>
    <s v="Bunschoten"/>
    <x v="0"/>
    <x v="0"/>
    <x v="1"/>
    <x v="0"/>
    <x v="0"/>
    <x v="0"/>
    <x v="0"/>
    <x v="0"/>
    <x v="0"/>
    <x v="0"/>
    <x v="0"/>
    <x v="2"/>
    <x v="3"/>
    <x v="0"/>
    <x v="2"/>
    <x v="0"/>
    <x v="1"/>
    <x v="1"/>
    <x v="0"/>
    <x v="0"/>
    <x v="0"/>
    <x v="0"/>
    <x v="0"/>
    <n v="47"/>
    <n v="-4.7E-2"/>
    <n v="-4.7E-2"/>
    <n v="2.235965746907707"/>
  </r>
  <r>
    <x v="28"/>
    <s v="Bunschoten"/>
    <x v="0"/>
    <x v="0"/>
    <x v="1"/>
    <x v="0"/>
    <x v="0"/>
    <x v="0"/>
    <x v="0"/>
    <x v="0"/>
    <x v="0"/>
    <x v="0"/>
    <x v="0"/>
    <x v="3"/>
    <x v="8"/>
    <x v="1"/>
    <x v="7"/>
    <x v="5"/>
    <x v="2"/>
    <x v="2"/>
    <x v="2"/>
    <x v="0"/>
    <x v="0"/>
    <x v="0"/>
    <x v="0"/>
    <n v="4"/>
    <n v="-4.0000000000000001E-3"/>
    <n v="0"/>
    <n v="0.19029495718363462"/>
  </r>
  <r>
    <x v="28"/>
    <s v="Bunschoten"/>
    <x v="0"/>
    <x v="0"/>
    <x v="1"/>
    <x v="0"/>
    <x v="0"/>
    <x v="0"/>
    <x v="1"/>
    <x v="1"/>
    <x v="0"/>
    <x v="0"/>
    <x v="0"/>
    <x v="0"/>
    <x v="0"/>
    <x v="0"/>
    <x v="0"/>
    <x v="0"/>
    <x v="0"/>
    <x v="0"/>
    <x v="0"/>
    <x v="0"/>
    <x v="0"/>
    <x v="0"/>
    <x v="0"/>
    <n v="39"/>
    <n v="-3.9E-2"/>
    <n v="3.9E-2"/>
    <n v="1.8553758325404377"/>
  </r>
  <r>
    <x v="28"/>
    <s v="Bunschoten"/>
    <x v="0"/>
    <x v="0"/>
    <x v="1"/>
    <x v="0"/>
    <x v="0"/>
    <x v="0"/>
    <x v="1"/>
    <x v="1"/>
    <x v="0"/>
    <x v="0"/>
    <x v="0"/>
    <x v="4"/>
    <x v="10"/>
    <x v="0"/>
    <x v="8"/>
    <x v="0"/>
    <x v="0"/>
    <x v="0"/>
    <x v="0"/>
    <x v="0"/>
    <x v="0"/>
    <x v="0"/>
    <x v="0"/>
    <n v="2"/>
    <n v="-2E-3"/>
    <n v="2E-3"/>
    <n v="9.5147478591817311E-2"/>
  </r>
  <r>
    <x v="29"/>
    <s v="Leek"/>
    <x v="0"/>
    <x v="0"/>
    <x v="0"/>
    <x v="0"/>
    <x v="0"/>
    <x v="0"/>
    <x v="0"/>
    <x v="0"/>
    <x v="0"/>
    <x v="0"/>
    <x v="0"/>
    <x v="0"/>
    <x v="0"/>
    <x v="0"/>
    <x v="0"/>
    <x v="0"/>
    <x v="0"/>
    <x v="0"/>
    <x v="0"/>
    <x v="0"/>
    <x v="0"/>
    <x v="0"/>
    <x v="0"/>
    <n v="21"/>
    <n v="-2.1000000000000001E-2"/>
    <n v="2.1000000000000001E-2"/>
    <n v="1.069083133940844"/>
  </r>
  <r>
    <x v="29"/>
    <s v="Leek"/>
    <x v="0"/>
    <x v="0"/>
    <x v="0"/>
    <x v="0"/>
    <x v="0"/>
    <x v="0"/>
    <x v="0"/>
    <x v="0"/>
    <x v="0"/>
    <x v="0"/>
    <x v="0"/>
    <x v="1"/>
    <x v="13"/>
    <x v="0"/>
    <x v="9"/>
    <x v="7"/>
    <x v="4"/>
    <x v="0"/>
    <x v="1"/>
    <x v="0"/>
    <x v="0"/>
    <x v="0"/>
    <x v="0"/>
    <n v="10"/>
    <n v="-0.01"/>
    <n v="0.01"/>
    <n v="0.50908720663849716"/>
  </r>
  <r>
    <x v="29"/>
    <s v="Leek"/>
    <x v="0"/>
    <x v="0"/>
    <x v="0"/>
    <x v="0"/>
    <x v="0"/>
    <x v="0"/>
    <x v="0"/>
    <x v="0"/>
    <x v="0"/>
    <x v="0"/>
    <x v="0"/>
    <x v="1"/>
    <x v="2"/>
    <x v="0"/>
    <x v="1"/>
    <x v="2"/>
    <x v="0"/>
    <x v="0"/>
    <x v="0"/>
    <x v="0"/>
    <x v="0"/>
    <x v="0"/>
    <x v="0"/>
    <n v="14"/>
    <n v="-1.4E-2"/>
    <n v="1.4E-2"/>
    <n v="0.71272208929389602"/>
  </r>
  <r>
    <x v="29"/>
    <s v="Leek"/>
    <x v="0"/>
    <x v="0"/>
    <x v="0"/>
    <x v="0"/>
    <x v="0"/>
    <x v="0"/>
    <x v="0"/>
    <x v="0"/>
    <x v="0"/>
    <x v="0"/>
    <x v="0"/>
    <x v="2"/>
    <x v="3"/>
    <x v="0"/>
    <x v="2"/>
    <x v="0"/>
    <x v="1"/>
    <x v="1"/>
    <x v="0"/>
    <x v="0"/>
    <x v="0"/>
    <x v="0"/>
    <x v="0"/>
    <n v="94"/>
    <n v="-9.4E-2"/>
    <n v="-9.4E-2"/>
    <n v="4.7854197424018734"/>
  </r>
  <r>
    <x v="29"/>
    <s v="Leek"/>
    <x v="0"/>
    <x v="0"/>
    <x v="0"/>
    <x v="0"/>
    <x v="0"/>
    <x v="0"/>
    <x v="1"/>
    <x v="1"/>
    <x v="0"/>
    <x v="0"/>
    <x v="0"/>
    <x v="0"/>
    <x v="0"/>
    <x v="0"/>
    <x v="0"/>
    <x v="0"/>
    <x v="0"/>
    <x v="0"/>
    <x v="0"/>
    <x v="0"/>
    <x v="0"/>
    <x v="0"/>
    <x v="0"/>
    <n v="6"/>
    <n v="-6.0000000000000001E-3"/>
    <n v="6.0000000000000001E-3"/>
    <n v="0.3054523239830983"/>
  </r>
  <r>
    <x v="29"/>
    <s v="Leek"/>
    <x v="0"/>
    <x v="0"/>
    <x v="0"/>
    <x v="0"/>
    <x v="0"/>
    <x v="0"/>
    <x v="1"/>
    <x v="1"/>
    <x v="0"/>
    <x v="0"/>
    <x v="0"/>
    <x v="1"/>
    <x v="2"/>
    <x v="0"/>
    <x v="1"/>
    <x v="2"/>
    <x v="0"/>
    <x v="0"/>
    <x v="0"/>
    <x v="0"/>
    <x v="0"/>
    <x v="0"/>
    <x v="0"/>
    <n v="1"/>
    <n v="-1E-3"/>
    <n v="1E-3"/>
    <n v="5.0908720663849716E-2"/>
  </r>
  <r>
    <x v="29"/>
    <s v="Leek"/>
    <x v="0"/>
    <x v="0"/>
    <x v="0"/>
    <x v="0"/>
    <x v="0"/>
    <x v="0"/>
    <x v="1"/>
    <x v="1"/>
    <x v="0"/>
    <x v="0"/>
    <x v="0"/>
    <x v="2"/>
    <x v="3"/>
    <x v="0"/>
    <x v="2"/>
    <x v="0"/>
    <x v="1"/>
    <x v="1"/>
    <x v="0"/>
    <x v="0"/>
    <x v="0"/>
    <x v="0"/>
    <x v="0"/>
    <n v="43"/>
    <n v="-4.2999999999999997E-2"/>
    <n v="-4.2999999999999997E-2"/>
    <n v="2.1890749885455381"/>
  </r>
  <r>
    <x v="29"/>
    <s v="Leek"/>
    <x v="0"/>
    <x v="0"/>
    <x v="0"/>
    <x v="0"/>
    <x v="0"/>
    <x v="0"/>
    <x v="2"/>
    <x v="2"/>
    <x v="0"/>
    <x v="0"/>
    <x v="0"/>
    <x v="0"/>
    <x v="0"/>
    <x v="0"/>
    <x v="0"/>
    <x v="0"/>
    <x v="0"/>
    <x v="0"/>
    <x v="0"/>
    <x v="0"/>
    <x v="0"/>
    <x v="0"/>
    <x v="0"/>
    <n v="25"/>
    <n v="-2.5000000000000001E-2"/>
    <n v="2.5000000000000001E-2"/>
    <n v="1.2727180165962428"/>
  </r>
  <r>
    <x v="29"/>
    <s v="Leek"/>
    <x v="0"/>
    <x v="0"/>
    <x v="0"/>
    <x v="0"/>
    <x v="0"/>
    <x v="0"/>
    <x v="2"/>
    <x v="2"/>
    <x v="0"/>
    <x v="0"/>
    <x v="0"/>
    <x v="4"/>
    <x v="10"/>
    <x v="0"/>
    <x v="8"/>
    <x v="0"/>
    <x v="0"/>
    <x v="0"/>
    <x v="0"/>
    <x v="0"/>
    <x v="0"/>
    <x v="0"/>
    <x v="0"/>
    <n v="3"/>
    <n v="-3.0000000000000001E-3"/>
    <n v="3.0000000000000001E-3"/>
    <n v="0.15272616199154915"/>
  </r>
  <r>
    <x v="29"/>
    <s v="Leek"/>
    <x v="0"/>
    <x v="0"/>
    <x v="0"/>
    <x v="0"/>
    <x v="0"/>
    <x v="0"/>
    <x v="2"/>
    <x v="2"/>
    <x v="0"/>
    <x v="0"/>
    <x v="0"/>
    <x v="1"/>
    <x v="2"/>
    <x v="0"/>
    <x v="1"/>
    <x v="2"/>
    <x v="0"/>
    <x v="0"/>
    <x v="0"/>
    <x v="0"/>
    <x v="0"/>
    <x v="0"/>
    <x v="0"/>
    <n v="25"/>
    <n v="-2.5000000000000001E-2"/>
    <n v="2.5000000000000001E-2"/>
    <n v="1.2727180165962428"/>
  </r>
  <r>
    <x v="29"/>
    <s v="Leek"/>
    <x v="0"/>
    <x v="0"/>
    <x v="0"/>
    <x v="0"/>
    <x v="0"/>
    <x v="0"/>
    <x v="2"/>
    <x v="2"/>
    <x v="0"/>
    <x v="0"/>
    <x v="0"/>
    <x v="2"/>
    <x v="3"/>
    <x v="0"/>
    <x v="2"/>
    <x v="0"/>
    <x v="1"/>
    <x v="1"/>
    <x v="0"/>
    <x v="0"/>
    <x v="0"/>
    <x v="0"/>
    <x v="0"/>
    <n v="73"/>
    <n v="-7.2999999999999995E-2"/>
    <n v="-7.2999999999999995E-2"/>
    <n v="3.7163366084610292"/>
  </r>
  <r>
    <x v="29"/>
    <s v="Leek"/>
    <x v="0"/>
    <x v="0"/>
    <x v="0"/>
    <x v="0"/>
    <x v="0"/>
    <x v="0"/>
    <x v="2"/>
    <x v="2"/>
    <x v="0"/>
    <x v="0"/>
    <x v="0"/>
    <x v="3"/>
    <x v="5"/>
    <x v="1"/>
    <x v="4"/>
    <x v="0"/>
    <x v="0"/>
    <x v="0"/>
    <x v="0"/>
    <x v="0"/>
    <x v="0"/>
    <x v="0"/>
    <x v="0"/>
    <n v="52"/>
    <n v="-5.1999999999999998E-2"/>
    <n v="5.1999999999999998E-2"/>
    <n v="2.6472534745201854"/>
  </r>
  <r>
    <x v="29"/>
    <s v="Leek"/>
    <x v="0"/>
    <x v="0"/>
    <x v="0"/>
    <x v="0"/>
    <x v="0"/>
    <x v="0"/>
    <x v="2"/>
    <x v="2"/>
    <x v="0"/>
    <x v="0"/>
    <x v="0"/>
    <x v="3"/>
    <x v="8"/>
    <x v="1"/>
    <x v="7"/>
    <x v="5"/>
    <x v="2"/>
    <x v="2"/>
    <x v="2"/>
    <x v="0"/>
    <x v="0"/>
    <x v="0"/>
    <x v="0"/>
    <n v="31"/>
    <n v="-3.1E-2"/>
    <n v="0"/>
    <n v="1.5781703405793412"/>
  </r>
  <r>
    <x v="27"/>
    <s v="Barendrecht"/>
    <x v="0"/>
    <x v="0"/>
    <x v="1"/>
    <x v="0"/>
    <x v="0"/>
    <x v="0"/>
    <x v="0"/>
    <x v="0"/>
    <x v="0"/>
    <x v="0"/>
    <x v="0"/>
    <x v="1"/>
    <x v="2"/>
    <x v="0"/>
    <x v="1"/>
    <x v="2"/>
    <x v="0"/>
    <x v="0"/>
    <x v="0"/>
    <x v="0"/>
    <x v="0"/>
    <x v="0"/>
    <x v="0"/>
    <n v="646"/>
    <n v="-0.64600000000000002"/>
    <n v="0.64600000000000002"/>
    <n v="13.362568260797618"/>
  </r>
  <r>
    <x v="27"/>
    <s v="Barendrecht"/>
    <x v="0"/>
    <x v="0"/>
    <x v="1"/>
    <x v="0"/>
    <x v="0"/>
    <x v="0"/>
    <x v="0"/>
    <x v="0"/>
    <x v="0"/>
    <x v="0"/>
    <x v="0"/>
    <x v="2"/>
    <x v="4"/>
    <x v="0"/>
    <x v="3"/>
    <x v="3"/>
    <x v="0"/>
    <x v="0"/>
    <x v="0"/>
    <x v="0"/>
    <x v="0"/>
    <x v="0"/>
    <x v="0"/>
    <n v="44"/>
    <n v="-4.3999999999999997E-2"/>
    <n v="4.3999999999999997E-2"/>
    <n v="0.91014396822770149"/>
  </r>
  <r>
    <x v="27"/>
    <s v="Barendrecht"/>
    <x v="0"/>
    <x v="0"/>
    <x v="1"/>
    <x v="0"/>
    <x v="0"/>
    <x v="0"/>
    <x v="0"/>
    <x v="0"/>
    <x v="0"/>
    <x v="0"/>
    <x v="0"/>
    <x v="2"/>
    <x v="6"/>
    <x v="0"/>
    <x v="5"/>
    <x v="0"/>
    <x v="0"/>
    <x v="0"/>
    <x v="0"/>
    <x v="0"/>
    <x v="0"/>
    <x v="0"/>
    <x v="0"/>
    <n v="1403"/>
    <n v="-1.403"/>
    <n v="1.403"/>
    <n v="29.021181532351481"/>
  </r>
  <r>
    <x v="27"/>
    <s v="Barendrecht"/>
    <x v="0"/>
    <x v="0"/>
    <x v="1"/>
    <x v="0"/>
    <x v="0"/>
    <x v="0"/>
    <x v="0"/>
    <x v="0"/>
    <x v="0"/>
    <x v="0"/>
    <x v="0"/>
    <x v="3"/>
    <x v="5"/>
    <x v="1"/>
    <x v="4"/>
    <x v="0"/>
    <x v="0"/>
    <x v="0"/>
    <x v="0"/>
    <x v="0"/>
    <x v="0"/>
    <x v="0"/>
    <x v="0"/>
    <n v="82"/>
    <n v="-8.2000000000000003E-2"/>
    <n v="8.2000000000000003E-2"/>
    <n v="1.6961773953334436"/>
  </r>
  <r>
    <x v="27"/>
    <s v="Barendrecht"/>
    <x v="0"/>
    <x v="0"/>
    <x v="1"/>
    <x v="0"/>
    <x v="0"/>
    <x v="0"/>
    <x v="0"/>
    <x v="0"/>
    <x v="0"/>
    <x v="0"/>
    <x v="0"/>
    <x v="3"/>
    <x v="8"/>
    <x v="1"/>
    <x v="7"/>
    <x v="5"/>
    <x v="2"/>
    <x v="2"/>
    <x v="2"/>
    <x v="0"/>
    <x v="0"/>
    <x v="0"/>
    <x v="0"/>
    <n v="48"/>
    <n v="-4.8000000000000001E-2"/>
    <n v="0"/>
    <n v="0.99288432897567436"/>
  </r>
  <r>
    <x v="27"/>
    <s v="Barendrecht"/>
    <x v="0"/>
    <x v="0"/>
    <x v="1"/>
    <x v="0"/>
    <x v="0"/>
    <x v="0"/>
    <x v="2"/>
    <x v="2"/>
    <x v="0"/>
    <x v="0"/>
    <x v="0"/>
    <x v="1"/>
    <x v="2"/>
    <x v="0"/>
    <x v="1"/>
    <x v="2"/>
    <x v="0"/>
    <x v="0"/>
    <x v="0"/>
    <x v="0"/>
    <x v="0"/>
    <x v="0"/>
    <x v="0"/>
    <n v="24"/>
    <n v="-2.4E-2"/>
    <n v="2.4E-2"/>
    <n v="0.49644216448783718"/>
  </r>
  <r>
    <x v="27"/>
    <s v="Barendrecht"/>
    <x v="0"/>
    <x v="0"/>
    <x v="1"/>
    <x v="0"/>
    <x v="0"/>
    <x v="0"/>
    <x v="2"/>
    <x v="2"/>
    <x v="0"/>
    <x v="0"/>
    <x v="0"/>
    <x v="2"/>
    <x v="4"/>
    <x v="0"/>
    <x v="3"/>
    <x v="3"/>
    <x v="0"/>
    <x v="0"/>
    <x v="0"/>
    <x v="0"/>
    <x v="0"/>
    <x v="0"/>
    <x v="0"/>
    <n v="29"/>
    <n v="-2.9000000000000001E-2"/>
    <n v="2.9000000000000001E-2"/>
    <n v="0.5998676154228032"/>
  </r>
  <r>
    <x v="27"/>
    <s v="Barendrecht"/>
    <x v="0"/>
    <x v="0"/>
    <x v="1"/>
    <x v="0"/>
    <x v="0"/>
    <x v="0"/>
    <x v="3"/>
    <x v="3"/>
    <x v="0"/>
    <x v="0"/>
    <x v="0"/>
    <x v="4"/>
    <x v="10"/>
    <x v="0"/>
    <x v="8"/>
    <x v="0"/>
    <x v="0"/>
    <x v="0"/>
    <x v="0"/>
    <x v="0"/>
    <x v="0"/>
    <x v="0"/>
    <x v="0"/>
    <n v="4"/>
    <n v="-4.0000000000000001E-3"/>
    <n v="4.0000000000000001E-3"/>
    <n v="8.2740360747972863E-2"/>
  </r>
  <r>
    <x v="27"/>
    <s v="Barendrecht"/>
    <x v="0"/>
    <x v="0"/>
    <x v="1"/>
    <x v="0"/>
    <x v="0"/>
    <x v="0"/>
    <x v="3"/>
    <x v="3"/>
    <x v="0"/>
    <x v="0"/>
    <x v="0"/>
    <x v="1"/>
    <x v="13"/>
    <x v="0"/>
    <x v="9"/>
    <x v="7"/>
    <x v="4"/>
    <x v="0"/>
    <x v="1"/>
    <x v="0"/>
    <x v="0"/>
    <x v="0"/>
    <x v="0"/>
    <n v="7"/>
    <n v="-7.0000000000000001E-3"/>
    <n v="7.0000000000000001E-3"/>
    <n v="0.14479563130895251"/>
  </r>
  <r>
    <x v="27"/>
    <s v="Barendrecht"/>
    <x v="0"/>
    <x v="0"/>
    <x v="1"/>
    <x v="0"/>
    <x v="0"/>
    <x v="0"/>
    <x v="3"/>
    <x v="3"/>
    <x v="0"/>
    <x v="0"/>
    <x v="0"/>
    <x v="1"/>
    <x v="2"/>
    <x v="0"/>
    <x v="1"/>
    <x v="2"/>
    <x v="0"/>
    <x v="0"/>
    <x v="0"/>
    <x v="0"/>
    <x v="0"/>
    <x v="0"/>
    <x v="0"/>
    <n v="28"/>
    <n v="-2.8000000000000001E-2"/>
    <n v="2.8000000000000001E-2"/>
    <n v="0.57918252523581004"/>
  </r>
  <r>
    <x v="27"/>
    <s v="Barendrecht"/>
    <x v="0"/>
    <x v="0"/>
    <x v="1"/>
    <x v="0"/>
    <x v="0"/>
    <x v="0"/>
    <x v="3"/>
    <x v="3"/>
    <x v="0"/>
    <x v="0"/>
    <x v="0"/>
    <x v="2"/>
    <x v="6"/>
    <x v="0"/>
    <x v="5"/>
    <x v="0"/>
    <x v="0"/>
    <x v="0"/>
    <x v="0"/>
    <x v="0"/>
    <x v="0"/>
    <x v="0"/>
    <x v="0"/>
    <n v="657"/>
    <n v="-0.65700000000000003"/>
    <n v="0.65700000000000003"/>
    <n v="13.590104252854543"/>
  </r>
  <r>
    <x v="27"/>
    <s v="Barendrecht"/>
    <x v="0"/>
    <x v="0"/>
    <x v="1"/>
    <x v="0"/>
    <x v="0"/>
    <x v="0"/>
    <x v="3"/>
    <x v="3"/>
    <x v="0"/>
    <x v="0"/>
    <x v="0"/>
    <x v="3"/>
    <x v="5"/>
    <x v="1"/>
    <x v="4"/>
    <x v="0"/>
    <x v="0"/>
    <x v="0"/>
    <x v="0"/>
    <x v="0"/>
    <x v="0"/>
    <x v="0"/>
    <x v="0"/>
    <n v="56"/>
    <n v="-5.6000000000000001E-2"/>
    <n v="5.6000000000000001E-2"/>
    <n v="1.1583650504716201"/>
  </r>
  <r>
    <x v="27"/>
    <s v="Barendrecht"/>
    <x v="0"/>
    <x v="0"/>
    <x v="1"/>
    <x v="0"/>
    <x v="0"/>
    <x v="0"/>
    <x v="3"/>
    <x v="3"/>
    <x v="0"/>
    <x v="0"/>
    <x v="0"/>
    <x v="3"/>
    <x v="8"/>
    <x v="1"/>
    <x v="7"/>
    <x v="5"/>
    <x v="2"/>
    <x v="2"/>
    <x v="2"/>
    <x v="0"/>
    <x v="0"/>
    <x v="0"/>
    <x v="0"/>
    <n v="35"/>
    <n v="-3.5000000000000003E-2"/>
    <n v="0"/>
    <n v="0.7239781565447625"/>
  </r>
  <r>
    <x v="26"/>
    <s v="Boxmeer"/>
    <x v="0"/>
    <x v="0"/>
    <x v="1"/>
    <x v="0"/>
    <x v="0"/>
    <x v="0"/>
    <x v="3"/>
    <x v="3"/>
    <x v="0"/>
    <x v="0"/>
    <x v="0"/>
    <x v="0"/>
    <x v="0"/>
    <x v="0"/>
    <x v="0"/>
    <x v="0"/>
    <x v="0"/>
    <x v="0"/>
    <x v="0"/>
    <x v="0"/>
    <x v="0"/>
    <x v="0"/>
    <x v="0"/>
    <n v="16"/>
    <n v="-1.6E-2"/>
    <n v="1.6E-2"/>
    <n v="0.55731652095161799"/>
  </r>
  <r>
    <x v="26"/>
    <s v="Boxmeer"/>
    <x v="0"/>
    <x v="0"/>
    <x v="1"/>
    <x v="0"/>
    <x v="0"/>
    <x v="0"/>
    <x v="3"/>
    <x v="3"/>
    <x v="0"/>
    <x v="0"/>
    <x v="0"/>
    <x v="2"/>
    <x v="12"/>
    <x v="0"/>
    <x v="3"/>
    <x v="6"/>
    <x v="0"/>
    <x v="0"/>
    <x v="0"/>
    <x v="0"/>
    <x v="0"/>
    <x v="0"/>
    <x v="0"/>
    <n v="630"/>
    <n v="-0.63"/>
    <n v="0.63"/>
    <n v="21.944338012469956"/>
  </r>
  <r>
    <x v="26"/>
    <s v="Boxmeer"/>
    <x v="0"/>
    <x v="0"/>
    <x v="1"/>
    <x v="0"/>
    <x v="0"/>
    <x v="0"/>
    <x v="3"/>
    <x v="3"/>
    <x v="0"/>
    <x v="0"/>
    <x v="0"/>
    <x v="2"/>
    <x v="6"/>
    <x v="0"/>
    <x v="5"/>
    <x v="0"/>
    <x v="0"/>
    <x v="0"/>
    <x v="0"/>
    <x v="0"/>
    <x v="0"/>
    <x v="0"/>
    <x v="0"/>
    <n v="15"/>
    <n v="-1.4999999999999999E-2"/>
    <n v="1.4999999999999999E-2"/>
    <n v="0.52248423839214186"/>
  </r>
  <r>
    <x v="30"/>
    <s v="Boxtel"/>
    <x v="0"/>
    <x v="0"/>
    <x v="1"/>
    <x v="0"/>
    <x v="0"/>
    <x v="0"/>
    <x v="0"/>
    <x v="0"/>
    <x v="0"/>
    <x v="0"/>
    <x v="0"/>
    <x v="1"/>
    <x v="2"/>
    <x v="0"/>
    <x v="1"/>
    <x v="2"/>
    <x v="0"/>
    <x v="0"/>
    <x v="0"/>
    <x v="0"/>
    <x v="0"/>
    <x v="0"/>
    <x v="0"/>
    <n v="27"/>
    <n v="-2.7E-2"/>
    <n v="2.7E-2"/>
    <n v="0.88076985809818953"/>
  </r>
  <r>
    <x v="30"/>
    <s v="Boxtel"/>
    <x v="0"/>
    <x v="0"/>
    <x v="1"/>
    <x v="0"/>
    <x v="0"/>
    <x v="0"/>
    <x v="0"/>
    <x v="0"/>
    <x v="0"/>
    <x v="0"/>
    <x v="0"/>
    <x v="2"/>
    <x v="4"/>
    <x v="0"/>
    <x v="3"/>
    <x v="3"/>
    <x v="0"/>
    <x v="0"/>
    <x v="0"/>
    <x v="0"/>
    <x v="0"/>
    <x v="0"/>
    <x v="0"/>
    <n v="97"/>
    <n v="-9.7000000000000003E-2"/>
    <n v="9.7000000000000003E-2"/>
    <n v="3.1642472679823848"/>
  </r>
  <r>
    <x v="30"/>
    <s v="Boxtel"/>
    <x v="0"/>
    <x v="0"/>
    <x v="1"/>
    <x v="0"/>
    <x v="0"/>
    <x v="0"/>
    <x v="0"/>
    <x v="0"/>
    <x v="0"/>
    <x v="0"/>
    <x v="0"/>
    <x v="2"/>
    <x v="6"/>
    <x v="0"/>
    <x v="5"/>
    <x v="0"/>
    <x v="0"/>
    <x v="0"/>
    <x v="0"/>
    <x v="0"/>
    <x v="0"/>
    <x v="0"/>
    <x v="0"/>
    <n v="431"/>
    <n v="-0.43099999999999999"/>
    <n v="0.43099999999999999"/>
    <n v="14.059696623715544"/>
  </r>
  <r>
    <x v="30"/>
    <s v="Boxtel"/>
    <x v="0"/>
    <x v="0"/>
    <x v="1"/>
    <x v="0"/>
    <x v="0"/>
    <x v="0"/>
    <x v="1"/>
    <x v="1"/>
    <x v="0"/>
    <x v="0"/>
    <x v="0"/>
    <x v="1"/>
    <x v="2"/>
    <x v="0"/>
    <x v="1"/>
    <x v="2"/>
    <x v="0"/>
    <x v="0"/>
    <x v="0"/>
    <x v="0"/>
    <x v="0"/>
    <x v="0"/>
    <x v="0"/>
    <n v="44"/>
    <n v="-4.3999999999999997E-2"/>
    <n v="4.3999999999999997E-2"/>
    <n v="1.4353286576414941"/>
  </r>
  <r>
    <x v="30"/>
    <s v="Boxtel"/>
    <x v="0"/>
    <x v="0"/>
    <x v="1"/>
    <x v="0"/>
    <x v="0"/>
    <x v="0"/>
    <x v="1"/>
    <x v="1"/>
    <x v="0"/>
    <x v="0"/>
    <x v="0"/>
    <x v="2"/>
    <x v="4"/>
    <x v="0"/>
    <x v="3"/>
    <x v="3"/>
    <x v="0"/>
    <x v="0"/>
    <x v="0"/>
    <x v="0"/>
    <x v="0"/>
    <x v="0"/>
    <x v="0"/>
    <n v="5"/>
    <n v="-5.0000000000000001E-3"/>
    <n v="5.0000000000000001E-3"/>
    <n v="0.16310552927744251"/>
  </r>
  <r>
    <x v="30"/>
    <s v="Boxtel"/>
    <x v="0"/>
    <x v="0"/>
    <x v="1"/>
    <x v="0"/>
    <x v="0"/>
    <x v="0"/>
    <x v="1"/>
    <x v="1"/>
    <x v="0"/>
    <x v="0"/>
    <x v="0"/>
    <x v="2"/>
    <x v="6"/>
    <x v="0"/>
    <x v="5"/>
    <x v="0"/>
    <x v="0"/>
    <x v="0"/>
    <x v="0"/>
    <x v="0"/>
    <x v="0"/>
    <x v="0"/>
    <x v="0"/>
    <n v="8"/>
    <n v="-8.0000000000000002E-3"/>
    <n v="8.0000000000000002E-3"/>
    <n v="0.26096884684390803"/>
  </r>
  <r>
    <x v="30"/>
    <s v="Boxtel"/>
    <x v="0"/>
    <x v="0"/>
    <x v="1"/>
    <x v="0"/>
    <x v="0"/>
    <x v="0"/>
    <x v="2"/>
    <x v="2"/>
    <x v="0"/>
    <x v="0"/>
    <x v="0"/>
    <x v="1"/>
    <x v="2"/>
    <x v="0"/>
    <x v="1"/>
    <x v="2"/>
    <x v="0"/>
    <x v="0"/>
    <x v="0"/>
    <x v="0"/>
    <x v="0"/>
    <x v="0"/>
    <x v="0"/>
    <n v="21"/>
    <n v="-2.1000000000000001E-2"/>
    <n v="2.1000000000000001E-2"/>
    <n v="0.68504322296525855"/>
  </r>
  <r>
    <x v="30"/>
    <s v="Boxtel"/>
    <x v="0"/>
    <x v="0"/>
    <x v="1"/>
    <x v="0"/>
    <x v="0"/>
    <x v="0"/>
    <x v="2"/>
    <x v="2"/>
    <x v="0"/>
    <x v="0"/>
    <x v="0"/>
    <x v="2"/>
    <x v="4"/>
    <x v="0"/>
    <x v="3"/>
    <x v="3"/>
    <x v="0"/>
    <x v="0"/>
    <x v="0"/>
    <x v="0"/>
    <x v="0"/>
    <x v="0"/>
    <x v="0"/>
    <n v="49"/>
    <n v="-4.9000000000000002E-2"/>
    <n v="4.9000000000000002E-2"/>
    <n v="1.5984341869189365"/>
  </r>
  <r>
    <x v="30"/>
    <s v="Boxtel"/>
    <x v="0"/>
    <x v="0"/>
    <x v="1"/>
    <x v="0"/>
    <x v="0"/>
    <x v="0"/>
    <x v="2"/>
    <x v="2"/>
    <x v="0"/>
    <x v="0"/>
    <x v="0"/>
    <x v="2"/>
    <x v="6"/>
    <x v="0"/>
    <x v="5"/>
    <x v="0"/>
    <x v="0"/>
    <x v="0"/>
    <x v="0"/>
    <x v="0"/>
    <x v="0"/>
    <x v="0"/>
    <x v="0"/>
    <n v="29"/>
    <n v="-2.9000000000000001E-2"/>
    <n v="2.9000000000000001E-2"/>
    <n v="0.94601206980916652"/>
  </r>
  <r>
    <x v="30"/>
    <s v="Boxtel"/>
    <x v="0"/>
    <x v="0"/>
    <x v="1"/>
    <x v="0"/>
    <x v="0"/>
    <x v="0"/>
    <x v="3"/>
    <x v="3"/>
    <x v="0"/>
    <x v="0"/>
    <x v="0"/>
    <x v="2"/>
    <x v="4"/>
    <x v="0"/>
    <x v="3"/>
    <x v="3"/>
    <x v="0"/>
    <x v="0"/>
    <x v="0"/>
    <x v="0"/>
    <x v="0"/>
    <x v="0"/>
    <x v="0"/>
    <n v="7"/>
    <n v="-7.0000000000000001E-3"/>
    <n v="7.0000000000000001E-3"/>
    <n v="0.22834774098841951"/>
  </r>
  <r>
    <x v="28"/>
    <s v="Bunschoten"/>
    <x v="0"/>
    <x v="0"/>
    <x v="1"/>
    <x v="0"/>
    <x v="0"/>
    <x v="0"/>
    <x v="1"/>
    <x v="1"/>
    <x v="0"/>
    <x v="0"/>
    <x v="0"/>
    <x v="1"/>
    <x v="2"/>
    <x v="0"/>
    <x v="1"/>
    <x v="2"/>
    <x v="0"/>
    <x v="0"/>
    <x v="0"/>
    <x v="0"/>
    <x v="0"/>
    <x v="0"/>
    <x v="0"/>
    <n v="30"/>
    <n v="-0.03"/>
    <n v="0.03"/>
    <n v="1.4272121788772598"/>
  </r>
  <r>
    <x v="28"/>
    <s v="Bunschoten"/>
    <x v="0"/>
    <x v="0"/>
    <x v="1"/>
    <x v="0"/>
    <x v="0"/>
    <x v="0"/>
    <x v="1"/>
    <x v="1"/>
    <x v="0"/>
    <x v="0"/>
    <x v="0"/>
    <x v="2"/>
    <x v="3"/>
    <x v="0"/>
    <x v="2"/>
    <x v="0"/>
    <x v="1"/>
    <x v="1"/>
    <x v="0"/>
    <x v="0"/>
    <x v="0"/>
    <x v="0"/>
    <x v="0"/>
    <n v="161"/>
    <n v="-0.161"/>
    <n v="-0.161"/>
    <n v="7.6593720266412939"/>
  </r>
  <r>
    <x v="28"/>
    <s v="Bunschoten"/>
    <x v="0"/>
    <x v="0"/>
    <x v="1"/>
    <x v="0"/>
    <x v="0"/>
    <x v="0"/>
    <x v="1"/>
    <x v="1"/>
    <x v="0"/>
    <x v="0"/>
    <x v="0"/>
    <x v="3"/>
    <x v="9"/>
    <x v="1"/>
    <x v="7"/>
    <x v="5"/>
    <x v="2"/>
    <x v="2"/>
    <x v="2"/>
    <x v="0"/>
    <x v="0"/>
    <x v="0"/>
    <x v="0"/>
    <n v="21"/>
    <n v="-2.1000000000000001E-2"/>
    <n v="0"/>
    <n v="0.99904852521408183"/>
  </r>
  <r>
    <x v="28"/>
    <s v="Bunschoten"/>
    <x v="0"/>
    <x v="0"/>
    <x v="1"/>
    <x v="0"/>
    <x v="0"/>
    <x v="0"/>
    <x v="1"/>
    <x v="1"/>
    <x v="0"/>
    <x v="0"/>
    <x v="0"/>
    <x v="3"/>
    <x v="5"/>
    <x v="1"/>
    <x v="4"/>
    <x v="0"/>
    <x v="0"/>
    <x v="0"/>
    <x v="0"/>
    <x v="0"/>
    <x v="0"/>
    <x v="0"/>
    <x v="0"/>
    <n v="18"/>
    <n v="-1.7999999999999999E-2"/>
    <n v="1.7999999999999999E-2"/>
    <n v="0.85632730732635587"/>
  </r>
  <r>
    <x v="28"/>
    <s v="Bunschoten"/>
    <x v="0"/>
    <x v="0"/>
    <x v="1"/>
    <x v="0"/>
    <x v="0"/>
    <x v="0"/>
    <x v="1"/>
    <x v="1"/>
    <x v="0"/>
    <x v="0"/>
    <x v="0"/>
    <x v="3"/>
    <x v="8"/>
    <x v="1"/>
    <x v="7"/>
    <x v="5"/>
    <x v="2"/>
    <x v="2"/>
    <x v="2"/>
    <x v="0"/>
    <x v="0"/>
    <x v="0"/>
    <x v="0"/>
    <n v="17"/>
    <n v="-1.7000000000000001E-2"/>
    <n v="0"/>
    <n v="0.80875356803044718"/>
  </r>
  <r>
    <x v="28"/>
    <s v="Bunschoten"/>
    <x v="0"/>
    <x v="0"/>
    <x v="1"/>
    <x v="0"/>
    <x v="0"/>
    <x v="0"/>
    <x v="2"/>
    <x v="2"/>
    <x v="0"/>
    <x v="0"/>
    <x v="0"/>
    <x v="0"/>
    <x v="0"/>
    <x v="0"/>
    <x v="0"/>
    <x v="0"/>
    <x v="0"/>
    <x v="0"/>
    <x v="0"/>
    <x v="0"/>
    <x v="0"/>
    <x v="0"/>
    <x v="0"/>
    <n v="103"/>
    <n v="-0.10299999999999999"/>
    <n v="0.10299999999999999"/>
    <n v="4.9000951474785914"/>
  </r>
  <r>
    <x v="28"/>
    <s v="Bunschoten"/>
    <x v="0"/>
    <x v="0"/>
    <x v="1"/>
    <x v="0"/>
    <x v="0"/>
    <x v="0"/>
    <x v="2"/>
    <x v="2"/>
    <x v="0"/>
    <x v="0"/>
    <x v="0"/>
    <x v="4"/>
    <x v="10"/>
    <x v="0"/>
    <x v="8"/>
    <x v="0"/>
    <x v="0"/>
    <x v="0"/>
    <x v="0"/>
    <x v="0"/>
    <x v="0"/>
    <x v="0"/>
    <x v="0"/>
    <n v="2"/>
    <n v="-2E-3"/>
    <n v="2E-3"/>
    <n v="9.5147478591817311E-2"/>
  </r>
  <r>
    <x v="28"/>
    <s v="Bunschoten"/>
    <x v="0"/>
    <x v="0"/>
    <x v="1"/>
    <x v="0"/>
    <x v="0"/>
    <x v="0"/>
    <x v="2"/>
    <x v="2"/>
    <x v="0"/>
    <x v="0"/>
    <x v="0"/>
    <x v="1"/>
    <x v="1"/>
    <x v="0"/>
    <x v="1"/>
    <x v="1"/>
    <x v="0"/>
    <x v="0"/>
    <x v="0"/>
    <x v="0"/>
    <x v="0"/>
    <x v="0"/>
    <x v="0"/>
    <n v="26"/>
    <n v="-2.5999999999999999E-2"/>
    <n v="2.5999999999999999E-2"/>
    <n v="1.2369172216936251"/>
  </r>
  <r>
    <x v="28"/>
    <s v="Bunschoten"/>
    <x v="0"/>
    <x v="0"/>
    <x v="1"/>
    <x v="0"/>
    <x v="0"/>
    <x v="0"/>
    <x v="2"/>
    <x v="2"/>
    <x v="0"/>
    <x v="0"/>
    <x v="0"/>
    <x v="1"/>
    <x v="2"/>
    <x v="0"/>
    <x v="1"/>
    <x v="2"/>
    <x v="0"/>
    <x v="0"/>
    <x v="0"/>
    <x v="0"/>
    <x v="0"/>
    <x v="0"/>
    <x v="0"/>
    <n v="40"/>
    <n v="-0.04"/>
    <n v="0.04"/>
    <n v="1.9029495718363463"/>
  </r>
  <r>
    <x v="28"/>
    <s v="Bunschoten"/>
    <x v="0"/>
    <x v="0"/>
    <x v="1"/>
    <x v="0"/>
    <x v="0"/>
    <x v="0"/>
    <x v="2"/>
    <x v="2"/>
    <x v="0"/>
    <x v="0"/>
    <x v="0"/>
    <x v="2"/>
    <x v="3"/>
    <x v="0"/>
    <x v="2"/>
    <x v="0"/>
    <x v="1"/>
    <x v="1"/>
    <x v="0"/>
    <x v="0"/>
    <x v="0"/>
    <x v="0"/>
    <x v="0"/>
    <n v="128"/>
    <n v="-0.128"/>
    <n v="-0.128"/>
    <n v="6.0894386298763079"/>
  </r>
  <r>
    <x v="28"/>
    <s v="Bunschoten"/>
    <x v="0"/>
    <x v="0"/>
    <x v="1"/>
    <x v="0"/>
    <x v="0"/>
    <x v="0"/>
    <x v="2"/>
    <x v="2"/>
    <x v="0"/>
    <x v="0"/>
    <x v="0"/>
    <x v="3"/>
    <x v="9"/>
    <x v="1"/>
    <x v="7"/>
    <x v="5"/>
    <x v="2"/>
    <x v="2"/>
    <x v="2"/>
    <x v="0"/>
    <x v="0"/>
    <x v="0"/>
    <x v="0"/>
    <n v="22"/>
    <n v="-2.1999999999999999E-2"/>
    <n v="0"/>
    <n v="1.0466222645099905"/>
  </r>
  <r>
    <x v="28"/>
    <s v="Bunschoten"/>
    <x v="0"/>
    <x v="0"/>
    <x v="1"/>
    <x v="0"/>
    <x v="0"/>
    <x v="0"/>
    <x v="2"/>
    <x v="2"/>
    <x v="0"/>
    <x v="0"/>
    <x v="0"/>
    <x v="3"/>
    <x v="5"/>
    <x v="1"/>
    <x v="4"/>
    <x v="0"/>
    <x v="0"/>
    <x v="0"/>
    <x v="0"/>
    <x v="0"/>
    <x v="0"/>
    <x v="0"/>
    <x v="0"/>
    <n v="29"/>
    <n v="-2.9000000000000001E-2"/>
    <n v="2.9000000000000001E-2"/>
    <n v="1.379638439581351"/>
  </r>
  <r>
    <x v="28"/>
    <s v="Bunschoten"/>
    <x v="0"/>
    <x v="0"/>
    <x v="1"/>
    <x v="0"/>
    <x v="0"/>
    <x v="0"/>
    <x v="2"/>
    <x v="2"/>
    <x v="0"/>
    <x v="0"/>
    <x v="0"/>
    <x v="3"/>
    <x v="8"/>
    <x v="1"/>
    <x v="7"/>
    <x v="5"/>
    <x v="2"/>
    <x v="2"/>
    <x v="2"/>
    <x v="0"/>
    <x v="0"/>
    <x v="0"/>
    <x v="0"/>
    <n v="26"/>
    <n v="-2.5999999999999999E-2"/>
    <n v="0"/>
    <n v="1.2369172216936251"/>
  </r>
  <r>
    <x v="28"/>
    <s v="Bunschoten"/>
    <x v="0"/>
    <x v="0"/>
    <x v="1"/>
    <x v="0"/>
    <x v="0"/>
    <x v="0"/>
    <x v="3"/>
    <x v="3"/>
    <x v="0"/>
    <x v="0"/>
    <x v="0"/>
    <x v="0"/>
    <x v="0"/>
    <x v="0"/>
    <x v="0"/>
    <x v="0"/>
    <x v="0"/>
    <x v="0"/>
    <x v="0"/>
    <x v="0"/>
    <x v="0"/>
    <x v="0"/>
    <x v="0"/>
    <n v="6"/>
    <n v="-6.0000000000000001E-3"/>
    <n v="6.0000000000000001E-3"/>
    <n v="0.28544243577545197"/>
  </r>
  <r>
    <x v="28"/>
    <s v="Bunschoten"/>
    <x v="0"/>
    <x v="0"/>
    <x v="1"/>
    <x v="0"/>
    <x v="0"/>
    <x v="0"/>
    <x v="3"/>
    <x v="3"/>
    <x v="0"/>
    <x v="0"/>
    <x v="0"/>
    <x v="2"/>
    <x v="3"/>
    <x v="0"/>
    <x v="2"/>
    <x v="0"/>
    <x v="1"/>
    <x v="1"/>
    <x v="0"/>
    <x v="0"/>
    <x v="0"/>
    <x v="0"/>
    <x v="0"/>
    <n v="369"/>
    <n v="-0.36899999999999999"/>
    <n v="-0.36899999999999999"/>
    <n v="17.554709800190295"/>
  </r>
  <r>
    <x v="31"/>
    <s v="Eemnes"/>
    <x v="0"/>
    <x v="0"/>
    <x v="2"/>
    <x v="0"/>
    <x v="0"/>
    <x v="0"/>
    <x v="0"/>
    <x v="0"/>
    <x v="0"/>
    <x v="0"/>
    <x v="0"/>
    <x v="1"/>
    <x v="2"/>
    <x v="0"/>
    <x v="1"/>
    <x v="2"/>
    <x v="0"/>
    <x v="0"/>
    <x v="0"/>
    <x v="0"/>
    <x v="0"/>
    <x v="0"/>
    <x v="0"/>
    <n v="14"/>
    <n v="-1.4E-2"/>
    <n v="1.4E-2"/>
    <n v="1.5557284142682519"/>
  </r>
  <r>
    <x v="31"/>
    <s v="Eemnes"/>
    <x v="0"/>
    <x v="0"/>
    <x v="2"/>
    <x v="0"/>
    <x v="0"/>
    <x v="0"/>
    <x v="0"/>
    <x v="0"/>
    <x v="0"/>
    <x v="0"/>
    <x v="0"/>
    <x v="2"/>
    <x v="3"/>
    <x v="0"/>
    <x v="2"/>
    <x v="0"/>
    <x v="1"/>
    <x v="1"/>
    <x v="0"/>
    <x v="0"/>
    <x v="0"/>
    <x v="0"/>
    <x v="0"/>
    <n v="9"/>
    <n v="-8.9999999999999993E-3"/>
    <n v="-8.9999999999999993E-3"/>
    <n v="1.0001111234581621"/>
  </r>
  <r>
    <x v="31"/>
    <s v="Eemnes"/>
    <x v="0"/>
    <x v="0"/>
    <x v="2"/>
    <x v="0"/>
    <x v="0"/>
    <x v="0"/>
    <x v="0"/>
    <x v="0"/>
    <x v="0"/>
    <x v="0"/>
    <x v="0"/>
    <x v="2"/>
    <x v="4"/>
    <x v="0"/>
    <x v="3"/>
    <x v="3"/>
    <x v="0"/>
    <x v="0"/>
    <x v="0"/>
    <x v="0"/>
    <x v="0"/>
    <x v="0"/>
    <x v="0"/>
    <n v="24"/>
    <n v="-2.4E-2"/>
    <n v="2.4E-2"/>
    <n v="2.666962995888432"/>
  </r>
  <r>
    <x v="31"/>
    <s v="Eemnes"/>
    <x v="0"/>
    <x v="0"/>
    <x v="2"/>
    <x v="0"/>
    <x v="0"/>
    <x v="0"/>
    <x v="0"/>
    <x v="0"/>
    <x v="0"/>
    <x v="0"/>
    <x v="0"/>
    <x v="2"/>
    <x v="6"/>
    <x v="0"/>
    <x v="5"/>
    <x v="0"/>
    <x v="0"/>
    <x v="0"/>
    <x v="0"/>
    <x v="0"/>
    <x v="0"/>
    <x v="0"/>
    <x v="0"/>
    <n v="2"/>
    <n v="-2E-3"/>
    <n v="2E-3"/>
    <n v="0.22224691632403601"/>
  </r>
  <r>
    <x v="31"/>
    <s v="Eemnes"/>
    <x v="0"/>
    <x v="0"/>
    <x v="2"/>
    <x v="0"/>
    <x v="0"/>
    <x v="0"/>
    <x v="3"/>
    <x v="3"/>
    <x v="0"/>
    <x v="0"/>
    <x v="0"/>
    <x v="2"/>
    <x v="3"/>
    <x v="0"/>
    <x v="2"/>
    <x v="0"/>
    <x v="1"/>
    <x v="1"/>
    <x v="0"/>
    <x v="0"/>
    <x v="0"/>
    <x v="0"/>
    <x v="0"/>
    <n v="268"/>
    <n v="-0.26800000000000002"/>
    <n v="-0.26800000000000002"/>
    <n v="29.781086787420826"/>
  </r>
  <r>
    <x v="31"/>
    <s v="Eemnes"/>
    <x v="0"/>
    <x v="0"/>
    <x v="2"/>
    <x v="0"/>
    <x v="0"/>
    <x v="0"/>
    <x v="3"/>
    <x v="3"/>
    <x v="0"/>
    <x v="0"/>
    <x v="0"/>
    <x v="2"/>
    <x v="4"/>
    <x v="0"/>
    <x v="3"/>
    <x v="3"/>
    <x v="0"/>
    <x v="0"/>
    <x v="0"/>
    <x v="0"/>
    <x v="0"/>
    <x v="0"/>
    <x v="0"/>
    <n v="2"/>
    <n v="-2E-3"/>
    <n v="2E-3"/>
    <n v="0.22224691632403601"/>
  </r>
  <r>
    <x v="31"/>
    <s v="Eemnes"/>
    <x v="0"/>
    <x v="0"/>
    <x v="2"/>
    <x v="0"/>
    <x v="0"/>
    <x v="0"/>
    <x v="3"/>
    <x v="3"/>
    <x v="0"/>
    <x v="0"/>
    <x v="0"/>
    <x v="2"/>
    <x v="6"/>
    <x v="0"/>
    <x v="5"/>
    <x v="0"/>
    <x v="0"/>
    <x v="0"/>
    <x v="0"/>
    <x v="0"/>
    <x v="0"/>
    <x v="0"/>
    <x v="0"/>
    <n v="5"/>
    <n v="-5.0000000000000001E-3"/>
    <n v="5.0000000000000001E-3"/>
    <n v="0.55561729081009004"/>
  </r>
  <r>
    <x v="32"/>
    <s v="Houten"/>
    <x v="1"/>
    <x v="0"/>
    <x v="1"/>
    <x v="0"/>
    <x v="0"/>
    <x v="0"/>
    <x v="0"/>
    <x v="0"/>
    <x v="0"/>
    <x v="0"/>
    <x v="0"/>
    <x v="0"/>
    <x v="0"/>
    <x v="0"/>
    <x v="0"/>
    <x v="0"/>
    <x v="0"/>
    <x v="0"/>
    <x v="0"/>
    <x v="0"/>
    <x v="0"/>
    <x v="0"/>
    <x v="0"/>
    <n v="51"/>
    <n v="-5.0999999999999997E-2"/>
    <n v="5.0999999999999997E-2"/>
    <n v="1.0344827586206897"/>
  </r>
  <r>
    <x v="32"/>
    <s v="Houten"/>
    <x v="1"/>
    <x v="0"/>
    <x v="1"/>
    <x v="0"/>
    <x v="0"/>
    <x v="0"/>
    <x v="0"/>
    <x v="0"/>
    <x v="0"/>
    <x v="0"/>
    <x v="0"/>
    <x v="4"/>
    <x v="10"/>
    <x v="0"/>
    <x v="8"/>
    <x v="0"/>
    <x v="0"/>
    <x v="0"/>
    <x v="0"/>
    <x v="0"/>
    <x v="0"/>
    <x v="0"/>
    <x v="0"/>
    <n v="32"/>
    <n v="-3.2000000000000001E-2"/>
    <n v="3.2000000000000001E-2"/>
    <n v="0.64908722109533468"/>
  </r>
  <r>
    <x v="32"/>
    <s v="Houten"/>
    <x v="1"/>
    <x v="0"/>
    <x v="1"/>
    <x v="0"/>
    <x v="0"/>
    <x v="0"/>
    <x v="0"/>
    <x v="0"/>
    <x v="0"/>
    <x v="0"/>
    <x v="0"/>
    <x v="1"/>
    <x v="2"/>
    <x v="0"/>
    <x v="1"/>
    <x v="2"/>
    <x v="0"/>
    <x v="0"/>
    <x v="0"/>
    <x v="0"/>
    <x v="0"/>
    <x v="0"/>
    <x v="0"/>
    <n v="26"/>
    <n v="-2.5999999999999999E-2"/>
    <n v="2.5999999999999999E-2"/>
    <n v="0.52738336713995948"/>
  </r>
  <r>
    <x v="32"/>
    <s v="Houten"/>
    <x v="1"/>
    <x v="0"/>
    <x v="1"/>
    <x v="0"/>
    <x v="0"/>
    <x v="0"/>
    <x v="0"/>
    <x v="0"/>
    <x v="0"/>
    <x v="0"/>
    <x v="0"/>
    <x v="2"/>
    <x v="3"/>
    <x v="0"/>
    <x v="2"/>
    <x v="0"/>
    <x v="1"/>
    <x v="1"/>
    <x v="0"/>
    <x v="0"/>
    <x v="0"/>
    <x v="0"/>
    <x v="0"/>
    <n v="1062"/>
    <n v="-1.0620000000000001"/>
    <n v="-1.0620000000000001"/>
    <n v="21.541582150101419"/>
  </r>
  <r>
    <x v="29"/>
    <s v="Leek"/>
    <x v="0"/>
    <x v="0"/>
    <x v="0"/>
    <x v="0"/>
    <x v="0"/>
    <x v="0"/>
    <x v="3"/>
    <x v="3"/>
    <x v="0"/>
    <x v="0"/>
    <x v="0"/>
    <x v="0"/>
    <x v="0"/>
    <x v="0"/>
    <x v="0"/>
    <x v="0"/>
    <x v="0"/>
    <x v="0"/>
    <x v="0"/>
    <x v="0"/>
    <x v="0"/>
    <x v="0"/>
    <x v="0"/>
    <n v="11"/>
    <n v="-1.0999999999999999E-2"/>
    <n v="1.0999999999999999E-2"/>
    <n v="0.55999592730234693"/>
  </r>
  <r>
    <x v="29"/>
    <s v="Leek"/>
    <x v="0"/>
    <x v="0"/>
    <x v="0"/>
    <x v="0"/>
    <x v="0"/>
    <x v="0"/>
    <x v="3"/>
    <x v="3"/>
    <x v="0"/>
    <x v="0"/>
    <x v="0"/>
    <x v="2"/>
    <x v="3"/>
    <x v="0"/>
    <x v="2"/>
    <x v="0"/>
    <x v="1"/>
    <x v="1"/>
    <x v="0"/>
    <x v="0"/>
    <x v="0"/>
    <x v="0"/>
    <x v="0"/>
    <n v="256"/>
    <n v="-0.25600000000000001"/>
    <n v="-0.25600000000000001"/>
    <n v="13.032632489945527"/>
  </r>
  <r>
    <x v="29"/>
    <s v="Leek"/>
    <x v="0"/>
    <x v="0"/>
    <x v="0"/>
    <x v="0"/>
    <x v="0"/>
    <x v="0"/>
    <x v="3"/>
    <x v="3"/>
    <x v="0"/>
    <x v="0"/>
    <x v="0"/>
    <x v="2"/>
    <x v="12"/>
    <x v="0"/>
    <x v="3"/>
    <x v="6"/>
    <x v="0"/>
    <x v="0"/>
    <x v="0"/>
    <x v="0"/>
    <x v="0"/>
    <x v="0"/>
    <x v="0"/>
    <n v="2"/>
    <n v="-2E-3"/>
    <n v="2E-3"/>
    <n v="0.10181744132769943"/>
  </r>
  <r>
    <x v="33"/>
    <s v="Loppersum"/>
    <x v="0"/>
    <x v="0"/>
    <x v="2"/>
    <x v="0"/>
    <x v="0"/>
    <x v="0"/>
    <x v="0"/>
    <x v="0"/>
    <x v="0"/>
    <x v="0"/>
    <x v="0"/>
    <x v="0"/>
    <x v="0"/>
    <x v="0"/>
    <x v="0"/>
    <x v="0"/>
    <x v="0"/>
    <x v="0"/>
    <x v="0"/>
    <x v="0"/>
    <x v="0"/>
    <x v="0"/>
    <x v="0"/>
    <n v="8"/>
    <n v="-8.0000000000000002E-3"/>
    <n v="8.0000000000000002E-3"/>
    <n v="0.80693968125882587"/>
  </r>
  <r>
    <x v="33"/>
    <s v="Loppersum"/>
    <x v="0"/>
    <x v="0"/>
    <x v="2"/>
    <x v="0"/>
    <x v="0"/>
    <x v="0"/>
    <x v="0"/>
    <x v="0"/>
    <x v="0"/>
    <x v="0"/>
    <x v="0"/>
    <x v="1"/>
    <x v="2"/>
    <x v="0"/>
    <x v="1"/>
    <x v="2"/>
    <x v="0"/>
    <x v="0"/>
    <x v="0"/>
    <x v="0"/>
    <x v="0"/>
    <x v="0"/>
    <x v="0"/>
    <n v="312"/>
    <n v="-0.312"/>
    <n v="0.312"/>
    <n v="31.470647569094211"/>
  </r>
  <r>
    <x v="33"/>
    <s v="Loppersum"/>
    <x v="0"/>
    <x v="0"/>
    <x v="2"/>
    <x v="0"/>
    <x v="0"/>
    <x v="0"/>
    <x v="0"/>
    <x v="0"/>
    <x v="0"/>
    <x v="0"/>
    <x v="0"/>
    <x v="2"/>
    <x v="3"/>
    <x v="0"/>
    <x v="2"/>
    <x v="0"/>
    <x v="1"/>
    <x v="1"/>
    <x v="0"/>
    <x v="0"/>
    <x v="0"/>
    <x v="0"/>
    <x v="0"/>
    <n v="167"/>
    <n v="-0.16700000000000001"/>
    <n v="-0.16700000000000001"/>
    <n v="16.84486584627799"/>
  </r>
  <r>
    <x v="33"/>
    <s v="Loppersum"/>
    <x v="0"/>
    <x v="0"/>
    <x v="2"/>
    <x v="0"/>
    <x v="0"/>
    <x v="0"/>
    <x v="2"/>
    <x v="2"/>
    <x v="0"/>
    <x v="0"/>
    <x v="0"/>
    <x v="0"/>
    <x v="0"/>
    <x v="0"/>
    <x v="0"/>
    <x v="0"/>
    <x v="0"/>
    <x v="0"/>
    <x v="0"/>
    <x v="0"/>
    <x v="0"/>
    <x v="0"/>
    <x v="0"/>
    <n v="3"/>
    <n v="-3.0000000000000001E-3"/>
    <n v="3.0000000000000001E-3"/>
    <n v="0.30260238047205973"/>
  </r>
  <r>
    <x v="33"/>
    <s v="Loppersum"/>
    <x v="0"/>
    <x v="0"/>
    <x v="2"/>
    <x v="0"/>
    <x v="0"/>
    <x v="0"/>
    <x v="2"/>
    <x v="2"/>
    <x v="0"/>
    <x v="0"/>
    <x v="0"/>
    <x v="1"/>
    <x v="2"/>
    <x v="0"/>
    <x v="1"/>
    <x v="2"/>
    <x v="0"/>
    <x v="0"/>
    <x v="0"/>
    <x v="0"/>
    <x v="0"/>
    <x v="0"/>
    <x v="0"/>
    <n v="1"/>
    <n v="-1E-3"/>
    <n v="1E-3"/>
    <n v="0.10086746015735323"/>
  </r>
  <r>
    <x v="33"/>
    <s v="Loppersum"/>
    <x v="0"/>
    <x v="0"/>
    <x v="2"/>
    <x v="0"/>
    <x v="0"/>
    <x v="0"/>
    <x v="2"/>
    <x v="2"/>
    <x v="0"/>
    <x v="0"/>
    <x v="0"/>
    <x v="2"/>
    <x v="3"/>
    <x v="0"/>
    <x v="2"/>
    <x v="0"/>
    <x v="1"/>
    <x v="1"/>
    <x v="0"/>
    <x v="0"/>
    <x v="0"/>
    <x v="0"/>
    <x v="0"/>
    <n v="3"/>
    <n v="-3.0000000000000001E-3"/>
    <n v="-3.0000000000000001E-3"/>
    <n v="0.30260238047205973"/>
  </r>
  <r>
    <x v="33"/>
    <s v="Loppersum"/>
    <x v="0"/>
    <x v="0"/>
    <x v="2"/>
    <x v="0"/>
    <x v="0"/>
    <x v="0"/>
    <x v="3"/>
    <x v="3"/>
    <x v="0"/>
    <x v="0"/>
    <x v="0"/>
    <x v="0"/>
    <x v="0"/>
    <x v="0"/>
    <x v="0"/>
    <x v="0"/>
    <x v="0"/>
    <x v="0"/>
    <x v="0"/>
    <x v="0"/>
    <x v="0"/>
    <x v="0"/>
    <x v="0"/>
    <n v="4"/>
    <n v="-4.0000000000000001E-3"/>
    <n v="4.0000000000000001E-3"/>
    <n v="0.40346984062941293"/>
  </r>
  <r>
    <x v="33"/>
    <s v="Loppersum"/>
    <x v="0"/>
    <x v="0"/>
    <x v="2"/>
    <x v="0"/>
    <x v="0"/>
    <x v="0"/>
    <x v="3"/>
    <x v="3"/>
    <x v="0"/>
    <x v="0"/>
    <x v="0"/>
    <x v="1"/>
    <x v="2"/>
    <x v="0"/>
    <x v="1"/>
    <x v="2"/>
    <x v="0"/>
    <x v="0"/>
    <x v="0"/>
    <x v="0"/>
    <x v="0"/>
    <x v="0"/>
    <x v="0"/>
    <n v="2"/>
    <n v="-2E-3"/>
    <n v="2E-3"/>
    <n v="0.20173492031470647"/>
  </r>
  <r>
    <x v="33"/>
    <s v="Loppersum"/>
    <x v="0"/>
    <x v="0"/>
    <x v="2"/>
    <x v="0"/>
    <x v="0"/>
    <x v="0"/>
    <x v="3"/>
    <x v="3"/>
    <x v="0"/>
    <x v="0"/>
    <x v="0"/>
    <x v="2"/>
    <x v="3"/>
    <x v="0"/>
    <x v="2"/>
    <x v="0"/>
    <x v="1"/>
    <x v="1"/>
    <x v="0"/>
    <x v="0"/>
    <x v="0"/>
    <x v="0"/>
    <x v="0"/>
    <n v="162"/>
    <n v="-0.16200000000000001"/>
    <n v="-0.16200000000000001"/>
    <n v="16.340528545491225"/>
  </r>
  <r>
    <x v="34"/>
    <s v="Marum"/>
    <x v="0"/>
    <x v="0"/>
    <x v="0"/>
    <x v="0"/>
    <x v="0"/>
    <x v="0"/>
    <x v="0"/>
    <x v="0"/>
    <x v="0"/>
    <x v="0"/>
    <x v="0"/>
    <x v="0"/>
    <x v="0"/>
    <x v="0"/>
    <x v="0"/>
    <x v="0"/>
    <x v="0"/>
    <x v="0"/>
    <x v="0"/>
    <x v="0"/>
    <x v="0"/>
    <x v="0"/>
    <x v="0"/>
    <n v="9"/>
    <n v="-8.9999999999999993E-3"/>
    <n v="8.9999999999999993E-3"/>
    <n v="0.86638428956488256"/>
  </r>
  <r>
    <x v="35"/>
    <s v="Drechterland"/>
    <x v="0"/>
    <x v="0"/>
    <x v="0"/>
    <x v="0"/>
    <x v="0"/>
    <x v="0"/>
    <x v="0"/>
    <x v="0"/>
    <x v="0"/>
    <x v="0"/>
    <x v="0"/>
    <x v="4"/>
    <x v="10"/>
    <x v="0"/>
    <x v="8"/>
    <x v="0"/>
    <x v="0"/>
    <x v="0"/>
    <x v="0"/>
    <x v="0"/>
    <x v="0"/>
    <x v="0"/>
    <x v="0"/>
    <n v="1"/>
    <n v="-1E-3"/>
    <n v="1E-3"/>
    <n v="5.1588939331407346E-2"/>
  </r>
  <r>
    <x v="35"/>
    <s v="Drechterland"/>
    <x v="0"/>
    <x v="0"/>
    <x v="0"/>
    <x v="0"/>
    <x v="0"/>
    <x v="0"/>
    <x v="0"/>
    <x v="0"/>
    <x v="0"/>
    <x v="0"/>
    <x v="0"/>
    <x v="1"/>
    <x v="2"/>
    <x v="0"/>
    <x v="1"/>
    <x v="2"/>
    <x v="0"/>
    <x v="0"/>
    <x v="0"/>
    <x v="0"/>
    <x v="0"/>
    <x v="0"/>
    <x v="0"/>
    <n v="22"/>
    <n v="-2.1999999999999999E-2"/>
    <n v="2.1999999999999999E-2"/>
    <n v="1.1349566652909615"/>
  </r>
  <r>
    <x v="35"/>
    <s v="Drechterland"/>
    <x v="0"/>
    <x v="0"/>
    <x v="0"/>
    <x v="0"/>
    <x v="0"/>
    <x v="0"/>
    <x v="0"/>
    <x v="0"/>
    <x v="0"/>
    <x v="0"/>
    <x v="0"/>
    <x v="2"/>
    <x v="4"/>
    <x v="0"/>
    <x v="3"/>
    <x v="3"/>
    <x v="0"/>
    <x v="0"/>
    <x v="0"/>
    <x v="0"/>
    <x v="0"/>
    <x v="0"/>
    <x v="0"/>
    <n v="66"/>
    <n v="-6.6000000000000003E-2"/>
    <n v="6.6000000000000003E-2"/>
    <n v="3.4048699958728847"/>
  </r>
  <r>
    <x v="35"/>
    <s v="Drechterland"/>
    <x v="0"/>
    <x v="0"/>
    <x v="0"/>
    <x v="0"/>
    <x v="0"/>
    <x v="0"/>
    <x v="0"/>
    <x v="0"/>
    <x v="0"/>
    <x v="0"/>
    <x v="0"/>
    <x v="2"/>
    <x v="6"/>
    <x v="0"/>
    <x v="5"/>
    <x v="0"/>
    <x v="0"/>
    <x v="0"/>
    <x v="0"/>
    <x v="0"/>
    <x v="0"/>
    <x v="0"/>
    <x v="0"/>
    <n v="103"/>
    <n v="-0.10299999999999999"/>
    <n v="0.10299999999999999"/>
    <n v="5.3136607511349565"/>
  </r>
  <r>
    <x v="35"/>
    <s v="Drechterland"/>
    <x v="0"/>
    <x v="0"/>
    <x v="0"/>
    <x v="0"/>
    <x v="0"/>
    <x v="0"/>
    <x v="0"/>
    <x v="0"/>
    <x v="0"/>
    <x v="0"/>
    <x v="0"/>
    <x v="3"/>
    <x v="5"/>
    <x v="1"/>
    <x v="4"/>
    <x v="0"/>
    <x v="0"/>
    <x v="0"/>
    <x v="0"/>
    <x v="0"/>
    <x v="0"/>
    <x v="0"/>
    <x v="0"/>
    <n v="23"/>
    <n v="-2.3E-2"/>
    <n v="2.3E-2"/>
    <n v="1.186545604622369"/>
  </r>
  <r>
    <x v="35"/>
    <s v="Drechterland"/>
    <x v="0"/>
    <x v="0"/>
    <x v="0"/>
    <x v="0"/>
    <x v="0"/>
    <x v="0"/>
    <x v="0"/>
    <x v="0"/>
    <x v="0"/>
    <x v="0"/>
    <x v="0"/>
    <x v="3"/>
    <x v="8"/>
    <x v="1"/>
    <x v="7"/>
    <x v="5"/>
    <x v="2"/>
    <x v="2"/>
    <x v="2"/>
    <x v="0"/>
    <x v="0"/>
    <x v="0"/>
    <x v="0"/>
    <n v="2"/>
    <n v="-2E-3"/>
    <n v="0"/>
    <n v="0.10317787866281469"/>
  </r>
  <r>
    <x v="35"/>
    <s v="Drechterland"/>
    <x v="0"/>
    <x v="0"/>
    <x v="0"/>
    <x v="0"/>
    <x v="0"/>
    <x v="0"/>
    <x v="1"/>
    <x v="1"/>
    <x v="0"/>
    <x v="0"/>
    <x v="0"/>
    <x v="2"/>
    <x v="4"/>
    <x v="0"/>
    <x v="3"/>
    <x v="3"/>
    <x v="0"/>
    <x v="0"/>
    <x v="0"/>
    <x v="0"/>
    <x v="0"/>
    <x v="0"/>
    <x v="0"/>
    <n v="11"/>
    <n v="-1.0999999999999999E-2"/>
    <n v="1.0999999999999999E-2"/>
    <n v="0.56747833264548075"/>
  </r>
  <r>
    <x v="35"/>
    <s v="Drechterland"/>
    <x v="0"/>
    <x v="0"/>
    <x v="0"/>
    <x v="0"/>
    <x v="0"/>
    <x v="0"/>
    <x v="1"/>
    <x v="1"/>
    <x v="0"/>
    <x v="0"/>
    <x v="0"/>
    <x v="2"/>
    <x v="6"/>
    <x v="0"/>
    <x v="5"/>
    <x v="0"/>
    <x v="0"/>
    <x v="0"/>
    <x v="0"/>
    <x v="0"/>
    <x v="0"/>
    <x v="0"/>
    <x v="0"/>
    <n v="4"/>
    <n v="-4.0000000000000001E-3"/>
    <n v="4.0000000000000001E-3"/>
    <n v="0.20635575732562939"/>
  </r>
  <r>
    <x v="35"/>
    <s v="Drechterland"/>
    <x v="0"/>
    <x v="0"/>
    <x v="0"/>
    <x v="0"/>
    <x v="0"/>
    <x v="0"/>
    <x v="2"/>
    <x v="2"/>
    <x v="0"/>
    <x v="0"/>
    <x v="0"/>
    <x v="4"/>
    <x v="10"/>
    <x v="0"/>
    <x v="8"/>
    <x v="0"/>
    <x v="0"/>
    <x v="0"/>
    <x v="0"/>
    <x v="0"/>
    <x v="0"/>
    <x v="0"/>
    <x v="0"/>
    <n v="1"/>
    <n v="-1E-3"/>
    <n v="1E-3"/>
    <n v="5.1588939331407346E-2"/>
  </r>
  <r>
    <x v="35"/>
    <s v="Drechterland"/>
    <x v="0"/>
    <x v="0"/>
    <x v="0"/>
    <x v="0"/>
    <x v="0"/>
    <x v="0"/>
    <x v="2"/>
    <x v="2"/>
    <x v="0"/>
    <x v="0"/>
    <x v="0"/>
    <x v="1"/>
    <x v="2"/>
    <x v="0"/>
    <x v="1"/>
    <x v="2"/>
    <x v="0"/>
    <x v="0"/>
    <x v="0"/>
    <x v="0"/>
    <x v="0"/>
    <x v="0"/>
    <x v="0"/>
    <n v="30"/>
    <n v="-0.03"/>
    <n v="0.03"/>
    <n v="1.5476681799422203"/>
  </r>
  <r>
    <x v="35"/>
    <s v="Drechterland"/>
    <x v="0"/>
    <x v="0"/>
    <x v="0"/>
    <x v="0"/>
    <x v="0"/>
    <x v="0"/>
    <x v="2"/>
    <x v="2"/>
    <x v="0"/>
    <x v="0"/>
    <x v="0"/>
    <x v="2"/>
    <x v="4"/>
    <x v="0"/>
    <x v="3"/>
    <x v="3"/>
    <x v="0"/>
    <x v="0"/>
    <x v="0"/>
    <x v="0"/>
    <x v="0"/>
    <x v="0"/>
    <x v="0"/>
    <n v="33"/>
    <n v="-3.3000000000000002E-2"/>
    <n v="3.3000000000000002E-2"/>
    <n v="1.7024349979364424"/>
  </r>
  <r>
    <x v="35"/>
    <s v="Drechterland"/>
    <x v="0"/>
    <x v="0"/>
    <x v="0"/>
    <x v="0"/>
    <x v="0"/>
    <x v="0"/>
    <x v="2"/>
    <x v="2"/>
    <x v="0"/>
    <x v="0"/>
    <x v="0"/>
    <x v="2"/>
    <x v="6"/>
    <x v="0"/>
    <x v="5"/>
    <x v="0"/>
    <x v="0"/>
    <x v="0"/>
    <x v="0"/>
    <x v="0"/>
    <x v="0"/>
    <x v="0"/>
    <x v="0"/>
    <n v="79"/>
    <n v="-7.9000000000000001E-2"/>
    <n v="7.9000000000000001E-2"/>
    <n v="4.0755262071811806"/>
  </r>
  <r>
    <x v="35"/>
    <s v="Drechterland"/>
    <x v="0"/>
    <x v="0"/>
    <x v="0"/>
    <x v="0"/>
    <x v="0"/>
    <x v="0"/>
    <x v="2"/>
    <x v="2"/>
    <x v="0"/>
    <x v="0"/>
    <x v="0"/>
    <x v="3"/>
    <x v="9"/>
    <x v="1"/>
    <x v="7"/>
    <x v="5"/>
    <x v="2"/>
    <x v="2"/>
    <x v="2"/>
    <x v="0"/>
    <x v="0"/>
    <x v="0"/>
    <x v="0"/>
    <n v="20"/>
    <n v="-0.02"/>
    <n v="0"/>
    <n v="1.0317787866281469"/>
  </r>
  <r>
    <x v="32"/>
    <s v="Houten"/>
    <x v="1"/>
    <x v="0"/>
    <x v="1"/>
    <x v="0"/>
    <x v="0"/>
    <x v="0"/>
    <x v="0"/>
    <x v="0"/>
    <x v="0"/>
    <x v="0"/>
    <x v="0"/>
    <x v="2"/>
    <x v="6"/>
    <x v="0"/>
    <x v="5"/>
    <x v="0"/>
    <x v="0"/>
    <x v="0"/>
    <x v="0"/>
    <x v="0"/>
    <x v="0"/>
    <x v="0"/>
    <x v="0"/>
    <n v="10"/>
    <n v="-0.01"/>
    <n v="0.01"/>
    <n v="0.20283975659229209"/>
  </r>
  <r>
    <x v="32"/>
    <s v="Houten"/>
    <x v="1"/>
    <x v="0"/>
    <x v="1"/>
    <x v="0"/>
    <x v="0"/>
    <x v="0"/>
    <x v="0"/>
    <x v="0"/>
    <x v="0"/>
    <x v="0"/>
    <x v="0"/>
    <x v="3"/>
    <x v="9"/>
    <x v="1"/>
    <x v="7"/>
    <x v="5"/>
    <x v="2"/>
    <x v="2"/>
    <x v="2"/>
    <x v="0"/>
    <x v="0"/>
    <x v="0"/>
    <x v="0"/>
    <n v="32"/>
    <n v="-3.2000000000000001E-2"/>
    <n v="0"/>
    <n v="0.64908722109533468"/>
  </r>
  <r>
    <x v="32"/>
    <s v="Houten"/>
    <x v="1"/>
    <x v="0"/>
    <x v="1"/>
    <x v="0"/>
    <x v="0"/>
    <x v="0"/>
    <x v="0"/>
    <x v="0"/>
    <x v="0"/>
    <x v="0"/>
    <x v="0"/>
    <x v="3"/>
    <x v="5"/>
    <x v="1"/>
    <x v="4"/>
    <x v="0"/>
    <x v="0"/>
    <x v="0"/>
    <x v="0"/>
    <x v="0"/>
    <x v="0"/>
    <x v="0"/>
    <x v="0"/>
    <n v="329"/>
    <n v="-0.32900000000000001"/>
    <n v="0.32900000000000001"/>
    <n v="6.6734279918864097"/>
  </r>
  <r>
    <x v="32"/>
    <s v="Houten"/>
    <x v="1"/>
    <x v="0"/>
    <x v="1"/>
    <x v="0"/>
    <x v="0"/>
    <x v="0"/>
    <x v="0"/>
    <x v="0"/>
    <x v="0"/>
    <x v="0"/>
    <x v="0"/>
    <x v="3"/>
    <x v="8"/>
    <x v="1"/>
    <x v="7"/>
    <x v="5"/>
    <x v="2"/>
    <x v="2"/>
    <x v="2"/>
    <x v="0"/>
    <x v="0"/>
    <x v="0"/>
    <x v="0"/>
    <n v="216"/>
    <n v="-0.216"/>
    <n v="0"/>
    <n v="4.3813387423935088"/>
  </r>
  <r>
    <x v="32"/>
    <s v="Houten"/>
    <x v="1"/>
    <x v="0"/>
    <x v="1"/>
    <x v="0"/>
    <x v="0"/>
    <x v="0"/>
    <x v="1"/>
    <x v="1"/>
    <x v="0"/>
    <x v="0"/>
    <x v="0"/>
    <x v="0"/>
    <x v="0"/>
    <x v="0"/>
    <x v="0"/>
    <x v="0"/>
    <x v="0"/>
    <x v="0"/>
    <x v="0"/>
    <x v="0"/>
    <x v="0"/>
    <x v="0"/>
    <x v="0"/>
    <n v="87"/>
    <n v="-8.6999999999999994E-2"/>
    <n v="8.6999999999999994E-2"/>
    <n v="1.7647058823529411"/>
  </r>
  <r>
    <x v="32"/>
    <s v="Houten"/>
    <x v="1"/>
    <x v="0"/>
    <x v="1"/>
    <x v="0"/>
    <x v="0"/>
    <x v="0"/>
    <x v="1"/>
    <x v="1"/>
    <x v="0"/>
    <x v="0"/>
    <x v="0"/>
    <x v="1"/>
    <x v="2"/>
    <x v="0"/>
    <x v="1"/>
    <x v="2"/>
    <x v="0"/>
    <x v="0"/>
    <x v="0"/>
    <x v="0"/>
    <x v="0"/>
    <x v="0"/>
    <x v="0"/>
    <n v="12"/>
    <n v="-1.2E-2"/>
    <n v="1.2E-2"/>
    <n v="0.2434077079107505"/>
  </r>
  <r>
    <x v="32"/>
    <s v="Houten"/>
    <x v="1"/>
    <x v="0"/>
    <x v="1"/>
    <x v="0"/>
    <x v="0"/>
    <x v="0"/>
    <x v="1"/>
    <x v="1"/>
    <x v="0"/>
    <x v="0"/>
    <x v="0"/>
    <x v="2"/>
    <x v="3"/>
    <x v="0"/>
    <x v="2"/>
    <x v="0"/>
    <x v="1"/>
    <x v="1"/>
    <x v="0"/>
    <x v="0"/>
    <x v="0"/>
    <x v="0"/>
    <x v="0"/>
    <n v="20"/>
    <n v="-0.02"/>
    <n v="-0.02"/>
    <n v="0.40567951318458417"/>
  </r>
  <r>
    <x v="32"/>
    <s v="Houten"/>
    <x v="1"/>
    <x v="0"/>
    <x v="1"/>
    <x v="0"/>
    <x v="0"/>
    <x v="0"/>
    <x v="2"/>
    <x v="2"/>
    <x v="0"/>
    <x v="0"/>
    <x v="0"/>
    <x v="0"/>
    <x v="0"/>
    <x v="0"/>
    <x v="0"/>
    <x v="0"/>
    <x v="0"/>
    <x v="0"/>
    <x v="0"/>
    <x v="0"/>
    <x v="0"/>
    <x v="0"/>
    <x v="0"/>
    <n v="542"/>
    <n v="-0.54200000000000004"/>
    <n v="0.54200000000000004"/>
    <n v="10.993914807302231"/>
  </r>
  <r>
    <x v="32"/>
    <s v="Houten"/>
    <x v="1"/>
    <x v="0"/>
    <x v="1"/>
    <x v="0"/>
    <x v="0"/>
    <x v="0"/>
    <x v="2"/>
    <x v="2"/>
    <x v="0"/>
    <x v="0"/>
    <x v="0"/>
    <x v="1"/>
    <x v="2"/>
    <x v="0"/>
    <x v="1"/>
    <x v="2"/>
    <x v="0"/>
    <x v="0"/>
    <x v="0"/>
    <x v="0"/>
    <x v="0"/>
    <x v="0"/>
    <x v="0"/>
    <n v="17"/>
    <n v="-1.7000000000000001E-2"/>
    <n v="1.7000000000000001E-2"/>
    <n v="0.34482758620689657"/>
  </r>
  <r>
    <x v="32"/>
    <s v="Houten"/>
    <x v="1"/>
    <x v="0"/>
    <x v="1"/>
    <x v="0"/>
    <x v="0"/>
    <x v="0"/>
    <x v="2"/>
    <x v="2"/>
    <x v="0"/>
    <x v="0"/>
    <x v="0"/>
    <x v="2"/>
    <x v="4"/>
    <x v="0"/>
    <x v="3"/>
    <x v="3"/>
    <x v="0"/>
    <x v="0"/>
    <x v="0"/>
    <x v="0"/>
    <x v="0"/>
    <x v="0"/>
    <x v="0"/>
    <n v="154"/>
    <n v="-0.154"/>
    <n v="0.154"/>
    <n v="3.123732251521298"/>
  </r>
  <r>
    <x v="32"/>
    <s v="Houten"/>
    <x v="1"/>
    <x v="0"/>
    <x v="1"/>
    <x v="0"/>
    <x v="0"/>
    <x v="0"/>
    <x v="2"/>
    <x v="2"/>
    <x v="0"/>
    <x v="0"/>
    <x v="0"/>
    <x v="2"/>
    <x v="6"/>
    <x v="0"/>
    <x v="5"/>
    <x v="0"/>
    <x v="0"/>
    <x v="0"/>
    <x v="0"/>
    <x v="0"/>
    <x v="0"/>
    <x v="0"/>
    <x v="0"/>
    <n v="2"/>
    <n v="-2E-3"/>
    <n v="2E-3"/>
    <n v="4.0567951318458417E-2"/>
  </r>
  <r>
    <x v="32"/>
    <s v="Houten"/>
    <x v="1"/>
    <x v="0"/>
    <x v="1"/>
    <x v="0"/>
    <x v="0"/>
    <x v="0"/>
    <x v="2"/>
    <x v="2"/>
    <x v="0"/>
    <x v="0"/>
    <x v="0"/>
    <x v="3"/>
    <x v="9"/>
    <x v="1"/>
    <x v="7"/>
    <x v="5"/>
    <x v="2"/>
    <x v="2"/>
    <x v="2"/>
    <x v="0"/>
    <x v="0"/>
    <x v="0"/>
    <x v="0"/>
    <n v="52"/>
    <n v="-5.1999999999999998E-2"/>
    <n v="0"/>
    <n v="1.054766734279919"/>
  </r>
  <r>
    <x v="32"/>
    <s v="Houten"/>
    <x v="1"/>
    <x v="0"/>
    <x v="1"/>
    <x v="0"/>
    <x v="0"/>
    <x v="0"/>
    <x v="3"/>
    <x v="3"/>
    <x v="0"/>
    <x v="0"/>
    <x v="0"/>
    <x v="0"/>
    <x v="0"/>
    <x v="0"/>
    <x v="0"/>
    <x v="0"/>
    <x v="0"/>
    <x v="0"/>
    <x v="0"/>
    <x v="0"/>
    <x v="0"/>
    <x v="0"/>
    <x v="0"/>
    <n v="49"/>
    <n v="-4.9000000000000002E-2"/>
    <n v="4.9000000000000002E-2"/>
    <n v="0.99391480730223125"/>
  </r>
  <r>
    <x v="34"/>
    <s v="Marum"/>
    <x v="0"/>
    <x v="0"/>
    <x v="0"/>
    <x v="0"/>
    <x v="0"/>
    <x v="0"/>
    <x v="0"/>
    <x v="0"/>
    <x v="0"/>
    <x v="0"/>
    <x v="0"/>
    <x v="1"/>
    <x v="2"/>
    <x v="0"/>
    <x v="1"/>
    <x v="2"/>
    <x v="0"/>
    <x v="0"/>
    <x v="0"/>
    <x v="0"/>
    <x v="0"/>
    <x v="0"/>
    <x v="0"/>
    <n v="31"/>
    <n v="-3.1E-2"/>
    <n v="3.1E-2"/>
    <n v="2.9842125529457064"/>
  </r>
  <r>
    <x v="34"/>
    <s v="Marum"/>
    <x v="0"/>
    <x v="0"/>
    <x v="0"/>
    <x v="0"/>
    <x v="0"/>
    <x v="0"/>
    <x v="0"/>
    <x v="0"/>
    <x v="0"/>
    <x v="0"/>
    <x v="0"/>
    <x v="2"/>
    <x v="6"/>
    <x v="0"/>
    <x v="5"/>
    <x v="0"/>
    <x v="0"/>
    <x v="0"/>
    <x v="0"/>
    <x v="0"/>
    <x v="0"/>
    <x v="0"/>
    <x v="0"/>
    <n v="15"/>
    <n v="-1.4999999999999999E-2"/>
    <n v="1.4999999999999999E-2"/>
    <n v="1.443973815941471"/>
  </r>
  <r>
    <x v="34"/>
    <s v="Marum"/>
    <x v="0"/>
    <x v="0"/>
    <x v="0"/>
    <x v="0"/>
    <x v="0"/>
    <x v="0"/>
    <x v="1"/>
    <x v="1"/>
    <x v="0"/>
    <x v="0"/>
    <x v="0"/>
    <x v="2"/>
    <x v="6"/>
    <x v="0"/>
    <x v="5"/>
    <x v="0"/>
    <x v="0"/>
    <x v="0"/>
    <x v="0"/>
    <x v="0"/>
    <x v="0"/>
    <x v="0"/>
    <x v="0"/>
    <n v="2"/>
    <n v="-2E-3"/>
    <n v="2E-3"/>
    <n v="0.19252984212552945"/>
  </r>
  <r>
    <x v="34"/>
    <s v="Marum"/>
    <x v="0"/>
    <x v="0"/>
    <x v="0"/>
    <x v="0"/>
    <x v="0"/>
    <x v="0"/>
    <x v="2"/>
    <x v="2"/>
    <x v="0"/>
    <x v="0"/>
    <x v="0"/>
    <x v="0"/>
    <x v="0"/>
    <x v="0"/>
    <x v="0"/>
    <x v="0"/>
    <x v="0"/>
    <x v="0"/>
    <x v="0"/>
    <x v="0"/>
    <x v="0"/>
    <x v="0"/>
    <x v="0"/>
    <n v="5"/>
    <n v="-5.0000000000000001E-3"/>
    <n v="5.0000000000000001E-3"/>
    <n v="0.48132460531382365"/>
  </r>
  <r>
    <x v="34"/>
    <s v="Marum"/>
    <x v="0"/>
    <x v="0"/>
    <x v="0"/>
    <x v="0"/>
    <x v="0"/>
    <x v="0"/>
    <x v="3"/>
    <x v="3"/>
    <x v="0"/>
    <x v="0"/>
    <x v="0"/>
    <x v="0"/>
    <x v="0"/>
    <x v="0"/>
    <x v="0"/>
    <x v="0"/>
    <x v="0"/>
    <x v="0"/>
    <x v="0"/>
    <x v="0"/>
    <x v="0"/>
    <x v="0"/>
    <x v="0"/>
    <n v="4"/>
    <n v="-4.0000000000000001E-3"/>
    <n v="4.0000000000000001E-3"/>
    <n v="0.38505968425105891"/>
  </r>
  <r>
    <x v="34"/>
    <s v="Marum"/>
    <x v="0"/>
    <x v="0"/>
    <x v="0"/>
    <x v="0"/>
    <x v="0"/>
    <x v="0"/>
    <x v="3"/>
    <x v="3"/>
    <x v="0"/>
    <x v="0"/>
    <x v="0"/>
    <x v="4"/>
    <x v="10"/>
    <x v="0"/>
    <x v="8"/>
    <x v="0"/>
    <x v="0"/>
    <x v="0"/>
    <x v="0"/>
    <x v="0"/>
    <x v="0"/>
    <x v="0"/>
    <x v="0"/>
    <n v="1"/>
    <n v="-1E-3"/>
    <n v="1E-3"/>
    <n v="9.6264921062764727E-2"/>
  </r>
  <r>
    <x v="34"/>
    <s v="Marum"/>
    <x v="0"/>
    <x v="0"/>
    <x v="0"/>
    <x v="0"/>
    <x v="0"/>
    <x v="0"/>
    <x v="3"/>
    <x v="3"/>
    <x v="0"/>
    <x v="0"/>
    <x v="0"/>
    <x v="1"/>
    <x v="2"/>
    <x v="0"/>
    <x v="1"/>
    <x v="2"/>
    <x v="0"/>
    <x v="0"/>
    <x v="0"/>
    <x v="0"/>
    <x v="0"/>
    <x v="0"/>
    <x v="0"/>
    <n v="1"/>
    <n v="-1E-3"/>
    <n v="1E-3"/>
    <n v="9.6264921062764727E-2"/>
  </r>
  <r>
    <x v="34"/>
    <s v="Marum"/>
    <x v="0"/>
    <x v="0"/>
    <x v="0"/>
    <x v="0"/>
    <x v="0"/>
    <x v="0"/>
    <x v="3"/>
    <x v="3"/>
    <x v="0"/>
    <x v="0"/>
    <x v="0"/>
    <x v="2"/>
    <x v="3"/>
    <x v="0"/>
    <x v="2"/>
    <x v="0"/>
    <x v="1"/>
    <x v="1"/>
    <x v="0"/>
    <x v="0"/>
    <x v="0"/>
    <x v="0"/>
    <x v="0"/>
    <n v="171"/>
    <n v="-0.17100000000000001"/>
    <n v="-0.17100000000000001"/>
    <n v="16.46130150173277"/>
  </r>
  <r>
    <x v="34"/>
    <s v="Marum"/>
    <x v="0"/>
    <x v="0"/>
    <x v="0"/>
    <x v="0"/>
    <x v="0"/>
    <x v="0"/>
    <x v="3"/>
    <x v="3"/>
    <x v="0"/>
    <x v="0"/>
    <x v="0"/>
    <x v="2"/>
    <x v="6"/>
    <x v="0"/>
    <x v="5"/>
    <x v="0"/>
    <x v="0"/>
    <x v="0"/>
    <x v="0"/>
    <x v="0"/>
    <x v="0"/>
    <x v="0"/>
    <x v="0"/>
    <n v="5"/>
    <n v="-5.0000000000000001E-3"/>
    <n v="5.0000000000000001E-3"/>
    <n v="0.48132460531382365"/>
  </r>
  <r>
    <x v="34"/>
    <s v="Marum"/>
    <x v="0"/>
    <x v="0"/>
    <x v="0"/>
    <x v="0"/>
    <x v="0"/>
    <x v="0"/>
    <x v="3"/>
    <x v="3"/>
    <x v="0"/>
    <x v="0"/>
    <x v="0"/>
    <x v="3"/>
    <x v="5"/>
    <x v="1"/>
    <x v="4"/>
    <x v="0"/>
    <x v="0"/>
    <x v="0"/>
    <x v="0"/>
    <x v="0"/>
    <x v="0"/>
    <x v="0"/>
    <x v="0"/>
    <n v="7"/>
    <n v="-7.0000000000000001E-3"/>
    <n v="7.0000000000000001E-3"/>
    <n v="0.67385444743935308"/>
  </r>
  <r>
    <x v="34"/>
    <s v="Marum"/>
    <x v="0"/>
    <x v="0"/>
    <x v="0"/>
    <x v="0"/>
    <x v="0"/>
    <x v="0"/>
    <x v="3"/>
    <x v="3"/>
    <x v="0"/>
    <x v="0"/>
    <x v="0"/>
    <x v="3"/>
    <x v="8"/>
    <x v="1"/>
    <x v="7"/>
    <x v="5"/>
    <x v="2"/>
    <x v="2"/>
    <x v="2"/>
    <x v="0"/>
    <x v="0"/>
    <x v="0"/>
    <x v="0"/>
    <n v="1"/>
    <n v="-1E-3"/>
    <n v="0"/>
    <n v="9.6264921062764727E-2"/>
  </r>
  <r>
    <x v="36"/>
    <s v="Almere"/>
    <x v="0"/>
    <x v="0"/>
    <x v="4"/>
    <x v="0"/>
    <x v="0"/>
    <x v="0"/>
    <x v="0"/>
    <x v="0"/>
    <x v="0"/>
    <x v="0"/>
    <x v="0"/>
    <x v="0"/>
    <x v="0"/>
    <x v="0"/>
    <x v="0"/>
    <x v="0"/>
    <x v="0"/>
    <x v="0"/>
    <x v="0"/>
    <x v="0"/>
    <x v="0"/>
    <x v="0"/>
    <x v="0"/>
    <n v="194"/>
    <n v="-0.19400000000000001"/>
    <n v="0.19400000000000001"/>
    <n v="0.96558726619349577"/>
  </r>
  <r>
    <x v="36"/>
    <s v="Almere"/>
    <x v="0"/>
    <x v="0"/>
    <x v="4"/>
    <x v="0"/>
    <x v="0"/>
    <x v="0"/>
    <x v="0"/>
    <x v="0"/>
    <x v="0"/>
    <x v="0"/>
    <x v="0"/>
    <x v="4"/>
    <x v="10"/>
    <x v="0"/>
    <x v="8"/>
    <x v="0"/>
    <x v="0"/>
    <x v="0"/>
    <x v="0"/>
    <x v="0"/>
    <x v="0"/>
    <x v="0"/>
    <x v="0"/>
    <n v="195"/>
    <n v="-0.19500000000000001"/>
    <n v="0.19500000000000001"/>
    <n v="0.9705645201429467"/>
  </r>
  <r>
    <x v="35"/>
    <s v="Drechterland"/>
    <x v="0"/>
    <x v="0"/>
    <x v="0"/>
    <x v="0"/>
    <x v="0"/>
    <x v="0"/>
    <x v="2"/>
    <x v="2"/>
    <x v="0"/>
    <x v="0"/>
    <x v="0"/>
    <x v="3"/>
    <x v="5"/>
    <x v="1"/>
    <x v="4"/>
    <x v="0"/>
    <x v="0"/>
    <x v="0"/>
    <x v="0"/>
    <x v="0"/>
    <x v="0"/>
    <x v="0"/>
    <x v="0"/>
    <n v="27"/>
    <n v="-2.7E-2"/>
    <n v="2.7E-2"/>
    <n v="1.3929013619479984"/>
  </r>
  <r>
    <x v="35"/>
    <s v="Drechterland"/>
    <x v="0"/>
    <x v="0"/>
    <x v="0"/>
    <x v="0"/>
    <x v="0"/>
    <x v="0"/>
    <x v="2"/>
    <x v="2"/>
    <x v="0"/>
    <x v="0"/>
    <x v="0"/>
    <x v="3"/>
    <x v="8"/>
    <x v="1"/>
    <x v="7"/>
    <x v="5"/>
    <x v="2"/>
    <x v="2"/>
    <x v="2"/>
    <x v="0"/>
    <x v="0"/>
    <x v="0"/>
    <x v="0"/>
    <n v="2"/>
    <n v="-2E-3"/>
    <n v="0"/>
    <n v="0.10317787866281469"/>
  </r>
  <r>
    <x v="35"/>
    <s v="Drechterland"/>
    <x v="0"/>
    <x v="0"/>
    <x v="0"/>
    <x v="0"/>
    <x v="0"/>
    <x v="0"/>
    <x v="3"/>
    <x v="3"/>
    <x v="0"/>
    <x v="0"/>
    <x v="0"/>
    <x v="4"/>
    <x v="10"/>
    <x v="0"/>
    <x v="8"/>
    <x v="0"/>
    <x v="0"/>
    <x v="0"/>
    <x v="0"/>
    <x v="0"/>
    <x v="0"/>
    <x v="0"/>
    <x v="0"/>
    <n v="2"/>
    <n v="-2E-3"/>
    <n v="2E-3"/>
    <n v="0.10317787866281469"/>
  </r>
  <r>
    <x v="35"/>
    <s v="Drechterland"/>
    <x v="0"/>
    <x v="0"/>
    <x v="0"/>
    <x v="0"/>
    <x v="0"/>
    <x v="0"/>
    <x v="3"/>
    <x v="3"/>
    <x v="0"/>
    <x v="0"/>
    <x v="0"/>
    <x v="1"/>
    <x v="2"/>
    <x v="0"/>
    <x v="1"/>
    <x v="2"/>
    <x v="0"/>
    <x v="0"/>
    <x v="0"/>
    <x v="0"/>
    <x v="0"/>
    <x v="0"/>
    <x v="0"/>
    <n v="9"/>
    <n v="-8.9999999999999993E-3"/>
    <n v="8.9999999999999993E-3"/>
    <n v="0.46430045398266612"/>
  </r>
  <r>
    <x v="35"/>
    <s v="Drechterland"/>
    <x v="0"/>
    <x v="0"/>
    <x v="0"/>
    <x v="0"/>
    <x v="0"/>
    <x v="0"/>
    <x v="3"/>
    <x v="3"/>
    <x v="0"/>
    <x v="0"/>
    <x v="0"/>
    <x v="2"/>
    <x v="4"/>
    <x v="0"/>
    <x v="3"/>
    <x v="3"/>
    <x v="0"/>
    <x v="0"/>
    <x v="0"/>
    <x v="0"/>
    <x v="0"/>
    <x v="0"/>
    <x v="0"/>
    <n v="21"/>
    <n v="-2.1000000000000001E-2"/>
    <n v="2.1000000000000001E-2"/>
    <n v="1.0833677259595542"/>
  </r>
  <r>
    <x v="35"/>
    <s v="Drechterland"/>
    <x v="0"/>
    <x v="0"/>
    <x v="0"/>
    <x v="0"/>
    <x v="0"/>
    <x v="0"/>
    <x v="3"/>
    <x v="3"/>
    <x v="0"/>
    <x v="0"/>
    <x v="0"/>
    <x v="2"/>
    <x v="12"/>
    <x v="0"/>
    <x v="3"/>
    <x v="6"/>
    <x v="0"/>
    <x v="0"/>
    <x v="0"/>
    <x v="0"/>
    <x v="0"/>
    <x v="0"/>
    <x v="0"/>
    <n v="462"/>
    <n v="-0.46200000000000002"/>
    <n v="0.46200000000000002"/>
    <n v="23.834089971110195"/>
  </r>
  <r>
    <x v="35"/>
    <s v="Drechterland"/>
    <x v="0"/>
    <x v="0"/>
    <x v="0"/>
    <x v="0"/>
    <x v="0"/>
    <x v="0"/>
    <x v="3"/>
    <x v="3"/>
    <x v="0"/>
    <x v="0"/>
    <x v="0"/>
    <x v="2"/>
    <x v="6"/>
    <x v="0"/>
    <x v="5"/>
    <x v="0"/>
    <x v="0"/>
    <x v="0"/>
    <x v="0"/>
    <x v="0"/>
    <x v="0"/>
    <x v="0"/>
    <x v="0"/>
    <n v="10"/>
    <n v="-0.01"/>
    <n v="0.01"/>
    <n v="0.51588939331407346"/>
  </r>
  <r>
    <x v="35"/>
    <s v="Drechterland"/>
    <x v="0"/>
    <x v="0"/>
    <x v="0"/>
    <x v="0"/>
    <x v="0"/>
    <x v="0"/>
    <x v="3"/>
    <x v="3"/>
    <x v="0"/>
    <x v="0"/>
    <x v="0"/>
    <x v="3"/>
    <x v="9"/>
    <x v="1"/>
    <x v="7"/>
    <x v="5"/>
    <x v="2"/>
    <x v="2"/>
    <x v="2"/>
    <x v="0"/>
    <x v="0"/>
    <x v="0"/>
    <x v="0"/>
    <n v="3"/>
    <n v="-3.0000000000000001E-3"/>
    <n v="0"/>
    <n v="0.15476681799422204"/>
  </r>
  <r>
    <x v="35"/>
    <s v="Drechterland"/>
    <x v="0"/>
    <x v="0"/>
    <x v="0"/>
    <x v="0"/>
    <x v="0"/>
    <x v="0"/>
    <x v="3"/>
    <x v="3"/>
    <x v="0"/>
    <x v="0"/>
    <x v="0"/>
    <x v="3"/>
    <x v="5"/>
    <x v="1"/>
    <x v="4"/>
    <x v="0"/>
    <x v="0"/>
    <x v="0"/>
    <x v="0"/>
    <x v="0"/>
    <x v="0"/>
    <x v="0"/>
    <x v="0"/>
    <n v="44"/>
    <n v="-4.3999999999999997E-2"/>
    <n v="4.3999999999999997E-2"/>
    <n v="2.269913330581923"/>
  </r>
  <r>
    <x v="35"/>
    <s v="Drechterland"/>
    <x v="0"/>
    <x v="0"/>
    <x v="0"/>
    <x v="0"/>
    <x v="0"/>
    <x v="0"/>
    <x v="3"/>
    <x v="3"/>
    <x v="0"/>
    <x v="0"/>
    <x v="0"/>
    <x v="3"/>
    <x v="8"/>
    <x v="1"/>
    <x v="7"/>
    <x v="5"/>
    <x v="2"/>
    <x v="2"/>
    <x v="2"/>
    <x v="0"/>
    <x v="0"/>
    <x v="0"/>
    <x v="0"/>
    <n v="5"/>
    <n v="-5.0000000000000001E-3"/>
    <n v="0"/>
    <n v="0.25794469665703673"/>
  </r>
  <r>
    <x v="37"/>
    <s v="Brielle"/>
    <x v="0"/>
    <x v="0"/>
    <x v="0"/>
    <x v="0"/>
    <x v="0"/>
    <x v="0"/>
    <x v="0"/>
    <x v="0"/>
    <x v="0"/>
    <x v="0"/>
    <x v="0"/>
    <x v="0"/>
    <x v="0"/>
    <x v="0"/>
    <x v="0"/>
    <x v="0"/>
    <x v="0"/>
    <x v="0"/>
    <x v="0"/>
    <x v="0"/>
    <x v="0"/>
    <x v="0"/>
    <x v="0"/>
    <n v="167"/>
    <n v="-0.16700000000000001"/>
    <n v="0.16700000000000001"/>
    <n v="9.9209885344264244"/>
  </r>
  <r>
    <x v="37"/>
    <s v="Brielle"/>
    <x v="0"/>
    <x v="0"/>
    <x v="0"/>
    <x v="0"/>
    <x v="0"/>
    <x v="0"/>
    <x v="0"/>
    <x v="0"/>
    <x v="0"/>
    <x v="0"/>
    <x v="0"/>
    <x v="4"/>
    <x v="10"/>
    <x v="0"/>
    <x v="8"/>
    <x v="0"/>
    <x v="0"/>
    <x v="0"/>
    <x v="0"/>
    <x v="0"/>
    <x v="0"/>
    <x v="0"/>
    <x v="0"/>
    <n v="6"/>
    <n v="-6.0000000000000001E-3"/>
    <n v="6.0000000000000001E-3"/>
    <n v="0.35644270183567989"/>
  </r>
  <r>
    <x v="37"/>
    <s v="Brielle"/>
    <x v="0"/>
    <x v="0"/>
    <x v="0"/>
    <x v="0"/>
    <x v="0"/>
    <x v="0"/>
    <x v="0"/>
    <x v="0"/>
    <x v="0"/>
    <x v="0"/>
    <x v="0"/>
    <x v="1"/>
    <x v="13"/>
    <x v="0"/>
    <x v="9"/>
    <x v="7"/>
    <x v="4"/>
    <x v="0"/>
    <x v="1"/>
    <x v="0"/>
    <x v="0"/>
    <x v="0"/>
    <x v="0"/>
    <n v="49"/>
    <n v="-4.9000000000000002E-2"/>
    <n v="4.9000000000000002E-2"/>
    <n v="2.9109487316580527"/>
  </r>
  <r>
    <x v="30"/>
    <s v="Boxtel"/>
    <x v="0"/>
    <x v="0"/>
    <x v="1"/>
    <x v="0"/>
    <x v="0"/>
    <x v="0"/>
    <x v="3"/>
    <x v="3"/>
    <x v="0"/>
    <x v="0"/>
    <x v="0"/>
    <x v="2"/>
    <x v="6"/>
    <x v="0"/>
    <x v="5"/>
    <x v="0"/>
    <x v="0"/>
    <x v="0"/>
    <x v="0"/>
    <x v="0"/>
    <x v="0"/>
    <x v="0"/>
    <x v="0"/>
    <n v="534"/>
    <n v="-0.53400000000000003"/>
    <n v="0.53400000000000003"/>
    <n v="17.41967052683086"/>
  </r>
  <r>
    <x v="30"/>
    <s v="Boxtel"/>
    <x v="0"/>
    <x v="0"/>
    <x v="1"/>
    <x v="0"/>
    <x v="0"/>
    <x v="0"/>
    <x v="3"/>
    <x v="3"/>
    <x v="0"/>
    <x v="0"/>
    <x v="0"/>
    <x v="3"/>
    <x v="5"/>
    <x v="1"/>
    <x v="4"/>
    <x v="0"/>
    <x v="0"/>
    <x v="0"/>
    <x v="0"/>
    <x v="0"/>
    <x v="0"/>
    <x v="0"/>
    <x v="0"/>
    <n v="4"/>
    <n v="-4.0000000000000001E-3"/>
    <n v="4.0000000000000001E-3"/>
    <n v="0.13048442342195402"/>
  </r>
  <r>
    <x v="30"/>
    <s v="Boxtel"/>
    <x v="0"/>
    <x v="0"/>
    <x v="1"/>
    <x v="0"/>
    <x v="0"/>
    <x v="0"/>
    <x v="3"/>
    <x v="3"/>
    <x v="0"/>
    <x v="0"/>
    <x v="0"/>
    <x v="3"/>
    <x v="8"/>
    <x v="1"/>
    <x v="7"/>
    <x v="5"/>
    <x v="2"/>
    <x v="2"/>
    <x v="2"/>
    <x v="0"/>
    <x v="0"/>
    <x v="0"/>
    <x v="0"/>
    <n v="2"/>
    <n v="-2E-3"/>
    <n v="0"/>
    <n v="6.5242211710977008E-2"/>
  </r>
  <r>
    <x v="38"/>
    <s v="Breda"/>
    <x v="0"/>
    <x v="0"/>
    <x v="4"/>
    <x v="0"/>
    <x v="0"/>
    <x v="0"/>
    <x v="0"/>
    <x v="0"/>
    <x v="0"/>
    <x v="0"/>
    <x v="0"/>
    <x v="0"/>
    <x v="0"/>
    <x v="0"/>
    <x v="0"/>
    <x v="0"/>
    <x v="0"/>
    <x v="0"/>
    <x v="0"/>
    <x v="0"/>
    <x v="0"/>
    <x v="0"/>
    <x v="0"/>
    <n v="1876"/>
    <n v="-1.8759999999999999"/>
    <n v="1.8759999999999999"/>
    <n v="10.290503773916097"/>
  </r>
  <r>
    <x v="38"/>
    <s v="Breda"/>
    <x v="0"/>
    <x v="0"/>
    <x v="4"/>
    <x v="0"/>
    <x v="0"/>
    <x v="0"/>
    <x v="0"/>
    <x v="0"/>
    <x v="0"/>
    <x v="0"/>
    <x v="0"/>
    <x v="4"/>
    <x v="10"/>
    <x v="0"/>
    <x v="8"/>
    <x v="0"/>
    <x v="0"/>
    <x v="0"/>
    <x v="0"/>
    <x v="0"/>
    <x v="0"/>
    <x v="0"/>
    <x v="0"/>
    <n v="34"/>
    <n v="-3.4000000000000002E-2"/>
    <n v="3.4000000000000002E-2"/>
    <n v="0.18650166754432157"/>
  </r>
  <r>
    <x v="38"/>
    <s v="Breda"/>
    <x v="0"/>
    <x v="0"/>
    <x v="4"/>
    <x v="0"/>
    <x v="0"/>
    <x v="0"/>
    <x v="0"/>
    <x v="0"/>
    <x v="0"/>
    <x v="0"/>
    <x v="0"/>
    <x v="1"/>
    <x v="13"/>
    <x v="0"/>
    <x v="9"/>
    <x v="7"/>
    <x v="4"/>
    <x v="0"/>
    <x v="1"/>
    <x v="0"/>
    <x v="0"/>
    <x v="0"/>
    <x v="0"/>
    <n v="-1"/>
    <n v="1E-3"/>
    <n v="-1E-3"/>
    <n v="-5.4853431630682813E-3"/>
  </r>
  <r>
    <x v="38"/>
    <s v="Breda"/>
    <x v="0"/>
    <x v="0"/>
    <x v="4"/>
    <x v="0"/>
    <x v="0"/>
    <x v="0"/>
    <x v="0"/>
    <x v="0"/>
    <x v="0"/>
    <x v="0"/>
    <x v="0"/>
    <x v="1"/>
    <x v="1"/>
    <x v="0"/>
    <x v="1"/>
    <x v="1"/>
    <x v="0"/>
    <x v="0"/>
    <x v="0"/>
    <x v="0"/>
    <x v="0"/>
    <x v="0"/>
    <x v="0"/>
    <n v="32"/>
    <n v="-3.2000000000000001E-2"/>
    <n v="3.2000000000000001E-2"/>
    <n v="0.175530981218185"/>
  </r>
  <r>
    <x v="38"/>
    <s v="Breda"/>
    <x v="0"/>
    <x v="0"/>
    <x v="4"/>
    <x v="0"/>
    <x v="0"/>
    <x v="0"/>
    <x v="0"/>
    <x v="0"/>
    <x v="0"/>
    <x v="0"/>
    <x v="0"/>
    <x v="1"/>
    <x v="2"/>
    <x v="0"/>
    <x v="1"/>
    <x v="2"/>
    <x v="0"/>
    <x v="0"/>
    <x v="0"/>
    <x v="0"/>
    <x v="0"/>
    <x v="0"/>
    <x v="0"/>
    <n v="1381"/>
    <n v="-1.381"/>
    <n v="1.381"/>
    <n v="7.5752589081972967"/>
  </r>
  <r>
    <x v="38"/>
    <s v="Breda"/>
    <x v="0"/>
    <x v="0"/>
    <x v="4"/>
    <x v="0"/>
    <x v="0"/>
    <x v="0"/>
    <x v="0"/>
    <x v="0"/>
    <x v="0"/>
    <x v="0"/>
    <x v="0"/>
    <x v="2"/>
    <x v="12"/>
    <x v="0"/>
    <x v="3"/>
    <x v="6"/>
    <x v="0"/>
    <x v="0"/>
    <x v="0"/>
    <x v="0"/>
    <x v="0"/>
    <x v="0"/>
    <x v="0"/>
    <n v="21517"/>
    <n v="-21.516999999999999"/>
    <n v="21.516999999999999"/>
    <n v="118.02812883974022"/>
  </r>
  <r>
    <x v="38"/>
    <s v="Breda"/>
    <x v="0"/>
    <x v="0"/>
    <x v="4"/>
    <x v="0"/>
    <x v="0"/>
    <x v="0"/>
    <x v="0"/>
    <x v="0"/>
    <x v="0"/>
    <x v="0"/>
    <x v="0"/>
    <x v="2"/>
    <x v="6"/>
    <x v="0"/>
    <x v="5"/>
    <x v="0"/>
    <x v="0"/>
    <x v="0"/>
    <x v="0"/>
    <x v="0"/>
    <x v="0"/>
    <x v="0"/>
    <x v="0"/>
    <n v="450"/>
    <n v="-0.45"/>
    <n v="0.45"/>
    <n v="2.4684044233807265"/>
  </r>
  <r>
    <x v="38"/>
    <s v="Breda"/>
    <x v="0"/>
    <x v="0"/>
    <x v="4"/>
    <x v="0"/>
    <x v="0"/>
    <x v="0"/>
    <x v="0"/>
    <x v="0"/>
    <x v="0"/>
    <x v="0"/>
    <x v="0"/>
    <x v="3"/>
    <x v="9"/>
    <x v="1"/>
    <x v="7"/>
    <x v="5"/>
    <x v="2"/>
    <x v="2"/>
    <x v="2"/>
    <x v="0"/>
    <x v="0"/>
    <x v="0"/>
    <x v="0"/>
    <n v="356"/>
    <n v="-0.35599999999999998"/>
    <n v="0"/>
    <n v="1.9527821660523081"/>
  </r>
  <r>
    <x v="38"/>
    <s v="Breda"/>
    <x v="0"/>
    <x v="0"/>
    <x v="4"/>
    <x v="0"/>
    <x v="0"/>
    <x v="0"/>
    <x v="0"/>
    <x v="0"/>
    <x v="0"/>
    <x v="0"/>
    <x v="0"/>
    <x v="3"/>
    <x v="5"/>
    <x v="1"/>
    <x v="4"/>
    <x v="0"/>
    <x v="0"/>
    <x v="0"/>
    <x v="0"/>
    <x v="0"/>
    <x v="0"/>
    <x v="0"/>
    <x v="0"/>
    <n v="565"/>
    <n v="-0.56499999999999995"/>
    <n v="0.56499999999999995"/>
    <n v="3.0992188871335791"/>
  </r>
  <r>
    <x v="38"/>
    <s v="Breda"/>
    <x v="0"/>
    <x v="0"/>
    <x v="4"/>
    <x v="0"/>
    <x v="0"/>
    <x v="0"/>
    <x v="0"/>
    <x v="0"/>
    <x v="0"/>
    <x v="0"/>
    <x v="0"/>
    <x v="3"/>
    <x v="8"/>
    <x v="1"/>
    <x v="7"/>
    <x v="5"/>
    <x v="2"/>
    <x v="2"/>
    <x v="2"/>
    <x v="0"/>
    <x v="0"/>
    <x v="0"/>
    <x v="0"/>
    <n v="401"/>
    <n v="-0.40100000000000002"/>
    <n v="0"/>
    <n v="2.1996226083903809"/>
  </r>
  <r>
    <x v="32"/>
    <s v="Houten"/>
    <x v="1"/>
    <x v="0"/>
    <x v="1"/>
    <x v="0"/>
    <x v="0"/>
    <x v="0"/>
    <x v="3"/>
    <x v="3"/>
    <x v="0"/>
    <x v="0"/>
    <x v="0"/>
    <x v="2"/>
    <x v="3"/>
    <x v="0"/>
    <x v="2"/>
    <x v="0"/>
    <x v="1"/>
    <x v="1"/>
    <x v="0"/>
    <x v="0"/>
    <x v="0"/>
    <x v="0"/>
    <x v="0"/>
    <n v="528"/>
    <n v="-0.52800000000000002"/>
    <n v="-0.52800000000000002"/>
    <n v="10.709939148073023"/>
  </r>
  <r>
    <x v="32"/>
    <s v="Houten"/>
    <x v="1"/>
    <x v="0"/>
    <x v="1"/>
    <x v="0"/>
    <x v="0"/>
    <x v="0"/>
    <x v="3"/>
    <x v="3"/>
    <x v="0"/>
    <x v="0"/>
    <x v="0"/>
    <x v="2"/>
    <x v="6"/>
    <x v="0"/>
    <x v="5"/>
    <x v="0"/>
    <x v="0"/>
    <x v="0"/>
    <x v="0"/>
    <x v="0"/>
    <x v="0"/>
    <x v="0"/>
    <x v="0"/>
    <n v="6"/>
    <n v="-6.0000000000000001E-3"/>
    <n v="6.0000000000000001E-3"/>
    <n v="0.12170385395537525"/>
  </r>
  <r>
    <x v="39"/>
    <s v="Leusden"/>
    <x v="0"/>
    <x v="0"/>
    <x v="1"/>
    <x v="0"/>
    <x v="0"/>
    <x v="0"/>
    <x v="0"/>
    <x v="0"/>
    <x v="0"/>
    <x v="0"/>
    <x v="0"/>
    <x v="0"/>
    <x v="0"/>
    <x v="0"/>
    <x v="0"/>
    <x v="0"/>
    <x v="0"/>
    <x v="0"/>
    <x v="0"/>
    <x v="0"/>
    <x v="0"/>
    <x v="0"/>
    <x v="0"/>
    <n v="16"/>
    <n v="-1.6E-2"/>
    <n v="1.6E-2"/>
    <n v="0.53913805303770601"/>
  </r>
  <r>
    <x v="39"/>
    <s v="Leusden"/>
    <x v="0"/>
    <x v="0"/>
    <x v="1"/>
    <x v="0"/>
    <x v="0"/>
    <x v="0"/>
    <x v="0"/>
    <x v="0"/>
    <x v="0"/>
    <x v="0"/>
    <x v="0"/>
    <x v="4"/>
    <x v="10"/>
    <x v="0"/>
    <x v="8"/>
    <x v="0"/>
    <x v="0"/>
    <x v="0"/>
    <x v="0"/>
    <x v="0"/>
    <x v="0"/>
    <x v="0"/>
    <x v="0"/>
    <n v="1"/>
    <n v="-1E-3"/>
    <n v="1E-3"/>
    <n v="3.3696128314856626E-2"/>
  </r>
  <r>
    <x v="39"/>
    <s v="Leusden"/>
    <x v="0"/>
    <x v="0"/>
    <x v="1"/>
    <x v="0"/>
    <x v="0"/>
    <x v="0"/>
    <x v="0"/>
    <x v="0"/>
    <x v="0"/>
    <x v="0"/>
    <x v="0"/>
    <x v="1"/>
    <x v="2"/>
    <x v="0"/>
    <x v="1"/>
    <x v="2"/>
    <x v="0"/>
    <x v="0"/>
    <x v="0"/>
    <x v="0"/>
    <x v="0"/>
    <x v="0"/>
    <x v="0"/>
    <n v="14"/>
    <n v="-1.4E-2"/>
    <n v="1.4E-2"/>
    <n v="0.47174579640799275"/>
  </r>
  <r>
    <x v="39"/>
    <s v="Leusden"/>
    <x v="0"/>
    <x v="0"/>
    <x v="1"/>
    <x v="0"/>
    <x v="0"/>
    <x v="0"/>
    <x v="0"/>
    <x v="0"/>
    <x v="0"/>
    <x v="0"/>
    <x v="0"/>
    <x v="2"/>
    <x v="12"/>
    <x v="0"/>
    <x v="3"/>
    <x v="6"/>
    <x v="0"/>
    <x v="0"/>
    <x v="0"/>
    <x v="0"/>
    <x v="0"/>
    <x v="0"/>
    <x v="0"/>
    <n v="202"/>
    <n v="-0.20200000000000001"/>
    <n v="0.20200000000000001"/>
    <n v="6.8066179196010381"/>
  </r>
  <r>
    <x v="39"/>
    <s v="Leusden"/>
    <x v="0"/>
    <x v="0"/>
    <x v="1"/>
    <x v="0"/>
    <x v="0"/>
    <x v="0"/>
    <x v="0"/>
    <x v="0"/>
    <x v="0"/>
    <x v="0"/>
    <x v="0"/>
    <x v="2"/>
    <x v="6"/>
    <x v="0"/>
    <x v="5"/>
    <x v="0"/>
    <x v="0"/>
    <x v="0"/>
    <x v="0"/>
    <x v="0"/>
    <x v="0"/>
    <x v="0"/>
    <x v="0"/>
    <n v="137"/>
    <n v="-0.13700000000000001"/>
    <n v="0.13700000000000001"/>
    <n v="4.6163695791353572"/>
  </r>
  <r>
    <x v="39"/>
    <s v="Leusden"/>
    <x v="0"/>
    <x v="0"/>
    <x v="1"/>
    <x v="0"/>
    <x v="0"/>
    <x v="0"/>
    <x v="0"/>
    <x v="0"/>
    <x v="0"/>
    <x v="0"/>
    <x v="0"/>
    <x v="3"/>
    <x v="9"/>
    <x v="1"/>
    <x v="7"/>
    <x v="5"/>
    <x v="2"/>
    <x v="2"/>
    <x v="2"/>
    <x v="0"/>
    <x v="0"/>
    <x v="0"/>
    <x v="0"/>
    <n v="13"/>
    <n v="-1.2999999999999999E-2"/>
    <n v="0"/>
    <n v="0.43804966809313611"/>
  </r>
  <r>
    <x v="39"/>
    <s v="Leusden"/>
    <x v="0"/>
    <x v="0"/>
    <x v="1"/>
    <x v="0"/>
    <x v="0"/>
    <x v="0"/>
    <x v="0"/>
    <x v="0"/>
    <x v="0"/>
    <x v="0"/>
    <x v="0"/>
    <x v="3"/>
    <x v="5"/>
    <x v="1"/>
    <x v="4"/>
    <x v="0"/>
    <x v="0"/>
    <x v="0"/>
    <x v="0"/>
    <x v="0"/>
    <x v="0"/>
    <x v="0"/>
    <x v="0"/>
    <n v="7"/>
    <n v="-7.0000000000000001E-3"/>
    <n v="7.0000000000000001E-3"/>
    <n v="0.23587289820399637"/>
  </r>
  <r>
    <x v="39"/>
    <s v="Leusden"/>
    <x v="0"/>
    <x v="0"/>
    <x v="1"/>
    <x v="0"/>
    <x v="0"/>
    <x v="0"/>
    <x v="0"/>
    <x v="0"/>
    <x v="0"/>
    <x v="0"/>
    <x v="0"/>
    <x v="3"/>
    <x v="8"/>
    <x v="1"/>
    <x v="7"/>
    <x v="5"/>
    <x v="2"/>
    <x v="2"/>
    <x v="2"/>
    <x v="0"/>
    <x v="0"/>
    <x v="0"/>
    <x v="0"/>
    <n v="1"/>
    <n v="-1E-3"/>
    <n v="0"/>
    <n v="3.3696128314856626E-2"/>
  </r>
  <r>
    <x v="39"/>
    <s v="Leusden"/>
    <x v="0"/>
    <x v="0"/>
    <x v="1"/>
    <x v="0"/>
    <x v="0"/>
    <x v="0"/>
    <x v="1"/>
    <x v="1"/>
    <x v="0"/>
    <x v="0"/>
    <x v="0"/>
    <x v="1"/>
    <x v="2"/>
    <x v="0"/>
    <x v="1"/>
    <x v="2"/>
    <x v="0"/>
    <x v="0"/>
    <x v="0"/>
    <x v="0"/>
    <x v="0"/>
    <x v="0"/>
    <x v="0"/>
    <n v="24"/>
    <n v="-2.4E-2"/>
    <n v="2.4E-2"/>
    <n v="0.80870707955655896"/>
  </r>
  <r>
    <x v="39"/>
    <s v="Leusden"/>
    <x v="0"/>
    <x v="0"/>
    <x v="1"/>
    <x v="0"/>
    <x v="0"/>
    <x v="0"/>
    <x v="2"/>
    <x v="2"/>
    <x v="0"/>
    <x v="0"/>
    <x v="0"/>
    <x v="0"/>
    <x v="0"/>
    <x v="0"/>
    <x v="0"/>
    <x v="0"/>
    <x v="0"/>
    <x v="0"/>
    <x v="0"/>
    <x v="0"/>
    <x v="0"/>
    <x v="0"/>
    <x v="0"/>
    <n v="28"/>
    <n v="-2.8000000000000001E-2"/>
    <n v="2.8000000000000001E-2"/>
    <n v="0.94349159281598549"/>
  </r>
  <r>
    <x v="39"/>
    <s v="Leusden"/>
    <x v="0"/>
    <x v="0"/>
    <x v="1"/>
    <x v="0"/>
    <x v="0"/>
    <x v="0"/>
    <x v="2"/>
    <x v="2"/>
    <x v="0"/>
    <x v="0"/>
    <x v="0"/>
    <x v="1"/>
    <x v="1"/>
    <x v="0"/>
    <x v="1"/>
    <x v="1"/>
    <x v="0"/>
    <x v="0"/>
    <x v="0"/>
    <x v="0"/>
    <x v="0"/>
    <x v="0"/>
    <x v="0"/>
    <n v="3"/>
    <n v="-3.0000000000000001E-3"/>
    <n v="3.0000000000000001E-3"/>
    <n v="0.10108838494456987"/>
  </r>
  <r>
    <x v="39"/>
    <s v="Leusden"/>
    <x v="0"/>
    <x v="0"/>
    <x v="1"/>
    <x v="0"/>
    <x v="0"/>
    <x v="0"/>
    <x v="2"/>
    <x v="2"/>
    <x v="0"/>
    <x v="0"/>
    <x v="0"/>
    <x v="1"/>
    <x v="2"/>
    <x v="0"/>
    <x v="1"/>
    <x v="2"/>
    <x v="0"/>
    <x v="0"/>
    <x v="0"/>
    <x v="0"/>
    <x v="0"/>
    <x v="0"/>
    <x v="0"/>
    <n v="24"/>
    <n v="-2.4E-2"/>
    <n v="2.4E-2"/>
    <n v="0.80870707955655896"/>
  </r>
  <r>
    <x v="39"/>
    <s v="Leusden"/>
    <x v="0"/>
    <x v="0"/>
    <x v="1"/>
    <x v="0"/>
    <x v="0"/>
    <x v="0"/>
    <x v="2"/>
    <x v="2"/>
    <x v="0"/>
    <x v="0"/>
    <x v="0"/>
    <x v="2"/>
    <x v="12"/>
    <x v="0"/>
    <x v="3"/>
    <x v="6"/>
    <x v="0"/>
    <x v="0"/>
    <x v="0"/>
    <x v="0"/>
    <x v="0"/>
    <x v="0"/>
    <x v="0"/>
    <n v="30"/>
    <n v="-0.03"/>
    <n v="0.03"/>
    <n v="1.0108838494456986"/>
  </r>
  <r>
    <x v="39"/>
    <s v="Leusden"/>
    <x v="0"/>
    <x v="0"/>
    <x v="1"/>
    <x v="0"/>
    <x v="0"/>
    <x v="0"/>
    <x v="3"/>
    <x v="3"/>
    <x v="0"/>
    <x v="0"/>
    <x v="0"/>
    <x v="0"/>
    <x v="0"/>
    <x v="0"/>
    <x v="0"/>
    <x v="0"/>
    <x v="0"/>
    <x v="0"/>
    <x v="0"/>
    <x v="0"/>
    <x v="0"/>
    <x v="0"/>
    <x v="0"/>
    <n v="11"/>
    <n v="-1.0999999999999999E-2"/>
    <n v="1.0999999999999999E-2"/>
    <n v="0.37065741146342285"/>
  </r>
  <r>
    <x v="39"/>
    <s v="Leusden"/>
    <x v="0"/>
    <x v="0"/>
    <x v="1"/>
    <x v="0"/>
    <x v="0"/>
    <x v="0"/>
    <x v="3"/>
    <x v="3"/>
    <x v="0"/>
    <x v="0"/>
    <x v="0"/>
    <x v="4"/>
    <x v="10"/>
    <x v="0"/>
    <x v="8"/>
    <x v="0"/>
    <x v="0"/>
    <x v="0"/>
    <x v="0"/>
    <x v="0"/>
    <x v="0"/>
    <x v="0"/>
    <x v="0"/>
    <n v="2"/>
    <n v="-2E-3"/>
    <n v="2E-3"/>
    <n v="6.7392256629713251E-2"/>
  </r>
  <r>
    <x v="39"/>
    <s v="Leusden"/>
    <x v="0"/>
    <x v="0"/>
    <x v="1"/>
    <x v="0"/>
    <x v="0"/>
    <x v="0"/>
    <x v="3"/>
    <x v="3"/>
    <x v="0"/>
    <x v="0"/>
    <x v="0"/>
    <x v="1"/>
    <x v="2"/>
    <x v="0"/>
    <x v="1"/>
    <x v="2"/>
    <x v="0"/>
    <x v="0"/>
    <x v="0"/>
    <x v="0"/>
    <x v="0"/>
    <x v="0"/>
    <x v="0"/>
    <n v="8"/>
    <n v="-8.0000000000000002E-3"/>
    <n v="8.0000000000000002E-3"/>
    <n v="0.26956902651885301"/>
  </r>
  <r>
    <x v="39"/>
    <s v="Leusden"/>
    <x v="0"/>
    <x v="0"/>
    <x v="1"/>
    <x v="0"/>
    <x v="0"/>
    <x v="0"/>
    <x v="3"/>
    <x v="3"/>
    <x v="0"/>
    <x v="0"/>
    <x v="0"/>
    <x v="2"/>
    <x v="12"/>
    <x v="0"/>
    <x v="3"/>
    <x v="6"/>
    <x v="0"/>
    <x v="0"/>
    <x v="0"/>
    <x v="0"/>
    <x v="0"/>
    <x v="0"/>
    <x v="0"/>
    <n v="386"/>
    <n v="-0.38600000000000001"/>
    <n v="0.38600000000000001"/>
    <n v="13.006705529534656"/>
  </r>
  <r>
    <x v="39"/>
    <s v="Leusden"/>
    <x v="0"/>
    <x v="0"/>
    <x v="1"/>
    <x v="0"/>
    <x v="0"/>
    <x v="0"/>
    <x v="3"/>
    <x v="3"/>
    <x v="0"/>
    <x v="0"/>
    <x v="0"/>
    <x v="2"/>
    <x v="6"/>
    <x v="0"/>
    <x v="5"/>
    <x v="0"/>
    <x v="0"/>
    <x v="0"/>
    <x v="0"/>
    <x v="0"/>
    <x v="0"/>
    <x v="0"/>
    <x v="0"/>
    <n v="15"/>
    <n v="-1.4999999999999999E-2"/>
    <n v="1.4999999999999999E-2"/>
    <n v="0.50544192472284932"/>
  </r>
  <r>
    <x v="39"/>
    <s v="Leusden"/>
    <x v="0"/>
    <x v="0"/>
    <x v="1"/>
    <x v="0"/>
    <x v="0"/>
    <x v="0"/>
    <x v="3"/>
    <x v="3"/>
    <x v="0"/>
    <x v="0"/>
    <x v="0"/>
    <x v="3"/>
    <x v="9"/>
    <x v="1"/>
    <x v="7"/>
    <x v="5"/>
    <x v="2"/>
    <x v="2"/>
    <x v="2"/>
    <x v="0"/>
    <x v="0"/>
    <x v="0"/>
    <x v="0"/>
    <n v="19"/>
    <n v="-1.9E-2"/>
    <n v="0"/>
    <n v="0.64022643798227585"/>
  </r>
  <r>
    <x v="39"/>
    <s v="Leusden"/>
    <x v="0"/>
    <x v="0"/>
    <x v="1"/>
    <x v="0"/>
    <x v="0"/>
    <x v="0"/>
    <x v="3"/>
    <x v="3"/>
    <x v="0"/>
    <x v="0"/>
    <x v="0"/>
    <x v="3"/>
    <x v="5"/>
    <x v="1"/>
    <x v="4"/>
    <x v="0"/>
    <x v="0"/>
    <x v="0"/>
    <x v="0"/>
    <x v="0"/>
    <x v="0"/>
    <x v="0"/>
    <x v="0"/>
    <n v="2"/>
    <n v="-2E-3"/>
    <n v="2E-3"/>
    <n v="6.7392256629713251E-2"/>
  </r>
  <r>
    <x v="40"/>
    <s v="Lopik"/>
    <x v="0"/>
    <x v="0"/>
    <x v="0"/>
    <x v="0"/>
    <x v="0"/>
    <x v="0"/>
    <x v="0"/>
    <x v="0"/>
    <x v="0"/>
    <x v="0"/>
    <x v="0"/>
    <x v="2"/>
    <x v="3"/>
    <x v="0"/>
    <x v="2"/>
    <x v="0"/>
    <x v="1"/>
    <x v="1"/>
    <x v="0"/>
    <x v="0"/>
    <x v="0"/>
    <x v="0"/>
    <x v="0"/>
    <n v="24"/>
    <n v="-2.4E-2"/>
    <n v="-2.4E-2"/>
    <n v="1.6891891891891893"/>
  </r>
  <r>
    <x v="40"/>
    <s v="Lopik"/>
    <x v="0"/>
    <x v="0"/>
    <x v="0"/>
    <x v="0"/>
    <x v="0"/>
    <x v="0"/>
    <x v="0"/>
    <x v="0"/>
    <x v="0"/>
    <x v="0"/>
    <x v="0"/>
    <x v="3"/>
    <x v="5"/>
    <x v="1"/>
    <x v="4"/>
    <x v="0"/>
    <x v="0"/>
    <x v="0"/>
    <x v="0"/>
    <x v="0"/>
    <x v="0"/>
    <x v="0"/>
    <x v="0"/>
    <n v="3"/>
    <n v="-3.0000000000000001E-3"/>
    <n v="3.0000000000000001E-3"/>
    <n v="0.21114864864864866"/>
  </r>
  <r>
    <x v="40"/>
    <s v="Lopik"/>
    <x v="0"/>
    <x v="0"/>
    <x v="0"/>
    <x v="0"/>
    <x v="0"/>
    <x v="0"/>
    <x v="1"/>
    <x v="1"/>
    <x v="0"/>
    <x v="0"/>
    <x v="0"/>
    <x v="2"/>
    <x v="4"/>
    <x v="0"/>
    <x v="3"/>
    <x v="3"/>
    <x v="0"/>
    <x v="0"/>
    <x v="0"/>
    <x v="0"/>
    <x v="0"/>
    <x v="0"/>
    <x v="0"/>
    <n v="41"/>
    <n v="-4.1000000000000002E-2"/>
    <n v="4.1000000000000002E-2"/>
    <n v="2.8856981981981984"/>
  </r>
  <r>
    <x v="40"/>
    <s v="Lopik"/>
    <x v="0"/>
    <x v="0"/>
    <x v="0"/>
    <x v="0"/>
    <x v="0"/>
    <x v="0"/>
    <x v="2"/>
    <x v="2"/>
    <x v="0"/>
    <x v="0"/>
    <x v="0"/>
    <x v="0"/>
    <x v="0"/>
    <x v="0"/>
    <x v="0"/>
    <x v="0"/>
    <x v="0"/>
    <x v="0"/>
    <x v="0"/>
    <x v="0"/>
    <x v="0"/>
    <x v="0"/>
    <x v="0"/>
    <n v="28"/>
    <n v="-2.8000000000000001E-2"/>
    <n v="2.8000000000000001E-2"/>
    <n v="1.9707207207207207"/>
  </r>
  <r>
    <x v="36"/>
    <s v="Almere"/>
    <x v="0"/>
    <x v="0"/>
    <x v="4"/>
    <x v="0"/>
    <x v="0"/>
    <x v="0"/>
    <x v="0"/>
    <x v="0"/>
    <x v="0"/>
    <x v="0"/>
    <x v="0"/>
    <x v="1"/>
    <x v="1"/>
    <x v="0"/>
    <x v="1"/>
    <x v="1"/>
    <x v="0"/>
    <x v="0"/>
    <x v="0"/>
    <x v="0"/>
    <x v="0"/>
    <x v="0"/>
    <x v="0"/>
    <n v="5"/>
    <n v="-5.0000000000000001E-3"/>
    <n v="5.0000000000000001E-3"/>
    <n v="2.4886269747255045E-2"/>
  </r>
  <r>
    <x v="36"/>
    <s v="Almere"/>
    <x v="0"/>
    <x v="0"/>
    <x v="4"/>
    <x v="0"/>
    <x v="0"/>
    <x v="0"/>
    <x v="0"/>
    <x v="0"/>
    <x v="0"/>
    <x v="0"/>
    <x v="0"/>
    <x v="1"/>
    <x v="2"/>
    <x v="0"/>
    <x v="1"/>
    <x v="2"/>
    <x v="0"/>
    <x v="0"/>
    <x v="0"/>
    <x v="0"/>
    <x v="0"/>
    <x v="0"/>
    <x v="0"/>
    <n v="764"/>
    <n v="-0.76400000000000001"/>
    <n v="0.76400000000000001"/>
    <n v="3.8026220173805707"/>
  </r>
  <r>
    <x v="36"/>
    <s v="Almere"/>
    <x v="0"/>
    <x v="0"/>
    <x v="4"/>
    <x v="0"/>
    <x v="0"/>
    <x v="0"/>
    <x v="0"/>
    <x v="0"/>
    <x v="0"/>
    <x v="0"/>
    <x v="0"/>
    <x v="2"/>
    <x v="12"/>
    <x v="0"/>
    <x v="3"/>
    <x v="6"/>
    <x v="0"/>
    <x v="0"/>
    <x v="0"/>
    <x v="0"/>
    <x v="0"/>
    <x v="0"/>
    <x v="0"/>
    <n v="2938"/>
    <n v="-2.9380000000000002"/>
    <n v="2.9380000000000002"/>
    <n v="14.623172103487065"/>
  </r>
  <r>
    <x v="36"/>
    <s v="Almere"/>
    <x v="0"/>
    <x v="0"/>
    <x v="4"/>
    <x v="0"/>
    <x v="0"/>
    <x v="0"/>
    <x v="0"/>
    <x v="0"/>
    <x v="0"/>
    <x v="0"/>
    <x v="0"/>
    <x v="2"/>
    <x v="6"/>
    <x v="0"/>
    <x v="5"/>
    <x v="0"/>
    <x v="0"/>
    <x v="0"/>
    <x v="0"/>
    <x v="0"/>
    <x v="0"/>
    <x v="0"/>
    <x v="0"/>
    <n v="8100"/>
    <n v="-8.1"/>
    <n v="8.1"/>
    <n v="40.315756990553169"/>
  </r>
  <r>
    <x v="36"/>
    <s v="Almere"/>
    <x v="0"/>
    <x v="0"/>
    <x v="4"/>
    <x v="0"/>
    <x v="0"/>
    <x v="0"/>
    <x v="0"/>
    <x v="0"/>
    <x v="0"/>
    <x v="0"/>
    <x v="0"/>
    <x v="2"/>
    <x v="19"/>
    <x v="0"/>
    <x v="6"/>
    <x v="6"/>
    <x v="0"/>
    <x v="0"/>
    <x v="1"/>
    <x v="0"/>
    <x v="0"/>
    <x v="0"/>
    <x v="0"/>
    <n v="214"/>
    <n v="-0.214"/>
    <n v="0.214"/>
    <n v="1.0651323451825159"/>
  </r>
  <r>
    <x v="36"/>
    <s v="Almere"/>
    <x v="0"/>
    <x v="0"/>
    <x v="4"/>
    <x v="0"/>
    <x v="0"/>
    <x v="0"/>
    <x v="0"/>
    <x v="0"/>
    <x v="0"/>
    <x v="0"/>
    <x v="0"/>
    <x v="3"/>
    <x v="9"/>
    <x v="1"/>
    <x v="7"/>
    <x v="5"/>
    <x v="2"/>
    <x v="2"/>
    <x v="2"/>
    <x v="0"/>
    <x v="0"/>
    <x v="0"/>
    <x v="0"/>
    <n v="624"/>
    <n v="-0.624"/>
    <n v="0"/>
    <n v="3.1058064644574297"/>
  </r>
  <r>
    <x v="36"/>
    <s v="Almere"/>
    <x v="0"/>
    <x v="0"/>
    <x v="4"/>
    <x v="0"/>
    <x v="0"/>
    <x v="0"/>
    <x v="0"/>
    <x v="0"/>
    <x v="0"/>
    <x v="0"/>
    <x v="0"/>
    <x v="3"/>
    <x v="5"/>
    <x v="1"/>
    <x v="4"/>
    <x v="0"/>
    <x v="0"/>
    <x v="0"/>
    <x v="0"/>
    <x v="0"/>
    <x v="0"/>
    <x v="0"/>
    <x v="0"/>
    <n v="1386"/>
    <n v="-1.3859999999999999"/>
    <n v="1.3859999999999999"/>
    <n v="6.8984739739390983"/>
  </r>
  <r>
    <x v="36"/>
    <s v="Almere"/>
    <x v="0"/>
    <x v="0"/>
    <x v="4"/>
    <x v="0"/>
    <x v="0"/>
    <x v="0"/>
    <x v="0"/>
    <x v="0"/>
    <x v="0"/>
    <x v="0"/>
    <x v="0"/>
    <x v="3"/>
    <x v="8"/>
    <x v="1"/>
    <x v="7"/>
    <x v="5"/>
    <x v="2"/>
    <x v="2"/>
    <x v="2"/>
    <x v="0"/>
    <x v="0"/>
    <x v="0"/>
    <x v="0"/>
    <n v="769"/>
    <n v="-0.76900000000000002"/>
    <n v="0"/>
    <n v="3.8275082871278259"/>
  </r>
  <r>
    <x v="36"/>
    <s v="Almere"/>
    <x v="0"/>
    <x v="0"/>
    <x v="4"/>
    <x v="0"/>
    <x v="0"/>
    <x v="0"/>
    <x v="1"/>
    <x v="1"/>
    <x v="0"/>
    <x v="0"/>
    <x v="0"/>
    <x v="0"/>
    <x v="0"/>
    <x v="0"/>
    <x v="0"/>
    <x v="0"/>
    <x v="0"/>
    <x v="0"/>
    <x v="0"/>
    <x v="0"/>
    <x v="0"/>
    <x v="0"/>
    <x v="0"/>
    <n v="570"/>
    <n v="-0.56999999999999995"/>
    <n v="0.56999999999999995"/>
    <n v="2.8370347511870753"/>
  </r>
  <r>
    <x v="36"/>
    <s v="Almere"/>
    <x v="0"/>
    <x v="0"/>
    <x v="4"/>
    <x v="0"/>
    <x v="0"/>
    <x v="0"/>
    <x v="1"/>
    <x v="1"/>
    <x v="0"/>
    <x v="0"/>
    <x v="0"/>
    <x v="1"/>
    <x v="2"/>
    <x v="0"/>
    <x v="1"/>
    <x v="2"/>
    <x v="0"/>
    <x v="0"/>
    <x v="0"/>
    <x v="0"/>
    <x v="0"/>
    <x v="0"/>
    <x v="0"/>
    <n v="324"/>
    <n v="-0.32400000000000001"/>
    <n v="0.32400000000000001"/>
    <n v="1.6126302796221268"/>
  </r>
  <r>
    <x v="36"/>
    <s v="Almere"/>
    <x v="0"/>
    <x v="0"/>
    <x v="4"/>
    <x v="0"/>
    <x v="0"/>
    <x v="0"/>
    <x v="1"/>
    <x v="1"/>
    <x v="0"/>
    <x v="0"/>
    <x v="0"/>
    <x v="3"/>
    <x v="5"/>
    <x v="1"/>
    <x v="4"/>
    <x v="0"/>
    <x v="0"/>
    <x v="0"/>
    <x v="0"/>
    <x v="0"/>
    <x v="0"/>
    <x v="0"/>
    <x v="0"/>
    <n v="17"/>
    <n v="-1.7000000000000001E-2"/>
    <n v="1.7000000000000001E-2"/>
    <n v="8.4613317140667152E-2"/>
  </r>
  <r>
    <x v="36"/>
    <s v="Almere"/>
    <x v="0"/>
    <x v="0"/>
    <x v="4"/>
    <x v="0"/>
    <x v="0"/>
    <x v="0"/>
    <x v="1"/>
    <x v="1"/>
    <x v="0"/>
    <x v="0"/>
    <x v="0"/>
    <x v="3"/>
    <x v="8"/>
    <x v="1"/>
    <x v="7"/>
    <x v="5"/>
    <x v="2"/>
    <x v="2"/>
    <x v="2"/>
    <x v="0"/>
    <x v="0"/>
    <x v="0"/>
    <x v="0"/>
    <n v="2"/>
    <n v="-2E-3"/>
    <n v="0"/>
    <n v="9.9545078989020184E-3"/>
  </r>
  <r>
    <x v="36"/>
    <s v="Almere"/>
    <x v="0"/>
    <x v="0"/>
    <x v="4"/>
    <x v="0"/>
    <x v="0"/>
    <x v="0"/>
    <x v="3"/>
    <x v="3"/>
    <x v="0"/>
    <x v="0"/>
    <x v="0"/>
    <x v="0"/>
    <x v="0"/>
    <x v="0"/>
    <x v="0"/>
    <x v="0"/>
    <x v="0"/>
    <x v="0"/>
    <x v="0"/>
    <x v="0"/>
    <x v="0"/>
    <x v="0"/>
    <x v="0"/>
    <n v="242"/>
    <n v="-0.24199999999999999"/>
    <n v="0.24199999999999999"/>
    <n v="1.2044954557671441"/>
  </r>
  <r>
    <x v="37"/>
    <s v="Brielle"/>
    <x v="0"/>
    <x v="0"/>
    <x v="0"/>
    <x v="0"/>
    <x v="0"/>
    <x v="0"/>
    <x v="0"/>
    <x v="0"/>
    <x v="0"/>
    <x v="0"/>
    <x v="0"/>
    <x v="1"/>
    <x v="1"/>
    <x v="0"/>
    <x v="1"/>
    <x v="1"/>
    <x v="0"/>
    <x v="0"/>
    <x v="0"/>
    <x v="0"/>
    <x v="0"/>
    <x v="0"/>
    <x v="0"/>
    <n v="80"/>
    <n v="-0.08"/>
    <n v="0.08"/>
    <n v="4.7525693578090653"/>
  </r>
  <r>
    <x v="37"/>
    <s v="Brielle"/>
    <x v="0"/>
    <x v="0"/>
    <x v="0"/>
    <x v="0"/>
    <x v="0"/>
    <x v="0"/>
    <x v="0"/>
    <x v="0"/>
    <x v="0"/>
    <x v="0"/>
    <x v="0"/>
    <x v="1"/>
    <x v="2"/>
    <x v="0"/>
    <x v="1"/>
    <x v="2"/>
    <x v="0"/>
    <x v="0"/>
    <x v="0"/>
    <x v="0"/>
    <x v="0"/>
    <x v="0"/>
    <x v="0"/>
    <n v="199"/>
    <n v="-0.19900000000000001"/>
    <n v="0.19900000000000001"/>
    <n v="11.82201627755005"/>
  </r>
  <r>
    <x v="37"/>
    <s v="Brielle"/>
    <x v="0"/>
    <x v="0"/>
    <x v="0"/>
    <x v="0"/>
    <x v="0"/>
    <x v="0"/>
    <x v="0"/>
    <x v="0"/>
    <x v="0"/>
    <x v="0"/>
    <x v="0"/>
    <x v="2"/>
    <x v="3"/>
    <x v="0"/>
    <x v="2"/>
    <x v="0"/>
    <x v="1"/>
    <x v="1"/>
    <x v="0"/>
    <x v="0"/>
    <x v="0"/>
    <x v="0"/>
    <x v="0"/>
    <n v="215"/>
    <n v="-0.215"/>
    <n v="-0.215"/>
    <n v="12.772530149111864"/>
  </r>
  <r>
    <x v="37"/>
    <s v="Brielle"/>
    <x v="0"/>
    <x v="0"/>
    <x v="0"/>
    <x v="0"/>
    <x v="0"/>
    <x v="0"/>
    <x v="0"/>
    <x v="0"/>
    <x v="0"/>
    <x v="0"/>
    <x v="0"/>
    <x v="2"/>
    <x v="6"/>
    <x v="0"/>
    <x v="5"/>
    <x v="0"/>
    <x v="0"/>
    <x v="0"/>
    <x v="0"/>
    <x v="0"/>
    <x v="0"/>
    <x v="0"/>
    <x v="0"/>
    <n v="29"/>
    <n v="-2.9000000000000001E-2"/>
    <n v="2.9000000000000001E-2"/>
    <n v="1.7228063922057864"/>
  </r>
  <r>
    <x v="37"/>
    <s v="Brielle"/>
    <x v="0"/>
    <x v="0"/>
    <x v="0"/>
    <x v="0"/>
    <x v="0"/>
    <x v="0"/>
    <x v="0"/>
    <x v="0"/>
    <x v="0"/>
    <x v="0"/>
    <x v="0"/>
    <x v="3"/>
    <x v="5"/>
    <x v="1"/>
    <x v="4"/>
    <x v="0"/>
    <x v="0"/>
    <x v="0"/>
    <x v="0"/>
    <x v="0"/>
    <x v="0"/>
    <x v="0"/>
    <x v="0"/>
    <n v="102"/>
    <n v="-0.10199999999999999"/>
    <n v="0.10199999999999999"/>
    <n v="6.0595259312065588"/>
  </r>
  <r>
    <x v="37"/>
    <s v="Brielle"/>
    <x v="0"/>
    <x v="0"/>
    <x v="0"/>
    <x v="0"/>
    <x v="0"/>
    <x v="0"/>
    <x v="0"/>
    <x v="0"/>
    <x v="0"/>
    <x v="0"/>
    <x v="0"/>
    <x v="3"/>
    <x v="8"/>
    <x v="1"/>
    <x v="7"/>
    <x v="5"/>
    <x v="2"/>
    <x v="2"/>
    <x v="2"/>
    <x v="0"/>
    <x v="0"/>
    <x v="0"/>
    <x v="0"/>
    <n v="165"/>
    <n v="-0.16500000000000001"/>
    <n v="0"/>
    <n v="9.8021743004811981"/>
  </r>
  <r>
    <x v="37"/>
    <s v="Brielle"/>
    <x v="0"/>
    <x v="0"/>
    <x v="0"/>
    <x v="0"/>
    <x v="0"/>
    <x v="0"/>
    <x v="1"/>
    <x v="1"/>
    <x v="0"/>
    <x v="0"/>
    <x v="0"/>
    <x v="0"/>
    <x v="0"/>
    <x v="0"/>
    <x v="0"/>
    <x v="0"/>
    <x v="0"/>
    <x v="0"/>
    <x v="0"/>
    <x v="0"/>
    <x v="0"/>
    <x v="0"/>
    <x v="0"/>
    <n v="145"/>
    <n v="-0.14499999999999999"/>
    <n v="0.14499999999999999"/>
    <n v="8.6140319610289318"/>
  </r>
  <r>
    <x v="37"/>
    <s v="Brielle"/>
    <x v="0"/>
    <x v="0"/>
    <x v="0"/>
    <x v="0"/>
    <x v="0"/>
    <x v="0"/>
    <x v="1"/>
    <x v="1"/>
    <x v="0"/>
    <x v="0"/>
    <x v="0"/>
    <x v="4"/>
    <x v="10"/>
    <x v="0"/>
    <x v="8"/>
    <x v="0"/>
    <x v="0"/>
    <x v="0"/>
    <x v="0"/>
    <x v="0"/>
    <x v="0"/>
    <x v="0"/>
    <x v="0"/>
    <n v="1"/>
    <n v="-1E-3"/>
    <n v="1E-3"/>
    <n v="5.9407116972613319E-2"/>
  </r>
  <r>
    <x v="37"/>
    <s v="Brielle"/>
    <x v="0"/>
    <x v="0"/>
    <x v="0"/>
    <x v="0"/>
    <x v="0"/>
    <x v="0"/>
    <x v="1"/>
    <x v="1"/>
    <x v="0"/>
    <x v="0"/>
    <x v="0"/>
    <x v="1"/>
    <x v="13"/>
    <x v="0"/>
    <x v="9"/>
    <x v="7"/>
    <x v="3"/>
    <x v="0"/>
    <x v="1"/>
    <x v="0"/>
    <x v="0"/>
    <x v="0"/>
    <x v="0"/>
    <n v="20"/>
    <n v="-0.02"/>
    <n v="0.02"/>
    <n v="1.1881423394522663"/>
  </r>
  <r>
    <x v="37"/>
    <s v="Brielle"/>
    <x v="0"/>
    <x v="0"/>
    <x v="0"/>
    <x v="0"/>
    <x v="0"/>
    <x v="0"/>
    <x v="1"/>
    <x v="1"/>
    <x v="0"/>
    <x v="0"/>
    <x v="0"/>
    <x v="1"/>
    <x v="1"/>
    <x v="0"/>
    <x v="1"/>
    <x v="1"/>
    <x v="0"/>
    <x v="0"/>
    <x v="0"/>
    <x v="0"/>
    <x v="0"/>
    <x v="0"/>
    <x v="0"/>
    <n v="37"/>
    <n v="-3.6999999999999998E-2"/>
    <n v="3.6999999999999998E-2"/>
    <n v="2.1980633279866928"/>
  </r>
  <r>
    <x v="37"/>
    <s v="Brielle"/>
    <x v="0"/>
    <x v="0"/>
    <x v="0"/>
    <x v="0"/>
    <x v="0"/>
    <x v="0"/>
    <x v="1"/>
    <x v="1"/>
    <x v="0"/>
    <x v="0"/>
    <x v="0"/>
    <x v="1"/>
    <x v="2"/>
    <x v="0"/>
    <x v="1"/>
    <x v="2"/>
    <x v="0"/>
    <x v="0"/>
    <x v="0"/>
    <x v="0"/>
    <x v="0"/>
    <x v="0"/>
    <x v="0"/>
    <n v="193"/>
    <n v="-0.193"/>
    <n v="0.193"/>
    <n v="11.465573575714371"/>
  </r>
  <r>
    <x v="37"/>
    <s v="Brielle"/>
    <x v="0"/>
    <x v="0"/>
    <x v="0"/>
    <x v="0"/>
    <x v="0"/>
    <x v="0"/>
    <x v="1"/>
    <x v="1"/>
    <x v="0"/>
    <x v="0"/>
    <x v="0"/>
    <x v="2"/>
    <x v="4"/>
    <x v="0"/>
    <x v="3"/>
    <x v="3"/>
    <x v="0"/>
    <x v="0"/>
    <x v="0"/>
    <x v="0"/>
    <x v="0"/>
    <x v="0"/>
    <x v="0"/>
    <n v="85"/>
    <n v="-8.5000000000000006E-2"/>
    <n v="8.5000000000000006E-2"/>
    <n v="5.0496049426721319"/>
  </r>
  <r>
    <x v="37"/>
    <s v="Brielle"/>
    <x v="0"/>
    <x v="0"/>
    <x v="0"/>
    <x v="0"/>
    <x v="0"/>
    <x v="0"/>
    <x v="1"/>
    <x v="1"/>
    <x v="0"/>
    <x v="0"/>
    <x v="0"/>
    <x v="3"/>
    <x v="5"/>
    <x v="1"/>
    <x v="4"/>
    <x v="0"/>
    <x v="0"/>
    <x v="0"/>
    <x v="0"/>
    <x v="0"/>
    <x v="0"/>
    <x v="0"/>
    <x v="0"/>
    <n v="85"/>
    <n v="-8.5000000000000006E-2"/>
    <n v="8.5000000000000006E-2"/>
    <n v="5.0496049426721319"/>
  </r>
  <r>
    <x v="40"/>
    <s v="Lopik"/>
    <x v="0"/>
    <x v="0"/>
    <x v="0"/>
    <x v="0"/>
    <x v="0"/>
    <x v="0"/>
    <x v="2"/>
    <x v="2"/>
    <x v="0"/>
    <x v="0"/>
    <x v="0"/>
    <x v="1"/>
    <x v="2"/>
    <x v="0"/>
    <x v="1"/>
    <x v="2"/>
    <x v="0"/>
    <x v="0"/>
    <x v="0"/>
    <x v="0"/>
    <x v="0"/>
    <x v="0"/>
    <x v="0"/>
    <n v="34"/>
    <n v="-3.4000000000000002E-2"/>
    <n v="3.4000000000000002E-2"/>
    <n v="2.3930180180180178"/>
  </r>
  <r>
    <x v="40"/>
    <s v="Lopik"/>
    <x v="0"/>
    <x v="0"/>
    <x v="0"/>
    <x v="0"/>
    <x v="0"/>
    <x v="0"/>
    <x v="2"/>
    <x v="2"/>
    <x v="0"/>
    <x v="0"/>
    <x v="0"/>
    <x v="3"/>
    <x v="9"/>
    <x v="1"/>
    <x v="7"/>
    <x v="5"/>
    <x v="2"/>
    <x v="2"/>
    <x v="2"/>
    <x v="0"/>
    <x v="0"/>
    <x v="0"/>
    <x v="0"/>
    <n v="1"/>
    <n v="-1E-3"/>
    <n v="0"/>
    <n v="7.0382882882882886E-2"/>
  </r>
  <r>
    <x v="40"/>
    <s v="Lopik"/>
    <x v="0"/>
    <x v="0"/>
    <x v="0"/>
    <x v="0"/>
    <x v="0"/>
    <x v="0"/>
    <x v="2"/>
    <x v="2"/>
    <x v="0"/>
    <x v="0"/>
    <x v="0"/>
    <x v="3"/>
    <x v="5"/>
    <x v="1"/>
    <x v="4"/>
    <x v="0"/>
    <x v="0"/>
    <x v="0"/>
    <x v="0"/>
    <x v="0"/>
    <x v="0"/>
    <x v="0"/>
    <x v="0"/>
    <n v="5"/>
    <n v="-5.0000000000000001E-3"/>
    <n v="5.0000000000000001E-3"/>
    <n v="0.3519144144144144"/>
  </r>
  <r>
    <x v="40"/>
    <s v="Lopik"/>
    <x v="0"/>
    <x v="0"/>
    <x v="0"/>
    <x v="0"/>
    <x v="0"/>
    <x v="0"/>
    <x v="3"/>
    <x v="3"/>
    <x v="0"/>
    <x v="0"/>
    <x v="0"/>
    <x v="1"/>
    <x v="2"/>
    <x v="0"/>
    <x v="1"/>
    <x v="2"/>
    <x v="0"/>
    <x v="0"/>
    <x v="0"/>
    <x v="0"/>
    <x v="0"/>
    <x v="0"/>
    <x v="0"/>
    <n v="130"/>
    <n v="-0.13"/>
    <n v="0.13"/>
    <n v="9.1497747747747749"/>
  </r>
  <r>
    <x v="40"/>
    <s v="Lopik"/>
    <x v="0"/>
    <x v="0"/>
    <x v="0"/>
    <x v="0"/>
    <x v="0"/>
    <x v="0"/>
    <x v="3"/>
    <x v="3"/>
    <x v="0"/>
    <x v="0"/>
    <x v="0"/>
    <x v="3"/>
    <x v="5"/>
    <x v="1"/>
    <x v="4"/>
    <x v="0"/>
    <x v="0"/>
    <x v="0"/>
    <x v="0"/>
    <x v="0"/>
    <x v="0"/>
    <x v="0"/>
    <x v="0"/>
    <n v="41"/>
    <n v="-4.1000000000000002E-2"/>
    <n v="4.1000000000000002E-2"/>
    <n v="2.8856981981981984"/>
  </r>
  <r>
    <x v="41"/>
    <s v="Montfoort"/>
    <x v="0"/>
    <x v="0"/>
    <x v="0"/>
    <x v="0"/>
    <x v="0"/>
    <x v="0"/>
    <x v="0"/>
    <x v="0"/>
    <x v="0"/>
    <x v="0"/>
    <x v="0"/>
    <x v="1"/>
    <x v="2"/>
    <x v="0"/>
    <x v="1"/>
    <x v="2"/>
    <x v="0"/>
    <x v="0"/>
    <x v="0"/>
    <x v="0"/>
    <x v="0"/>
    <x v="0"/>
    <x v="0"/>
    <n v="1"/>
    <n v="-1E-3"/>
    <n v="1E-3"/>
    <n v="7.2118851867878267E-2"/>
  </r>
  <r>
    <x v="41"/>
    <s v="Montfoort"/>
    <x v="0"/>
    <x v="0"/>
    <x v="0"/>
    <x v="0"/>
    <x v="0"/>
    <x v="0"/>
    <x v="0"/>
    <x v="0"/>
    <x v="0"/>
    <x v="0"/>
    <x v="0"/>
    <x v="2"/>
    <x v="3"/>
    <x v="0"/>
    <x v="2"/>
    <x v="0"/>
    <x v="1"/>
    <x v="1"/>
    <x v="0"/>
    <x v="0"/>
    <x v="0"/>
    <x v="0"/>
    <x v="0"/>
    <n v="21"/>
    <n v="-2.1000000000000001E-2"/>
    <n v="-2.1000000000000001E-2"/>
    <n v="1.5144958892254434"/>
  </r>
  <r>
    <x v="41"/>
    <s v="Montfoort"/>
    <x v="0"/>
    <x v="0"/>
    <x v="0"/>
    <x v="0"/>
    <x v="0"/>
    <x v="0"/>
    <x v="0"/>
    <x v="0"/>
    <x v="0"/>
    <x v="0"/>
    <x v="0"/>
    <x v="2"/>
    <x v="4"/>
    <x v="0"/>
    <x v="3"/>
    <x v="3"/>
    <x v="0"/>
    <x v="0"/>
    <x v="0"/>
    <x v="0"/>
    <x v="0"/>
    <x v="0"/>
    <x v="0"/>
    <n v="12"/>
    <n v="-1.2E-2"/>
    <n v="1.2E-2"/>
    <n v="0.86542622241453915"/>
  </r>
  <r>
    <x v="41"/>
    <s v="Montfoort"/>
    <x v="0"/>
    <x v="0"/>
    <x v="0"/>
    <x v="0"/>
    <x v="0"/>
    <x v="0"/>
    <x v="1"/>
    <x v="1"/>
    <x v="0"/>
    <x v="0"/>
    <x v="0"/>
    <x v="1"/>
    <x v="2"/>
    <x v="0"/>
    <x v="1"/>
    <x v="2"/>
    <x v="0"/>
    <x v="0"/>
    <x v="0"/>
    <x v="0"/>
    <x v="0"/>
    <x v="0"/>
    <x v="0"/>
    <n v="1"/>
    <n v="-1E-3"/>
    <n v="1E-3"/>
    <n v="7.2118851867878267E-2"/>
  </r>
  <r>
    <x v="41"/>
    <s v="Montfoort"/>
    <x v="0"/>
    <x v="0"/>
    <x v="0"/>
    <x v="0"/>
    <x v="0"/>
    <x v="0"/>
    <x v="2"/>
    <x v="2"/>
    <x v="0"/>
    <x v="0"/>
    <x v="0"/>
    <x v="0"/>
    <x v="0"/>
    <x v="0"/>
    <x v="0"/>
    <x v="0"/>
    <x v="0"/>
    <x v="0"/>
    <x v="0"/>
    <x v="0"/>
    <x v="0"/>
    <x v="0"/>
    <x v="0"/>
    <n v="1"/>
    <n v="-1E-3"/>
    <n v="1E-3"/>
    <n v="7.2118851867878267E-2"/>
  </r>
  <r>
    <x v="41"/>
    <s v="Montfoort"/>
    <x v="0"/>
    <x v="0"/>
    <x v="0"/>
    <x v="0"/>
    <x v="0"/>
    <x v="0"/>
    <x v="2"/>
    <x v="2"/>
    <x v="0"/>
    <x v="0"/>
    <x v="0"/>
    <x v="1"/>
    <x v="2"/>
    <x v="0"/>
    <x v="1"/>
    <x v="2"/>
    <x v="0"/>
    <x v="0"/>
    <x v="0"/>
    <x v="0"/>
    <x v="0"/>
    <x v="0"/>
    <x v="0"/>
    <n v="1"/>
    <n v="-1E-3"/>
    <n v="1E-3"/>
    <n v="7.2118851867878267E-2"/>
  </r>
  <r>
    <x v="41"/>
    <s v="Montfoort"/>
    <x v="0"/>
    <x v="0"/>
    <x v="0"/>
    <x v="0"/>
    <x v="0"/>
    <x v="0"/>
    <x v="2"/>
    <x v="2"/>
    <x v="0"/>
    <x v="0"/>
    <x v="0"/>
    <x v="2"/>
    <x v="3"/>
    <x v="0"/>
    <x v="2"/>
    <x v="0"/>
    <x v="1"/>
    <x v="1"/>
    <x v="0"/>
    <x v="0"/>
    <x v="0"/>
    <x v="0"/>
    <x v="0"/>
    <n v="1"/>
    <n v="-1E-3"/>
    <n v="-1E-3"/>
    <n v="7.2118851867878267E-2"/>
  </r>
  <r>
    <x v="41"/>
    <s v="Montfoort"/>
    <x v="0"/>
    <x v="0"/>
    <x v="0"/>
    <x v="0"/>
    <x v="0"/>
    <x v="0"/>
    <x v="3"/>
    <x v="3"/>
    <x v="0"/>
    <x v="0"/>
    <x v="0"/>
    <x v="2"/>
    <x v="3"/>
    <x v="0"/>
    <x v="2"/>
    <x v="0"/>
    <x v="1"/>
    <x v="1"/>
    <x v="0"/>
    <x v="0"/>
    <x v="0"/>
    <x v="0"/>
    <x v="0"/>
    <n v="54"/>
    <n v="-5.3999999999999999E-2"/>
    <n v="-5.3999999999999999E-2"/>
    <n v="3.8944180008654263"/>
  </r>
  <r>
    <x v="36"/>
    <s v="Almere"/>
    <x v="0"/>
    <x v="0"/>
    <x v="4"/>
    <x v="0"/>
    <x v="0"/>
    <x v="0"/>
    <x v="3"/>
    <x v="3"/>
    <x v="0"/>
    <x v="0"/>
    <x v="0"/>
    <x v="4"/>
    <x v="10"/>
    <x v="0"/>
    <x v="8"/>
    <x v="0"/>
    <x v="0"/>
    <x v="0"/>
    <x v="0"/>
    <x v="0"/>
    <x v="0"/>
    <x v="0"/>
    <x v="0"/>
    <n v="118"/>
    <n v="-0.11799999999999999"/>
    <n v="0.11799999999999999"/>
    <n v="0.58731596603521907"/>
  </r>
  <r>
    <x v="36"/>
    <s v="Almere"/>
    <x v="0"/>
    <x v="0"/>
    <x v="4"/>
    <x v="0"/>
    <x v="0"/>
    <x v="0"/>
    <x v="3"/>
    <x v="3"/>
    <x v="0"/>
    <x v="0"/>
    <x v="0"/>
    <x v="1"/>
    <x v="1"/>
    <x v="0"/>
    <x v="1"/>
    <x v="1"/>
    <x v="0"/>
    <x v="0"/>
    <x v="0"/>
    <x v="0"/>
    <x v="0"/>
    <x v="0"/>
    <x v="0"/>
    <n v="1"/>
    <n v="-1E-3"/>
    <n v="1E-3"/>
    <n v="4.9772539494510092E-3"/>
  </r>
  <r>
    <x v="36"/>
    <s v="Almere"/>
    <x v="0"/>
    <x v="0"/>
    <x v="4"/>
    <x v="0"/>
    <x v="0"/>
    <x v="0"/>
    <x v="3"/>
    <x v="3"/>
    <x v="0"/>
    <x v="0"/>
    <x v="0"/>
    <x v="1"/>
    <x v="2"/>
    <x v="0"/>
    <x v="1"/>
    <x v="2"/>
    <x v="0"/>
    <x v="0"/>
    <x v="0"/>
    <x v="0"/>
    <x v="0"/>
    <x v="0"/>
    <x v="0"/>
    <n v="364"/>
    <n v="-0.36399999999999999"/>
    <n v="0.36399999999999999"/>
    <n v="1.8117204376001672"/>
  </r>
  <r>
    <x v="36"/>
    <s v="Almere"/>
    <x v="0"/>
    <x v="0"/>
    <x v="4"/>
    <x v="0"/>
    <x v="0"/>
    <x v="0"/>
    <x v="3"/>
    <x v="3"/>
    <x v="0"/>
    <x v="0"/>
    <x v="0"/>
    <x v="2"/>
    <x v="12"/>
    <x v="0"/>
    <x v="3"/>
    <x v="6"/>
    <x v="0"/>
    <x v="0"/>
    <x v="0"/>
    <x v="0"/>
    <x v="0"/>
    <x v="0"/>
    <x v="0"/>
    <n v="8446"/>
    <n v="-8.4459999999999997"/>
    <n v="8.4459999999999997"/>
    <n v="42.037886857063221"/>
  </r>
  <r>
    <x v="36"/>
    <s v="Almere"/>
    <x v="0"/>
    <x v="0"/>
    <x v="4"/>
    <x v="0"/>
    <x v="0"/>
    <x v="0"/>
    <x v="3"/>
    <x v="3"/>
    <x v="0"/>
    <x v="0"/>
    <x v="0"/>
    <x v="2"/>
    <x v="19"/>
    <x v="0"/>
    <x v="6"/>
    <x v="6"/>
    <x v="0"/>
    <x v="0"/>
    <x v="1"/>
    <x v="0"/>
    <x v="0"/>
    <x v="0"/>
    <x v="0"/>
    <n v="56"/>
    <n v="-5.6000000000000001E-2"/>
    <n v="5.6000000000000001E-2"/>
    <n v="0.27872622116925649"/>
  </r>
  <r>
    <x v="36"/>
    <s v="Almere"/>
    <x v="0"/>
    <x v="0"/>
    <x v="4"/>
    <x v="0"/>
    <x v="0"/>
    <x v="0"/>
    <x v="3"/>
    <x v="3"/>
    <x v="0"/>
    <x v="0"/>
    <x v="0"/>
    <x v="3"/>
    <x v="9"/>
    <x v="1"/>
    <x v="7"/>
    <x v="5"/>
    <x v="2"/>
    <x v="2"/>
    <x v="2"/>
    <x v="0"/>
    <x v="0"/>
    <x v="0"/>
    <x v="0"/>
    <n v="250"/>
    <n v="-0.25"/>
    <n v="0"/>
    <n v="1.2443134873627522"/>
  </r>
  <r>
    <x v="36"/>
    <s v="Almere"/>
    <x v="0"/>
    <x v="0"/>
    <x v="4"/>
    <x v="0"/>
    <x v="0"/>
    <x v="0"/>
    <x v="3"/>
    <x v="3"/>
    <x v="0"/>
    <x v="0"/>
    <x v="0"/>
    <x v="3"/>
    <x v="5"/>
    <x v="1"/>
    <x v="4"/>
    <x v="0"/>
    <x v="0"/>
    <x v="0"/>
    <x v="0"/>
    <x v="0"/>
    <x v="0"/>
    <x v="0"/>
    <x v="0"/>
    <n v="871"/>
    <n v="-0.871"/>
    <n v="0.871"/>
    <n v="4.335188189971829"/>
  </r>
  <r>
    <x v="36"/>
    <s v="Almere"/>
    <x v="0"/>
    <x v="0"/>
    <x v="4"/>
    <x v="0"/>
    <x v="0"/>
    <x v="0"/>
    <x v="3"/>
    <x v="3"/>
    <x v="0"/>
    <x v="0"/>
    <x v="0"/>
    <x v="3"/>
    <x v="8"/>
    <x v="1"/>
    <x v="7"/>
    <x v="5"/>
    <x v="2"/>
    <x v="2"/>
    <x v="2"/>
    <x v="0"/>
    <x v="0"/>
    <x v="0"/>
    <x v="0"/>
    <n v="435"/>
    <n v="-0.435"/>
    <n v="0"/>
    <n v="2.165105468011189"/>
  </r>
  <r>
    <x v="42"/>
    <s v="Stadskanaal"/>
    <x v="0"/>
    <x v="0"/>
    <x v="1"/>
    <x v="0"/>
    <x v="0"/>
    <x v="0"/>
    <x v="0"/>
    <x v="0"/>
    <x v="0"/>
    <x v="0"/>
    <x v="0"/>
    <x v="0"/>
    <x v="0"/>
    <x v="0"/>
    <x v="0"/>
    <x v="0"/>
    <x v="0"/>
    <x v="0"/>
    <x v="0"/>
    <x v="0"/>
    <x v="0"/>
    <x v="0"/>
    <x v="0"/>
    <n v="489"/>
    <n v="-0.48899999999999999"/>
    <n v="0.48899999999999999"/>
    <n v="15.161850427880442"/>
  </r>
  <r>
    <x v="42"/>
    <s v="Stadskanaal"/>
    <x v="0"/>
    <x v="0"/>
    <x v="1"/>
    <x v="0"/>
    <x v="0"/>
    <x v="0"/>
    <x v="0"/>
    <x v="0"/>
    <x v="0"/>
    <x v="0"/>
    <x v="0"/>
    <x v="4"/>
    <x v="10"/>
    <x v="0"/>
    <x v="8"/>
    <x v="0"/>
    <x v="0"/>
    <x v="0"/>
    <x v="0"/>
    <x v="0"/>
    <x v="0"/>
    <x v="0"/>
    <x v="0"/>
    <n v="16"/>
    <n v="-1.6E-2"/>
    <n v="1.6E-2"/>
    <n v="0.49609326553392036"/>
  </r>
  <r>
    <x v="42"/>
    <s v="Stadskanaal"/>
    <x v="0"/>
    <x v="0"/>
    <x v="1"/>
    <x v="0"/>
    <x v="0"/>
    <x v="0"/>
    <x v="0"/>
    <x v="0"/>
    <x v="0"/>
    <x v="0"/>
    <x v="0"/>
    <x v="1"/>
    <x v="13"/>
    <x v="0"/>
    <x v="9"/>
    <x v="7"/>
    <x v="4"/>
    <x v="0"/>
    <x v="1"/>
    <x v="0"/>
    <x v="0"/>
    <x v="0"/>
    <x v="0"/>
    <n v="58"/>
    <n v="-5.8000000000000003E-2"/>
    <n v="5.8000000000000003E-2"/>
    <n v="1.7983380875604613"/>
  </r>
  <r>
    <x v="42"/>
    <s v="Stadskanaal"/>
    <x v="0"/>
    <x v="0"/>
    <x v="1"/>
    <x v="0"/>
    <x v="0"/>
    <x v="0"/>
    <x v="0"/>
    <x v="0"/>
    <x v="0"/>
    <x v="0"/>
    <x v="0"/>
    <x v="1"/>
    <x v="1"/>
    <x v="0"/>
    <x v="1"/>
    <x v="1"/>
    <x v="0"/>
    <x v="0"/>
    <x v="0"/>
    <x v="0"/>
    <x v="0"/>
    <x v="0"/>
    <x v="0"/>
    <n v="98"/>
    <n v="-9.8000000000000004E-2"/>
    <n v="9.8000000000000004E-2"/>
    <n v="3.0385712513952625"/>
  </r>
  <r>
    <x v="42"/>
    <s v="Stadskanaal"/>
    <x v="0"/>
    <x v="0"/>
    <x v="1"/>
    <x v="0"/>
    <x v="0"/>
    <x v="0"/>
    <x v="0"/>
    <x v="0"/>
    <x v="0"/>
    <x v="0"/>
    <x v="0"/>
    <x v="1"/>
    <x v="2"/>
    <x v="0"/>
    <x v="1"/>
    <x v="2"/>
    <x v="0"/>
    <x v="0"/>
    <x v="0"/>
    <x v="0"/>
    <x v="0"/>
    <x v="0"/>
    <x v="0"/>
    <n v="1169"/>
    <n v="-1.169"/>
    <n v="1.169"/>
    <n v="36.245814213072059"/>
  </r>
  <r>
    <x v="37"/>
    <s v="Brielle"/>
    <x v="0"/>
    <x v="0"/>
    <x v="0"/>
    <x v="0"/>
    <x v="0"/>
    <x v="0"/>
    <x v="1"/>
    <x v="1"/>
    <x v="0"/>
    <x v="0"/>
    <x v="0"/>
    <x v="3"/>
    <x v="8"/>
    <x v="1"/>
    <x v="7"/>
    <x v="5"/>
    <x v="2"/>
    <x v="2"/>
    <x v="2"/>
    <x v="0"/>
    <x v="0"/>
    <x v="0"/>
    <x v="0"/>
    <n v="51"/>
    <n v="-5.0999999999999997E-2"/>
    <n v="0"/>
    <n v="3.0297629656032794"/>
  </r>
  <r>
    <x v="37"/>
    <s v="Brielle"/>
    <x v="0"/>
    <x v="0"/>
    <x v="0"/>
    <x v="0"/>
    <x v="0"/>
    <x v="0"/>
    <x v="2"/>
    <x v="2"/>
    <x v="0"/>
    <x v="0"/>
    <x v="0"/>
    <x v="0"/>
    <x v="0"/>
    <x v="0"/>
    <x v="0"/>
    <x v="0"/>
    <x v="0"/>
    <x v="0"/>
    <x v="0"/>
    <x v="0"/>
    <x v="0"/>
    <x v="0"/>
    <x v="0"/>
    <n v="63"/>
    <n v="-6.3E-2"/>
    <n v="6.3E-2"/>
    <n v="3.7426483692746393"/>
  </r>
  <r>
    <x v="37"/>
    <s v="Brielle"/>
    <x v="0"/>
    <x v="0"/>
    <x v="0"/>
    <x v="0"/>
    <x v="0"/>
    <x v="0"/>
    <x v="2"/>
    <x v="2"/>
    <x v="0"/>
    <x v="0"/>
    <x v="0"/>
    <x v="1"/>
    <x v="13"/>
    <x v="0"/>
    <x v="9"/>
    <x v="7"/>
    <x v="5"/>
    <x v="0"/>
    <x v="1"/>
    <x v="0"/>
    <x v="0"/>
    <x v="0"/>
    <x v="0"/>
    <n v="68"/>
    <n v="-6.8000000000000005E-2"/>
    <n v="6.8000000000000005E-2"/>
    <n v="4.0396839541377059"/>
  </r>
  <r>
    <x v="37"/>
    <s v="Brielle"/>
    <x v="0"/>
    <x v="0"/>
    <x v="0"/>
    <x v="0"/>
    <x v="0"/>
    <x v="0"/>
    <x v="2"/>
    <x v="2"/>
    <x v="0"/>
    <x v="0"/>
    <x v="0"/>
    <x v="1"/>
    <x v="2"/>
    <x v="0"/>
    <x v="1"/>
    <x v="2"/>
    <x v="0"/>
    <x v="0"/>
    <x v="0"/>
    <x v="0"/>
    <x v="0"/>
    <x v="0"/>
    <x v="0"/>
    <n v="72"/>
    <n v="-7.1999999999999995E-2"/>
    <n v="7.1999999999999995E-2"/>
    <n v="4.2773124220281593"/>
  </r>
  <r>
    <x v="37"/>
    <s v="Brielle"/>
    <x v="0"/>
    <x v="0"/>
    <x v="0"/>
    <x v="0"/>
    <x v="0"/>
    <x v="0"/>
    <x v="2"/>
    <x v="2"/>
    <x v="0"/>
    <x v="0"/>
    <x v="0"/>
    <x v="2"/>
    <x v="6"/>
    <x v="0"/>
    <x v="5"/>
    <x v="0"/>
    <x v="0"/>
    <x v="0"/>
    <x v="0"/>
    <x v="0"/>
    <x v="0"/>
    <x v="0"/>
    <x v="0"/>
    <n v="28"/>
    <n v="-2.8000000000000001E-2"/>
    <n v="2.8000000000000001E-2"/>
    <n v="1.663399275233173"/>
  </r>
  <r>
    <x v="37"/>
    <s v="Brielle"/>
    <x v="0"/>
    <x v="0"/>
    <x v="0"/>
    <x v="0"/>
    <x v="0"/>
    <x v="0"/>
    <x v="2"/>
    <x v="2"/>
    <x v="0"/>
    <x v="0"/>
    <x v="0"/>
    <x v="3"/>
    <x v="5"/>
    <x v="1"/>
    <x v="4"/>
    <x v="0"/>
    <x v="0"/>
    <x v="0"/>
    <x v="0"/>
    <x v="0"/>
    <x v="0"/>
    <x v="0"/>
    <x v="0"/>
    <n v="42"/>
    <n v="-4.2000000000000003E-2"/>
    <n v="4.2000000000000003E-2"/>
    <n v="2.4950989128497594"/>
  </r>
  <r>
    <x v="37"/>
    <s v="Brielle"/>
    <x v="0"/>
    <x v="0"/>
    <x v="0"/>
    <x v="0"/>
    <x v="0"/>
    <x v="0"/>
    <x v="2"/>
    <x v="2"/>
    <x v="0"/>
    <x v="0"/>
    <x v="0"/>
    <x v="3"/>
    <x v="8"/>
    <x v="1"/>
    <x v="7"/>
    <x v="5"/>
    <x v="2"/>
    <x v="2"/>
    <x v="2"/>
    <x v="0"/>
    <x v="0"/>
    <x v="0"/>
    <x v="0"/>
    <n v="52"/>
    <n v="-5.1999999999999998E-2"/>
    <n v="0"/>
    <n v="3.0891700825758925"/>
  </r>
  <r>
    <x v="37"/>
    <s v="Brielle"/>
    <x v="0"/>
    <x v="0"/>
    <x v="0"/>
    <x v="0"/>
    <x v="0"/>
    <x v="0"/>
    <x v="3"/>
    <x v="3"/>
    <x v="0"/>
    <x v="0"/>
    <x v="0"/>
    <x v="2"/>
    <x v="3"/>
    <x v="0"/>
    <x v="2"/>
    <x v="0"/>
    <x v="1"/>
    <x v="1"/>
    <x v="0"/>
    <x v="0"/>
    <x v="0"/>
    <x v="0"/>
    <x v="0"/>
    <n v="361"/>
    <n v="-0.36099999999999999"/>
    <n v="-0.36099999999999999"/>
    <n v="21.445969227113409"/>
  </r>
  <r>
    <x v="37"/>
    <s v="Brielle"/>
    <x v="0"/>
    <x v="0"/>
    <x v="0"/>
    <x v="0"/>
    <x v="0"/>
    <x v="0"/>
    <x v="3"/>
    <x v="3"/>
    <x v="0"/>
    <x v="0"/>
    <x v="0"/>
    <x v="2"/>
    <x v="6"/>
    <x v="0"/>
    <x v="5"/>
    <x v="0"/>
    <x v="0"/>
    <x v="0"/>
    <x v="0"/>
    <x v="0"/>
    <x v="0"/>
    <x v="0"/>
    <x v="0"/>
    <n v="10"/>
    <n v="-0.01"/>
    <n v="0.01"/>
    <n v="0.59407116972613316"/>
  </r>
  <r>
    <x v="43"/>
    <s v="Capelle aan den IJssel"/>
    <x v="0"/>
    <x v="0"/>
    <x v="3"/>
    <x v="0"/>
    <x v="0"/>
    <x v="0"/>
    <x v="0"/>
    <x v="0"/>
    <x v="0"/>
    <x v="0"/>
    <x v="0"/>
    <x v="0"/>
    <x v="0"/>
    <x v="0"/>
    <x v="0"/>
    <x v="0"/>
    <x v="0"/>
    <x v="0"/>
    <x v="0"/>
    <x v="0"/>
    <x v="0"/>
    <x v="0"/>
    <x v="0"/>
    <n v="151"/>
    <n v="-0.151"/>
    <n v="0.151"/>
    <n v="2.2733773957031662"/>
  </r>
  <r>
    <x v="43"/>
    <s v="Capelle aan den IJssel"/>
    <x v="0"/>
    <x v="0"/>
    <x v="3"/>
    <x v="0"/>
    <x v="0"/>
    <x v="0"/>
    <x v="0"/>
    <x v="0"/>
    <x v="0"/>
    <x v="0"/>
    <x v="0"/>
    <x v="4"/>
    <x v="10"/>
    <x v="0"/>
    <x v="8"/>
    <x v="0"/>
    <x v="0"/>
    <x v="0"/>
    <x v="0"/>
    <x v="0"/>
    <x v="0"/>
    <x v="0"/>
    <x v="0"/>
    <n v="11"/>
    <n v="-1.0999999999999999E-2"/>
    <n v="1.0999999999999999E-2"/>
    <n v="0.16561027385917104"/>
  </r>
  <r>
    <x v="43"/>
    <s v="Capelle aan den IJssel"/>
    <x v="0"/>
    <x v="0"/>
    <x v="3"/>
    <x v="0"/>
    <x v="0"/>
    <x v="0"/>
    <x v="0"/>
    <x v="0"/>
    <x v="0"/>
    <x v="0"/>
    <x v="0"/>
    <x v="1"/>
    <x v="1"/>
    <x v="0"/>
    <x v="1"/>
    <x v="1"/>
    <x v="0"/>
    <x v="0"/>
    <x v="0"/>
    <x v="0"/>
    <x v="0"/>
    <x v="0"/>
    <x v="0"/>
    <n v="6"/>
    <n v="-6.0000000000000001E-3"/>
    <n v="6.0000000000000001E-3"/>
    <n v="9.0332876650456931E-2"/>
  </r>
  <r>
    <x v="43"/>
    <s v="Capelle aan den IJssel"/>
    <x v="0"/>
    <x v="0"/>
    <x v="3"/>
    <x v="0"/>
    <x v="0"/>
    <x v="0"/>
    <x v="0"/>
    <x v="0"/>
    <x v="0"/>
    <x v="0"/>
    <x v="0"/>
    <x v="1"/>
    <x v="2"/>
    <x v="0"/>
    <x v="1"/>
    <x v="2"/>
    <x v="0"/>
    <x v="0"/>
    <x v="0"/>
    <x v="0"/>
    <x v="0"/>
    <x v="0"/>
    <x v="0"/>
    <n v="63"/>
    <n v="-6.3E-2"/>
    <n v="6.3E-2"/>
    <n v="0.94849520482979777"/>
  </r>
  <r>
    <x v="42"/>
    <s v="Stadskanaal"/>
    <x v="0"/>
    <x v="0"/>
    <x v="1"/>
    <x v="0"/>
    <x v="0"/>
    <x v="0"/>
    <x v="0"/>
    <x v="0"/>
    <x v="0"/>
    <x v="0"/>
    <x v="0"/>
    <x v="2"/>
    <x v="12"/>
    <x v="0"/>
    <x v="3"/>
    <x v="6"/>
    <x v="0"/>
    <x v="0"/>
    <x v="0"/>
    <x v="0"/>
    <x v="0"/>
    <x v="0"/>
    <x v="0"/>
    <n v="366"/>
    <n v="-0.36599999999999999"/>
    <n v="0.36599999999999999"/>
    <n v="11.348133449088429"/>
  </r>
  <r>
    <x v="42"/>
    <s v="Stadskanaal"/>
    <x v="0"/>
    <x v="0"/>
    <x v="1"/>
    <x v="0"/>
    <x v="0"/>
    <x v="0"/>
    <x v="0"/>
    <x v="0"/>
    <x v="0"/>
    <x v="0"/>
    <x v="0"/>
    <x v="2"/>
    <x v="6"/>
    <x v="0"/>
    <x v="5"/>
    <x v="0"/>
    <x v="0"/>
    <x v="0"/>
    <x v="0"/>
    <x v="0"/>
    <x v="0"/>
    <x v="0"/>
    <x v="0"/>
    <n v="38"/>
    <n v="-3.7999999999999999E-2"/>
    <n v="3.7999999999999999E-2"/>
    <n v="1.1782215056430609"/>
  </r>
  <r>
    <x v="42"/>
    <s v="Stadskanaal"/>
    <x v="0"/>
    <x v="0"/>
    <x v="1"/>
    <x v="0"/>
    <x v="0"/>
    <x v="0"/>
    <x v="0"/>
    <x v="0"/>
    <x v="0"/>
    <x v="0"/>
    <x v="0"/>
    <x v="3"/>
    <x v="5"/>
    <x v="1"/>
    <x v="4"/>
    <x v="0"/>
    <x v="0"/>
    <x v="0"/>
    <x v="0"/>
    <x v="0"/>
    <x v="0"/>
    <x v="0"/>
    <x v="0"/>
    <n v="212"/>
    <n v="-0.21199999999999999"/>
    <n v="0.21199999999999999"/>
    <n v="6.5732357683244453"/>
  </r>
  <r>
    <x v="42"/>
    <s v="Stadskanaal"/>
    <x v="0"/>
    <x v="0"/>
    <x v="1"/>
    <x v="0"/>
    <x v="0"/>
    <x v="0"/>
    <x v="0"/>
    <x v="0"/>
    <x v="0"/>
    <x v="0"/>
    <x v="0"/>
    <x v="3"/>
    <x v="8"/>
    <x v="1"/>
    <x v="7"/>
    <x v="5"/>
    <x v="2"/>
    <x v="2"/>
    <x v="2"/>
    <x v="0"/>
    <x v="0"/>
    <x v="0"/>
    <x v="0"/>
    <n v="70"/>
    <n v="-7.0000000000000007E-2"/>
    <n v="0"/>
    <n v="2.1704080367109015"/>
  </r>
  <r>
    <x v="42"/>
    <s v="Stadskanaal"/>
    <x v="0"/>
    <x v="0"/>
    <x v="1"/>
    <x v="0"/>
    <x v="0"/>
    <x v="0"/>
    <x v="1"/>
    <x v="1"/>
    <x v="0"/>
    <x v="0"/>
    <x v="0"/>
    <x v="0"/>
    <x v="0"/>
    <x v="0"/>
    <x v="0"/>
    <x v="0"/>
    <x v="0"/>
    <x v="0"/>
    <x v="0"/>
    <x v="0"/>
    <x v="0"/>
    <x v="0"/>
    <x v="0"/>
    <n v="4"/>
    <n v="-4.0000000000000001E-3"/>
    <n v="4.0000000000000001E-3"/>
    <n v="0.12402331638348009"/>
  </r>
  <r>
    <x v="42"/>
    <s v="Stadskanaal"/>
    <x v="0"/>
    <x v="0"/>
    <x v="1"/>
    <x v="0"/>
    <x v="0"/>
    <x v="0"/>
    <x v="1"/>
    <x v="1"/>
    <x v="0"/>
    <x v="0"/>
    <x v="0"/>
    <x v="4"/>
    <x v="10"/>
    <x v="0"/>
    <x v="8"/>
    <x v="0"/>
    <x v="0"/>
    <x v="0"/>
    <x v="0"/>
    <x v="0"/>
    <x v="0"/>
    <x v="0"/>
    <x v="0"/>
    <n v="2"/>
    <n v="-2E-3"/>
    <n v="2E-3"/>
    <n v="6.2011658191740045E-2"/>
  </r>
  <r>
    <x v="42"/>
    <s v="Stadskanaal"/>
    <x v="0"/>
    <x v="0"/>
    <x v="1"/>
    <x v="0"/>
    <x v="0"/>
    <x v="0"/>
    <x v="1"/>
    <x v="1"/>
    <x v="0"/>
    <x v="0"/>
    <x v="0"/>
    <x v="1"/>
    <x v="1"/>
    <x v="0"/>
    <x v="1"/>
    <x v="1"/>
    <x v="0"/>
    <x v="0"/>
    <x v="0"/>
    <x v="0"/>
    <x v="0"/>
    <x v="0"/>
    <x v="0"/>
    <n v="1"/>
    <n v="-1E-3"/>
    <n v="1E-3"/>
    <n v="3.1005829095870022E-2"/>
  </r>
  <r>
    <x v="42"/>
    <s v="Stadskanaal"/>
    <x v="0"/>
    <x v="0"/>
    <x v="1"/>
    <x v="0"/>
    <x v="0"/>
    <x v="0"/>
    <x v="1"/>
    <x v="1"/>
    <x v="0"/>
    <x v="0"/>
    <x v="0"/>
    <x v="1"/>
    <x v="2"/>
    <x v="0"/>
    <x v="1"/>
    <x v="2"/>
    <x v="0"/>
    <x v="0"/>
    <x v="0"/>
    <x v="0"/>
    <x v="0"/>
    <x v="0"/>
    <x v="0"/>
    <n v="45"/>
    <n v="-4.4999999999999998E-2"/>
    <n v="4.4999999999999998E-2"/>
    <n v="1.395262309314151"/>
  </r>
  <r>
    <x v="42"/>
    <s v="Stadskanaal"/>
    <x v="0"/>
    <x v="0"/>
    <x v="1"/>
    <x v="0"/>
    <x v="0"/>
    <x v="0"/>
    <x v="1"/>
    <x v="1"/>
    <x v="0"/>
    <x v="0"/>
    <x v="0"/>
    <x v="2"/>
    <x v="12"/>
    <x v="0"/>
    <x v="3"/>
    <x v="6"/>
    <x v="0"/>
    <x v="0"/>
    <x v="0"/>
    <x v="0"/>
    <x v="0"/>
    <x v="0"/>
    <x v="0"/>
    <n v="82"/>
    <n v="-8.2000000000000003E-2"/>
    <n v="8.2000000000000003E-2"/>
    <n v="2.5424779858613418"/>
  </r>
  <r>
    <x v="42"/>
    <s v="Stadskanaal"/>
    <x v="0"/>
    <x v="0"/>
    <x v="1"/>
    <x v="0"/>
    <x v="0"/>
    <x v="0"/>
    <x v="1"/>
    <x v="1"/>
    <x v="0"/>
    <x v="0"/>
    <x v="0"/>
    <x v="3"/>
    <x v="5"/>
    <x v="1"/>
    <x v="4"/>
    <x v="0"/>
    <x v="0"/>
    <x v="0"/>
    <x v="0"/>
    <x v="0"/>
    <x v="0"/>
    <x v="0"/>
    <x v="0"/>
    <n v="10"/>
    <n v="-0.01"/>
    <n v="0.01"/>
    <n v="0.31005829095870024"/>
  </r>
  <r>
    <x v="42"/>
    <s v="Stadskanaal"/>
    <x v="0"/>
    <x v="0"/>
    <x v="1"/>
    <x v="0"/>
    <x v="0"/>
    <x v="0"/>
    <x v="1"/>
    <x v="1"/>
    <x v="0"/>
    <x v="0"/>
    <x v="0"/>
    <x v="3"/>
    <x v="8"/>
    <x v="1"/>
    <x v="7"/>
    <x v="5"/>
    <x v="2"/>
    <x v="2"/>
    <x v="2"/>
    <x v="0"/>
    <x v="0"/>
    <x v="0"/>
    <x v="0"/>
    <n v="4"/>
    <n v="-4.0000000000000001E-3"/>
    <n v="0"/>
    <n v="0.12402331638348009"/>
  </r>
  <r>
    <x v="42"/>
    <s v="Stadskanaal"/>
    <x v="0"/>
    <x v="0"/>
    <x v="1"/>
    <x v="0"/>
    <x v="0"/>
    <x v="0"/>
    <x v="2"/>
    <x v="2"/>
    <x v="0"/>
    <x v="0"/>
    <x v="0"/>
    <x v="0"/>
    <x v="0"/>
    <x v="0"/>
    <x v="0"/>
    <x v="0"/>
    <x v="0"/>
    <x v="0"/>
    <x v="0"/>
    <x v="0"/>
    <x v="0"/>
    <x v="0"/>
    <x v="0"/>
    <n v="18"/>
    <n v="-1.7999999999999999E-2"/>
    <n v="1.7999999999999999E-2"/>
    <n v="0.55810492372566045"/>
  </r>
  <r>
    <x v="42"/>
    <s v="Stadskanaal"/>
    <x v="0"/>
    <x v="0"/>
    <x v="1"/>
    <x v="0"/>
    <x v="0"/>
    <x v="0"/>
    <x v="2"/>
    <x v="2"/>
    <x v="0"/>
    <x v="0"/>
    <x v="0"/>
    <x v="1"/>
    <x v="1"/>
    <x v="0"/>
    <x v="1"/>
    <x v="1"/>
    <x v="0"/>
    <x v="0"/>
    <x v="0"/>
    <x v="0"/>
    <x v="0"/>
    <x v="0"/>
    <x v="0"/>
    <n v="1"/>
    <n v="-1E-3"/>
    <n v="1E-3"/>
    <n v="3.1005829095870022E-2"/>
  </r>
  <r>
    <x v="43"/>
    <s v="Capelle aan den IJssel"/>
    <x v="0"/>
    <x v="0"/>
    <x v="3"/>
    <x v="0"/>
    <x v="0"/>
    <x v="0"/>
    <x v="0"/>
    <x v="0"/>
    <x v="0"/>
    <x v="0"/>
    <x v="0"/>
    <x v="2"/>
    <x v="6"/>
    <x v="0"/>
    <x v="5"/>
    <x v="0"/>
    <x v="0"/>
    <x v="0"/>
    <x v="0"/>
    <x v="0"/>
    <x v="0"/>
    <x v="0"/>
    <x v="0"/>
    <n v="1913"/>
    <n v="-1.913"/>
    <n v="1.913"/>
    <n v="28.801132172054018"/>
  </r>
  <r>
    <x v="43"/>
    <s v="Capelle aan den IJssel"/>
    <x v="0"/>
    <x v="0"/>
    <x v="3"/>
    <x v="0"/>
    <x v="0"/>
    <x v="0"/>
    <x v="0"/>
    <x v="0"/>
    <x v="0"/>
    <x v="0"/>
    <x v="0"/>
    <x v="3"/>
    <x v="9"/>
    <x v="1"/>
    <x v="7"/>
    <x v="5"/>
    <x v="2"/>
    <x v="2"/>
    <x v="2"/>
    <x v="0"/>
    <x v="0"/>
    <x v="0"/>
    <x v="0"/>
    <n v="213"/>
    <n v="-0.21299999999999999"/>
    <n v="0"/>
    <n v="3.2068171210912211"/>
  </r>
  <r>
    <x v="43"/>
    <s v="Capelle aan den IJssel"/>
    <x v="0"/>
    <x v="0"/>
    <x v="3"/>
    <x v="0"/>
    <x v="0"/>
    <x v="0"/>
    <x v="0"/>
    <x v="0"/>
    <x v="0"/>
    <x v="0"/>
    <x v="0"/>
    <x v="3"/>
    <x v="11"/>
    <x v="1"/>
    <x v="7"/>
    <x v="5"/>
    <x v="2"/>
    <x v="2"/>
    <x v="2"/>
    <x v="0"/>
    <x v="0"/>
    <x v="0"/>
    <x v="0"/>
    <n v="-8"/>
    <n v="8.0000000000000002E-3"/>
    <n v="0"/>
    <n v="-0.12044383553394258"/>
  </r>
  <r>
    <x v="43"/>
    <s v="Capelle aan den IJssel"/>
    <x v="0"/>
    <x v="0"/>
    <x v="3"/>
    <x v="0"/>
    <x v="0"/>
    <x v="0"/>
    <x v="1"/>
    <x v="1"/>
    <x v="0"/>
    <x v="0"/>
    <x v="0"/>
    <x v="3"/>
    <x v="9"/>
    <x v="1"/>
    <x v="7"/>
    <x v="5"/>
    <x v="2"/>
    <x v="2"/>
    <x v="2"/>
    <x v="0"/>
    <x v="0"/>
    <x v="0"/>
    <x v="0"/>
    <n v="1"/>
    <n v="-1E-3"/>
    <n v="0"/>
    <n v="1.5055479441742823E-2"/>
  </r>
  <r>
    <x v="43"/>
    <s v="Capelle aan den IJssel"/>
    <x v="0"/>
    <x v="0"/>
    <x v="3"/>
    <x v="0"/>
    <x v="0"/>
    <x v="0"/>
    <x v="2"/>
    <x v="2"/>
    <x v="0"/>
    <x v="0"/>
    <x v="0"/>
    <x v="4"/>
    <x v="10"/>
    <x v="0"/>
    <x v="8"/>
    <x v="0"/>
    <x v="0"/>
    <x v="0"/>
    <x v="0"/>
    <x v="0"/>
    <x v="0"/>
    <x v="0"/>
    <x v="0"/>
    <n v="2"/>
    <n v="-2E-3"/>
    <n v="2E-3"/>
    <n v="3.0110958883485646E-2"/>
  </r>
  <r>
    <x v="43"/>
    <s v="Capelle aan den IJssel"/>
    <x v="0"/>
    <x v="0"/>
    <x v="3"/>
    <x v="0"/>
    <x v="0"/>
    <x v="0"/>
    <x v="2"/>
    <x v="2"/>
    <x v="0"/>
    <x v="0"/>
    <x v="0"/>
    <x v="1"/>
    <x v="2"/>
    <x v="0"/>
    <x v="1"/>
    <x v="2"/>
    <x v="0"/>
    <x v="0"/>
    <x v="0"/>
    <x v="0"/>
    <x v="0"/>
    <x v="0"/>
    <x v="0"/>
    <n v="28"/>
    <n v="-2.8000000000000001E-2"/>
    <n v="2.8000000000000001E-2"/>
    <n v="0.421553424368799"/>
  </r>
  <r>
    <x v="43"/>
    <s v="Capelle aan den IJssel"/>
    <x v="0"/>
    <x v="0"/>
    <x v="3"/>
    <x v="0"/>
    <x v="0"/>
    <x v="0"/>
    <x v="2"/>
    <x v="2"/>
    <x v="0"/>
    <x v="0"/>
    <x v="0"/>
    <x v="2"/>
    <x v="6"/>
    <x v="0"/>
    <x v="5"/>
    <x v="0"/>
    <x v="0"/>
    <x v="0"/>
    <x v="0"/>
    <x v="0"/>
    <x v="0"/>
    <x v="0"/>
    <x v="0"/>
    <n v="89"/>
    <n v="-8.8999999999999996E-2"/>
    <n v="8.8999999999999996E-2"/>
    <n v="1.3399376703151111"/>
  </r>
  <r>
    <x v="43"/>
    <s v="Capelle aan den IJssel"/>
    <x v="0"/>
    <x v="0"/>
    <x v="3"/>
    <x v="0"/>
    <x v="0"/>
    <x v="0"/>
    <x v="3"/>
    <x v="3"/>
    <x v="0"/>
    <x v="0"/>
    <x v="0"/>
    <x v="0"/>
    <x v="0"/>
    <x v="0"/>
    <x v="0"/>
    <x v="0"/>
    <x v="0"/>
    <x v="0"/>
    <x v="0"/>
    <x v="0"/>
    <x v="0"/>
    <x v="0"/>
    <x v="0"/>
    <n v="37"/>
    <n v="-3.6999999999999998E-2"/>
    <n v="3.6999999999999998E-2"/>
    <n v="0.5570527393444844"/>
  </r>
  <r>
    <x v="43"/>
    <s v="Capelle aan den IJssel"/>
    <x v="0"/>
    <x v="0"/>
    <x v="3"/>
    <x v="0"/>
    <x v="0"/>
    <x v="0"/>
    <x v="3"/>
    <x v="3"/>
    <x v="0"/>
    <x v="0"/>
    <x v="0"/>
    <x v="1"/>
    <x v="2"/>
    <x v="0"/>
    <x v="1"/>
    <x v="2"/>
    <x v="0"/>
    <x v="0"/>
    <x v="0"/>
    <x v="0"/>
    <x v="0"/>
    <x v="0"/>
    <x v="0"/>
    <n v="15"/>
    <n v="-1.4999999999999999E-2"/>
    <n v="1.4999999999999999E-2"/>
    <n v="0.22583219162614235"/>
  </r>
  <r>
    <x v="43"/>
    <s v="Capelle aan den IJssel"/>
    <x v="0"/>
    <x v="0"/>
    <x v="3"/>
    <x v="0"/>
    <x v="0"/>
    <x v="0"/>
    <x v="3"/>
    <x v="3"/>
    <x v="0"/>
    <x v="0"/>
    <x v="0"/>
    <x v="2"/>
    <x v="6"/>
    <x v="0"/>
    <x v="5"/>
    <x v="0"/>
    <x v="0"/>
    <x v="0"/>
    <x v="0"/>
    <x v="0"/>
    <x v="0"/>
    <x v="0"/>
    <x v="0"/>
    <n v="964"/>
    <n v="-0.96399999999999997"/>
    <n v="0.96399999999999997"/>
    <n v="14.513482181840081"/>
  </r>
  <r>
    <x v="43"/>
    <s v="Capelle aan den IJssel"/>
    <x v="0"/>
    <x v="0"/>
    <x v="3"/>
    <x v="0"/>
    <x v="0"/>
    <x v="0"/>
    <x v="3"/>
    <x v="3"/>
    <x v="0"/>
    <x v="0"/>
    <x v="0"/>
    <x v="3"/>
    <x v="9"/>
    <x v="1"/>
    <x v="7"/>
    <x v="5"/>
    <x v="2"/>
    <x v="2"/>
    <x v="2"/>
    <x v="0"/>
    <x v="0"/>
    <x v="0"/>
    <x v="0"/>
    <n v="37"/>
    <n v="-3.6999999999999998E-2"/>
    <n v="0"/>
    <n v="0.5570527393444844"/>
  </r>
  <r>
    <x v="44"/>
    <s v="Delft"/>
    <x v="2"/>
    <x v="0"/>
    <x v="5"/>
    <x v="0"/>
    <x v="0"/>
    <x v="0"/>
    <x v="0"/>
    <x v="0"/>
    <x v="0"/>
    <x v="0"/>
    <x v="0"/>
    <x v="0"/>
    <x v="0"/>
    <x v="0"/>
    <x v="0"/>
    <x v="0"/>
    <x v="0"/>
    <x v="0"/>
    <x v="0"/>
    <x v="0"/>
    <x v="0"/>
    <x v="0"/>
    <x v="0"/>
    <n v="299"/>
    <n v="-0.29899999999999999"/>
    <n v="0.29899999999999999"/>
    <n v="2.9492705733816003"/>
  </r>
  <r>
    <x v="45"/>
    <s v="Renswoude"/>
    <x v="0"/>
    <x v="0"/>
    <x v="2"/>
    <x v="0"/>
    <x v="0"/>
    <x v="0"/>
    <x v="0"/>
    <x v="0"/>
    <x v="0"/>
    <x v="0"/>
    <x v="0"/>
    <x v="2"/>
    <x v="3"/>
    <x v="0"/>
    <x v="2"/>
    <x v="0"/>
    <x v="1"/>
    <x v="1"/>
    <x v="0"/>
    <x v="0"/>
    <x v="0"/>
    <x v="0"/>
    <x v="0"/>
    <n v="9"/>
    <n v="-8.9999999999999993E-3"/>
    <n v="-8.9999999999999993E-3"/>
    <n v="1.7643599294256027"/>
  </r>
  <r>
    <x v="45"/>
    <s v="Renswoude"/>
    <x v="0"/>
    <x v="0"/>
    <x v="2"/>
    <x v="0"/>
    <x v="0"/>
    <x v="0"/>
    <x v="1"/>
    <x v="1"/>
    <x v="0"/>
    <x v="0"/>
    <x v="0"/>
    <x v="1"/>
    <x v="2"/>
    <x v="0"/>
    <x v="1"/>
    <x v="2"/>
    <x v="0"/>
    <x v="0"/>
    <x v="0"/>
    <x v="0"/>
    <x v="0"/>
    <x v="0"/>
    <x v="0"/>
    <n v="2"/>
    <n v="-2E-3"/>
    <n v="2E-3"/>
    <n v="0.39207998431680063"/>
  </r>
  <r>
    <x v="45"/>
    <s v="Renswoude"/>
    <x v="0"/>
    <x v="0"/>
    <x v="2"/>
    <x v="0"/>
    <x v="0"/>
    <x v="0"/>
    <x v="2"/>
    <x v="2"/>
    <x v="0"/>
    <x v="0"/>
    <x v="0"/>
    <x v="1"/>
    <x v="2"/>
    <x v="0"/>
    <x v="1"/>
    <x v="2"/>
    <x v="0"/>
    <x v="0"/>
    <x v="0"/>
    <x v="0"/>
    <x v="0"/>
    <x v="0"/>
    <x v="0"/>
    <n v="1"/>
    <n v="-1E-3"/>
    <n v="1E-3"/>
    <n v="0.19603999215840032"/>
  </r>
  <r>
    <x v="45"/>
    <s v="Renswoude"/>
    <x v="0"/>
    <x v="0"/>
    <x v="2"/>
    <x v="0"/>
    <x v="0"/>
    <x v="0"/>
    <x v="3"/>
    <x v="3"/>
    <x v="0"/>
    <x v="0"/>
    <x v="0"/>
    <x v="1"/>
    <x v="2"/>
    <x v="0"/>
    <x v="1"/>
    <x v="2"/>
    <x v="0"/>
    <x v="0"/>
    <x v="0"/>
    <x v="0"/>
    <x v="0"/>
    <x v="0"/>
    <x v="0"/>
    <n v="37"/>
    <n v="-3.6999999999999998E-2"/>
    <n v="3.6999999999999998E-2"/>
    <n v="7.2534797098608115"/>
  </r>
  <r>
    <x v="45"/>
    <s v="Renswoude"/>
    <x v="0"/>
    <x v="0"/>
    <x v="2"/>
    <x v="0"/>
    <x v="0"/>
    <x v="0"/>
    <x v="3"/>
    <x v="3"/>
    <x v="0"/>
    <x v="0"/>
    <x v="0"/>
    <x v="2"/>
    <x v="3"/>
    <x v="0"/>
    <x v="2"/>
    <x v="0"/>
    <x v="1"/>
    <x v="1"/>
    <x v="0"/>
    <x v="0"/>
    <x v="0"/>
    <x v="0"/>
    <x v="0"/>
    <n v="60"/>
    <n v="-0.06"/>
    <n v="-0.06"/>
    <n v="11.76239952950402"/>
  </r>
  <r>
    <x v="45"/>
    <s v="Renswoude"/>
    <x v="0"/>
    <x v="0"/>
    <x v="2"/>
    <x v="0"/>
    <x v="0"/>
    <x v="0"/>
    <x v="3"/>
    <x v="3"/>
    <x v="0"/>
    <x v="0"/>
    <x v="0"/>
    <x v="2"/>
    <x v="6"/>
    <x v="0"/>
    <x v="5"/>
    <x v="0"/>
    <x v="0"/>
    <x v="0"/>
    <x v="0"/>
    <x v="0"/>
    <x v="0"/>
    <x v="0"/>
    <x v="0"/>
    <n v="2"/>
    <n v="-2E-3"/>
    <n v="2E-3"/>
    <n v="0.39207998431680063"/>
  </r>
  <r>
    <x v="46"/>
    <s v="Rhenen"/>
    <x v="0"/>
    <x v="0"/>
    <x v="0"/>
    <x v="0"/>
    <x v="0"/>
    <x v="0"/>
    <x v="0"/>
    <x v="0"/>
    <x v="0"/>
    <x v="0"/>
    <x v="0"/>
    <x v="0"/>
    <x v="0"/>
    <x v="0"/>
    <x v="0"/>
    <x v="0"/>
    <x v="0"/>
    <x v="0"/>
    <x v="0"/>
    <x v="0"/>
    <x v="0"/>
    <x v="0"/>
    <x v="0"/>
    <n v="21.713000000000001"/>
    <n v="-2.1713E-2"/>
    <n v="2.1713E-2"/>
    <n v="1.107975710567944"/>
  </r>
  <r>
    <x v="46"/>
    <s v="Rhenen"/>
    <x v="0"/>
    <x v="0"/>
    <x v="0"/>
    <x v="0"/>
    <x v="0"/>
    <x v="0"/>
    <x v="0"/>
    <x v="0"/>
    <x v="0"/>
    <x v="0"/>
    <x v="0"/>
    <x v="1"/>
    <x v="1"/>
    <x v="0"/>
    <x v="1"/>
    <x v="1"/>
    <x v="0"/>
    <x v="0"/>
    <x v="0"/>
    <x v="0"/>
    <x v="0"/>
    <x v="0"/>
    <x v="0"/>
    <n v="15.012"/>
    <n v="-1.5012000000000001E-2"/>
    <n v="1.5012000000000001E-2"/>
    <n v="0.76603561769658624"/>
  </r>
  <r>
    <x v="46"/>
    <s v="Rhenen"/>
    <x v="0"/>
    <x v="0"/>
    <x v="0"/>
    <x v="0"/>
    <x v="0"/>
    <x v="0"/>
    <x v="0"/>
    <x v="0"/>
    <x v="0"/>
    <x v="0"/>
    <x v="0"/>
    <x v="1"/>
    <x v="2"/>
    <x v="0"/>
    <x v="1"/>
    <x v="2"/>
    <x v="0"/>
    <x v="0"/>
    <x v="0"/>
    <x v="0"/>
    <x v="0"/>
    <x v="0"/>
    <x v="0"/>
    <n v="57.5931"/>
    <n v="-5.7593100000000001E-2"/>
    <n v="5.7593100000000001E-2"/>
    <n v="2.9388732969332039"/>
  </r>
  <r>
    <x v="46"/>
    <s v="Rhenen"/>
    <x v="0"/>
    <x v="0"/>
    <x v="0"/>
    <x v="0"/>
    <x v="0"/>
    <x v="0"/>
    <x v="0"/>
    <x v="0"/>
    <x v="0"/>
    <x v="0"/>
    <x v="0"/>
    <x v="2"/>
    <x v="3"/>
    <x v="0"/>
    <x v="2"/>
    <x v="0"/>
    <x v="1"/>
    <x v="1"/>
    <x v="0"/>
    <x v="0"/>
    <x v="0"/>
    <x v="0"/>
    <x v="0"/>
    <n v="11.1609"/>
    <n v="-1.11609E-2"/>
    <n v="-1.11609E-2"/>
    <n v="0.56952084502730005"/>
  </r>
  <r>
    <x v="46"/>
    <s v="Rhenen"/>
    <x v="0"/>
    <x v="0"/>
    <x v="0"/>
    <x v="0"/>
    <x v="0"/>
    <x v="0"/>
    <x v="0"/>
    <x v="0"/>
    <x v="0"/>
    <x v="0"/>
    <x v="0"/>
    <x v="2"/>
    <x v="6"/>
    <x v="0"/>
    <x v="5"/>
    <x v="0"/>
    <x v="0"/>
    <x v="0"/>
    <x v="0"/>
    <x v="0"/>
    <x v="0"/>
    <x v="0"/>
    <x v="0"/>
    <n v="3.9205000000000001"/>
    <n v="-3.9205000000000004E-3"/>
    <n v="3.9205000000000004E-3"/>
    <n v="0.20005613104046538"/>
  </r>
  <r>
    <x v="46"/>
    <s v="Rhenen"/>
    <x v="0"/>
    <x v="0"/>
    <x v="0"/>
    <x v="0"/>
    <x v="0"/>
    <x v="0"/>
    <x v="1"/>
    <x v="1"/>
    <x v="0"/>
    <x v="0"/>
    <x v="0"/>
    <x v="0"/>
    <x v="0"/>
    <x v="0"/>
    <x v="0"/>
    <x v="0"/>
    <x v="0"/>
    <x v="0"/>
    <x v="0"/>
    <x v="0"/>
    <x v="0"/>
    <x v="0"/>
    <x v="0"/>
    <n v="87.215699999999998"/>
    <n v="-8.7215699999999993E-2"/>
    <n v="8.7215699999999993E-2"/>
    <n v="4.4504618053783744"/>
  </r>
  <r>
    <x v="46"/>
    <s v="Rhenen"/>
    <x v="0"/>
    <x v="0"/>
    <x v="0"/>
    <x v="0"/>
    <x v="0"/>
    <x v="0"/>
    <x v="1"/>
    <x v="1"/>
    <x v="0"/>
    <x v="0"/>
    <x v="0"/>
    <x v="4"/>
    <x v="10"/>
    <x v="0"/>
    <x v="8"/>
    <x v="0"/>
    <x v="0"/>
    <x v="0"/>
    <x v="0"/>
    <x v="0"/>
    <x v="0"/>
    <x v="0"/>
    <x v="0"/>
    <n v="3.9296000000000002"/>
    <n v="-3.9296000000000001E-3"/>
    <n v="3.9296000000000001E-3"/>
    <n v="0.20052048782976989"/>
  </r>
  <r>
    <x v="38"/>
    <s v="Breda"/>
    <x v="0"/>
    <x v="0"/>
    <x v="4"/>
    <x v="0"/>
    <x v="0"/>
    <x v="0"/>
    <x v="0"/>
    <x v="0"/>
    <x v="0"/>
    <x v="0"/>
    <x v="0"/>
    <x v="3"/>
    <x v="11"/>
    <x v="1"/>
    <x v="7"/>
    <x v="5"/>
    <x v="2"/>
    <x v="2"/>
    <x v="2"/>
    <x v="0"/>
    <x v="0"/>
    <x v="0"/>
    <x v="0"/>
    <n v="2"/>
    <n v="-2E-3"/>
    <n v="0"/>
    <n v="1.0970686326136563E-2"/>
  </r>
  <r>
    <x v="38"/>
    <s v="Breda"/>
    <x v="0"/>
    <x v="0"/>
    <x v="4"/>
    <x v="0"/>
    <x v="0"/>
    <x v="0"/>
    <x v="1"/>
    <x v="1"/>
    <x v="0"/>
    <x v="0"/>
    <x v="0"/>
    <x v="0"/>
    <x v="0"/>
    <x v="0"/>
    <x v="0"/>
    <x v="0"/>
    <x v="0"/>
    <x v="0"/>
    <x v="0"/>
    <x v="0"/>
    <x v="0"/>
    <x v="0"/>
    <x v="0"/>
    <n v="216"/>
    <n v="-0.216"/>
    <n v="0.216"/>
    <n v="1.1848341232227488"/>
  </r>
  <r>
    <x v="38"/>
    <s v="Breda"/>
    <x v="0"/>
    <x v="0"/>
    <x v="4"/>
    <x v="0"/>
    <x v="0"/>
    <x v="0"/>
    <x v="1"/>
    <x v="1"/>
    <x v="0"/>
    <x v="0"/>
    <x v="0"/>
    <x v="4"/>
    <x v="10"/>
    <x v="0"/>
    <x v="8"/>
    <x v="0"/>
    <x v="0"/>
    <x v="0"/>
    <x v="0"/>
    <x v="0"/>
    <x v="0"/>
    <x v="0"/>
    <x v="0"/>
    <n v="18"/>
    <n v="-1.7999999999999999E-2"/>
    <n v="1.7999999999999999E-2"/>
    <n v="9.873617693522907E-2"/>
  </r>
  <r>
    <x v="38"/>
    <s v="Breda"/>
    <x v="0"/>
    <x v="0"/>
    <x v="4"/>
    <x v="0"/>
    <x v="0"/>
    <x v="0"/>
    <x v="1"/>
    <x v="1"/>
    <x v="0"/>
    <x v="0"/>
    <x v="0"/>
    <x v="1"/>
    <x v="13"/>
    <x v="0"/>
    <x v="9"/>
    <x v="7"/>
    <x v="3"/>
    <x v="0"/>
    <x v="1"/>
    <x v="0"/>
    <x v="0"/>
    <x v="0"/>
    <x v="0"/>
    <n v="12"/>
    <n v="-1.2E-2"/>
    <n v="1.2E-2"/>
    <n v="6.5824117956819375E-2"/>
  </r>
  <r>
    <x v="38"/>
    <s v="Breda"/>
    <x v="0"/>
    <x v="0"/>
    <x v="4"/>
    <x v="0"/>
    <x v="0"/>
    <x v="0"/>
    <x v="1"/>
    <x v="1"/>
    <x v="0"/>
    <x v="0"/>
    <x v="0"/>
    <x v="1"/>
    <x v="2"/>
    <x v="0"/>
    <x v="1"/>
    <x v="2"/>
    <x v="0"/>
    <x v="0"/>
    <x v="0"/>
    <x v="0"/>
    <x v="0"/>
    <x v="0"/>
    <x v="0"/>
    <n v="834"/>
    <n v="-0.83399999999999996"/>
    <n v="0.83399999999999996"/>
    <n v="4.574776197998947"/>
  </r>
  <r>
    <x v="38"/>
    <s v="Breda"/>
    <x v="0"/>
    <x v="0"/>
    <x v="4"/>
    <x v="0"/>
    <x v="0"/>
    <x v="0"/>
    <x v="1"/>
    <x v="1"/>
    <x v="0"/>
    <x v="0"/>
    <x v="0"/>
    <x v="3"/>
    <x v="5"/>
    <x v="1"/>
    <x v="4"/>
    <x v="0"/>
    <x v="0"/>
    <x v="0"/>
    <x v="0"/>
    <x v="0"/>
    <x v="0"/>
    <x v="0"/>
    <x v="0"/>
    <n v="1073"/>
    <n v="-1.073"/>
    <n v="1.073"/>
    <n v="5.885773213972266"/>
  </r>
  <r>
    <x v="38"/>
    <s v="Breda"/>
    <x v="0"/>
    <x v="0"/>
    <x v="4"/>
    <x v="0"/>
    <x v="0"/>
    <x v="0"/>
    <x v="1"/>
    <x v="1"/>
    <x v="0"/>
    <x v="0"/>
    <x v="0"/>
    <x v="3"/>
    <x v="8"/>
    <x v="1"/>
    <x v="7"/>
    <x v="5"/>
    <x v="2"/>
    <x v="2"/>
    <x v="2"/>
    <x v="0"/>
    <x v="0"/>
    <x v="0"/>
    <x v="0"/>
    <n v="89"/>
    <n v="-8.8999999999999996E-2"/>
    <n v="0"/>
    <n v="0.48819554151307704"/>
  </r>
  <r>
    <x v="38"/>
    <s v="Breda"/>
    <x v="0"/>
    <x v="0"/>
    <x v="4"/>
    <x v="0"/>
    <x v="0"/>
    <x v="0"/>
    <x v="2"/>
    <x v="2"/>
    <x v="0"/>
    <x v="0"/>
    <x v="0"/>
    <x v="0"/>
    <x v="0"/>
    <x v="0"/>
    <x v="0"/>
    <x v="0"/>
    <x v="0"/>
    <x v="0"/>
    <x v="0"/>
    <x v="0"/>
    <x v="0"/>
    <x v="0"/>
    <x v="0"/>
    <n v="474"/>
    <n v="-0.47399999999999998"/>
    <n v="0.47399999999999998"/>
    <n v="2.6000526592943656"/>
  </r>
  <r>
    <x v="38"/>
    <s v="Breda"/>
    <x v="0"/>
    <x v="0"/>
    <x v="4"/>
    <x v="0"/>
    <x v="0"/>
    <x v="0"/>
    <x v="2"/>
    <x v="2"/>
    <x v="0"/>
    <x v="0"/>
    <x v="0"/>
    <x v="1"/>
    <x v="13"/>
    <x v="0"/>
    <x v="9"/>
    <x v="7"/>
    <x v="5"/>
    <x v="0"/>
    <x v="1"/>
    <x v="0"/>
    <x v="0"/>
    <x v="0"/>
    <x v="0"/>
    <n v="4"/>
    <n v="-4.0000000000000001E-3"/>
    <n v="4.0000000000000001E-3"/>
    <n v="2.1941372652273125E-2"/>
  </r>
  <r>
    <x v="38"/>
    <s v="Breda"/>
    <x v="0"/>
    <x v="0"/>
    <x v="4"/>
    <x v="0"/>
    <x v="0"/>
    <x v="0"/>
    <x v="2"/>
    <x v="2"/>
    <x v="0"/>
    <x v="0"/>
    <x v="0"/>
    <x v="1"/>
    <x v="1"/>
    <x v="0"/>
    <x v="1"/>
    <x v="1"/>
    <x v="0"/>
    <x v="0"/>
    <x v="0"/>
    <x v="0"/>
    <x v="0"/>
    <x v="0"/>
    <x v="0"/>
    <n v="24"/>
    <n v="-2.4E-2"/>
    <n v="2.4E-2"/>
    <n v="0.13164823591363875"/>
  </r>
  <r>
    <x v="38"/>
    <s v="Breda"/>
    <x v="0"/>
    <x v="0"/>
    <x v="4"/>
    <x v="0"/>
    <x v="0"/>
    <x v="0"/>
    <x v="2"/>
    <x v="2"/>
    <x v="0"/>
    <x v="0"/>
    <x v="0"/>
    <x v="1"/>
    <x v="2"/>
    <x v="0"/>
    <x v="1"/>
    <x v="2"/>
    <x v="0"/>
    <x v="0"/>
    <x v="0"/>
    <x v="0"/>
    <x v="0"/>
    <x v="0"/>
    <x v="0"/>
    <n v="382"/>
    <n v="-0.38200000000000001"/>
    <n v="0.38200000000000001"/>
    <n v="2.0954010882920837"/>
  </r>
  <r>
    <x v="38"/>
    <s v="Breda"/>
    <x v="0"/>
    <x v="0"/>
    <x v="4"/>
    <x v="0"/>
    <x v="0"/>
    <x v="0"/>
    <x v="2"/>
    <x v="2"/>
    <x v="0"/>
    <x v="0"/>
    <x v="0"/>
    <x v="2"/>
    <x v="12"/>
    <x v="0"/>
    <x v="3"/>
    <x v="6"/>
    <x v="0"/>
    <x v="0"/>
    <x v="0"/>
    <x v="0"/>
    <x v="0"/>
    <x v="0"/>
    <x v="0"/>
    <n v="437"/>
    <n v="-0.437"/>
    <n v="0.437"/>
    <n v="2.3970949622608391"/>
  </r>
  <r>
    <x v="38"/>
    <s v="Breda"/>
    <x v="0"/>
    <x v="0"/>
    <x v="4"/>
    <x v="0"/>
    <x v="0"/>
    <x v="0"/>
    <x v="2"/>
    <x v="2"/>
    <x v="0"/>
    <x v="0"/>
    <x v="0"/>
    <x v="3"/>
    <x v="9"/>
    <x v="1"/>
    <x v="7"/>
    <x v="5"/>
    <x v="2"/>
    <x v="2"/>
    <x v="2"/>
    <x v="0"/>
    <x v="0"/>
    <x v="0"/>
    <x v="0"/>
    <n v="101"/>
    <n v="-0.10100000000000001"/>
    <n v="0"/>
    <n v="0.5540196594698964"/>
  </r>
  <r>
    <x v="42"/>
    <s v="Stadskanaal"/>
    <x v="0"/>
    <x v="0"/>
    <x v="1"/>
    <x v="0"/>
    <x v="0"/>
    <x v="0"/>
    <x v="2"/>
    <x v="2"/>
    <x v="0"/>
    <x v="0"/>
    <x v="0"/>
    <x v="2"/>
    <x v="12"/>
    <x v="0"/>
    <x v="3"/>
    <x v="6"/>
    <x v="0"/>
    <x v="0"/>
    <x v="0"/>
    <x v="0"/>
    <x v="0"/>
    <x v="0"/>
    <x v="0"/>
    <n v="2"/>
    <n v="-2E-3"/>
    <n v="2E-3"/>
    <n v="6.2011658191740045E-2"/>
  </r>
  <r>
    <x v="42"/>
    <s v="Stadskanaal"/>
    <x v="0"/>
    <x v="0"/>
    <x v="1"/>
    <x v="0"/>
    <x v="0"/>
    <x v="0"/>
    <x v="3"/>
    <x v="3"/>
    <x v="0"/>
    <x v="0"/>
    <x v="0"/>
    <x v="0"/>
    <x v="0"/>
    <x v="0"/>
    <x v="0"/>
    <x v="0"/>
    <x v="0"/>
    <x v="0"/>
    <x v="0"/>
    <x v="0"/>
    <x v="0"/>
    <x v="0"/>
    <x v="0"/>
    <n v="12"/>
    <n v="-1.2E-2"/>
    <n v="1.2E-2"/>
    <n v="0.37206994915044028"/>
  </r>
  <r>
    <x v="42"/>
    <s v="Stadskanaal"/>
    <x v="0"/>
    <x v="0"/>
    <x v="1"/>
    <x v="0"/>
    <x v="0"/>
    <x v="0"/>
    <x v="3"/>
    <x v="3"/>
    <x v="0"/>
    <x v="0"/>
    <x v="0"/>
    <x v="1"/>
    <x v="1"/>
    <x v="0"/>
    <x v="1"/>
    <x v="1"/>
    <x v="0"/>
    <x v="0"/>
    <x v="0"/>
    <x v="0"/>
    <x v="0"/>
    <x v="0"/>
    <x v="0"/>
    <n v="3"/>
    <n v="-3.0000000000000001E-3"/>
    <n v="3.0000000000000001E-3"/>
    <n v="9.3017487287610071E-2"/>
  </r>
  <r>
    <x v="42"/>
    <s v="Stadskanaal"/>
    <x v="0"/>
    <x v="0"/>
    <x v="1"/>
    <x v="0"/>
    <x v="0"/>
    <x v="0"/>
    <x v="3"/>
    <x v="3"/>
    <x v="0"/>
    <x v="0"/>
    <x v="0"/>
    <x v="1"/>
    <x v="2"/>
    <x v="0"/>
    <x v="1"/>
    <x v="2"/>
    <x v="0"/>
    <x v="0"/>
    <x v="0"/>
    <x v="0"/>
    <x v="0"/>
    <x v="0"/>
    <x v="0"/>
    <n v="1"/>
    <n v="-1E-3"/>
    <n v="1E-3"/>
    <n v="3.1005829095870022E-2"/>
  </r>
  <r>
    <x v="42"/>
    <s v="Stadskanaal"/>
    <x v="0"/>
    <x v="0"/>
    <x v="1"/>
    <x v="0"/>
    <x v="0"/>
    <x v="0"/>
    <x v="3"/>
    <x v="3"/>
    <x v="0"/>
    <x v="0"/>
    <x v="0"/>
    <x v="2"/>
    <x v="12"/>
    <x v="0"/>
    <x v="3"/>
    <x v="6"/>
    <x v="0"/>
    <x v="0"/>
    <x v="0"/>
    <x v="0"/>
    <x v="0"/>
    <x v="0"/>
    <x v="0"/>
    <n v="850"/>
    <n v="-0.85"/>
    <n v="0.85"/>
    <n v="26.354954731489521"/>
  </r>
  <r>
    <x v="47"/>
    <s v="Slochteren"/>
    <x v="0"/>
    <x v="0"/>
    <x v="0"/>
    <x v="0"/>
    <x v="0"/>
    <x v="0"/>
    <x v="0"/>
    <x v="0"/>
    <x v="0"/>
    <x v="0"/>
    <x v="0"/>
    <x v="0"/>
    <x v="0"/>
    <x v="0"/>
    <x v="0"/>
    <x v="0"/>
    <x v="0"/>
    <x v="0"/>
    <x v="0"/>
    <x v="0"/>
    <x v="0"/>
    <x v="0"/>
    <x v="0"/>
    <n v="15"/>
    <n v="-1.4999999999999999E-2"/>
    <n v="1.4999999999999999E-2"/>
    <n v="1.0178462373617425"/>
  </r>
  <r>
    <x v="47"/>
    <s v="Slochteren"/>
    <x v="0"/>
    <x v="0"/>
    <x v="0"/>
    <x v="0"/>
    <x v="0"/>
    <x v="0"/>
    <x v="0"/>
    <x v="0"/>
    <x v="0"/>
    <x v="0"/>
    <x v="0"/>
    <x v="1"/>
    <x v="1"/>
    <x v="0"/>
    <x v="1"/>
    <x v="1"/>
    <x v="0"/>
    <x v="0"/>
    <x v="0"/>
    <x v="0"/>
    <x v="0"/>
    <x v="0"/>
    <x v="0"/>
    <n v="1"/>
    <n v="-1E-3"/>
    <n v="1E-3"/>
    <n v="6.7856415824116167E-2"/>
  </r>
  <r>
    <x v="47"/>
    <s v="Slochteren"/>
    <x v="0"/>
    <x v="0"/>
    <x v="0"/>
    <x v="0"/>
    <x v="0"/>
    <x v="0"/>
    <x v="0"/>
    <x v="0"/>
    <x v="0"/>
    <x v="0"/>
    <x v="0"/>
    <x v="1"/>
    <x v="2"/>
    <x v="0"/>
    <x v="1"/>
    <x v="2"/>
    <x v="0"/>
    <x v="0"/>
    <x v="0"/>
    <x v="0"/>
    <x v="0"/>
    <x v="0"/>
    <x v="0"/>
    <n v="37"/>
    <n v="-3.6999999999999998E-2"/>
    <n v="3.6999999999999998E-2"/>
    <n v="2.5106873854922984"/>
  </r>
  <r>
    <x v="47"/>
    <s v="Slochteren"/>
    <x v="0"/>
    <x v="0"/>
    <x v="0"/>
    <x v="0"/>
    <x v="0"/>
    <x v="0"/>
    <x v="0"/>
    <x v="0"/>
    <x v="0"/>
    <x v="0"/>
    <x v="0"/>
    <x v="2"/>
    <x v="3"/>
    <x v="0"/>
    <x v="2"/>
    <x v="0"/>
    <x v="1"/>
    <x v="1"/>
    <x v="0"/>
    <x v="0"/>
    <x v="0"/>
    <x v="0"/>
    <x v="0"/>
    <n v="114"/>
    <n v="-0.114"/>
    <n v="-0.114"/>
    <n v="7.7356314039492435"/>
  </r>
  <r>
    <x v="47"/>
    <s v="Slochteren"/>
    <x v="0"/>
    <x v="0"/>
    <x v="0"/>
    <x v="0"/>
    <x v="0"/>
    <x v="0"/>
    <x v="0"/>
    <x v="0"/>
    <x v="0"/>
    <x v="0"/>
    <x v="0"/>
    <x v="2"/>
    <x v="6"/>
    <x v="0"/>
    <x v="5"/>
    <x v="0"/>
    <x v="0"/>
    <x v="0"/>
    <x v="0"/>
    <x v="0"/>
    <x v="0"/>
    <x v="0"/>
    <x v="0"/>
    <n v="88"/>
    <n v="-8.7999999999999995E-2"/>
    <n v="8.7999999999999995E-2"/>
    <n v="5.9713645925222227"/>
  </r>
  <r>
    <x v="47"/>
    <s v="Slochteren"/>
    <x v="0"/>
    <x v="0"/>
    <x v="0"/>
    <x v="0"/>
    <x v="0"/>
    <x v="0"/>
    <x v="0"/>
    <x v="0"/>
    <x v="0"/>
    <x v="0"/>
    <x v="0"/>
    <x v="3"/>
    <x v="5"/>
    <x v="1"/>
    <x v="4"/>
    <x v="0"/>
    <x v="0"/>
    <x v="0"/>
    <x v="0"/>
    <x v="0"/>
    <x v="0"/>
    <x v="0"/>
    <x v="0"/>
    <n v="4"/>
    <n v="-4.0000000000000001E-3"/>
    <n v="4.0000000000000001E-3"/>
    <n v="0.27142566329646467"/>
  </r>
  <r>
    <x v="47"/>
    <s v="Slochteren"/>
    <x v="0"/>
    <x v="0"/>
    <x v="0"/>
    <x v="0"/>
    <x v="0"/>
    <x v="0"/>
    <x v="0"/>
    <x v="0"/>
    <x v="0"/>
    <x v="0"/>
    <x v="0"/>
    <x v="3"/>
    <x v="8"/>
    <x v="1"/>
    <x v="7"/>
    <x v="5"/>
    <x v="2"/>
    <x v="2"/>
    <x v="2"/>
    <x v="0"/>
    <x v="0"/>
    <x v="0"/>
    <x v="0"/>
    <n v="2"/>
    <n v="-2E-3"/>
    <n v="0"/>
    <n v="0.13571283164823233"/>
  </r>
  <r>
    <x v="44"/>
    <s v="Delft"/>
    <x v="2"/>
    <x v="0"/>
    <x v="5"/>
    <x v="0"/>
    <x v="0"/>
    <x v="0"/>
    <x v="0"/>
    <x v="0"/>
    <x v="0"/>
    <x v="0"/>
    <x v="0"/>
    <x v="1"/>
    <x v="1"/>
    <x v="0"/>
    <x v="1"/>
    <x v="1"/>
    <x v="0"/>
    <x v="0"/>
    <x v="0"/>
    <x v="0"/>
    <x v="0"/>
    <x v="0"/>
    <x v="0"/>
    <n v="10"/>
    <n v="-0.01"/>
    <n v="0.01"/>
    <n v="9.8637811818782617E-2"/>
  </r>
  <r>
    <x v="44"/>
    <s v="Delft"/>
    <x v="2"/>
    <x v="0"/>
    <x v="5"/>
    <x v="0"/>
    <x v="0"/>
    <x v="0"/>
    <x v="0"/>
    <x v="0"/>
    <x v="0"/>
    <x v="0"/>
    <x v="0"/>
    <x v="1"/>
    <x v="2"/>
    <x v="0"/>
    <x v="1"/>
    <x v="2"/>
    <x v="0"/>
    <x v="0"/>
    <x v="0"/>
    <x v="0"/>
    <x v="0"/>
    <x v="0"/>
    <x v="0"/>
    <n v="1011"/>
    <n v="-1.0109999999999999"/>
    <n v="1.0109999999999999"/>
    <n v="9.9722827748789218"/>
  </r>
  <r>
    <x v="44"/>
    <s v="Delft"/>
    <x v="2"/>
    <x v="0"/>
    <x v="5"/>
    <x v="0"/>
    <x v="0"/>
    <x v="0"/>
    <x v="0"/>
    <x v="0"/>
    <x v="0"/>
    <x v="0"/>
    <x v="0"/>
    <x v="2"/>
    <x v="6"/>
    <x v="0"/>
    <x v="5"/>
    <x v="0"/>
    <x v="0"/>
    <x v="0"/>
    <x v="0"/>
    <x v="0"/>
    <x v="0"/>
    <x v="0"/>
    <x v="0"/>
    <n v="102"/>
    <n v="-0.10199999999999999"/>
    <n v="0.10199999999999999"/>
    <n v="1.0061056805515827"/>
  </r>
  <r>
    <x v="44"/>
    <s v="Delft"/>
    <x v="2"/>
    <x v="0"/>
    <x v="5"/>
    <x v="0"/>
    <x v="0"/>
    <x v="0"/>
    <x v="0"/>
    <x v="0"/>
    <x v="0"/>
    <x v="0"/>
    <x v="0"/>
    <x v="2"/>
    <x v="19"/>
    <x v="0"/>
    <x v="6"/>
    <x v="6"/>
    <x v="0"/>
    <x v="0"/>
    <x v="1"/>
    <x v="0"/>
    <x v="0"/>
    <x v="0"/>
    <x v="0"/>
    <n v="1944"/>
    <n v="-1.944"/>
    <n v="1.944"/>
    <n v="19.175190617571339"/>
  </r>
  <r>
    <x v="44"/>
    <s v="Delft"/>
    <x v="2"/>
    <x v="0"/>
    <x v="5"/>
    <x v="0"/>
    <x v="0"/>
    <x v="0"/>
    <x v="1"/>
    <x v="1"/>
    <x v="0"/>
    <x v="0"/>
    <x v="0"/>
    <x v="0"/>
    <x v="0"/>
    <x v="0"/>
    <x v="0"/>
    <x v="0"/>
    <x v="0"/>
    <x v="0"/>
    <x v="0"/>
    <x v="0"/>
    <x v="0"/>
    <x v="0"/>
    <x v="0"/>
    <n v="3495"/>
    <n v="-3.4950000000000001"/>
    <n v="3.4950000000000001"/>
    <n v="34.473915230664524"/>
  </r>
  <r>
    <x v="44"/>
    <s v="Delft"/>
    <x v="2"/>
    <x v="0"/>
    <x v="5"/>
    <x v="0"/>
    <x v="0"/>
    <x v="0"/>
    <x v="1"/>
    <x v="1"/>
    <x v="0"/>
    <x v="0"/>
    <x v="0"/>
    <x v="4"/>
    <x v="10"/>
    <x v="0"/>
    <x v="8"/>
    <x v="0"/>
    <x v="0"/>
    <x v="0"/>
    <x v="0"/>
    <x v="0"/>
    <x v="0"/>
    <x v="0"/>
    <x v="0"/>
    <n v="5"/>
    <n v="-5.0000000000000001E-3"/>
    <n v="5.0000000000000001E-3"/>
    <n v="4.9318905909391308E-2"/>
  </r>
  <r>
    <x v="44"/>
    <s v="Delft"/>
    <x v="2"/>
    <x v="0"/>
    <x v="5"/>
    <x v="0"/>
    <x v="0"/>
    <x v="0"/>
    <x v="1"/>
    <x v="1"/>
    <x v="0"/>
    <x v="0"/>
    <x v="0"/>
    <x v="1"/>
    <x v="13"/>
    <x v="0"/>
    <x v="9"/>
    <x v="7"/>
    <x v="3"/>
    <x v="0"/>
    <x v="1"/>
    <x v="0"/>
    <x v="0"/>
    <x v="0"/>
    <x v="0"/>
    <n v="1828"/>
    <n v="-1.8280000000000001"/>
    <n v="1.8280000000000001"/>
    <n v="18.030992000473461"/>
  </r>
  <r>
    <x v="44"/>
    <s v="Delft"/>
    <x v="2"/>
    <x v="0"/>
    <x v="5"/>
    <x v="0"/>
    <x v="0"/>
    <x v="0"/>
    <x v="1"/>
    <x v="1"/>
    <x v="0"/>
    <x v="0"/>
    <x v="0"/>
    <x v="1"/>
    <x v="1"/>
    <x v="0"/>
    <x v="1"/>
    <x v="1"/>
    <x v="0"/>
    <x v="0"/>
    <x v="0"/>
    <x v="0"/>
    <x v="0"/>
    <x v="0"/>
    <x v="0"/>
    <n v="615"/>
    <n v="-0.61499999999999999"/>
    <n v="0.61499999999999999"/>
    <n v="6.066225426855131"/>
  </r>
  <r>
    <x v="44"/>
    <s v="Delft"/>
    <x v="2"/>
    <x v="0"/>
    <x v="5"/>
    <x v="0"/>
    <x v="0"/>
    <x v="0"/>
    <x v="1"/>
    <x v="1"/>
    <x v="0"/>
    <x v="0"/>
    <x v="0"/>
    <x v="1"/>
    <x v="2"/>
    <x v="0"/>
    <x v="1"/>
    <x v="2"/>
    <x v="0"/>
    <x v="0"/>
    <x v="0"/>
    <x v="0"/>
    <x v="0"/>
    <x v="0"/>
    <x v="0"/>
    <n v="2776"/>
    <n v="-2.7759999999999998"/>
    <n v="2.7759999999999998"/>
    <n v="27.381856560894054"/>
  </r>
  <r>
    <x v="44"/>
    <s v="Delft"/>
    <x v="2"/>
    <x v="0"/>
    <x v="5"/>
    <x v="0"/>
    <x v="0"/>
    <x v="0"/>
    <x v="1"/>
    <x v="1"/>
    <x v="0"/>
    <x v="0"/>
    <x v="0"/>
    <x v="3"/>
    <x v="5"/>
    <x v="1"/>
    <x v="4"/>
    <x v="0"/>
    <x v="0"/>
    <x v="0"/>
    <x v="0"/>
    <x v="0"/>
    <x v="0"/>
    <x v="0"/>
    <x v="0"/>
    <n v="1616"/>
    <n v="-1.6160000000000001"/>
    <n v="1.6160000000000001"/>
    <n v="15.939870389915271"/>
  </r>
  <r>
    <x v="44"/>
    <s v="Delft"/>
    <x v="2"/>
    <x v="0"/>
    <x v="5"/>
    <x v="0"/>
    <x v="0"/>
    <x v="0"/>
    <x v="1"/>
    <x v="1"/>
    <x v="0"/>
    <x v="0"/>
    <x v="0"/>
    <x v="3"/>
    <x v="8"/>
    <x v="1"/>
    <x v="7"/>
    <x v="5"/>
    <x v="2"/>
    <x v="2"/>
    <x v="2"/>
    <x v="0"/>
    <x v="0"/>
    <x v="0"/>
    <x v="0"/>
    <n v="61"/>
    <n v="-6.0999999999999999E-2"/>
    <n v="0"/>
    <n v="0.60169065209457395"/>
  </r>
  <r>
    <x v="44"/>
    <s v="Delft"/>
    <x v="2"/>
    <x v="0"/>
    <x v="5"/>
    <x v="0"/>
    <x v="0"/>
    <x v="0"/>
    <x v="2"/>
    <x v="2"/>
    <x v="0"/>
    <x v="0"/>
    <x v="0"/>
    <x v="0"/>
    <x v="0"/>
    <x v="0"/>
    <x v="0"/>
    <x v="0"/>
    <x v="0"/>
    <x v="0"/>
    <x v="0"/>
    <x v="0"/>
    <x v="0"/>
    <x v="0"/>
    <x v="0"/>
    <n v="161"/>
    <n v="-0.161"/>
    <n v="0.161"/>
    <n v="1.5880687702824001"/>
  </r>
  <r>
    <x v="44"/>
    <s v="Delft"/>
    <x v="2"/>
    <x v="0"/>
    <x v="5"/>
    <x v="0"/>
    <x v="0"/>
    <x v="0"/>
    <x v="2"/>
    <x v="2"/>
    <x v="0"/>
    <x v="0"/>
    <x v="0"/>
    <x v="1"/>
    <x v="1"/>
    <x v="0"/>
    <x v="1"/>
    <x v="1"/>
    <x v="0"/>
    <x v="0"/>
    <x v="0"/>
    <x v="0"/>
    <x v="0"/>
    <x v="0"/>
    <x v="0"/>
    <n v="26"/>
    <n v="-2.5999999999999999E-2"/>
    <n v="2.5999999999999999E-2"/>
    <n v="0.25645831072883479"/>
  </r>
  <r>
    <x v="46"/>
    <s v="Rhenen"/>
    <x v="0"/>
    <x v="0"/>
    <x v="0"/>
    <x v="0"/>
    <x v="0"/>
    <x v="0"/>
    <x v="1"/>
    <x v="1"/>
    <x v="0"/>
    <x v="0"/>
    <x v="0"/>
    <x v="1"/>
    <x v="1"/>
    <x v="0"/>
    <x v="1"/>
    <x v="1"/>
    <x v="0"/>
    <x v="0"/>
    <x v="0"/>
    <x v="0"/>
    <x v="0"/>
    <x v="0"/>
    <x v="0"/>
    <n v="94.825699999999998"/>
    <n v="-9.4825699999999999E-2"/>
    <n v="9.4825699999999999E-2"/>
    <n v="4.8387865489615756"/>
  </r>
  <r>
    <x v="46"/>
    <s v="Rhenen"/>
    <x v="0"/>
    <x v="0"/>
    <x v="0"/>
    <x v="0"/>
    <x v="0"/>
    <x v="0"/>
    <x v="1"/>
    <x v="1"/>
    <x v="0"/>
    <x v="0"/>
    <x v="0"/>
    <x v="1"/>
    <x v="2"/>
    <x v="0"/>
    <x v="1"/>
    <x v="2"/>
    <x v="0"/>
    <x v="0"/>
    <x v="0"/>
    <x v="0"/>
    <x v="0"/>
    <x v="0"/>
    <x v="0"/>
    <n v="21.0152"/>
    <n v="-2.1015200000000001E-2"/>
    <n v="2.1015200000000001E-2"/>
    <n v="1.0723682196254529"/>
  </r>
  <r>
    <x v="46"/>
    <s v="Rhenen"/>
    <x v="0"/>
    <x v="0"/>
    <x v="0"/>
    <x v="0"/>
    <x v="0"/>
    <x v="0"/>
    <x v="1"/>
    <x v="1"/>
    <x v="0"/>
    <x v="0"/>
    <x v="0"/>
    <x v="3"/>
    <x v="9"/>
    <x v="1"/>
    <x v="7"/>
    <x v="5"/>
    <x v="2"/>
    <x v="2"/>
    <x v="2"/>
    <x v="0"/>
    <x v="0"/>
    <x v="0"/>
    <x v="0"/>
    <n v="17.670000000000002"/>
    <n v="-1.7670000000000002E-2"/>
    <n v="0"/>
    <n v="0.90166862274837989"/>
  </r>
  <r>
    <x v="46"/>
    <s v="Rhenen"/>
    <x v="0"/>
    <x v="0"/>
    <x v="0"/>
    <x v="0"/>
    <x v="0"/>
    <x v="0"/>
    <x v="2"/>
    <x v="2"/>
    <x v="0"/>
    <x v="0"/>
    <x v="0"/>
    <x v="0"/>
    <x v="0"/>
    <x v="0"/>
    <x v="0"/>
    <x v="0"/>
    <x v="0"/>
    <x v="0"/>
    <x v="0"/>
    <x v="0"/>
    <x v="0"/>
    <x v="0"/>
    <x v="0"/>
    <n v="25.8368"/>
    <n v="-2.58368E-2"/>
    <n v="2.58368E-2"/>
    <n v="1.3184058784507833"/>
  </r>
  <r>
    <x v="46"/>
    <s v="Rhenen"/>
    <x v="0"/>
    <x v="0"/>
    <x v="0"/>
    <x v="0"/>
    <x v="0"/>
    <x v="0"/>
    <x v="2"/>
    <x v="2"/>
    <x v="0"/>
    <x v="0"/>
    <x v="0"/>
    <x v="1"/>
    <x v="2"/>
    <x v="0"/>
    <x v="1"/>
    <x v="2"/>
    <x v="0"/>
    <x v="0"/>
    <x v="0"/>
    <x v="0"/>
    <x v="0"/>
    <x v="0"/>
    <x v="0"/>
    <n v="59.444699999999997"/>
    <n v="-5.9444699999999996E-2"/>
    <n v="5.9444699999999996E-2"/>
    <n v="3.0333571465020155"/>
  </r>
  <r>
    <x v="46"/>
    <s v="Rhenen"/>
    <x v="0"/>
    <x v="0"/>
    <x v="0"/>
    <x v="0"/>
    <x v="0"/>
    <x v="0"/>
    <x v="2"/>
    <x v="2"/>
    <x v="0"/>
    <x v="0"/>
    <x v="0"/>
    <x v="2"/>
    <x v="6"/>
    <x v="0"/>
    <x v="5"/>
    <x v="0"/>
    <x v="0"/>
    <x v="0"/>
    <x v="0"/>
    <x v="0"/>
    <x v="0"/>
    <x v="0"/>
    <x v="0"/>
    <n v="4.1787000000000001"/>
    <n v="-4.1787000000000005E-3"/>
    <n v="4.1787000000000005E-3"/>
    <n v="0.21323161708424759"/>
  </r>
  <r>
    <x v="46"/>
    <s v="Rhenen"/>
    <x v="0"/>
    <x v="0"/>
    <x v="0"/>
    <x v="0"/>
    <x v="0"/>
    <x v="0"/>
    <x v="2"/>
    <x v="2"/>
    <x v="0"/>
    <x v="0"/>
    <x v="0"/>
    <x v="3"/>
    <x v="9"/>
    <x v="1"/>
    <x v="7"/>
    <x v="5"/>
    <x v="2"/>
    <x v="2"/>
    <x v="2"/>
    <x v="0"/>
    <x v="0"/>
    <x v="0"/>
    <x v="0"/>
    <n v="12.5609"/>
    <n v="-1.25609E-2"/>
    <n v="0"/>
    <n v="0.64096035107414395"/>
  </r>
  <r>
    <x v="46"/>
    <s v="Rhenen"/>
    <x v="0"/>
    <x v="0"/>
    <x v="0"/>
    <x v="0"/>
    <x v="0"/>
    <x v="0"/>
    <x v="2"/>
    <x v="2"/>
    <x v="0"/>
    <x v="0"/>
    <x v="0"/>
    <x v="3"/>
    <x v="5"/>
    <x v="1"/>
    <x v="4"/>
    <x v="0"/>
    <x v="0"/>
    <x v="0"/>
    <x v="0"/>
    <x v="0"/>
    <x v="0"/>
    <x v="0"/>
    <x v="0"/>
    <n v="10.906000000000001"/>
    <n v="-1.0906000000000001E-2"/>
    <n v="1.0906000000000001E-2"/>
    <n v="0.55651375210491405"/>
  </r>
  <r>
    <x v="46"/>
    <s v="Rhenen"/>
    <x v="0"/>
    <x v="0"/>
    <x v="0"/>
    <x v="0"/>
    <x v="0"/>
    <x v="0"/>
    <x v="2"/>
    <x v="2"/>
    <x v="0"/>
    <x v="0"/>
    <x v="0"/>
    <x v="3"/>
    <x v="8"/>
    <x v="1"/>
    <x v="7"/>
    <x v="5"/>
    <x v="2"/>
    <x v="2"/>
    <x v="2"/>
    <x v="0"/>
    <x v="0"/>
    <x v="0"/>
    <x v="0"/>
    <n v="45.0533"/>
    <n v="-4.5053299999999998E-2"/>
    <n v="0"/>
    <n v="2.2989896412716235"/>
  </r>
  <r>
    <x v="46"/>
    <s v="Rhenen"/>
    <x v="0"/>
    <x v="0"/>
    <x v="0"/>
    <x v="0"/>
    <x v="0"/>
    <x v="0"/>
    <x v="3"/>
    <x v="3"/>
    <x v="0"/>
    <x v="0"/>
    <x v="0"/>
    <x v="4"/>
    <x v="10"/>
    <x v="0"/>
    <x v="8"/>
    <x v="0"/>
    <x v="0"/>
    <x v="0"/>
    <x v="0"/>
    <x v="0"/>
    <x v="0"/>
    <x v="0"/>
    <x v="0"/>
    <n v="2.855"/>
    <n v="-2.8549999999999999E-3"/>
    <n v="2.8549999999999999E-3"/>
    <n v="0.14568556411695668"/>
  </r>
  <r>
    <x v="46"/>
    <s v="Rhenen"/>
    <x v="0"/>
    <x v="0"/>
    <x v="0"/>
    <x v="0"/>
    <x v="0"/>
    <x v="0"/>
    <x v="3"/>
    <x v="3"/>
    <x v="0"/>
    <x v="0"/>
    <x v="0"/>
    <x v="2"/>
    <x v="12"/>
    <x v="0"/>
    <x v="3"/>
    <x v="6"/>
    <x v="0"/>
    <x v="0"/>
    <x v="0"/>
    <x v="0"/>
    <x v="0"/>
    <x v="0"/>
    <x v="0"/>
    <n v="293.17899999999997"/>
    <n v="-0.29317899999999997"/>
    <n v="0.29317899999999997"/>
    <n v="14.960402102362606"/>
  </r>
  <r>
    <x v="48"/>
    <s v="Soest"/>
    <x v="0"/>
    <x v="0"/>
    <x v="1"/>
    <x v="0"/>
    <x v="0"/>
    <x v="0"/>
    <x v="0"/>
    <x v="0"/>
    <x v="0"/>
    <x v="0"/>
    <x v="0"/>
    <x v="0"/>
    <x v="0"/>
    <x v="0"/>
    <x v="0"/>
    <x v="0"/>
    <x v="0"/>
    <x v="0"/>
    <x v="0"/>
    <x v="0"/>
    <x v="0"/>
    <x v="0"/>
    <x v="0"/>
    <n v="89"/>
    <n v="-8.8999999999999996E-2"/>
    <n v="8.8999999999999996E-2"/>
    <n v="1.9400967868509396"/>
  </r>
  <r>
    <x v="48"/>
    <s v="Soest"/>
    <x v="0"/>
    <x v="0"/>
    <x v="1"/>
    <x v="0"/>
    <x v="0"/>
    <x v="0"/>
    <x v="0"/>
    <x v="0"/>
    <x v="0"/>
    <x v="0"/>
    <x v="0"/>
    <x v="4"/>
    <x v="10"/>
    <x v="0"/>
    <x v="8"/>
    <x v="0"/>
    <x v="0"/>
    <x v="0"/>
    <x v="0"/>
    <x v="0"/>
    <x v="0"/>
    <x v="0"/>
    <x v="0"/>
    <n v="5"/>
    <n v="-5.0000000000000001E-3"/>
    <n v="5.0000000000000001E-3"/>
    <n v="0.10899420150847974"/>
  </r>
  <r>
    <x v="47"/>
    <s v="Slochteren"/>
    <x v="0"/>
    <x v="0"/>
    <x v="0"/>
    <x v="0"/>
    <x v="0"/>
    <x v="0"/>
    <x v="1"/>
    <x v="1"/>
    <x v="0"/>
    <x v="0"/>
    <x v="0"/>
    <x v="0"/>
    <x v="0"/>
    <x v="0"/>
    <x v="0"/>
    <x v="0"/>
    <x v="0"/>
    <x v="0"/>
    <x v="0"/>
    <x v="0"/>
    <x v="0"/>
    <x v="0"/>
    <x v="0"/>
    <n v="9"/>
    <n v="-8.9999999999999993E-3"/>
    <n v="8.9999999999999993E-3"/>
    <n v="0.61070774241704551"/>
  </r>
  <r>
    <x v="47"/>
    <s v="Slochteren"/>
    <x v="0"/>
    <x v="0"/>
    <x v="0"/>
    <x v="0"/>
    <x v="0"/>
    <x v="0"/>
    <x v="1"/>
    <x v="1"/>
    <x v="0"/>
    <x v="0"/>
    <x v="0"/>
    <x v="1"/>
    <x v="1"/>
    <x v="0"/>
    <x v="1"/>
    <x v="1"/>
    <x v="0"/>
    <x v="0"/>
    <x v="0"/>
    <x v="0"/>
    <x v="0"/>
    <x v="0"/>
    <x v="0"/>
    <n v="1"/>
    <n v="-1E-3"/>
    <n v="1E-3"/>
    <n v="6.7856415824116167E-2"/>
  </r>
  <r>
    <x v="47"/>
    <s v="Slochteren"/>
    <x v="0"/>
    <x v="0"/>
    <x v="0"/>
    <x v="0"/>
    <x v="0"/>
    <x v="0"/>
    <x v="1"/>
    <x v="1"/>
    <x v="0"/>
    <x v="0"/>
    <x v="0"/>
    <x v="1"/>
    <x v="2"/>
    <x v="0"/>
    <x v="1"/>
    <x v="2"/>
    <x v="0"/>
    <x v="0"/>
    <x v="0"/>
    <x v="0"/>
    <x v="0"/>
    <x v="0"/>
    <x v="0"/>
    <n v="4"/>
    <n v="-4.0000000000000001E-3"/>
    <n v="4.0000000000000001E-3"/>
    <n v="0.27142566329646467"/>
  </r>
  <r>
    <x v="47"/>
    <s v="Slochteren"/>
    <x v="0"/>
    <x v="0"/>
    <x v="0"/>
    <x v="0"/>
    <x v="0"/>
    <x v="0"/>
    <x v="1"/>
    <x v="1"/>
    <x v="0"/>
    <x v="0"/>
    <x v="0"/>
    <x v="3"/>
    <x v="8"/>
    <x v="1"/>
    <x v="7"/>
    <x v="5"/>
    <x v="2"/>
    <x v="2"/>
    <x v="2"/>
    <x v="0"/>
    <x v="0"/>
    <x v="0"/>
    <x v="0"/>
    <n v="1"/>
    <n v="-1E-3"/>
    <n v="0"/>
    <n v="6.7856415824116167E-2"/>
  </r>
  <r>
    <x v="47"/>
    <s v="Slochteren"/>
    <x v="0"/>
    <x v="0"/>
    <x v="0"/>
    <x v="0"/>
    <x v="0"/>
    <x v="0"/>
    <x v="3"/>
    <x v="3"/>
    <x v="0"/>
    <x v="0"/>
    <x v="0"/>
    <x v="0"/>
    <x v="0"/>
    <x v="0"/>
    <x v="0"/>
    <x v="0"/>
    <x v="0"/>
    <x v="0"/>
    <x v="0"/>
    <x v="0"/>
    <x v="0"/>
    <x v="0"/>
    <x v="0"/>
    <n v="36"/>
    <n v="-3.5999999999999997E-2"/>
    <n v="3.5999999999999997E-2"/>
    <n v="2.442830969668182"/>
  </r>
  <r>
    <x v="47"/>
    <s v="Slochteren"/>
    <x v="0"/>
    <x v="0"/>
    <x v="0"/>
    <x v="0"/>
    <x v="0"/>
    <x v="0"/>
    <x v="3"/>
    <x v="3"/>
    <x v="0"/>
    <x v="0"/>
    <x v="0"/>
    <x v="1"/>
    <x v="1"/>
    <x v="0"/>
    <x v="1"/>
    <x v="1"/>
    <x v="0"/>
    <x v="0"/>
    <x v="0"/>
    <x v="0"/>
    <x v="0"/>
    <x v="0"/>
    <x v="0"/>
    <n v="3"/>
    <n v="-3.0000000000000001E-3"/>
    <n v="3.0000000000000001E-3"/>
    <n v="0.2035692474723485"/>
  </r>
  <r>
    <x v="47"/>
    <s v="Slochteren"/>
    <x v="0"/>
    <x v="0"/>
    <x v="0"/>
    <x v="0"/>
    <x v="0"/>
    <x v="0"/>
    <x v="3"/>
    <x v="3"/>
    <x v="0"/>
    <x v="0"/>
    <x v="0"/>
    <x v="1"/>
    <x v="2"/>
    <x v="0"/>
    <x v="1"/>
    <x v="2"/>
    <x v="0"/>
    <x v="0"/>
    <x v="0"/>
    <x v="0"/>
    <x v="0"/>
    <x v="0"/>
    <x v="0"/>
    <n v="31"/>
    <n v="-3.1E-2"/>
    <n v="3.1E-2"/>
    <n v="2.1035488905476014"/>
  </r>
  <r>
    <x v="47"/>
    <s v="Slochteren"/>
    <x v="0"/>
    <x v="0"/>
    <x v="0"/>
    <x v="0"/>
    <x v="0"/>
    <x v="0"/>
    <x v="3"/>
    <x v="3"/>
    <x v="0"/>
    <x v="0"/>
    <x v="0"/>
    <x v="2"/>
    <x v="6"/>
    <x v="0"/>
    <x v="5"/>
    <x v="0"/>
    <x v="0"/>
    <x v="0"/>
    <x v="0"/>
    <x v="0"/>
    <x v="0"/>
    <x v="0"/>
    <x v="0"/>
    <n v="208"/>
    <n v="-0.20799999999999999"/>
    <n v="0.20799999999999999"/>
    <n v="14.114134491416163"/>
  </r>
  <r>
    <x v="47"/>
    <s v="Slochteren"/>
    <x v="0"/>
    <x v="0"/>
    <x v="0"/>
    <x v="0"/>
    <x v="0"/>
    <x v="0"/>
    <x v="3"/>
    <x v="3"/>
    <x v="0"/>
    <x v="0"/>
    <x v="0"/>
    <x v="3"/>
    <x v="5"/>
    <x v="1"/>
    <x v="4"/>
    <x v="0"/>
    <x v="0"/>
    <x v="0"/>
    <x v="0"/>
    <x v="0"/>
    <x v="0"/>
    <x v="0"/>
    <x v="0"/>
    <n v="24"/>
    <n v="-2.4E-2"/>
    <n v="2.4E-2"/>
    <n v="1.628553979778788"/>
  </r>
  <r>
    <x v="47"/>
    <s v="Slochteren"/>
    <x v="0"/>
    <x v="0"/>
    <x v="0"/>
    <x v="0"/>
    <x v="0"/>
    <x v="0"/>
    <x v="3"/>
    <x v="3"/>
    <x v="0"/>
    <x v="0"/>
    <x v="0"/>
    <x v="3"/>
    <x v="8"/>
    <x v="1"/>
    <x v="7"/>
    <x v="5"/>
    <x v="2"/>
    <x v="2"/>
    <x v="2"/>
    <x v="0"/>
    <x v="0"/>
    <x v="0"/>
    <x v="0"/>
    <n v="4"/>
    <n v="-4.0000000000000001E-3"/>
    <n v="0"/>
    <n v="0.27142566329646467"/>
  </r>
  <r>
    <x v="49"/>
    <s v="Veendam"/>
    <x v="0"/>
    <x v="0"/>
    <x v="1"/>
    <x v="0"/>
    <x v="0"/>
    <x v="0"/>
    <x v="0"/>
    <x v="0"/>
    <x v="0"/>
    <x v="0"/>
    <x v="0"/>
    <x v="4"/>
    <x v="10"/>
    <x v="0"/>
    <x v="8"/>
    <x v="0"/>
    <x v="0"/>
    <x v="0"/>
    <x v="0"/>
    <x v="0"/>
    <x v="0"/>
    <x v="0"/>
    <x v="0"/>
    <n v="33"/>
    <n v="-3.3000000000000002E-2"/>
    <n v="3.3000000000000002E-2"/>
    <n v="1.1988229738075344"/>
  </r>
  <r>
    <x v="49"/>
    <s v="Veendam"/>
    <x v="0"/>
    <x v="0"/>
    <x v="1"/>
    <x v="0"/>
    <x v="0"/>
    <x v="0"/>
    <x v="0"/>
    <x v="0"/>
    <x v="0"/>
    <x v="0"/>
    <x v="0"/>
    <x v="1"/>
    <x v="1"/>
    <x v="0"/>
    <x v="1"/>
    <x v="1"/>
    <x v="0"/>
    <x v="0"/>
    <x v="0"/>
    <x v="0"/>
    <x v="0"/>
    <x v="0"/>
    <x v="0"/>
    <n v="118"/>
    <n v="-0.11799999999999999"/>
    <n v="0.11799999999999999"/>
    <n v="4.2867003305845168"/>
  </r>
  <r>
    <x v="49"/>
    <s v="Veendam"/>
    <x v="0"/>
    <x v="0"/>
    <x v="1"/>
    <x v="0"/>
    <x v="0"/>
    <x v="0"/>
    <x v="0"/>
    <x v="0"/>
    <x v="0"/>
    <x v="0"/>
    <x v="0"/>
    <x v="1"/>
    <x v="2"/>
    <x v="0"/>
    <x v="1"/>
    <x v="2"/>
    <x v="0"/>
    <x v="0"/>
    <x v="0"/>
    <x v="0"/>
    <x v="0"/>
    <x v="0"/>
    <x v="0"/>
    <n v="2907"/>
    <n v="-2.907"/>
    <n v="2.907"/>
    <n v="105.6054056017728"/>
  </r>
  <r>
    <x v="38"/>
    <s v="Breda"/>
    <x v="0"/>
    <x v="0"/>
    <x v="4"/>
    <x v="0"/>
    <x v="0"/>
    <x v="0"/>
    <x v="2"/>
    <x v="2"/>
    <x v="0"/>
    <x v="0"/>
    <x v="0"/>
    <x v="3"/>
    <x v="5"/>
    <x v="1"/>
    <x v="4"/>
    <x v="0"/>
    <x v="0"/>
    <x v="0"/>
    <x v="0"/>
    <x v="0"/>
    <x v="0"/>
    <x v="0"/>
    <x v="0"/>
    <n v="70"/>
    <n v="-7.0000000000000007E-2"/>
    <n v="7.0000000000000007E-2"/>
    <n v="0.38397402141477971"/>
  </r>
  <r>
    <x v="38"/>
    <s v="Breda"/>
    <x v="0"/>
    <x v="0"/>
    <x v="4"/>
    <x v="0"/>
    <x v="0"/>
    <x v="0"/>
    <x v="2"/>
    <x v="2"/>
    <x v="0"/>
    <x v="0"/>
    <x v="0"/>
    <x v="3"/>
    <x v="8"/>
    <x v="1"/>
    <x v="7"/>
    <x v="5"/>
    <x v="2"/>
    <x v="2"/>
    <x v="2"/>
    <x v="0"/>
    <x v="0"/>
    <x v="0"/>
    <x v="0"/>
    <n v="24"/>
    <n v="-2.4E-2"/>
    <n v="0"/>
    <n v="0.13164823591363875"/>
  </r>
  <r>
    <x v="38"/>
    <s v="Breda"/>
    <x v="0"/>
    <x v="0"/>
    <x v="4"/>
    <x v="0"/>
    <x v="0"/>
    <x v="0"/>
    <x v="3"/>
    <x v="3"/>
    <x v="0"/>
    <x v="0"/>
    <x v="0"/>
    <x v="0"/>
    <x v="0"/>
    <x v="0"/>
    <x v="0"/>
    <x v="0"/>
    <x v="0"/>
    <x v="0"/>
    <x v="0"/>
    <x v="0"/>
    <x v="0"/>
    <x v="0"/>
    <x v="0"/>
    <n v="5"/>
    <n v="-5.0000000000000001E-3"/>
    <n v="5.0000000000000001E-3"/>
    <n v="2.7426715815341406E-2"/>
  </r>
  <r>
    <x v="38"/>
    <s v="Breda"/>
    <x v="0"/>
    <x v="0"/>
    <x v="4"/>
    <x v="0"/>
    <x v="0"/>
    <x v="0"/>
    <x v="3"/>
    <x v="3"/>
    <x v="0"/>
    <x v="0"/>
    <x v="0"/>
    <x v="4"/>
    <x v="10"/>
    <x v="0"/>
    <x v="8"/>
    <x v="0"/>
    <x v="0"/>
    <x v="0"/>
    <x v="0"/>
    <x v="0"/>
    <x v="0"/>
    <x v="0"/>
    <x v="0"/>
    <n v="25"/>
    <n v="-2.5000000000000001E-2"/>
    <n v="2.5000000000000001E-2"/>
    <n v="0.13713357907670704"/>
  </r>
  <r>
    <x v="38"/>
    <s v="Breda"/>
    <x v="0"/>
    <x v="0"/>
    <x v="4"/>
    <x v="0"/>
    <x v="0"/>
    <x v="0"/>
    <x v="3"/>
    <x v="3"/>
    <x v="0"/>
    <x v="0"/>
    <x v="0"/>
    <x v="1"/>
    <x v="2"/>
    <x v="0"/>
    <x v="1"/>
    <x v="2"/>
    <x v="0"/>
    <x v="0"/>
    <x v="0"/>
    <x v="0"/>
    <x v="0"/>
    <x v="0"/>
    <x v="0"/>
    <n v="15"/>
    <n v="-1.4999999999999999E-2"/>
    <n v="1.4999999999999999E-2"/>
    <n v="8.2280147446024229E-2"/>
  </r>
  <r>
    <x v="38"/>
    <s v="Breda"/>
    <x v="0"/>
    <x v="0"/>
    <x v="4"/>
    <x v="0"/>
    <x v="0"/>
    <x v="0"/>
    <x v="3"/>
    <x v="3"/>
    <x v="0"/>
    <x v="0"/>
    <x v="0"/>
    <x v="3"/>
    <x v="9"/>
    <x v="1"/>
    <x v="7"/>
    <x v="5"/>
    <x v="2"/>
    <x v="2"/>
    <x v="2"/>
    <x v="0"/>
    <x v="0"/>
    <x v="0"/>
    <x v="0"/>
    <n v="268"/>
    <n v="-0.26800000000000002"/>
    <n v="0"/>
    <n v="1.4700719677022995"/>
  </r>
  <r>
    <x v="38"/>
    <s v="Breda"/>
    <x v="0"/>
    <x v="0"/>
    <x v="4"/>
    <x v="0"/>
    <x v="0"/>
    <x v="0"/>
    <x v="3"/>
    <x v="3"/>
    <x v="0"/>
    <x v="0"/>
    <x v="0"/>
    <x v="3"/>
    <x v="5"/>
    <x v="1"/>
    <x v="4"/>
    <x v="0"/>
    <x v="0"/>
    <x v="0"/>
    <x v="0"/>
    <x v="0"/>
    <x v="0"/>
    <x v="0"/>
    <x v="0"/>
    <n v="227"/>
    <n v="-0.22700000000000001"/>
    <n v="0.22700000000000001"/>
    <n v="1.2451728980165"/>
  </r>
  <r>
    <x v="38"/>
    <s v="Breda"/>
    <x v="0"/>
    <x v="0"/>
    <x v="4"/>
    <x v="0"/>
    <x v="0"/>
    <x v="0"/>
    <x v="3"/>
    <x v="3"/>
    <x v="0"/>
    <x v="0"/>
    <x v="0"/>
    <x v="3"/>
    <x v="8"/>
    <x v="1"/>
    <x v="7"/>
    <x v="5"/>
    <x v="2"/>
    <x v="2"/>
    <x v="2"/>
    <x v="0"/>
    <x v="0"/>
    <x v="0"/>
    <x v="0"/>
    <n v="253"/>
    <n v="-0.253"/>
    <n v="0"/>
    <n v="1.3877918202562753"/>
  </r>
  <r>
    <x v="50"/>
    <s v="Deurne"/>
    <x v="0"/>
    <x v="0"/>
    <x v="1"/>
    <x v="0"/>
    <x v="0"/>
    <x v="0"/>
    <x v="0"/>
    <x v="0"/>
    <x v="0"/>
    <x v="0"/>
    <x v="0"/>
    <x v="0"/>
    <x v="0"/>
    <x v="0"/>
    <x v="0"/>
    <x v="0"/>
    <x v="0"/>
    <x v="0"/>
    <x v="0"/>
    <x v="0"/>
    <x v="0"/>
    <x v="0"/>
    <x v="0"/>
    <n v="26"/>
    <n v="-2.5999999999999999E-2"/>
    <n v="2.5999999999999999E-2"/>
    <n v="0.81420474117683905"/>
  </r>
  <r>
    <x v="50"/>
    <s v="Deurne"/>
    <x v="0"/>
    <x v="0"/>
    <x v="1"/>
    <x v="0"/>
    <x v="0"/>
    <x v="0"/>
    <x v="0"/>
    <x v="0"/>
    <x v="0"/>
    <x v="0"/>
    <x v="0"/>
    <x v="4"/>
    <x v="10"/>
    <x v="0"/>
    <x v="8"/>
    <x v="0"/>
    <x v="0"/>
    <x v="0"/>
    <x v="0"/>
    <x v="0"/>
    <x v="0"/>
    <x v="0"/>
    <x v="0"/>
    <n v="21"/>
    <n v="-2.1000000000000001E-2"/>
    <n v="2.1000000000000001E-2"/>
    <n v="0.65762690633513921"/>
  </r>
  <r>
    <x v="50"/>
    <s v="Deurne"/>
    <x v="0"/>
    <x v="0"/>
    <x v="1"/>
    <x v="0"/>
    <x v="0"/>
    <x v="0"/>
    <x v="0"/>
    <x v="0"/>
    <x v="0"/>
    <x v="0"/>
    <x v="0"/>
    <x v="1"/>
    <x v="1"/>
    <x v="0"/>
    <x v="1"/>
    <x v="1"/>
    <x v="0"/>
    <x v="0"/>
    <x v="0"/>
    <x v="0"/>
    <x v="0"/>
    <x v="0"/>
    <x v="0"/>
    <n v="52"/>
    <n v="-5.1999999999999998E-2"/>
    <n v="5.1999999999999998E-2"/>
    <n v="1.6284094823536781"/>
  </r>
  <r>
    <x v="50"/>
    <s v="Deurne"/>
    <x v="0"/>
    <x v="0"/>
    <x v="1"/>
    <x v="0"/>
    <x v="0"/>
    <x v="0"/>
    <x v="0"/>
    <x v="0"/>
    <x v="0"/>
    <x v="0"/>
    <x v="0"/>
    <x v="1"/>
    <x v="2"/>
    <x v="0"/>
    <x v="1"/>
    <x v="2"/>
    <x v="0"/>
    <x v="0"/>
    <x v="0"/>
    <x v="0"/>
    <x v="0"/>
    <x v="0"/>
    <x v="0"/>
    <n v="-4"/>
    <n v="4.0000000000000001E-3"/>
    <n v="-4.0000000000000001E-3"/>
    <n v="-0.12526226787335984"/>
  </r>
  <r>
    <x v="50"/>
    <s v="Deurne"/>
    <x v="0"/>
    <x v="0"/>
    <x v="1"/>
    <x v="0"/>
    <x v="0"/>
    <x v="0"/>
    <x v="0"/>
    <x v="0"/>
    <x v="0"/>
    <x v="0"/>
    <x v="0"/>
    <x v="2"/>
    <x v="6"/>
    <x v="0"/>
    <x v="5"/>
    <x v="0"/>
    <x v="0"/>
    <x v="0"/>
    <x v="0"/>
    <x v="0"/>
    <x v="0"/>
    <x v="0"/>
    <x v="0"/>
    <n v="438"/>
    <n v="-0.438"/>
    <n v="0.438"/>
    <n v="13.716218332132904"/>
  </r>
  <r>
    <x v="44"/>
    <s v="Delft"/>
    <x v="2"/>
    <x v="0"/>
    <x v="5"/>
    <x v="0"/>
    <x v="0"/>
    <x v="0"/>
    <x v="2"/>
    <x v="2"/>
    <x v="0"/>
    <x v="0"/>
    <x v="0"/>
    <x v="1"/>
    <x v="2"/>
    <x v="0"/>
    <x v="1"/>
    <x v="2"/>
    <x v="0"/>
    <x v="0"/>
    <x v="0"/>
    <x v="0"/>
    <x v="0"/>
    <x v="0"/>
    <x v="0"/>
    <n v="51"/>
    <n v="-5.0999999999999997E-2"/>
    <n v="5.0999999999999997E-2"/>
    <n v="0.50305284027579134"/>
  </r>
  <r>
    <x v="44"/>
    <s v="Delft"/>
    <x v="2"/>
    <x v="0"/>
    <x v="5"/>
    <x v="0"/>
    <x v="0"/>
    <x v="0"/>
    <x v="2"/>
    <x v="2"/>
    <x v="0"/>
    <x v="0"/>
    <x v="0"/>
    <x v="2"/>
    <x v="3"/>
    <x v="0"/>
    <x v="2"/>
    <x v="0"/>
    <x v="1"/>
    <x v="1"/>
    <x v="0"/>
    <x v="0"/>
    <x v="0"/>
    <x v="0"/>
    <x v="0"/>
    <n v="13"/>
    <n v="-1.2999999999999999E-2"/>
    <n v="-1.2999999999999999E-2"/>
    <n v="0.1282291553644174"/>
  </r>
  <r>
    <x v="44"/>
    <s v="Delft"/>
    <x v="2"/>
    <x v="0"/>
    <x v="5"/>
    <x v="0"/>
    <x v="0"/>
    <x v="0"/>
    <x v="2"/>
    <x v="2"/>
    <x v="0"/>
    <x v="0"/>
    <x v="0"/>
    <x v="3"/>
    <x v="8"/>
    <x v="1"/>
    <x v="7"/>
    <x v="5"/>
    <x v="2"/>
    <x v="2"/>
    <x v="2"/>
    <x v="0"/>
    <x v="0"/>
    <x v="0"/>
    <x v="0"/>
    <n v="16"/>
    <n v="-1.6E-2"/>
    <n v="0"/>
    <n v="0.15782049891005218"/>
  </r>
  <r>
    <x v="44"/>
    <s v="Delft"/>
    <x v="2"/>
    <x v="0"/>
    <x v="5"/>
    <x v="0"/>
    <x v="0"/>
    <x v="0"/>
    <x v="3"/>
    <x v="3"/>
    <x v="0"/>
    <x v="0"/>
    <x v="0"/>
    <x v="1"/>
    <x v="2"/>
    <x v="0"/>
    <x v="1"/>
    <x v="2"/>
    <x v="0"/>
    <x v="0"/>
    <x v="0"/>
    <x v="0"/>
    <x v="0"/>
    <x v="0"/>
    <x v="0"/>
    <n v="14"/>
    <n v="-1.4E-2"/>
    <n v="1.4E-2"/>
    <n v="0.13809293654629565"/>
  </r>
  <r>
    <x v="44"/>
    <s v="Delft"/>
    <x v="2"/>
    <x v="0"/>
    <x v="5"/>
    <x v="0"/>
    <x v="0"/>
    <x v="0"/>
    <x v="3"/>
    <x v="3"/>
    <x v="0"/>
    <x v="0"/>
    <x v="0"/>
    <x v="2"/>
    <x v="3"/>
    <x v="0"/>
    <x v="2"/>
    <x v="0"/>
    <x v="1"/>
    <x v="1"/>
    <x v="0"/>
    <x v="0"/>
    <x v="0"/>
    <x v="0"/>
    <x v="0"/>
    <n v="43"/>
    <n v="-4.2999999999999997E-2"/>
    <n v="-4.2999999999999997E-2"/>
    <n v="0.42414259082076522"/>
  </r>
  <r>
    <x v="44"/>
    <s v="Delft"/>
    <x v="2"/>
    <x v="0"/>
    <x v="5"/>
    <x v="0"/>
    <x v="0"/>
    <x v="0"/>
    <x v="3"/>
    <x v="3"/>
    <x v="0"/>
    <x v="0"/>
    <x v="0"/>
    <x v="2"/>
    <x v="12"/>
    <x v="0"/>
    <x v="3"/>
    <x v="6"/>
    <x v="0"/>
    <x v="0"/>
    <x v="0"/>
    <x v="0"/>
    <x v="0"/>
    <x v="0"/>
    <x v="0"/>
    <n v="3948"/>
    <n v="-3.948"/>
    <n v="3.948"/>
    <n v="38.942208106055375"/>
  </r>
  <r>
    <x v="51"/>
    <s v="Dordrecht"/>
    <x v="2"/>
    <x v="0"/>
    <x v="5"/>
    <x v="0"/>
    <x v="0"/>
    <x v="0"/>
    <x v="0"/>
    <x v="0"/>
    <x v="0"/>
    <x v="0"/>
    <x v="0"/>
    <x v="0"/>
    <x v="0"/>
    <x v="0"/>
    <x v="0"/>
    <x v="0"/>
    <x v="0"/>
    <x v="0"/>
    <x v="0"/>
    <x v="0"/>
    <x v="0"/>
    <x v="0"/>
    <x v="0"/>
    <n v="343"/>
    <n v="-0.34300000000000003"/>
    <n v="0.34300000000000003"/>
    <n v="2.888883273955412"/>
  </r>
  <r>
    <x v="51"/>
    <s v="Dordrecht"/>
    <x v="2"/>
    <x v="0"/>
    <x v="5"/>
    <x v="0"/>
    <x v="0"/>
    <x v="0"/>
    <x v="0"/>
    <x v="0"/>
    <x v="0"/>
    <x v="0"/>
    <x v="0"/>
    <x v="4"/>
    <x v="10"/>
    <x v="0"/>
    <x v="8"/>
    <x v="0"/>
    <x v="0"/>
    <x v="0"/>
    <x v="0"/>
    <x v="0"/>
    <x v="0"/>
    <x v="0"/>
    <x v="0"/>
    <n v="7"/>
    <n v="-7.0000000000000001E-3"/>
    <n v="7.0000000000000001E-3"/>
    <n v="5.8956801509294117E-2"/>
  </r>
  <r>
    <x v="51"/>
    <s v="Dordrecht"/>
    <x v="2"/>
    <x v="0"/>
    <x v="5"/>
    <x v="0"/>
    <x v="0"/>
    <x v="0"/>
    <x v="0"/>
    <x v="0"/>
    <x v="0"/>
    <x v="0"/>
    <x v="0"/>
    <x v="1"/>
    <x v="13"/>
    <x v="0"/>
    <x v="9"/>
    <x v="7"/>
    <x v="4"/>
    <x v="0"/>
    <x v="1"/>
    <x v="0"/>
    <x v="0"/>
    <x v="0"/>
    <x v="0"/>
    <n v="245"/>
    <n v="-0.245"/>
    <n v="0.245"/>
    <n v="2.0634880528252943"/>
  </r>
  <r>
    <x v="51"/>
    <s v="Dordrecht"/>
    <x v="2"/>
    <x v="0"/>
    <x v="5"/>
    <x v="0"/>
    <x v="0"/>
    <x v="0"/>
    <x v="0"/>
    <x v="0"/>
    <x v="0"/>
    <x v="0"/>
    <x v="0"/>
    <x v="1"/>
    <x v="1"/>
    <x v="0"/>
    <x v="1"/>
    <x v="1"/>
    <x v="0"/>
    <x v="0"/>
    <x v="0"/>
    <x v="0"/>
    <x v="0"/>
    <x v="0"/>
    <x v="0"/>
    <n v="23"/>
    <n v="-2.3E-2"/>
    <n v="2.3E-2"/>
    <n v="0.19371520495910924"/>
  </r>
  <r>
    <x v="51"/>
    <s v="Dordrecht"/>
    <x v="2"/>
    <x v="0"/>
    <x v="5"/>
    <x v="0"/>
    <x v="0"/>
    <x v="0"/>
    <x v="0"/>
    <x v="0"/>
    <x v="0"/>
    <x v="0"/>
    <x v="0"/>
    <x v="1"/>
    <x v="2"/>
    <x v="0"/>
    <x v="1"/>
    <x v="2"/>
    <x v="0"/>
    <x v="0"/>
    <x v="0"/>
    <x v="0"/>
    <x v="0"/>
    <x v="0"/>
    <x v="0"/>
    <n v="264"/>
    <n v="-0.26400000000000001"/>
    <n v="0.26400000000000001"/>
    <n v="2.2235136569219498"/>
  </r>
  <r>
    <x v="51"/>
    <s v="Dordrecht"/>
    <x v="2"/>
    <x v="0"/>
    <x v="5"/>
    <x v="0"/>
    <x v="0"/>
    <x v="0"/>
    <x v="0"/>
    <x v="0"/>
    <x v="0"/>
    <x v="0"/>
    <x v="0"/>
    <x v="2"/>
    <x v="3"/>
    <x v="0"/>
    <x v="2"/>
    <x v="0"/>
    <x v="1"/>
    <x v="1"/>
    <x v="0"/>
    <x v="0"/>
    <x v="0"/>
    <x v="0"/>
    <x v="0"/>
    <n v="3040"/>
    <n v="-3.04"/>
    <n v="-3.04"/>
    <n v="25.604096655464875"/>
  </r>
  <r>
    <x v="51"/>
    <s v="Dordrecht"/>
    <x v="2"/>
    <x v="0"/>
    <x v="5"/>
    <x v="0"/>
    <x v="0"/>
    <x v="0"/>
    <x v="0"/>
    <x v="0"/>
    <x v="0"/>
    <x v="0"/>
    <x v="0"/>
    <x v="2"/>
    <x v="12"/>
    <x v="0"/>
    <x v="3"/>
    <x v="6"/>
    <x v="0"/>
    <x v="0"/>
    <x v="0"/>
    <x v="0"/>
    <x v="0"/>
    <x v="0"/>
    <x v="0"/>
    <n v="2755"/>
    <n v="-2.7549999999999999"/>
    <n v="2.7549999999999999"/>
    <n v="23.203712594015041"/>
  </r>
  <r>
    <x v="48"/>
    <s v="Soest"/>
    <x v="0"/>
    <x v="0"/>
    <x v="1"/>
    <x v="0"/>
    <x v="0"/>
    <x v="0"/>
    <x v="0"/>
    <x v="0"/>
    <x v="0"/>
    <x v="0"/>
    <x v="0"/>
    <x v="1"/>
    <x v="13"/>
    <x v="0"/>
    <x v="9"/>
    <x v="7"/>
    <x v="4"/>
    <x v="0"/>
    <x v="1"/>
    <x v="0"/>
    <x v="0"/>
    <x v="0"/>
    <x v="0"/>
    <n v="139"/>
    <n v="-0.13900000000000001"/>
    <n v="0.13900000000000001"/>
    <n v="3.0300388019357372"/>
  </r>
  <r>
    <x v="48"/>
    <s v="Soest"/>
    <x v="0"/>
    <x v="0"/>
    <x v="1"/>
    <x v="0"/>
    <x v="0"/>
    <x v="0"/>
    <x v="0"/>
    <x v="0"/>
    <x v="0"/>
    <x v="0"/>
    <x v="0"/>
    <x v="1"/>
    <x v="2"/>
    <x v="0"/>
    <x v="1"/>
    <x v="2"/>
    <x v="0"/>
    <x v="0"/>
    <x v="0"/>
    <x v="0"/>
    <x v="0"/>
    <x v="0"/>
    <x v="0"/>
    <n v="228"/>
    <n v="-0.22800000000000001"/>
    <n v="0.22800000000000001"/>
    <n v="4.9701355887866763"/>
  </r>
  <r>
    <x v="48"/>
    <s v="Soest"/>
    <x v="0"/>
    <x v="0"/>
    <x v="1"/>
    <x v="0"/>
    <x v="0"/>
    <x v="0"/>
    <x v="0"/>
    <x v="0"/>
    <x v="0"/>
    <x v="0"/>
    <x v="0"/>
    <x v="2"/>
    <x v="3"/>
    <x v="0"/>
    <x v="2"/>
    <x v="0"/>
    <x v="1"/>
    <x v="1"/>
    <x v="0"/>
    <x v="0"/>
    <x v="0"/>
    <x v="0"/>
    <x v="0"/>
    <n v="-42"/>
    <n v="4.2000000000000003E-2"/>
    <n v="4.2000000000000003E-2"/>
    <n v="-0.91555129267122992"/>
  </r>
  <r>
    <x v="48"/>
    <s v="Soest"/>
    <x v="0"/>
    <x v="0"/>
    <x v="1"/>
    <x v="0"/>
    <x v="0"/>
    <x v="0"/>
    <x v="0"/>
    <x v="0"/>
    <x v="0"/>
    <x v="0"/>
    <x v="0"/>
    <x v="2"/>
    <x v="12"/>
    <x v="0"/>
    <x v="3"/>
    <x v="6"/>
    <x v="0"/>
    <x v="0"/>
    <x v="0"/>
    <x v="0"/>
    <x v="0"/>
    <x v="0"/>
    <x v="0"/>
    <n v="1595"/>
    <n v="-1.595"/>
    <n v="1.595"/>
    <n v="34.769150281205043"/>
  </r>
  <r>
    <x v="48"/>
    <s v="Soest"/>
    <x v="0"/>
    <x v="0"/>
    <x v="1"/>
    <x v="0"/>
    <x v="0"/>
    <x v="0"/>
    <x v="0"/>
    <x v="0"/>
    <x v="0"/>
    <x v="0"/>
    <x v="0"/>
    <x v="2"/>
    <x v="6"/>
    <x v="0"/>
    <x v="5"/>
    <x v="0"/>
    <x v="0"/>
    <x v="0"/>
    <x v="0"/>
    <x v="0"/>
    <x v="0"/>
    <x v="0"/>
    <x v="0"/>
    <n v="99"/>
    <n v="-9.9000000000000005E-2"/>
    <n v="9.9000000000000005E-2"/>
    <n v="2.158085189867899"/>
  </r>
  <r>
    <x v="48"/>
    <s v="Soest"/>
    <x v="0"/>
    <x v="0"/>
    <x v="1"/>
    <x v="0"/>
    <x v="0"/>
    <x v="0"/>
    <x v="0"/>
    <x v="0"/>
    <x v="0"/>
    <x v="0"/>
    <x v="0"/>
    <x v="3"/>
    <x v="5"/>
    <x v="1"/>
    <x v="4"/>
    <x v="0"/>
    <x v="0"/>
    <x v="0"/>
    <x v="0"/>
    <x v="0"/>
    <x v="0"/>
    <x v="0"/>
    <x v="0"/>
    <n v="110"/>
    <n v="-0.11"/>
    <n v="0.11"/>
    <n v="2.3978724331865546"/>
  </r>
  <r>
    <x v="48"/>
    <s v="Soest"/>
    <x v="0"/>
    <x v="0"/>
    <x v="1"/>
    <x v="0"/>
    <x v="0"/>
    <x v="0"/>
    <x v="0"/>
    <x v="0"/>
    <x v="0"/>
    <x v="0"/>
    <x v="0"/>
    <x v="3"/>
    <x v="8"/>
    <x v="1"/>
    <x v="7"/>
    <x v="5"/>
    <x v="2"/>
    <x v="2"/>
    <x v="2"/>
    <x v="0"/>
    <x v="0"/>
    <x v="0"/>
    <x v="0"/>
    <n v="54"/>
    <n v="-5.3999999999999999E-2"/>
    <n v="0"/>
    <n v="1.1771373762915813"/>
  </r>
  <r>
    <x v="48"/>
    <s v="Soest"/>
    <x v="0"/>
    <x v="0"/>
    <x v="1"/>
    <x v="0"/>
    <x v="0"/>
    <x v="0"/>
    <x v="1"/>
    <x v="1"/>
    <x v="0"/>
    <x v="0"/>
    <x v="0"/>
    <x v="0"/>
    <x v="0"/>
    <x v="0"/>
    <x v="0"/>
    <x v="0"/>
    <x v="0"/>
    <x v="0"/>
    <x v="0"/>
    <x v="0"/>
    <x v="0"/>
    <x v="0"/>
    <x v="0"/>
    <n v="34"/>
    <n v="-3.4000000000000002E-2"/>
    <n v="3.4000000000000002E-2"/>
    <n v="0.74116057025766224"/>
  </r>
  <r>
    <x v="48"/>
    <s v="Soest"/>
    <x v="0"/>
    <x v="0"/>
    <x v="1"/>
    <x v="0"/>
    <x v="0"/>
    <x v="0"/>
    <x v="1"/>
    <x v="1"/>
    <x v="0"/>
    <x v="0"/>
    <x v="0"/>
    <x v="1"/>
    <x v="2"/>
    <x v="0"/>
    <x v="1"/>
    <x v="2"/>
    <x v="0"/>
    <x v="0"/>
    <x v="0"/>
    <x v="0"/>
    <x v="0"/>
    <x v="0"/>
    <x v="0"/>
    <n v="6"/>
    <n v="-6.0000000000000001E-3"/>
    <n v="6.0000000000000001E-3"/>
    <n v="0.1307930418101757"/>
  </r>
  <r>
    <x v="48"/>
    <s v="Soest"/>
    <x v="0"/>
    <x v="0"/>
    <x v="1"/>
    <x v="0"/>
    <x v="0"/>
    <x v="0"/>
    <x v="1"/>
    <x v="1"/>
    <x v="0"/>
    <x v="0"/>
    <x v="0"/>
    <x v="2"/>
    <x v="6"/>
    <x v="0"/>
    <x v="5"/>
    <x v="0"/>
    <x v="0"/>
    <x v="0"/>
    <x v="0"/>
    <x v="0"/>
    <x v="0"/>
    <x v="0"/>
    <x v="0"/>
    <n v="31"/>
    <n v="-3.1E-2"/>
    <n v="3.1E-2"/>
    <n v="0.67576404935257439"/>
  </r>
  <r>
    <x v="48"/>
    <s v="Soest"/>
    <x v="0"/>
    <x v="0"/>
    <x v="1"/>
    <x v="0"/>
    <x v="0"/>
    <x v="0"/>
    <x v="1"/>
    <x v="1"/>
    <x v="0"/>
    <x v="0"/>
    <x v="0"/>
    <x v="3"/>
    <x v="5"/>
    <x v="1"/>
    <x v="4"/>
    <x v="0"/>
    <x v="0"/>
    <x v="0"/>
    <x v="0"/>
    <x v="0"/>
    <x v="0"/>
    <x v="0"/>
    <x v="0"/>
    <n v="5"/>
    <n v="-5.0000000000000001E-3"/>
    <n v="5.0000000000000001E-3"/>
    <n v="0.10899420150847974"/>
  </r>
  <r>
    <x v="48"/>
    <s v="Soest"/>
    <x v="0"/>
    <x v="0"/>
    <x v="1"/>
    <x v="0"/>
    <x v="0"/>
    <x v="0"/>
    <x v="2"/>
    <x v="2"/>
    <x v="0"/>
    <x v="0"/>
    <x v="0"/>
    <x v="0"/>
    <x v="0"/>
    <x v="0"/>
    <x v="0"/>
    <x v="0"/>
    <x v="0"/>
    <x v="0"/>
    <x v="0"/>
    <x v="0"/>
    <x v="0"/>
    <x v="0"/>
    <x v="0"/>
    <n v="24"/>
    <n v="-2.4E-2"/>
    <n v="2.4E-2"/>
    <n v="0.52317216724070281"/>
  </r>
  <r>
    <x v="48"/>
    <s v="Soest"/>
    <x v="0"/>
    <x v="0"/>
    <x v="1"/>
    <x v="0"/>
    <x v="0"/>
    <x v="0"/>
    <x v="2"/>
    <x v="2"/>
    <x v="0"/>
    <x v="0"/>
    <x v="0"/>
    <x v="1"/>
    <x v="2"/>
    <x v="0"/>
    <x v="1"/>
    <x v="2"/>
    <x v="0"/>
    <x v="0"/>
    <x v="0"/>
    <x v="0"/>
    <x v="0"/>
    <x v="0"/>
    <x v="0"/>
    <n v="25"/>
    <n v="-2.5000000000000001E-2"/>
    <n v="2.5000000000000001E-2"/>
    <n v="0.5449710075423988"/>
  </r>
  <r>
    <x v="49"/>
    <s v="Veendam"/>
    <x v="0"/>
    <x v="0"/>
    <x v="1"/>
    <x v="0"/>
    <x v="0"/>
    <x v="0"/>
    <x v="0"/>
    <x v="0"/>
    <x v="0"/>
    <x v="0"/>
    <x v="0"/>
    <x v="2"/>
    <x v="6"/>
    <x v="0"/>
    <x v="5"/>
    <x v="0"/>
    <x v="0"/>
    <x v="0"/>
    <x v="0"/>
    <x v="0"/>
    <x v="0"/>
    <x v="0"/>
    <x v="0"/>
    <n v="34"/>
    <n v="-3.4000000000000002E-2"/>
    <n v="3.4000000000000002E-2"/>
    <n v="1.235150942710793"/>
  </r>
  <r>
    <x v="49"/>
    <s v="Veendam"/>
    <x v="0"/>
    <x v="0"/>
    <x v="1"/>
    <x v="0"/>
    <x v="0"/>
    <x v="0"/>
    <x v="0"/>
    <x v="0"/>
    <x v="0"/>
    <x v="0"/>
    <x v="0"/>
    <x v="3"/>
    <x v="5"/>
    <x v="1"/>
    <x v="4"/>
    <x v="0"/>
    <x v="0"/>
    <x v="0"/>
    <x v="0"/>
    <x v="0"/>
    <x v="0"/>
    <x v="0"/>
    <x v="0"/>
    <n v="62"/>
    <n v="-6.2E-2"/>
    <n v="6.2E-2"/>
    <n v="2.2523340720020344"/>
  </r>
  <r>
    <x v="49"/>
    <s v="Veendam"/>
    <x v="0"/>
    <x v="0"/>
    <x v="1"/>
    <x v="0"/>
    <x v="0"/>
    <x v="0"/>
    <x v="0"/>
    <x v="0"/>
    <x v="0"/>
    <x v="0"/>
    <x v="0"/>
    <x v="3"/>
    <x v="8"/>
    <x v="1"/>
    <x v="7"/>
    <x v="5"/>
    <x v="2"/>
    <x v="2"/>
    <x v="2"/>
    <x v="0"/>
    <x v="0"/>
    <x v="0"/>
    <x v="0"/>
    <n v="31"/>
    <n v="-3.1E-2"/>
    <n v="0"/>
    <n v="1.1261670360010172"/>
  </r>
  <r>
    <x v="49"/>
    <s v="Veendam"/>
    <x v="0"/>
    <x v="0"/>
    <x v="1"/>
    <x v="0"/>
    <x v="0"/>
    <x v="0"/>
    <x v="0"/>
    <x v="0"/>
    <x v="0"/>
    <x v="0"/>
    <x v="0"/>
    <x v="3"/>
    <x v="11"/>
    <x v="1"/>
    <x v="7"/>
    <x v="5"/>
    <x v="2"/>
    <x v="2"/>
    <x v="2"/>
    <x v="0"/>
    <x v="0"/>
    <x v="0"/>
    <x v="0"/>
    <n v="73"/>
    <n v="-7.2999999999999995E-2"/>
    <n v="0"/>
    <n v="2.6519417299378794"/>
  </r>
  <r>
    <x v="49"/>
    <s v="Veendam"/>
    <x v="0"/>
    <x v="0"/>
    <x v="1"/>
    <x v="0"/>
    <x v="0"/>
    <x v="0"/>
    <x v="1"/>
    <x v="1"/>
    <x v="0"/>
    <x v="0"/>
    <x v="0"/>
    <x v="4"/>
    <x v="10"/>
    <x v="0"/>
    <x v="8"/>
    <x v="0"/>
    <x v="0"/>
    <x v="0"/>
    <x v="0"/>
    <x v="0"/>
    <x v="0"/>
    <x v="0"/>
    <x v="0"/>
    <n v="2"/>
    <n v="-2E-3"/>
    <n v="2E-3"/>
    <n v="7.2655937806517232E-2"/>
  </r>
  <r>
    <x v="49"/>
    <s v="Veendam"/>
    <x v="0"/>
    <x v="0"/>
    <x v="1"/>
    <x v="0"/>
    <x v="0"/>
    <x v="0"/>
    <x v="1"/>
    <x v="1"/>
    <x v="0"/>
    <x v="0"/>
    <x v="0"/>
    <x v="1"/>
    <x v="2"/>
    <x v="0"/>
    <x v="1"/>
    <x v="2"/>
    <x v="0"/>
    <x v="0"/>
    <x v="0"/>
    <x v="0"/>
    <x v="0"/>
    <x v="0"/>
    <x v="0"/>
    <n v="141"/>
    <n v="-0.14099999999999999"/>
    <n v="0.14099999999999999"/>
    <n v="5.1222436153594648"/>
  </r>
  <r>
    <x v="49"/>
    <s v="Veendam"/>
    <x v="0"/>
    <x v="0"/>
    <x v="1"/>
    <x v="0"/>
    <x v="0"/>
    <x v="0"/>
    <x v="1"/>
    <x v="1"/>
    <x v="0"/>
    <x v="0"/>
    <x v="0"/>
    <x v="2"/>
    <x v="14"/>
    <x v="0"/>
    <x v="3"/>
    <x v="8"/>
    <x v="0"/>
    <x v="0"/>
    <x v="0"/>
    <x v="0"/>
    <x v="0"/>
    <x v="0"/>
    <x v="0"/>
    <n v="123"/>
    <n v="-0.123"/>
    <n v="0.123"/>
    <n v="4.4683401751008098"/>
  </r>
  <r>
    <x v="49"/>
    <s v="Veendam"/>
    <x v="0"/>
    <x v="0"/>
    <x v="1"/>
    <x v="0"/>
    <x v="0"/>
    <x v="0"/>
    <x v="3"/>
    <x v="3"/>
    <x v="0"/>
    <x v="0"/>
    <x v="0"/>
    <x v="1"/>
    <x v="2"/>
    <x v="0"/>
    <x v="1"/>
    <x v="2"/>
    <x v="0"/>
    <x v="0"/>
    <x v="0"/>
    <x v="0"/>
    <x v="0"/>
    <x v="0"/>
    <x v="0"/>
    <n v="13"/>
    <n v="-1.2999999999999999E-2"/>
    <n v="1.2999999999999999E-2"/>
    <n v="0.47226359574236204"/>
  </r>
  <r>
    <x v="49"/>
    <s v="Veendam"/>
    <x v="0"/>
    <x v="0"/>
    <x v="1"/>
    <x v="0"/>
    <x v="0"/>
    <x v="0"/>
    <x v="3"/>
    <x v="3"/>
    <x v="0"/>
    <x v="0"/>
    <x v="0"/>
    <x v="2"/>
    <x v="14"/>
    <x v="0"/>
    <x v="3"/>
    <x v="8"/>
    <x v="0"/>
    <x v="0"/>
    <x v="0"/>
    <x v="0"/>
    <x v="0"/>
    <x v="0"/>
    <x v="0"/>
    <n v="699"/>
    <n v="-0.69899999999999995"/>
    <n v="0.69899999999999995"/>
    <n v="25.393250263377773"/>
  </r>
  <r>
    <x v="49"/>
    <s v="Veendam"/>
    <x v="0"/>
    <x v="0"/>
    <x v="1"/>
    <x v="0"/>
    <x v="0"/>
    <x v="0"/>
    <x v="3"/>
    <x v="3"/>
    <x v="0"/>
    <x v="0"/>
    <x v="0"/>
    <x v="2"/>
    <x v="6"/>
    <x v="0"/>
    <x v="5"/>
    <x v="0"/>
    <x v="0"/>
    <x v="0"/>
    <x v="0"/>
    <x v="0"/>
    <x v="0"/>
    <x v="0"/>
    <x v="0"/>
    <n v="21"/>
    <n v="-2.1000000000000001E-2"/>
    <n v="2.1000000000000001E-2"/>
    <n v="0.76288734696843097"/>
  </r>
  <r>
    <x v="52"/>
    <s v="Vlagtwedde"/>
    <x v="0"/>
    <x v="0"/>
    <x v="0"/>
    <x v="0"/>
    <x v="0"/>
    <x v="0"/>
    <x v="0"/>
    <x v="0"/>
    <x v="0"/>
    <x v="0"/>
    <x v="0"/>
    <x v="0"/>
    <x v="0"/>
    <x v="0"/>
    <x v="0"/>
    <x v="0"/>
    <x v="0"/>
    <x v="0"/>
    <x v="0"/>
    <x v="0"/>
    <x v="0"/>
    <x v="0"/>
    <x v="0"/>
    <n v="101"/>
    <n v="-0.10100000000000001"/>
    <n v="0.10100000000000001"/>
    <n v="6.3490067890369621"/>
  </r>
  <r>
    <x v="52"/>
    <s v="Vlagtwedde"/>
    <x v="0"/>
    <x v="0"/>
    <x v="0"/>
    <x v="0"/>
    <x v="0"/>
    <x v="0"/>
    <x v="0"/>
    <x v="0"/>
    <x v="0"/>
    <x v="0"/>
    <x v="0"/>
    <x v="4"/>
    <x v="10"/>
    <x v="0"/>
    <x v="8"/>
    <x v="0"/>
    <x v="0"/>
    <x v="0"/>
    <x v="0"/>
    <x v="0"/>
    <x v="0"/>
    <x v="0"/>
    <x v="0"/>
    <n v="1"/>
    <n v="-1E-3"/>
    <n v="1E-3"/>
    <n v="6.2861453356801614E-2"/>
  </r>
  <r>
    <x v="52"/>
    <s v="Vlagtwedde"/>
    <x v="0"/>
    <x v="0"/>
    <x v="0"/>
    <x v="0"/>
    <x v="0"/>
    <x v="0"/>
    <x v="0"/>
    <x v="0"/>
    <x v="0"/>
    <x v="0"/>
    <x v="0"/>
    <x v="1"/>
    <x v="2"/>
    <x v="0"/>
    <x v="1"/>
    <x v="2"/>
    <x v="0"/>
    <x v="0"/>
    <x v="0"/>
    <x v="0"/>
    <x v="0"/>
    <x v="0"/>
    <x v="0"/>
    <n v="5"/>
    <n v="-5.0000000000000001E-3"/>
    <n v="5.0000000000000001E-3"/>
    <n v="0.31430726678400805"/>
  </r>
  <r>
    <x v="51"/>
    <s v="Dordrecht"/>
    <x v="2"/>
    <x v="0"/>
    <x v="5"/>
    <x v="0"/>
    <x v="0"/>
    <x v="0"/>
    <x v="0"/>
    <x v="0"/>
    <x v="0"/>
    <x v="0"/>
    <x v="0"/>
    <x v="2"/>
    <x v="6"/>
    <x v="0"/>
    <x v="5"/>
    <x v="0"/>
    <x v="0"/>
    <x v="0"/>
    <x v="0"/>
    <x v="0"/>
    <x v="0"/>
    <x v="0"/>
    <x v="0"/>
    <n v="391"/>
    <n v="-0.39100000000000001"/>
    <n v="0.39100000000000001"/>
    <n v="3.2931584843048571"/>
  </r>
  <r>
    <x v="51"/>
    <s v="Dordrecht"/>
    <x v="2"/>
    <x v="0"/>
    <x v="5"/>
    <x v="0"/>
    <x v="0"/>
    <x v="0"/>
    <x v="0"/>
    <x v="0"/>
    <x v="0"/>
    <x v="0"/>
    <x v="0"/>
    <x v="3"/>
    <x v="9"/>
    <x v="1"/>
    <x v="7"/>
    <x v="5"/>
    <x v="2"/>
    <x v="2"/>
    <x v="2"/>
    <x v="0"/>
    <x v="0"/>
    <x v="0"/>
    <x v="0"/>
    <n v="1"/>
    <n v="-1E-3"/>
    <n v="0"/>
    <n v="8.4224002156134455E-3"/>
  </r>
  <r>
    <x v="51"/>
    <s v="Dordrecht"/>
    <x v="2"/>
    <x v="0"/>
    <x v="5"/>
    <x v="0"/>
    <x v="0"/>
    <x v="0"/>
    <x v="0"/>
    <x v="0"/>
    <x v="0"/>
    <x v="0"/>
    <x v="0"/>
    <x v="3"/>
    <x v="5"/>
    <x v="1"/>
    <x v="4"/>
    <x v="0"/>
    <x v="0"/>
    <x v="0"/>
    <x v="0"/>
    <x v="0"/>
    <x v="0"/>
    <x v="0"/>
    <x v="0"/>
    <n v="647"/>
    <n v="-0.64700000000000002"/>
    <n v="0.64700000000000002"/>
    <n v="5.4492929395018992"/>
  </r>
  <r>
    <x v="51"/>
    <s v="Dordrecht"/>
    <x v="2"/>
    <x v="0"/>
    <x v="5"/>
    <x v="0"/>
    <x v="0"/>
    <x v="0"/>
    <x v="0"/>
    <x v="0"/>
    <x v="0"/>
    <x v="0"/>
    <x v="0"/>
    <x v="3"/>
    <x v="8"/>
    <x v="1"/>
    <x v="7"/>
    <x v="5"/>
    <x v="2"/>
    <x v="2"/>
    <x v="2"/>
    <x v="0"/>
    <x v="0"/>
    <x v="0"/>
    <x v="0"/>
    <n v="337"/>
    <n v="-0.33700000000000002"/>
    <n v="0"/>
    <n v="2.8383488726617312"/>
  </r>
  <r>
    <x v="51"/>
    <s v="Dordrecht"/>
    <x v="2"/>
    <x v="0"/>
    <x v="5"/>
    <x v="0"/>
    <x v="0"/>
    <x v="0"/>
    <x v="0"/>
    <x v="0"/>
    <x v="0"/>
    <x v="0"/>
    <x v="0"/>
    <x v="3"/>
    <x v="11"/>
    <x v="1"/>
    <x v="7"/>
    <x v="5"/>
    <x v="2"/>
    <x v="2"/>
    <x v="2"/>
    <x v="0"/>
    <x v="0"/>
    <x v="0"/>
    <x v="0"/>
    <n v="19"/>
    <n v="-1.9E-2"/>
    <n v="0"/>
    <n v="0.16002560409665548"/>
  </r>
  <r>
    <x v="51"/>
    <s v="Dordrecht"/>
    <x v="2"/>
    <x v="0"/>
    <x v="5"/>
    <x v="0"/>
    <x v="0"/>
    <x v="0"/>
    <x v="1"/>
    <x v="1"/>
    <x v="0"/>
    <x v="0"/>
    <x v="0"/>
    <x v="0"/>
    <x v="0"/>
    <x v="0"/>
    <x v="0"/>
    <x v="0"/>
    <x v="0"/>
    <x v="0"/>
    <x v="0"/>
    <x v="0"/>
    <x v="0"/>
    <x v="0"/>
    <x v="0"/>
    <n v="2806"/>
    <n v="-2.806"/>
    <n v="2.806"/>
    <n v="23.633255005011328"/>
  </r>
  <r>
    <x v="51"/>
    <s v="Dordrecht"/>
    <x v="2"/>
    <x v="0"/>
    <x v="5"/>
    <x v="0"/>
    <x v="0"/>
    <x v="0"/>
    <x v="1"/>
    <x v="1"/>
    <x v="0"/>
    <x v="0"/>
    <x v="0"/>
    <x v="4"/>
    <x v="10"/>
    <x v="0"/>
    <x v="8"/>
    <x v="0"/>
    <x v="0"/>
    <x v="0"/>
    <x v="0"/>
    <x v="0"/>
    <x v="0"/>
    <x v="0"/>
    <x v="0"/>
    <n v="65"/>
    <n v="-6.5000000000000002E-2"/>
    <n v="6.5000000000000002E-2"/>
    <n v="0.54745601401487398"/>
  </r>
  <r>
    <x v="51"/>
    <s v="Dordrecht"/>
    <x v="2"/>
    <x v="0"/>
    <x v="5"/>
    <x v="0"/>
    <x v="0"/>
    <x v="0"/>
    <x v="1"/>
    <x v="1"/>
    <x v="0"/>
    <x v="0"/>
    <x v="0"/>
    <x v="1"/>
    <x v="13"/>
    <x v="0"/>
    <x v="9"/>
    <x v="7"/>
    <x v="3"/>
    <x v="0"/>
    <x v="1"/>
    <x v="0"/>
    <x v="0"/>
    <x v="0"/>
    <x v="0"/>
    <n v="374"/>
    <n v="-0.374"/>
    <n v="0.374"/>
    <n v="3.1499776806394286"/>
  </r>
  <r>
    <x v="51"/>
    <s v="Dordrecht"/>
    <x v="2"/>
    <x v="0"/>
    <x v="5"/>
    <x v="0"/>
    <x v="0"/>
    <x v="0"/>
    <x v="1"/>
    <x v="1"/>
    <x v="0"/>
    <x v="0"/>
    <x v="0"/>
    <x v="1"/>
    <x v="1"/>
    <x v="0"/>
    <x v="1"/>
    <x v="1"/>
    <x v="0"/>
    <x v="0"/>
    <x v="0"/>
    <x v="0"/>
    <x v="0"/>
    <x v="0"/>
    <x v="0"/>
    <n v="758"/>
    <n v="-0.75800000000000001"/>
    <n v="0.75800000000000001"/>
    <n v="6.3841793634349919"/>
  </r>
  <r>
    <x v="51"/>
    <s v="Dordrecht"/>
    <x v="2"/>
    <x v="0"/>
    <x v="5"/>
    <x v="0"/>
    <x v="0"/>
    <x v="0"/>
    <x v="1"/>
    <x v="1"/>
    <x v="0"/>
    <x v="0"/>
    <x v="0"/>
    <x v="1"/>
    <x v="2"/>
    <x v="0"/>
    <x v="1"/>
    <x v="2"/>
    <x v="0"/>
    <x v="0"/>
    <x v="0"/>
    <x v="0"/>
    <x v="0"/>
    <x v="0"/>
    <x v="0"/>
    <n v="2065"/>
    <n v="-2.0649999999999999"/>
    <n v="2.0649999999999999"/>
    <n v="17.392256445241767"/>
  </r>
  <r>
    <x v="51"/>
    <s v="Dordrecht"/>
    <x v="2"/>
    <x v="0"/>
    <x v="5"/>
    <x v="0"/>
    <x v="0"/>
    <x v="0"/>
    <x v="1"/>
    <x v="1"/>
    <x v="0"/>
    <x v="0"/>
    <x v="0"/>
    <x v="2"/>
    <x v="4"/>
    <x v="0"/>
    <x v="3"/>
    <x v="3"/>
    <x v="0"/>
    <x v="0"/>
    <x v="0"/>
    <x v="0"/>
    <x v="0"/>
    <x v="0"/>
    <x v="0"/>
    <n v="13"/>
    <n v="-1.2999999999999999E-2"/>
    <n v="1.2999999999999999E-2"/>
    <n v="0.10949120280297479"/>
  </r>
  <r>
    <x v="51"/>
    <s v="Dordrecht"/>
    <x v="2"/>
    <x v="0"/>
    <x v="5"/>
    <x v="0"/>
    <x v="0"/>
    <x v="0"/>
    <x v="1"/>
    <x v="1"/>
    <x v="0"/>
    <x v="0"/>
    <x v="0"/>
    <x v="2"/>
    <x v="6"/>
    <x v="0"/>
    <x v="5"/>
    <x v="0"/>
    <x v="0"/>
    <x v="0"/>
    <x v="0"/>
    <x v="0"/>
    <x v="0"/>
    <x v="0"/>
    <x v="0"/>
    <n v="21"/>
    <n v="-2.1000000000000001E-2"/>
    <n v="2.1000000000000001E-2"/>
    <n v="0.17687040452788236"/>
  </r>
  <r>
    <x v="51"/>
    <s v="Dordrecht"/>
    <x v="2"/>
    <x v="0"/>
    <x v="5"/>
    <x v="0"/>
    <x v="0"/>
    <x v="0"/>
    <x v="1"/>
    <x v="1"/>
    <x v="0"/>
    <x v="0"/>
    <x v="0"/>
    <x v="3"/>
    <x v="9"/>
    <x v="1"/>
    <x v="7"/>
    <x v="5"/>
    <x v="2"/>
    <x v="2"/>
    <x v="2"/>
    <x v="0"/>
    <x v="0"/>
    <x v="0"/>
    <x v="0"/>
    <n v="-7"/>
    <n v="7.0000000000000001E-3"/>
    <n v="0"/>
    <n v="-5.8956801509294117E-2"/>
  </r>
  <r>
    <x v="48"/>
    <s v="Soest"/>
    <x v="0"/>
    <x v="0"/>
    <x v="1"/>
    <x v="0"/>
    <x v="0"/>
    <x v="0"/>
    <x v="2"/>
    <x v="2"/>
    <x v="0"/>
    <x v="0"/>
    <x v="0"/>
    <x v="2"/>
    <x v="12"/>
    <x v="0"/>
    <x v="3"/>
    <x v="6"/>
    <x v="0"/>
    <x v="0"/>
    <x v="0"/>
    <x v="0"/>
    <x v="0"/>
    <x v="0"/>
    <x v="0"/>
    <n v="12"/>
    <n v="-1.2E-2"/>
    <n v="1.2E-2"/>
    <n v="0.26158608362035141"/>
  </r>
  <r>
    <x v="48"/>
    <s v="Soest"/>
    <x v="0"/>
    <x v="0"/>
    <x v="1"/>
    <x v="0"/>
    <x v="0"/>
    <x v="0"/>
    <x v="3"/>
    <x v="3"/>
    <x v="0"/>
    <x v="0"/>
    <x v="0"/>
    <x v="0"/>
    <x v="0"/>
    <x v="0"/>
    <x v="0"/>
    <x v="0"/>
    <x v="0"/>
    <x v="0"/>
    <x v="0"/>
    <x v="0"/>
    <x v="0"/>
    <x v="0"/>
    <x v="0"/>
    <n v="9"/>
    <n v="-8.9999999999999993E-3"/>
    <n v="8.9999999999999993E-3"/>
    <n v="0.19618956271526355"/>
  </r>
  <r>
    <x v="48"/>
    <s v="Soest"/>
    <x v="0"/>
    <x v="0"/>
    <x v="1"/>
    <x v="0"/>
    <x v="0"/>
    <x v="0"/>
    <x v="3"/>
    <x v="3"/>
    <x v="0"/>
    <x v="0"/>
    <x v="0"/>
    <x v="2"/>
    <x v="6"/>
    <x v="0"/>
    <x v="5"/>
    <x v="0"/>
    <x v="0"/>
    <x v="0"/>
    <x v="0"/>
    <x v="0"/>
    <x v="0"/>
    <x v="0"/>
    <x v="0"/>
    <n v="28"/>
    <n v="-2.8000000000000001E-2"/>
    <n v="2.8000000000000001E-2"/>
    <n v="0.61036752844748654"/>
  </r>
  <r>
    <x v="48"/>
    <s v="Soest"/>
    <x v="0"/>
    <x v="0"/>
    <x v="1"/>
    <x v="0"/>
    <x v="0"/>
    <x v="0"/>
    <x v="3"/>
    <x v="3"/>
    <x v="0"/>
    <x v="0"/>
    <x v="0"/>
    <x v="3"/>
    <x v="5"/>
    <x v="1"/>
    <x v="4"/>
    <x v="0"/>
    <x v="0"/>
    <x v="0"/>
    <x v="0"/>
    <x v="0"/>
    <x v="0"/>
    <x v="0"/>
    <x v="0"/>
    <n v="45"/>
    <n v="-4.4999999999999998E-2"/>
    <n v="4.4999999999999998E-2"/>
    <n v="0.98094781357631777"/>
  </r>
  <r>
    <x v="48"/>
    <s v="Soest"/>
    <x v="0"/>
    <x v="0"/>
    <x v="1"/>
    <x v="0"/>
    <x v="0"/>
    <x v="0"/>
    <x v="3"/>
    <x v="3"/>
    <x v="0"/>
    <x v="0"/>
    <x v="0"/>
    <x v="3"/>
    <x v="8"/>
    <x v="1"/>
    <x v="7"/>
    <x v="5"/>
    <x v="2"/>
    <x v="2"/>
    <x v="2"/>
    <x v="0"/>
    <x v="0"/>
    <x v="0"/>
    <x v="0"/>
    <n v="12"/>
    <n v="-1.2E-2"/>
    <n v="0"/>
    <n v="0.26158608362035141"/>
  </r>
  <r>
    <x v="53"/>
    <s v="Utrecht"/>
    <x v="0"/>
    <x v="0"/>
    <x v="6"/>
    <x v="0"/>
    <x v="0"/>
    <x v="0"/>
    <x v="0"/>
    <x v="0"/>
    <x v="0"/>
    <x v="0"/>
    <x v="0"/>
    <x v="0"/>
    <x v="0"/>
    <x v="0"/>
    <x v="0"/>
    <x v="0"/>
    <x v="0"/>
    <x v="0"/>
    <x v="0"/>
    <x v="0"/>
    <x v="0"/>
    <x v="0"/>
    <x v="0"/>
    <n v="954.90899999999999"/>
    <n v="-0.95490900000000001"/>
    <n v="0.95490900000000001"/>
    <n v="2.7836828572927779"/>
  </r>
  <r>
    <x v="53"/>
    <s v="Utrecht"/>
    <x v="0"/>
    <x v="0"/>
    <x v="6"/>
    <x v="0"/>
    <x v="0"/>
    <x v="0"/>
    <x v="0"/>
    <x v="0"/>
    <x v="0"/>
    <x v="0"/>
    <x v="0"/>
    <x v="4"/>
    <x v="10"/>
    <x v="0"/>
    <x v="8"/>
    <x v="0"/>
    <x v="0"/>
    <x v="0"/>
    <x v="0"/>
    <x v="0"/>
    <x v="0"/>
    <x v="0"/>
    <x v="0"/>
    <n v="0.96350000000000002"/>
    <n v="-9.6350000000000006E-4"/>
    <n v="9.6350000000000006E-4"/>
    <n v="2.8087267299832671E-3"/>
  </r>
  <r>
    <x v="53"/>
    <s v="Utrecht"/>
    <x v="0"/>
    <x v="0"/>
    <x v="6"/>
    <x v="0"/>
    <x v="0"/>
    <x v="0"/>
    <x v="0"/>
    <x v="0"/>
    <x v="0"/>
    <x v="0"/>
    <x v="0"/>
    <x v="1"/>
    <x v="13"/>
    <x v="0"/>
    <x v="9"/>
    <x v="7"/>
    <x v="4"/>
    <x v="0"/>
    <x v="1"/>
    <x v="0"/>
    <x v="0"/>
    <x v="0"/>
    <x v="0"/>
    <n v="237.46350000000001"/>
    <n v="-0.23746350000000002"/>
    <n v="0.23746350000000002"/>
    <n v="0.69223672013013138"/>
  </r>
  <r>
    <x v="53"/>
    <s v="Utrecht"/>
    <x v="0"/>
    <x v="0"/>
    <x v="6"/>
    <x v="0"/>
    <x v="0"/>
    <x v="0"/>
    <x v="0"/>
    <x v="0"/>
    <x v="0"/>
    <x v="0"/>
    <x v="0"/>
    <x v="1"/>
    <x v="20"/>
    <x v="0"/>
    <x v="11"/>
    <x v="12"/>
    <x v="6"/>
    <x v="0"/>
    <x v="0"/>
    <x v="0"/>
    <x v="0"/>
    <x v="0"/>
    <x v="0"/>
    <n v="0.59430000000000005"/>
    <n v="-5.9430000000000008E-4"/>
    <n v="5.9430000000000008E-4"/>
    <n v="1.7324611267556366E-3"/>
  </r>
  <r>
    <x v="53"/>
    <s v="Utrecht"/>
    <x v="0"/>
    <x v="0"/>
    <x v="6"/>
    <x v="0"/>
    <x v="0"/>
    <x v="0"/>
    <x v="0"/>
    <x v="0"/>
    <x v="0"/>
    <x v="0"/>
    <x v="0"/>
    <x v="1"/>
    <x v="1"/>
    <x v="0"/>
    <x v="1"/>
    <x v="1"/>
    <x v="0"/>
    <x v="0"/>
    <x v="0"/>
    <x v="0"/>
    <x v="0"/>
    <x v="0"/>
    <x v="0"/>
    <n v="13.6875"/>
    <n v="-1.36875E-2"/>
    <n v="1.36875E-2"/>
    <n v="3.9900827313592083E-2"/>
  </r>
  <r>
    <x v="53"/>
    <s v="Utrecht"/>
    <x v="0"/>
    <x v="0"/>
    <x v="6"/>
    <x v="0"/>
    <x v="0"/>
    <x v="0"/>
    <x v="0"/>
    <x v="0"/>
    <x v="0"/>
    <x v="0"/>
    <x v="0"/>
    <x v="1"/>
    <x v="2"/>
    <x v="0"/>
    <x v="1"/>
    <x v="2"/>
    <x v="0"/>
    <x v="0"/>
    <x v="0"/>
    <x v="0"/>
    <x v="0"/>
    <x v="0"/>
    <x v="0"/>
    <n v="3320.7815999999998"/>
    <n v="-3.3207815999999997"/>
    <n v="3.3207815999999997"/>
    <n v="9.6805065328039444"/>
  </r>
  <r>
    <x v="53"/>
    <s v="Utrecht"/>
    <x v="0"/>
    <x v="0"/>
    <x v="6"/>
    <x v="0"/>
    <x v="0"/>
    <x v="0"/>
    <x v="0"/>
    <x v="0"/>
    <x v="0"/>
    <x v="0"/>
    <x v="0"/>
    <x v="2"/>
    <x v="3"/>
    <x v="0"/>
    <x v="2"/>
    <x v="0"/>
    <x v="1"/>
    <x v="1"/>
    <x v="0"/>
    <x v="0"/>
    <x v="0"/>
    <x v="0"/>
    <x v="0"/>
    <n v="-3.78"/>
    <n v="3.7799999999999999E-3"/>
    <n v="3.7799999999999999E-3"/>
    <n v="-1.1019187378657758E-2"/>
  </r>
  <r>
    <x v="53"/>
    <s v="Utrecht"/>
    <x v="0"/>
    <x v="0"/>
    <x v="6"/>
    <x v="0"/>
    <x v="0"/>
    <x v="0"/>
    <x v="0"/>
    <x v="0"/>
    <x v="0"/>
    <x v="0"/>
    <x v="0"/>
    <x v="2"/>
    <x v="6"/>
    <x v="0"/>
    <x v="5"/>
    <x v="0"/>
    <x v="0"/>
    <x v="0"/>
    <x v="0"/>
    <x v="0"/>
    <x v="0"/>
    <x v="0"/>
    <x v="0"/>
    <n v="37494.068099999997"/>
    <n v="-37.4940681"/>
    <n v="37.4940681"/>
    <n v="109.30004285239535"/>
  </r>
  <r>
    <x v="52"/>
    <s v="Vlagtwedde"/>
    <x v="0"/>
    <x v="0"/>
    <x v="0"/>
    <x v="0"/>
    <x v="0"/>
    <x v="0"/>
    <x v="0"/>
    <x v="0"/>
    <x v="0"/>
    <x v="0"/>
    <x v="0"/>
    <x v="2"/>
    <x v="12"/>
    <x v="0"/>
    <x v="3"/>
    <x v="6"/>
    <x v="0"/>
    <x v="0"/>
    <x v="0"/>
    <x v="0"/>
    <x v="0"/>
    <x v="0"/>
    <x v="0"/>
    <n v="203"/>
    <n v="-0.20300000000000001"/>
    <n v="0.20300000000000001"/>
    <n v="12.760875031430727"/>
  </r>
  <r>
    <x v="52"/>
    <s v="Vlagtwedde"/>
    <x v="0"/>
    <x v="0"/>
    <x v="0"/>
    <x v="0"/>
    <x v="0"/>
    <x v="0"/>
    <x v="0"/>
    <x v="0"/>
    <x v="0"/>
    <x v="0"/>
    <x v="0"/>
    <x v="2"/>
    <x v="6"/>
    <x v="0"/>
    <x v="5"/>
    <x v="0"/>
    <x v="0"/>
    <x v="0"/>
    <x v="0"/>
    <x v="0"/>
    <x v="0"/>
    <x v="0"/>
    <x v="0"/>
    <n v="154"/>
    <n v="-0.154"/>
    <n v="0.154"/>
    <n v="9.6806638169474475"/>
  </r>
  <r>
    <x v="52"/>
    <s v="Vlagtwedde"/>
    <x v="0"/>
    <x v="0"/>
    <x v="0"/>
    <x v="0"/>
    <x v="0"/>
    <x v="0"/>
    <x v="0"/>
    <x v="0"/>
    <x v="0"/>
    <x v="0"/>
    <x v="0"/>
    <x v="3"/>
    <x v="5"/>
    <x v="1"/>
    <x v="4"/>
    <x v="0"/>
    <x v="0"/>
    <x v="0"/>
    <x v="0"/>
    <x v="0"/>
    <x v="0"/>
    <x v="0"/>
    <x v="0"/>
    <n v="1"/>
    <n v="-1E-3"/>
    <n v="1E-3"/>
    <n v="6.2861453356801614E-2"/>
  </r>
  <r>
    <x v="52"/>
    <s v="Vlagtwedde"/>
    <x v="0"/>
    <x v="0"/>
    <x v="0"/>
    <x v="0"/>
    <x v="0"/>
    <x v="0"/>
    <x v="0"/>
    <x v="0"/>
    <x v="0"/>
    <x v="0"/>
    <x v="0"/>
    <x v="3"/>
    <x v="8"/>
    <x v="1"/>
    <x v="7"/>
    <x v="5"/>
    <x v="2"/>
    <x v="2"/>
    <x v="2"/>
    <x v="0"/>
    <x v="0"/>
    <x v="0"/>
    <x v="0"/>
    <n v="2"/>
    <n v="-2E-3"/>
    <n v="0"/>
    <n v="0.12572290671360323"/>
  </r>
  <r>
    <x v="52"/>
    <s v="Vlagtwedde"/>
    <x v="0"/>
    <x v="0"/>
    <x v="0"/>
    <x v="0"/>
    <x v="0"/>
    <x v="0"/>
    <x v="1"/>
    <x v="1"/>
    <x v="0"/>
    <x v="0"/>
    <x v="0"/>
    <x v="0"/>
    <x v="0"/>
    <x v="0"/>
    <x v="0"/>
    <x v="0"/>
    <x v="0"/>
    <x v="0"/>
    <x v="0"/>
    <x v="0"/>
    <x v="0"/>
    <x v="0"/>
    <x v="0"/>
    <n v="26"/>
    <n v="-2.5999999999999999E-2"/>
    <n v="2.5999999999999999E-2"/>
    <n v="1.6343977872768418"/>
  </r>
  <r>
    <x v="52"/>
    <s v="Vlagtwedde"/>
    <x v="0"/>
    <x v="0"/>
    <x v="0"/>
    <x v="0"/>
    <x v="0"/>
    <x v="0"/>
    <x v="1"/>
    <x v="1"/>
    <x v="0"/>
    <x v="0"/>
    <x v="0"/>
    <x v="4"/>
    <x v="10"/>
    <x v="0"/>
    <x v="8"/>
    <x v="0"/>
    <x v="0"/>
    <x v="0"/>
    <x v="0"/>
    <x v="0"/>
    <x v="0"/>
    <x v="0"/>
    <x v="0"/>
    <n v="2"/>
    <n v="-2E-3"/>
    <n v="2E-3"/>
    <n v="0.12572290671360323"/>
  </r>
  <r>
    <x v="52"/>
    <s v="Vlagtwedde"/>
    <x v="0"/>
    <x v="0"/>
    <x v="0"/>
    <x v="0"/>
    <x v="0"/>
    <x v="0"/>
    <x v="1"/>
    <x v="1"/>
    <x v="0"/>
    <x v="0"/>
    <x v="0"/>
    <x v="1"/>
    <x v="2"/>
    <x v="0"/>
    <x v="1"/>
    <x v="2"/>
    <x v="0"/>
    <x v="0"/>
    <x v="0"/>
    <x v="0"/>
    <x v="0"/>
    <x v="0"/>
    <x v="0"/>
    <n v="122"/>
    <n v="-0.122"/>
    <n v="0.122"/>
    <n v="7.6690973095297963"/>
  </r>
  <r>
    <x v="52"/>
    <s v="Vlagtwedde"/>
    <x v="0"/>
    <x v="0"/>
    <x v="0"/>
    <x v="0"/>
    <x v="0"/>
    <x v="0"/>
    <x v="1"/>
    <x v="1"/>
    <x v="0"/>
    <x v="0"/>
    <x v="0"/>
    <x v="2"/>
    <x v="12"/>
    <x v="0"/>
    <x v="3"/>
    <x v="6"/>
    <x v="0"/>
    <x v="0"/>
    <x v="0"/>
    <x v="0"/>
    <x v="0"/>
    <x v="0"/>
    <x v="0"/>
    <n v="5"/>
    <n v="-5.0000000000000001E-3"/>
    <n v="5.0000000000000001E-3"/>
    <n v="0.31430726678400805"/>
  </r>
  <r>
    <x v="52"/>
    <s v="Vlagtwedde"/>
    <x v="0"/>
    <x v="0"/>
    <x v="0"/>
    <x v="0"/>
    <x v="0"/>
    <x v="0"/>
    <x v="1"/>
    <x v="1"/>
    <x v="0"/>
    <x v="0"/>
    <x v="0"/>
    <x v="2"/>
    <x v="6"/>
    <x v="0"/>
    <x v="5"/>
    <x v="0"/>
    <x v="0"/>
    <x v="0"/>
    <x v="0"/>
    <x v="0"/>
    <x v="0"/>
    <x v="0"/>
    <x v="0"/>
    <n v="25"/>
    <n v="-2.5000000000000001E-2"/>
    <n v="2.5000000000000001E-2"/>
    <n v="1.5715363339200403"/>
  </r>
  <r>
    <x v="52"/>
    <s v="Vlagtwedde"/>
    <x v="0"/>
    <x v="0"/>
    <x v="0"/>
    <x v="0"/>
    <x v="0"/>
    <x v="0"/>
    <x v="1"/>
    <x v="1"/>
    <x v="0"/>
    <x v="0"/>
    <x v="0"/>
    <x v="3"/>
    <x v="5"/>
    <x v="1"/>
    <x v="4"/>
    <x v="0"/>
    <x v="0"/>
    <x v="0"/>
    <x v="0"/>
    <x v="0"/>
    <x v="0"/>
    <x v="0"/>
    <x v="0"/>
    <n v="11"/>
    <n v="-1.0999999999999999E-2"/>
    <n v="1.0999999999999999E-2"/>
    <n v="0.69147598692481771"/>
  </r>
  <r>
    <x v="52"/>
    <s v="Vlagtwedde"/>
    <x v="0"/>
    <x v="0"/>
    <x v="0"/>
    <x v="0"/>
    <x v="0"/>
    <x v="0"/>
    <x v="1"/>
    <x v="1"/>
    <x v="0"/>
    <x v="0"/>
    <x v="0"/>
    <x v="3"/>
    <x v="8"/>
    <x v="1"/>
    <x v="7"/>
    <x v="5"/>
    <x v="2"/>
    <x v="2"/>
    <x v="2"/>
    <x v="0"/>
    <x v="0"/>
    <x v="0"/>
    <x v="0"/>
    <n v="19"/>
    <n v="-1.9E-2"/>
    <n v="0"/>
    <n v="1.1943676137792305"/>
  </r>
  <r>
    <x v="52"/>
    <s v="Vlagtwedde"/>
    <x v="0"/>
    <x v="0"/>
    <x v="0"/>
    <x v="0"/>
    <x v="0"/>
    <x v="0"/>
    <x v="2"/>
    <x v="2"/>
    <x v="0"/>
    <x v="0"/>
    <x v="0"/>
    <x v="0"/>
    <x v="0"/>
    <x v="0"/>
    <x v="0"/>
    <x v="0"/>
    <x v="0"/>
    <x v="0"/>
    <x v="0"/>
    <x v="0"/>
    <x v="0"/>
    <x v="0"/>
    <x v="0"/>
    <n v="3"/>
    <n v="-3.0000000000000001E-3"/>
    <n v="3.0000000000000001E-3"/>
    <n v="0.18858436007040483"/>
  </r>
  <r>
    <x v="52"/>
    <s v="Vlagtwedde"/>
    <x v="0"/>
    <x v="0"/>
    <x v="0"/>
    <x v="0"/>
    <x v="0"/>
    <x v="0"/>
    <x v="2"/>
    <x v="2"/>
    <x v="0"/>
    <x v="0"/>
    <x v="0"/>
    <x v="1"/>
    <x v="2"/>
    <x v="0"/>
    <x v="1"/>
    <x v="2"/>
    <x v="0"/>
    <x v="0"/>
    <x v="0"/>
    <x v="0"/>
    <x v="0"/>
    <x v="0"/>
    <x v="0"/>
    <n v="17"/>
    <n v="-1.7000000000000001E-2"/>
    <n v="1.7000000000000001E-2"/>
    <n v="1.0686447070656273"/>
  </r>
  <r>
    <x v="50"/>
    <s v="Deurne"/>
    <x v="0"/>
    <x v="0"/>
    <x v="1"/>
    <x v="0"/>
    <x v="0"/>
    <x v="0"/>
    <x v="0"/>
    <x v="0"/>
    <x v="0"/>
    <x v="0"/>
    <x v="0"/>
    <x v="3"/>
    <x v="9"/>
    <x v="1"/>
    <x v="7"/>
    <x v="5"/>
    <x v="2"/>
    <x v="2"/>
    <x v="2"/>
    <x v="0"/>
    <x v="0"/>
    <x v="0"/>
    <x v="0"/>
    <n v="134"/>
    <n v="-0.13400000000000001"/>
    <n v="0"/>
    <n v="4.1962859737575551"/>
  </r>
  <r>
    <x v="50"/>
    <s v="Deurne"/>
    <x v="0"/>
    <x v="0"/>
    <x v="1"/>
    <x v="0"/>
    <x v="0"/>
    <x v="0"/>
    <x v="0"/>
    <x v="0"/>
    <x v="0"/>
    <x v="0"/>
    <x v="0"/>
    <x v="3"/>
    <x v="5"/>
    <x v="1"/>
    <x v="4"/>
    <x v="0"/>
    <x v="0"/>
    <x v="0"/>
    <x v="0"/>
    <x v="0"/>
    <x v="0"/>
    <x v="0"/>
    <x v="0"/>
    <n v="401"/>
    <n v="-0.40100000000000002"/>
    <n v="0.40100000000000002"/>
    <n v="12.557542354304324"/>
  </r>
  <r>
    <x v="50"/>
    <s v="Deurne"/>
    <x v="0"/>
    <x v="0"/>
    <x v="1"/>
    <x v="0"/>
    <x v="0"/>
    <x v="0"/>
    <x v="0"/>
    <x v="0"/>
    <x v="0"/>
    <x v="0"/>
    <x v="0"/>
    <x v="3"/>
    <x v="8"/>
    <x v="1"/>
    <x v="7"/>
    <x v="5"/>
    <x v="2"/>
    <x v="2"/>
    <x v="2"/>
    <x v="0"/>
    <x v="0"/>
    <x v="0"/>
    <x v="0"/>
    <n v="28"/>
    <n v="-2.8000000000000001E-2"/>
    <n v="0"/>
    <n v="0.8768358751135189"/>
  </r>
  <r>
    <x v="50"/>
    <s v="Deurne"/>
    <x v="0"/>
    <x v="0"/>
    <x v="1"/>
    <x v="0"/>
    <x v="0"/>
    <x v="0"/>
    <x v="1"/>
    <x v="1"/>
    <x v="0"/>
    <x v="0"/>
    <x v="0"/>
    <x v="0"/>
    <x v="0"/>
    <x v="0"/>
    <x v="0"/>
    <x v="0"/>
    <x v="0"/>
    <x v="0"/>
    <x v="0"/>
    <x v="0"/>
    <x v="0"/>
    <x v="0"/>
    <x v="0"/>
    <n v="2"/>
    <n v="-2E-3"/>
    <n v="2E-3"/>
    <n v="6.263113393667992E-2"/>
  </r>
  <r>
    <x v="50"/>
    <s v="Deurne"/>
    <x v="0"/>
    <x v="0"/>
    <x v="1"/>
    <x v="0"/>
    <x v="0"/>
    <x v="0"/>
    <x v="1"/>
    <x v="1"/>
    <x v="0"/>
    <x v="0"/>
    <x v="0"/>
    <x v="2"/>
    <x v="4"/>
    <x v="0"/>
    <x v="3"/>
    <x v="3"/>
    <x v="0"/>
    <x v="0"/>
    <x v="0"/>
    <x v="0"/>
    <x v="0"/>
    <x v="0"/>
    <x v="0"/>
    <n v="119"/>
    <n v="-0.11899999999999999"/>
    <n v="0.11899999999999999"/>
    <n v="3.7265524692324554"/>
  </r>
  <r>
    <x v="50"/>
    <s v="Deurne"/>
    <x v="0"/>
    <x v="0"/>
    <x v="1"/>
    <x v="0"/>
    <x v="0"/>
    <x v="0"/>
    <x v="1"/>
    <x v="1"/>
    <x v="0"/>
    <x v="0"/>
    <x v="0"/>
    <x v="2"/>
    <x v="6"/>
    <x v="0"/>
    <x v="5"/>
    <x v="0"/>
    <x v="0"/>
    <x v="0"/>
    <x v="0"/>
    <x v="0"/>
    <x v="0"/>
    <x v="0"/>
    <x v="0"/>
    <n v="70"/>
    <n v="-7.0000000000000007E-2"/>
    <n v="7.0000000000000007E-2"/>
    <n v="2.1920896877837972"/>
  </r>
  <r>
    <x v="50"/>
    <s v="Deurne"/>
    <x v="0"/>
    <x v="0"/>
    <x v="1"/>
    <x v="0"/>
    <x v="0"/>
    <x v="0"/>
    <x v="2"/>
    <x v="2"/>
    <x v="0"/>
    <x v="0"/>
    <x v="0"/>
    <x v="0"/>
    <x v="0"/>
    <x v="0"/>
    <x v="0"/>
    <x v="0"/>
    <x v="0"/>
    <x v="0"/>
    <x v="0"/>
    <x v="0"/>
    <x v="0"/>
    <x v="0"/>
    <x v="0"/>
    <n v="15"/>
    <n v="-1.4999999999999999E-2"/>
    <n v="1.4999999999999999E-2"/>
    <n v="0.46973350452509943"/>
  </r>
  <r>
    <x v="50"/>
    <s v="Deurne"/>
    <x v="0"/>
    <x v="0"/>
    <x v="1"/>
    <x v="0"/>
    <x v="0"/>
    <x v="0"/>
    <x v="2"/>
    <x v="2"/>
    <x v="0"/>
    <x v="0"/>
    <x v="0"/>
    <x v="4"/>
    <x v="10"/>
    <x v="0"/>
    <x v="8"/>
    <x v="0"/>
    <x v="0"/>
    <x v="0"/>
    <x v="0"/>
    <x v="0"/>
    <x v="0"/>
    <x v="0"/>
    <x v="0"/>
    <n v="1"/>
    <n v="-1E-3"/>
    <n v="1E-3"/>
    <n v="3.131556696833996E-2"/>
  </r>
  <r>
    <x v="50"/>
    <s v="Deurne"/>
    <x v="0"/>
    <x v="0"/>
    <x v="1"/>
    <x v="0"/>
    <x v="0"/>
    <x v="0"/>
    <x v="2"/>
    <x v="2"/>
    <x v="0"/>
    <x v="0"/>
    <x v="0"/>
    <x v="1"/>
    <x v="2"/>
    <x v="0"/>
    <x v="1"/>
    <x v="2"/>
    <x v="0"/>
    <x v="0"/>
    <x v="0"/>
    <x v="0"/>
    <x v="0"/>
    <x v="0"/>
    <x v="0"/>
    <n v="6"/>
    <n v="-6.0000000000000001E-3"/>
    <n v="6.0000000000000001E-3"/>
    <n v="0.18789340181003977"/>
  </r>
  <r>
    <x v="50"/>
    <s v="Deurne"/>
    <x v="0"/>
    <x v="0"/>
    <x v="1"/>
    <x v="0"/>
    <x v="0"/>
    <x v="0"/>
    <x v="2"/>
    <x v="2"/>
    <x v="0"/>
    <x v="0"/>
    <x v="0"/>
    <x v="3"/>
    <x v="9"/>
    <x v="1"/>
    <x v="7"/>
    <x v="5"/>
    <x v="2"/>
    <x v="2"/>
    <x v="2"/>
    <x v="0"/>
    <x v="0"/>
    <x v="0"/>
    <x v="0"/>
    <n v="37"/>
    <n v="-3.6999999999999998E-2"/>
    <n v="0"/>
    <n v="1.1586759778285787"/>
  </r>
  <r>
    <x v="50"/>
    <s v="Deurne"/>
    <x v="0"/>
    <x v="0"/>
    <x v="1"/>
    <x v="0"/>
    <x v="0"/>
    <x v="0"/>
    <x v="3"/>
    <x v="3"/>
    <x v="0"/>
    <x v="0"/>
    <x v="0"/>
    <x v="0"/>
    <x v="0"/>
    <x v="0"/>
    <x v="0"/>
    <x v="0"/>
    <x v="0"/>
    <x v="0"/>
    <x v="0"/>
    <x v="0"/>
    <x v="0"/>
    <x v="0"/>
    <x v="0"/>
    <n v="5"/>
    <n v="-5.0000000000000001E-3"/>
    <n v="5.0000000000000001E-3"/>
    <n v="0.15657783484169982"/>
  </r>
  <r>
    <x v="50"/>
    <s v="Deurne"/>
    <x v="0"/>
    <x v="0"/>
    <x v="1"/>
    <x v="0"/>
    <x v="0"/>
    <x v="0"/>
    <x v="3"/>
    <x v="3"/>
    <x v="0"/>
    <x v="0"/>
    <x v="0"/>
    <x v="2"/>
    <x v="12"/>
    <x v="0"/>
    <x v="3"/>
    <x v="6"/>
    <x v="0"/>
    <x v="0"/>
    <x v="0"/>
    <x v="0"/>
    <x v="0"/>
    <x v="0"/>
    <x v="0"/>
    <n v="250"/>
    <n v="-0.25"/>
    <n v="0.25"/>
    <n v="7.8288917420849904"/>
  </r>
  <r>
    <x v="50"/>
    <s v="Deurne"/>
    <x v="0"/>
    <x v="0"/>
    <x v="1"/>
    <x v="0"/>
    <x v="0"/>
    <x v="0"/>
    <x v="3"/>
    <x v="3"/>
    <x v="0"/>
    <x v="0"/>
    <x v="0"/>
    <x v="2"/>
    <x v="6"/>
    <x v="0"/>
    <x v="5"/>
    <x v="0"/>
    <x v="0"/>
    <x v="0"/>
    <x v="0"/>
    <x v="0"/>
    <x v="0"/>
    <x v="0"/>
    <x v="0"/>
    <n v="11"/>
    <n v="-1.0999999999999999E-2"/>
    <n v="1.0999999999999999E-2"/>
    <n v="0.34447123665173957"/>
  </r>
  <r>
    <x v="51"/>
    <s v="Dordrecht"/>
    <x v="2"/>
    <x v="0"/>
    <x v="5"/>
    <x v="0"/>
    <x v="0"/>
    <x v="0"/>
    <x v="1"/>
    <x v="1"/>
    <x v="0"/>
    <x v="0"/>
    <x v="0"/>
    <x v="3"/>
    <x v="5"/>
    <x v="1"/>
    <x v="4"/>
    <x v="0"/>
    <x v="0"/>
    <x v="0"/>
    <x v="0"/>
    <x v="0"/>
    <x v="0"/>
    <x v="0"/>
    <x v="0"/>
    <n v="1135"/>
    <n v="-1.135"/>
    <n v="1.135"/>
    <n v="9.5594242447212601"/>
  </r>
  <r>
    <x v="51"/>
    <s v="Dordrecht"/>
    <x v="2"/>
    <x v="0"/>
    <x v="5"/>
    <x v="0"/>
    <x v="0"/>
    <x v="0"/>
    <x v="1"/>
    <x v="1"/>
    <x v="0"/>
    <x v="0"/>
    <x v="0"/>
    <x v="3"/>
    <x v="8"/>
    <x v="1"/>
    <x v="7"/>
    <x v="5"/>
    <x v="2"/>
    <x v="2"/>
    <x v="2"/>
    <x v="0"/>
    <x v="0"/>
    <x v="0"/>
    <x v="0"/>
    <n v="778"/>
    <n v="-0.77800000000000002"/>
    <n v="0"/>
    <n v="6.5526273677472604"/>
  </r>
  <r>
    <x v="51"/>
    <s v="Dordrecht"/>
    <x v="2"/>
    <x v="0"/>
    <x v="5"/>
    <x v="0"/>
    <x v="0"/>
    <x v="0"/>
    <x v="1"/>
    <x v="1"/>
    <x v="0"/>
    <x v="0"/>
    <x v="0"/>
    <x v="3"/>
    <x v="11"/>
    <x v="1"/>
    <x v="7"/>
    <x v="5"/>
    <x v="2"/>
    <x v="2"/>
    <x v="2"/>
    <x v="0"/>
    <x v="0"/>
    <x v="0"/>
    <x v="0"/>
    <n v="23"/>
    <n v="-2.3E-2"/>
    <n v="0"/>
    <n v="0.19371520495910924"/>
  </r>
  <r>
    <x v="51"/>
    <s v="Dordrecht"/>
    <x v="2"/>
    <x v="0"/>
    <x v="5"/>
    <x v="0"/>
    <x v="0"/>
    <x v="0"/>
    <x v="2"/>
    <x v="2"/>
    <x v="0"/>
    <x v="0"/>
    <x v="0"/>
    <x v="0"/>
    <x v="0"/>
    <x v="0"/>
    <x v="0"/>
    <x v="0"/>
    <x v="0"/>
    <x v="0"/>
    <x v="0"/>
    <x v="0"/>
    <x v="0"/>
    <x v="0"/>
    <x v="0"/>
    <n v="404"/>
    <n v="-0.40400000000000003"/>
    <n v="0.40400000000000003"/>
    <n v="3.4026496871078318"/>
  </r>
  <r>
    <x v="51"/>
    <s v="Dordrecht"/>
    <x v="2"/>
    <x v="0"/>
    <x v="5"/>
    <x v="0"/>
    <x v="0"/>
    <x v="0"/>
    <x v="2"/>
    <x v="2"/>
    <x v="0"/>
    <x v="0"/>
    <x v="0"/>
    <x v="1"/>
    <x v="13"/>
    <x v="0"/>
    <x v="9"/>
    <x v="7"/>
    <x v="5"/>
    <x v="0"/>
    <x v="1"/>
    <x v="0"/>
    <x v="0"/>
    <x v="0"/>
    <x v="0"/>
    <n v="5"/>
    <n v="-5.0000000000000001E-3"/>
    <n v="5.0000000000000001E-3"/>
    <n v="4.2112001078067229E-2"/>
  </r>
  <r>
    <x v="51"/>
    <s v="Dordrecht"/>
    <x v="2"/>
    <x v="0"/>
    <x v="5"/>
    <x v="0"/>
    <x v="0"/>
    <x v="0"/>
    <x v="2"/>
    <x v="2"/>
    <x v="0"/>
    <x v="0"/>
    <x v="0"/>
    <x v="1"/>
    <x v="1"/>
    <x v="0"/>
    <x v="1"/>
    <x v="1"/>
    <x v="0"/>
    <x v="0"/>
    <x v="0"/>
    <x v="0"/>
    <x v="0"/>
    <x v="0"/>
    <x v="0"/>
    <n v="4"/>
    <n v="-4.0000000000000001E-3"/>
    <n v="4.0000000000000001E-3"/>
    <n v="3.3689600862453782E-2"/>
  </r>
  <r>
    <x v="51"/>
    <s v="Dordrecht"/>
    <x v="2"/>
    <x v="0"/>
    <x v="5"/>
    <x v="0"/>
    <x v="0"/>
    <x v="0"/>
    <x v="2"/>
    <x v="2"/>
    <x v="0"/>
    <x v="0"/>
    <x v="0"/>
    <x v="1"/>
    <x v="2"/>
    <x v="0"/>
    <x v="1"/>
    <x v="2"/>
    <x v="0"/>
    <x v="0"/>
    <x v="0"/>
    <x v="0"/>
    <x v="0"/>
    <x v="0"/>
    <x v="0"/>
    <n v="48"/>
    <n v="-4.8000000000000001E-2"/>
    <n v="4.8000000000000001E-2"/>
    <n v="0.40427521034944536"/>
  </r>
  <r>
    <x v="51"/>
    <s v="Dordrecht"/>
    <x v="2"/>
    <x v="0"/>
    <x v="5"/>
    <x v="0"/>
    <x v="0"/>
    <x v="0"/>
    <x v="2"/>
    <x v="2"/>
    <x v="0"/>
    <x v="0"/>
    <x v="0"/>
    <x v="2"/>
    <x v="3"/>
    <x v="0"/>
    <x v="2"/>
    <x v="0"/>
    <x v="1"/>
    <x v="1"/>
    <x v="0"/>
    <x v="0"/>
    <x v="0"/>
    <x v="0"/>
    <x v="0"/>
    <n v="50"/>
    <n v="-0.05"/>
    <n v="-0.05"/>
    <n v="0.42112001078067229"/>
  </r>
  <r>
    <x v="51"/>
    <s v="Dordrecht"/>
    <x v="2"/>
    <x v="0"/>
    <x v="5"/>
    <x v="0"/>
    <x v="0"/>
    <x v="0"/>
    <x v="2"/>
    <x v="2"/>
    <x v="0"/>
    <x v="0"/>
    <x v="0"/>
    <x v="2"/>
    <x v="12"/>
    <x v="0"/>
    <x v="3"/>
    <x v="6"/>
    <x v="0"/>
    <x v="0"/>
    <x v="0"/>
    <x v="0"/>
    <x v="0"/>
    <x v="0"/>
    <x v="0"/>
    <n v="94"/>
    <n v="-9.4E-2"/>
    <n v="9.4E-2"/>
    <n v="0.79170562026766389"/>
  </r>
  <r>
    <x v="51"/>
    <s v="Dordrecht"/>
    <x v="2"/>
    <x v="0"/>
    <x v="5"/>
    <x v="0"/>
    <x v="0"/>
    <x v="0"/>
    <x v="2"/>
    <x v="2"/>
    <x v="0"/>
    <x v="0"/>
    <x v="0"/>
    <x v="2"/>
    <x v="6"/>
    <x v="0"/>
    <x v="5"/>
    <x v="0"/>
    <x v="0"/>
    <x v="0"/>
    <x v="0"/>
    <x v="0"/>
    <x v="0"/>
    <x v="0"/>
    <x v="0"/>
    <n v="22"/>
    <n v="-2.1999999999999999E-2"/>
    <n v="2.1999999999999999E-2"/>
    <n v="0.1852928047434958"/>
  </r>
  <r>
    <x v="51"/>
    <s v="Dordrecht"/>
    <x v="2"/>
    <x v="0"/>
    <x v="5"/>
    <x v="0"/>
    <x v="0"/>
    <x v="0"/>
    <x v="2"/>
    <x v="2"/>
    <x v="0"/>
    <x v="0"/>
    <x v="0"/>
    <x v="3"/>
    <x v="5"/>
    <x v="1"/>
    <x v="4"/>
    <x v="0"/>
    <x v="0"/>
    <x v="0"/>
    <x v="0"/>
    <x v="0"/>
    <x v="0"/>
    <x v="0"/>
    <x v="0"/>
    <n v="3"/>
    <n v="-3.0000000000000001E-3"/>
    <n v="3.0000000000000001E-3"/>
    <n v="2.5267200646840335E-2"/>
  </r>
  <r>
    <x v="51"/>
    <s v="Dordrecht"/>
    <x v="2"/>
    <x v="0"/>
    <x v="5"/>
    <x v="0"/>
    <x v="0"/>
    <x v="0"/>
    <x v="2"/>
    <x v="2"/>
    <x v="0"/>
    <x v="0"/>
    <x v="0"/>
    <x v="3"/>
    <x v="8"/>
    <x v="1"/>
    <x v="7"/>
    <x v="5"/>
    <x v="2"/>
    <x v="2"/>
    <x v="2"/>
    <x v="0"/>
    <x v="0"/>
    <x v="0"/>
    <x v="0"/>
    <n v="4"/>
    <n v="-4.0000000000000001E-3"/>
    <n v="0"/>
    <n v="3.3689600862453782E-2"/>
  </r>
  <r>
    <x v="51"/>
    <s v="Dordrecht"/>
    <x v="2"/>
    <x v="0"/>
    <x v="5"/>
    <x v="0"/>
    <x v="0"/>
    <x v="0"/>
    <x v="3"/>
    <x v="3"/>
    <x v="0"/>
    <x v="0"/>
    <x v="0"/>
    <x v="0"/>
    <x v="0"/>
    <x v="0"/>
    <x v="0"/>
    <x v="0"/>
    <x v="0"/>
    <x v="0"/>
    <x v="0"/>
    <x v="0"/>
    <x v="0"/>
    <x v="0"/>
    <x v="0"/>
    <n v="110"/>
    <n v="-0.11"/>
    <n v="0.11"/>
    <n v="0.92646402371747905"/>
  </r>
  <r>
    <x v="53"/>
    <s v="Utrecht"/>
    <x v="0"/>
    <x v="0"/>
    <x v="6"/>
    <x v="0"/>
    <x v="0"/>
    <x v="0"/>
    <x v="0"/>
    <x v="0"/>
    <x v="0"/>
    <x v="0"/>
    <x v="0"/>
    <x v="2"/>
    <x v="21"/>
    <x v="0"/>
    <x v="3"/>
    <x v="2"/>
    <x v="6"/>
    <x v="0"/>
    <x v="0"/>
    <x v="0"/>
    <x v="0"/>
    <x v="0"/>
    <x v="0"/>
    <n v="-1.7000999999999999"/>
    <n v="1.7001E-3"/>
    <n v="-1.7001E-3"/>
    <n v="-4.9560107043534534E-3"/>
  </r>
  <r>
    <x v="53"/>
    <s v="Utrecht"/>
    <x v="0"/>
    <x v="0"/>
    <x v="6"/>
    <x v="0"/>
    <x v="0"/>
    <x v="0"/>
    <x v="0"/>
    <x v="0"/>
    <x v="0"/>
    <x v="0"/>
    <x v="0"/>
    <x v="3"/>
    <x v="5"/>
    <x v="1"/>
    <x v="4"/>
    <x v="0"/>
    <x v="0"/>
    <x v="0"/>
    <x v="0"/>
    <x v="0"/>
    <x v="0"/>
    <x v="0"/>
    <x v="0"/>
    <n v="567.31370000000004"/>
    <n v="-0.56731370000000003"/>
    <n v="0.56731370000000003"/>
    <n v="1.653792582745935"/>
  </r>
  <r>
    <x v="53"/>
    <s v="Utrecht"/>
    <x v="0"/>
    <x v="0"/>
    <x v="6"/>
    <x v="0"/>
    <x v="0"/>
    <x v="0"/>
    <x v="0"/>
    <x v="0"/>
    <x v="0"/>
    <x v="0"/>
    <x v="0"/>
    <x v="3"/>
    <x v="8"/>
    <x v="1"/>
    <x v="7"/>
    <x v="5"/>
    <x v="2"/>
    <x v="2"/>
    <x v="2"/>
    <x v="0"/>
    <x v="0"/>
    <x v="0"/>
    <x v="0"/>
    <n v="165.95509999999999"/>
    <n v="-0.16595509999999999"/>
    <n v="0"/>
    <n v="0.48378051411213913"/>
  </r>
  <r>
    <x v="53"/>
    <s v="Utrecht"/>
    <x v="0"/>
    <x v="0"/>
    <x v="6"/>
    <x v="0"/>
    <x v="0"/>
    <x v="0"/>
    <x v="0"/>
    <x v="0"/>
    <x v="0"/>
    <x v="0"/>
    <x v="0"/>
    <x v="3"/>
    <x v="11"/>
    <x v="1"/>
    <x v="7"/>
    <x v="5"/>
    <x v="2"/>
    <x v="2"/>
    <x v="2"/>
    <x v="0"/>
    <x v="0"/>
    <x v="0"/>
    <x v="0"/>
    <n v="2073.9508999999998"/>
    <n v="-2.0739508999999998"/>
    <n v="0"/>
    <n v="6.0458342807502374"/>
  </r>
  <r>
    <x v="53"/>
    <s v="Utrecht"/>
    <x v="0"/>
    <x v="0"/>
    <x v="6"/>
    <x v="0"/>
    <x v="0"/>
    <x v="0"/>
    <x v="1"/>
    <x v="1"/>
    <x v="0"/>
    <x v="0"/>
    <x v="0"/>
    <x v="0"/>
    <x v="0"/>
    <x v="0"/>
    <x v="0"/>
    <x v="0"/>
    <x v="0"/>
    <x v="0"/>
    <x v="0"/>
    <x v="0"/>
    <x v="0"/>
    <x v="0"/>
    <x v="0"/>
    <n v="45.114800000000002"/>
    <n v="-4.5114800000000004E-2"/>
    <n v="4.5114800000000004E-2"/>
    <n v="0.13151545892874841"/>
  </r>
  <r>
    <x v="53"/>
    <s v="Utrecht"/>
    <x v="0"/>
    <x v="0"/>
    <x v="6"/>
    <x v="0"/>
    <x v="0"/>
    <x v="0"/>
    <x v="1"/>
    <x v="1"/>
    <x v="0"/>
    <x v="0"/>
    <x v="0"/>
    <x v="2"/>
    <x v="4"/>
    <x v="0"/>
    <x v="3"/>
    <x v="3"/>
    <x v="0"/>
    <x v="0"/>
    <x v="0"/>
    <x v="0"/>
    <x v="0"/>
    <x v="0"/>
    <x v="0"/>
    <n v="2907.8879999999999"/>
    <n v="-2.9078879999999998"/>
    <n v="2.9078879999999998"/>
    <n v="8.4768684518916277"/>
  </r>
  <r>
    <x v="53"/>
    <s v="Utrecht"/>
    <x v="0"/>
    <x v="0"/>
    <x v="6"/>
    <x v="0"/>
    <x v="0"/>
    <x v="0"/>
    <x v="1"/>
    <x v="1"/>
    <x v="0"/>
    <x v="0"/>
    <x v="0"/>
    <x v="2"/>
    <x v="6"/>
    <x v="0"/>
    <x v="5"/>
    <x v="0"/>
    <x v="0"/>
    <x v="0"/>
    <x v="0"/>
    <x v="0"/>
    <x v="0"/>
    <x v="0"/>
    <x v="0"/>
    <n v="8298.8870000000006"/>
    <n v="-8.2988870000000006"/>
    <n v="8.2988870000000006"/>
    <n v="24.192325631562685"/>
  </r>
  <r>
    <x v="53"/>
    <s v="Utrecht"/>
    <x v="0"/>
    <x v="0"/>
    <x v="6"/>
    <x v="0"/>
    <x v="0"/>
    <x v="0"/>
    <x v="1"/>
    <x v="1"/>
    <x v="0"/>
    <x v="0"/>
    <x v="0"/>
    <x v="3"/>
    <x v="11"/>
    <x v="1"/>
    <x v="7"/>
    <x v="5"/>
    <x v="2"/>
    <x v="2"/>
    <x v="2"/>
    <x v="0"/>
    <x v="0"/>
    <x v="0"/>
    <x v="0"/>
    <n v="71.518299999999996"/>
    <n v="-7.1518299999999993E-2"/>
    <n v="0"/>
    <n v="0.20848506579446011"/>
  </r>
  <r>
    <x v="53"/>
    <s v="Utrecht"/>
    <x v="0"/>
    <x v="0"/>
    <x v="6"/>
    <x v="0"/>
    <x v="0"/>
    <x v="0"/>
    <x v="2"/>
    <x v="2"/>
    <x v="0"/>
    <x v="0"/>
    <x v="0"/>
    <x v="4"/>
    <x v="10"/>
    <x v="0"/>
    <x v="8"/>
    <x v="0"/>
    <x v="0"/>
    <x v="0"/>
    <x v="0"/>
    <x v="0"/>
    <x v="0"/>
    <x v="0"/>
    <x v="0"/>
    <n v="0.44130000000000003"/>
    <n v="-4.4130000000000005E-4"/>
    <n v="4.4130000000000005E-4"/>
    <n v="1.286446399524251E-3"/>
  </r>
  <r>
    <x v="53"/>
    <s v="Utrecht"/>
    <x v="0"/>
    <x v="0"/>
    <x v="6"/>
    <x v="0"/>
    <x v="0"/>
    <x v="0"/>
    <x v="2"/>
    <x v="2"/>
    <x v="0"/>
    <x v="0"/>
    <x v="0"/>
    <x v="1"/>
    <x v="13"/>
    <x v="0"/>
    <x v="9"/>
    <x v="7"/>
    <x v="5"/>
    <x v="0"/>
    <x v="1"/>
    <x v="0"/>
    <x v="0"/>
    <x v="0"/>
    <x v="0"/>
    <n v="19.310500000000001"/>
    <n v="-1.9310500000000001E-2"/>
    <n v="1.9310500000000001E-2"/>
    <n v="5.6292597321579534E-2"/>
  </r>
  <r>
    <x v="53"/>
    <s v="Utrecht"/>
    <x v="0"/>
    <x v="0"/>
    <x v="6"/>
    <x v="0"/>
    <x v="0"/>
    <x v="0"/>
    <x v="2"/>
    <x v="2"/>
    <x v="0"/>
    <x v="0"/>
    <x v="0"/>
    <x v="1"/>
    <x v="1"/>
    <x v="0"/>
    <x v="1"/>
    <x v="1"/>
    <x v="0"/>
    <x v="0"/>
    <x v="0"/>
    <x v="0"/>
    <x v="0"/>
    <x v="0"/>
    <x v="0"/>
    <n v="31.8659"/>
    <n v="-3.1865900000000003E-2"/>
    <n v="3.1865900000000003E-2"/>
    <n v="9.2893207166552985E-2"/>
  </r>
  <r>
    <x v="53"/>
    <s v="Utrecht"/>
    <x v="0"/>
    <x v="0"/>
    <x v="6"/>
    <x v="0"/>
    <x v="0"/>
    <x v="0"/>
    <x v="2"/>
    <x v="2"/>
    <x v="0"/>
    <x v="0"/>
    <x v="0"/>
    <x v="1"/>
    <x v="2"/>
    <x v="0"/>
    <x v="1"/>
    <x v="2"/>
    <x v="0"/>
    <x v="0"/>
    <x v="0"/>
    <x v="0"/>
    <x v="0"/>
    <x v="0"/>
    <x v="0"/>
    <n v="1484.1805999999999"/>
    <n v="-1.4841806"/>
    <n v="1.4841806"/>
    <n v="4.3265778135366926"/>
  </r>
  <r>
    <x v="53"/>
    <s v="Utrecht"/>
    <x v="0"/>
    <x v="0"/>
    <x v="6"/>
    <x v="0"/>
    <x v="0"/>
    <x v="0"/>
    <x v="2"/>
    <x v="2"/>
    <x v="0"/>
    <x v="0"/>
    <x v="0"/>
    <x v="2"/>
    <x v="6"/>
    <x v="0"/>
    <x v="5"/>
    <x v="0"/>
    <x v="0"/>
    <x v="0"/>
    <x v="0"/>
    <x v="0"/>
    <x v="0"/>
    <x v="0"/>
    <x v="0"/>
    <n v="233"/>
    <n v="-0.23300000000000001"/>
    <n v="0.23300000000000001"/>
    <n v="0.67922504212361312"/>
  </r>
  <r>
    <x v="52"/>
    <s v="Vlagtwedde"/>
    <x v="0"/>
    <x v="0"/>
    <x v="0"/>
    <x v="0"/>
    <x v="0"/>
    <x v="0"/>
    <x v="2"/>
    <x v="2"/>
    <x v="0"/>
    <x v="0"/>
    <x v="0"/>
    <x v="3"/>
    <x v="5"/>
    <x v="1"/>
    <x v="4"/>
    <x v="0"/>
    <x v="0"/>
    <x v="0"/>
    <x v="0"/>
    <x v="0"/>
    <x v="0"/>
    <x v="0"/>
    <x v="0"/>
    <n v="1"/>
    <n v="-1E-3"/>
    <n v="1E-3"/>
    <n v="6.2861453356801614E-2"/>
  </r>
  <r>
    <x v="52"/>
    <s v="Vlagtwedde"/>
    <x v="0"/>
    <x v="0"/>
    <x v="0"/>
    <x v="0"/>
    <x v="0"/>
    <x v="0"/>
    <x v="3"/>
    <x v="3"/>
    <x v="0"/>
    <x v="0"/>
    <x v="0"/>
    <x v="0"/>
    <x v="0"/>
    <x v="0"/>
    <x v="0"/>
    <x v="0"/>
    <x v="0"/>
    <x v="0"/>
    <x v="0"/>
    <x v="0"/>
    <x v="0"/>
    <x v="0"/>
    <x v="0"/>
    <n v="7"/>
    <n v="-7.0000000000000001E-3"/>
    <n v="7.0000000000000001E-3"/>
    <n v="0.44003017349761125"/>
  </r>
  <r>
    <x v="52"/>
    <s v="Vlagtwedde"/>
    <x v="0"/>
    <x v="0"/>
    <x v="0"/>
    <x v="0"/>
    <x v="0"/>
    <x v="0"/>
    <x v="3"/>
    <x v="3"/>
    <x v="0"/>
    <x v="0"/>
    <x v="0"/>
    <x v="4"/>
    <x v="10"/>
    <x v="0"/>
    <x v="8"/>
    <x v="0"/>
    <x v="0"/>
    <x v="0"/>
    <x v="0"/>
    <x v="0"/>
    <x v="0"/>
    <x v="0"/>
    <x v="0"/>
    <n v="4"/>
    <n v="-4.0000000000000001E-3"/>
    <n v="4.0000000000000001E-3"/>
    <n v="0.25144581342720645"/>
  </r>
  <r>
    <x v="52"/>
    <s v="Vlagtwedde"/>
    <x v="0"/>
    <x v="0"/>
    <x v="0"/>
    <x v="0"/>
    <x v="0"/>
    <x v="0"/>
    <x v="3"/>
    <x v="3"/>
    <x v="0"/>
    <x v="0"/>
    <x v="0"/>
    <x v="1"/>
    <x v="2"/>
    <x v="0"/>
    <x v="1"/>
    <x v="2"/>
    <x v="0"/>
    <x v="0"/>
    <x v="0"/>
    <x v="0"/>
    <x v="0"/>
    <x v="0"/>
    <x v="0"/>
    <n v="19"/>
    <n v="-1.9E-2"/>
    <n v="1.9E-2"/>
    <n v="1.1943676137792305"/>
  </r>
  <r>
    <x v="52"/>
    <s v="Vlagtwedde"/>
    <x v="0"/>
    <x v="0"/>
    <x v="0"/>
    <x v="0"/>
    <x v="0"/>
    <x v="0"/>
    <x v="3"/>
    <x v="3"/>
    <x v="0"/>
    <x v="0"/>
    <x v="0"/>
    <x v="2"/>
    <x v="12"/>
    <x v="0"/>
    <x v="3"/>
    <x v="6"/>
    <x v="0"/>
    <x v="0"/>
    <x v="0"/>
    <x v="0"/>
    <x v="0"/>
    <x v="0"/>
    <x v="0"/>
    <n v="332"/>
    <n v="-0.33200000000000002"/>
    <n v="0.33200000000000002"/>
    <n v="20.870002514458136"/>
  </r>
  <r>
    <x v="52"/>
    <s v="Vlagtwedde"/>
    <x v="0"/>
    <x v="0"/>
    <x v="0"/>
    <x v="0"/>
    <x v="0"/>
    <x v="0"/>
    <x v="3"/>
    <x v="3"/>
    <x v="0"/>
    <x v="0"/>
    <x v="0"/>
    <x v="3"/>
    <x v="5"/>
    <x v="1"/>
    <x v="4"/>
    <x v="0"/>
    <x v="0"/>
    <x v="0"/>
    <x v="0"/>
    <x v="0"/>
    <x v="0"/>
    <x v="0"/>
    <x v="0"/>
    <n v="11"/>
    <n v="-1.0999999999999999E-2"/>
    <n v="1.0999999999999999E-2"/>
    <n v="0.69147598692481771"/>
  </r>
  <r>
    <x v="52"/>
    <s v="Vlagtwedde"/>
    <x v="0"/>
    <x v="0"/>
    <x v="0"/>
    <x v="0"/>
    <x v="0"/>
    <x v="0"/>
    <x v="3"/>
    <x v="3"/>
    <x v="0"/>
    <x v="0"/>
    <x v="0"/>
    <x v="3"/>
    <x v="8"/>
    <x v="1"/>
    <x v="7"/>
    <x v="5"/>
    <x v="2"/>
    <x v="2"/>
    <x v="2"/>
    <x v="0"/>
    <x v="0"/>
    <x v="0"/>
    <x v="0"/>
    <n v="45"/>
    <n v="-4.4999999999999998E-2"/>
    <n v="0"/>
    <n v="2.8287654010560725"/>
  </r>
  <r>
    <x v="54"/>
    <s v="Zeewolde"/>
    <x v="0"/>
    <x v="0"/>
    <x v="1"/>
    <x v="0"/>
    <x v="0"/>
    <x v="0"/>
    <x v="0"/>
    <x v="0"/>
    <x v="0"/>
    <x v="0"/>
    <x v="0"/>
    <x v="0"/>
    <x v="0"/>
    <x v="0"/>
    <x v="0"/>
    <x v="0"/>
    <x v="0"/>
    <x v="0"/>
    <x v="0"/>
    <x v="0"/>
    <x v="0"/>
    <x v="0"/>
    <x v="0"/>
    <n v="20"/>
    <n v="-0.02"/>
    <n v="0.02"/>
    <n v="0.89059090706683885"/>
  </r>
  <r>
    <x v="54"/>
    <s v="Zeewolde"/>
    <x v="0"/>
    <x v="0"/>
    <x v="1"/>
    <x v="0"/>
    <x v="0"/>
    <x v="0"/>
    <x v="0"/>
    <x v="0"/>
    <x v="0"/>
    <x v="0"/>
    <x v="0"/>
    <x v="4"/>
    <x v="10"/>
    <x v="0"/>
    <x v="8"/>
    <x v="0"/>
    <x v="0"/>
    <x v="0"/>
    <x v="0"/>
    <x v="0"/>
    <x v="0"/>
    <x v="0"/>
    <x v="0"/>
    <n v="1"/>
    <n v="-1E-3"/>
    <n v="1E-3"/>
    <n v="4.4529545353341943E-2"/>
  </r>
  <r>
    <x v="54"/>
    <s v="Zeewolde"/>
    <x v="0"/>
    <x v="0"/>
    <x v="1"/>
    <x v="0"/>
    <x v="0"/>
    <x v="0"/>
    <x v="0"/>
    <x v="0"/>
    <x v="0"/>
    <x v="0"/>
    <x v="0"/>
    <x v="1"/>
    <x v="1"/>
    <x v="0"/>
    <x v="1"/>
    <x v="1"/>
    <x v="0"/>
    <x v="0"/>
    <x v="0"/>
    <x v="0"/>
    <x v="0"/>
    <x v="0"/>
    <x v="0"/>
    <n v="2"/>
    <n v="-2E-3"/>
    <n v="2E-3"/>
    <n v="8.9059090706683885E-2"/>
  </r>
  <r>
    <x v="54"/>
    <s v="Zeewolde"/>
    <x v="0"/>
    <x v="0"/>
    <x v="1"/>
    <x v="0"/>
    <x v="0"/>
    <x v="0"/>
    <x v="0"/>
    <x v="0"/>
    <x v="0"/>
    <x v="0"/>
    <x v="0"/>
    <x v="1"/>
    <x v="2"/>
    <x v="0"/>
    <x v="1"/>
    <x v="2"/>
    <x v="0"/>
    <x v="0"/>
    <x v="0"/>
    <x v="0"/>
    <x v="0"/>
    <x v="0"/>
    <x v="0"/>
    <n v="7"/>
    <n v="-7.0000000000000001E-3"/>
    <n v="7.0000000000000001E-3"/>
    <n v="0.31170681747339357"/>
  </r>
  <r>
    <x v="54"/>
    <s v="Zeewolde"/>
    <x v="0"/>
    <x v="0"/>
    <x v="1"/>
    <x v="0"/>
    <x v="0"/>
    <x v="0"/>
    <x v="0"/>
    <x v="0"/>
    <x v="0"/>
    <x v="0"/>
    <x v="0"/>
    <x v="2"/>
    <x v="3"/>
    <x v="0"/>
    <x v="2"/>
    <x v="0"/>
    <x v="1"/>
    <x v="1"/>
    <x v="0"/>
    <x v="0"/>
    <x v="0"/>
    <x v="0"/>
    <x v="0"/>
    <n v="2"/>
    <n v="-2E-3"/>
    <n v="-2E-3"/>
    <n v="8.9059090706683885E-2"/>
  </r>
  <r>
    <x v="54"/>
    <s v="Zeewolde"/>
    <x v="0"/>
    <x v="0"/>
    <x v="1"/>
    <x v="0"/>
    <x v="0"/>
    <x v="0"/>
    <x v="0"/>
    <x v="0"/>
    <x v="0"/>
    <x v="0"/>
    <x v="0"/>
    <x v="2"/>
    <x v="6"/>
    <x v="0"/>
    <x v="5"/>
    <x v="0"/>
    <x v="0"/>
    <x v="0"/>
    <x v="0"/>
    <x v="0"/>
    <x v="0"/>
    <x v="0"/>
    <x v="0"/>
    <n v="114"/>
    <n v="-0.114"/>
    <n v="0.114"/>
    <n v="5.0763681702809818"/>
  </r>
  <r>
    <x v="55"/>
    <s v="Pekela"/>
    <x v="0"/>
    <x v="0"/>
    <x v="0"/>
    <x v="0"/>
    <x v="0"/>
    <x v="0"/>
    <x v="0"/>
    <x v="0"/>
    <x v="0"/>
    <x v="0"/>
    <x v="0"/>
    <x v="1"/>
    <x v="2"/>
    <x v="0"/>
    <x v="1"/>
    <x v="2"/>
    <x v="0"/>
    <x v="0"/>
    <x v="0"/>
    <x v="0"/>
    <x v="0"/>
    <x v="0"/>
    <x v="0"/>
    <n v="90"/>
    <n v="-0.09"/>
    <n v="0.09"/>
    <n v="7.1902212990333148"/>
  </r>
  <r>
    <x v="55"/>
    <s v="Pekela"/>
    <x v="0"/>
    <x v="0"/>
    <x v="0"/>
    <x v="0"/>
    <x v="0"/>
    <x v="0"/>
    <x v="0"/>
    <x v="0"/>
    <x v="0"/>
    <x v="0"/>
    <x v="0"/>
    <x v="2"/>
    <x v="3"/>
    <x v="0"/>
    <x v="2"/>
    <x v="0"/>
    <x v="1"/>
    <x v="1"/>
    <x v="0"/>
    <x v="0"/>
    <x v="0"/>
    <x v="0"/>
    <x v="0"/>
    <n v="26"/>
    <n v="-2.5999999999999999E-2"/>
    <n v="-2.5999999999999999E-2"/>
    <n v="2.0771750419429575"/>
  </r>
  <r>
    <x v="55"/>
    <s v="Pekela"/>
    <x v="0"/>
    <x v="0"/>
    <x v="0"/>
    <x v="0"/>
    <x v="0"/>
    <x v="0"/>
    <x v="1"/>
    <x v="1"/>
    <x v="0"/>
    <x v="0"/>
    <x v="0"/>
    <x v="1"/>
    <x v="2"/>
    <x v="0"/>
    <x v="1"/>
    <x v="2"/>
    <x v="0"/>
    <x v="0"/>
    <x v="0"/>
    <x v="0"/>
    <x v="0"/>
    <x v="0"/>
    <x v="0"/>
    <n v="19"/>
    <n v="-1.9E-2"/>
    <n v="1.9E-2"/>
    <n v="1.5179356075736998"/>
  </r>
  <r>
    <x v="55"/>
    <s v="Pekela"/>
    <x v="0"/>
    <x v="0"/>
    <x v="0"/>
    <x v="0"/>
    <x v="0"/>
    <x v="0"/>
    <x v="1"/>
    <x v="1"/>
    <x v="0"/>
    <x v="0"/>
    <x v="0"/>
    <x v="2"/>
    <x v="3"/>
    <x v="0"/>
    <x v="2"/>
    <x v="0"/>
    <x v="1"/>
    <x v="1"/>
    <x v="0"/>
    <x v="0"/>
    <x v="0"/>
    <x v="0"/>
    <x v="0"/>
    <n v="10"/>
    <n v="-0.01"/>
    <n v="-0.01"/>
    <n v="0.79891347767036824"/>
  </r>
  <r>
    <x v="55"/>
    <s v="Pekela"/>
    <x v="0"/>
    <x v="0"/>
    <x v="0"/>
    <x v="0"/>
    <x v="0"/>
    <x v="0"/>
    <x v="1"/>
    <x v="1"/>
    <x v="0"/>
    <x v="0"/>
    <x v="0"/>
    <x v="3"/>
    <x v="5"/>
    <x v="1"/>
    <x v="4"/>
    <x v="0"/>
    <x v="0"/>
    <x v="0"/>
    <x v="0"/>
    <x v="0"/>
    <x v="0"/>
    <x v="0"/>
    <x v="0"/>
    <n v="1"/>
    <n v="-1E-3"/>
    <n v="1E-3"/>
    <n v="7.9891347767036824E-2"/>
  </r>
  <r>
    <x v="55"/>
    <s v="Pekela"/>
    <x v="0"/>
    <x v="0"/>
    <x v="0"/>
    <x v="0"/>
    <x v="0"/>
    <x v="0"/>
    <x v="2"/>
    <x v="2"/>
    <x v="0"/>
    <x v="0"/>
    <x v="0"/>
    <x v="1"/>
    <x v="2"/>
    <x v="0"/>
    <x v="1"/>
    <x v="2"/>
    <x v="0"/>
    <x v="0"/>
    <x v="0"/>
    <x v="0"/>
    <x v="0"/>
    <x v="0"/>
    <x v="0"/>
    <n v="15"/>
    <n v="-1.4999999999999999E-2"/>
    <n v="1.4999999999999999E-2"/>
    <n v="1.1983702165055525"/>
  </r>
  <r>
    <x v="55"/>
    <s v="Pekela"/>
    <x v="0"/>
    <x v="0"/>
    <x v="0"/>
    <x v="0"/>
    <x v="0"/>
    <x v="0"/>
    <x v="2"/>
    <x v="2"/>
    <x v="0"/>
    <x v="0"/>
    <x v="0"/>
    <x v="3"/>
    <x v="5"/>
    <x v="1"/>
    <x v="4"/>
    <x v="0"/>
    <x v="0"/>
    <x v="0"/>
    <x v="0"/>
    <x v="0"/>
    <x v="0"/>
    <x v="0"/>
    <x v="0"/>
    <n v="6"/>
    <n v="-6.0000000000000001E-3"/>
    <n v="6.0000000000000001E-3"/>
    <n v="0.479348086602221"/>
  </r>
  <r>
    <x v="55"/>
    <s v="Pekela"/>
    <x v="0"/>
    <x v="0"/>
    <x v="0"/>
    <x v="0"/>
    <x v="0"/>
    <x v="0"/>
    <x v="2"/>
    <x v="2"/>
    <x v="0"/>
    <x v="0"/>
    <x v="0"/>
    <x v="3"/>
    <x v="8"/>
    <x v="1"/>
    <x v="7"/>
    <x v="5"/>
    <x v="2"/>
    <x v="2"/>
    <x v="2"/>
    <x v="0"/>
    <x v="0"/>
    <x v="0"/>
    <x v="0"/>
    <n v="1"/>
    <n v="-1E-3"/>
    <n v="0"/>
    <n v="7.9891347767036824E-2"/>
  </r>
  <r>
    <x v="55"/>
    <s v="Pekela"/>
    <x v="0"/>
    <x v="0"/>
    <x v="0"/>
    <x v="0"/>
    <x v="0"/>
    <x v="0"/>
    <x v="3"/>
    <x v="3"/>
    <x v="0"/>
    <x v="0"/>
    <x v="0"/>
    <x v="1"/>
    <x v="2"/>
    <x v="0"/>
    <x v="1"/>
    <x v="2"/>
    <x v="0"/>
    <x v="0"/>
    <x v="0"/>
    <x v="0"/>
    <x v="0"/>
    <x v="0"/>
    <x v="0"/>
    <n v="19"/>
    <n v="-1.9E-2"/>
    <n v="1.9E-2"/>
    <n v="1.5179356075736998"/>
  </r>
  <r>
    <x v="55"/>
    <s v="Pekela"/>
    <x v="0"/>
    <x v="0"/>
    <x v="0"/>
    <x v="0"/>
    <x v="0"/>
    <x v="0"/>
    <x v="3"/>
    <x v="3"/>
    <x v="0"/>
    <x v="0"/>
    <x v="0"/>
    <x v="2"/>
    <x v="3"/>
    <x v="0"/>
    <x v="2"/>
    <x v="0"/>
    <x v="1"/>
    <x v="1"/>
    <x v="0"/>
    <x v="0"/>
    <x v="0"/>
    <x v="0"/>
    <x v="0"/>
    <n v="7"/>
    <n v="-7.0000000000000001E-3"/>
    <n v="-7.0000000000000001E-3"/>
    <n v="0.55923943436925783"/>
  </r>
  <r>
    <x v="55"/>
    <s v="Pekela"/>
    <x v="0"/>
    <x v="0"/>
    <x v="0"/>
    <x v="0"/>
    <x v="0"/>
    <x v="0"/>
    <x v="3"/>
    <x v="3"/>
    <x v="0"/>
    <x v="0"/>
    <x v="0"/>
    <x v="2"/>
    <x v="6"/>
    <x v="0"/>
    <x v="5"/>
    <x v="0"/>
    <x v="0"/>
    <x v="0"/>
    <x v="0"/>
    <x v="0"/>
    <x v="0"/>
    <x v="0"/>
    <x v="0"/>
    <n v="264"/>
    <n v="-0.26400000000000001"/>
    <n v="0.26400000000000001"/>
    <n v="21.091315810497722"/>
  </r>
  <r>
    <x v="56"/>
    <s v="Dongen"/>
    <x v="0"/>
    <x v="0"/>
    <x v="1"/>
    <x v="0"/>
    <x v="0"/>
    <x v="0"/>
    <x v="0"/>
    <x v="0"/>
    <x v="0"/>
    <x v="0"/>
    <x v="0"/>
    <x v="0"/>
    <x v="0"/>
    <x v="0"/>
    <x v="0"/>
    <x v="0"/>
    <x v="0"/>
    <x v="0"/>
    <x v="0"/>
    <x v="0"/>
    <x v="0"/>
    <x v="0"/>
    <x v="0"/>
    <n v="24"/>
    <n v="-2.4E-2"/>
    <n v="2.4E-2"/>
    <n v="0.94084440785605084"/>
  </r>
  <r>
    <x v="56"/>
    <s v="Dongen"/>
    <x v="0"/>
    <x v="0"/>
    <x v="1"/>
    <x v="0"/>
    <x v="0"/>
    <x v="0"/>
    <x v="0"/>
    <x v="0"/>
    <x v="0"/>
    <x v="0"/>
    <x v="0"/>
    <x v="4"/>
    <x v="10"/>
    <x v="0"/>
    <x v="8"/>
    <x v="0"/>
    <x v="0"/>
    <x v="0"/>
    <x v="0"/>
    <x v="0"/>
    <x v="0"/>
    <x v="0"/>
    <x v="0"/>
    <n v="1"/>
    <n v="-1E-3"/>
    <n v="1E-3"/>
    <n v="3.9201850327335447E-2"/>
  </r>
  <r>
    <x v="51"/>
    <s v="Dordrecht"/>
    <x v="2"/>
    <x v="0"/>
    <x v="5"/>
    <x v="0"/>
    <x v="0"/>
    <x v="0"/>
    <x v="3"/>
    <x v="3"/>
    <x v="0"/>
    <x v="0"/>
    <x v="0"/>
    <x v="1"/>
    <x v="2"/>
    <x v="0"/>
    <x v="1"/>
    <x v="2"/>
    <x v="0"/>
    <x v="0"/>
    <x v="0"/>
    <x v="0"/>
    <x v="0"/>
    <x v="0"/>
    <x v="0"/>
    <n v="150"/>
    <n v="-0.15"/>
    <n v="0.15"/>
    <n v="1.2633600323420169"/>
  </r>
  <r>
    <x v="51"/>
    <s v="Dordrecht"/>
    <x v="2"/>
    <x v="0"/>
    <x v="5"/>
    <x v="0"/>
    <x v="0"/>
    <x v="0"/>
    <x v="3"/>
    <x v="3"/>
    <x v="0"/>
    <x v="0"/>
    <x v="0"/>
    <x v="2"/>
    <x v="3"/>
    <x v="0"/>
    <x v="2"/>
    <x v="0"/>
    <x v="1"/>
    <x v="1"/>
    <x v="0"/>
    <x v="0"/>
    <x v="0"/>
    <x v="0"/>
    <x v="0"/>
    <n v="291"/>
    <n v="-0.29099999999999998"/>
    <n v="-0.29099999999999998"/>
    <n v="2.4509184627435125"/>
  </r>
  <r>
    <x v="51"/>
    <s v="Dordrecht"/>
    <x v="2"/>
    <x v="0"/>
    <x v="5"/>
    <x v="0"/>
    <x v="0"/>
    <x v="0"/>
    <x v="3"/>
    <x v="3"/>
    <x v="0"/>
    <x v="0"/>
    <x v="0"/>
    <x v="2"/>
    <x v="12"/>
    <x v="0"/>
    <x v="3"/>
    <x v="6"/>
    <x v="0"/>
    <x v="0"/>
    <x v="0"/>
    <x v="0"/>
    <x v="0"/>
    <x v="0"/>
    <x v="0"/>
    <n v="2869"/>
    <n v="-2.8690000000000002"/>
    <n v="2.8690000000000002"/>
    <n v="24.163866218594976"/>
  </r>
  <r>
    <x v="57"/>
    <s v="Gorinchem"/>
    <x v="0"/>
    <x v="0"/>
    <x v="1"/>
    <x v="0"/>
    <x v="0"/>
    <x v="0"/>
    <x v="0"/>
    <x v="0"/>
    <x v="0"/>
    <x v="0"/>
    <x v="0"/>
    <x v="0"/>
    <x v="0"/>
    <x v="0"/>
    <x v="0"/>
    <x v="0"/>
    <x v="0"/>
    <x v="0"/>
    <x v="0"/>
    <x v="0"/>
    <x v="0"/>
    <x v="0"/>
    <x v="0"/>
    <n v="210"/>
    <n v="-0.21"/>
    <n v="0.21"/>
    <n v="5.8733044329464414"/>
  </r>
  <r>
    <x v="57"/>
    <s v="Gorinchem"/>
    <x v="0"/>
    <x v="0"/>
    <x v="1"/>
    <x v="0"/>
    <x v="0"/>
    <x v="0"/>
    <x v="0"/>
    <x v="0"/>
    <x v="0"/>
    <x v="0"/>
    <x v="0"/>
    <x v="4"/>
    <x v="10"/>
    <x v="0"/>
    <x v="8"/>
    <x v="0"/>
    <x v="0"/>
    <x v="0"/>
    <x v="0"/>
    <x v="0"/>
    <x v="0"/>
    <x v="0"/>
    <x v="0"/>
    <n v="2"/>
    <n v="-2E-3"/>
    <n v="2E-3"/>
    <n v="5.5936232694728007E-2"/>
  </r>
  <r>
    <x v="57"/>
    <s v="Gorinchem"/>
    <x v="0"/>
    <x v="0"/>
    <x v="1"/>
    <x v="0"/>
    <x v="0"/>
    <x v="0"/>
    <x v="0"/>
    <x v="0"/>
    <x v="0"/>
    <x v="0"/>
    <x v="0"/>
    <x v="1"/>
    <x v="2"/>
    <x v="0"/>
    <x v="1"/>
    <x v="2"/>
    <x v="0"/>
    <x v="0"/>
    <x v="0"/>
    <x v="0"/>
    <x v="0"/>
    <x v="0"/>
    <x v="0"/>
    <n v="523"/>
    <n v="-0.52300000000000002"/>
    <n v="0.52300000000000002"/>
    <n v="14.627324849671375"/>
  </r>
  <r>
    <x v="57"/>
    <s v="Gorinchem"/>
    <x v="0"/>
    <x v="0"/>
    <x v="1"/>
    <x v="0"/>
    <x v="0"/>
    <x v="0"/>
    <x v="0"/>
    <x v="0"/>
    <x v="0"/>
    <x v="0"/>
    <x v="0"/>
    <x v="2"/>
    <x v="16"/>
    <x v="0"/>
    <x v="3"/>
    <x v="10"/>
    <x v="0"/>
    <x v="0"/>
    <x v="0"/>
    <x v="0"/>
    <x v="0"/>
    <x v="0"/>
    <x v="0"/>
    <n v="27"/>
    <n v="-2.7E-2"/>
    <n v="2.7E-2"/>
    <n v="0.75513914137882809"/>
  </r>
  <r>
    <x v="57"/>
    <s v="Gorinchem"/>
    <x v="0"/>
    <x v="0"/>
    <x v="1"/>
    <x v="0"/>
    <x v="0"/>
    <x v="0"/>
    <x v="0"/>
    <x v="0"/>
    <x v="0"/>
    <x v="0"/>
    <x v="0"/>
    <x v="2"/>
    <x v="6"/>
    <x v="0"/>
    <x v="5"/>
    <x v="0"/>
    <x v="0"/>
    <x v="0"/>
    <x v="0"/>
    <x v="0"/>
    <x v="0"/>
    <x v="0"/>
    <x v="0"/>
    <n v="450"/>
    <n v="-0.45"/>
    <n v="0.45"/>
    <n v="12.585652356313803"/>
  </r>
  <r>
    <x v="57"/>
    <s v="Gorinchem"/>
    <x v="0"/>
    <x v="0"/>
    <x v="1"/>
    <x v="0"/>
    <x v="0"/>
    <x v="0"/>
    <x v="0"/>
    <x v="0"/>
    <x v="0"/>
    <x v="0"/>
    <x v="0"/>
    <x v="3"/>
    <x v="9"/>
    <x v="1"/>
    <x v="7"/>
    <x v="5"/>
    <x v="2"/>
    <x v="2"/>
    <x v="2"/>
    <x v="0"/>
    <x v="0"/>
    <x v="0"/>
    <x v="0"/>
    <n v="130"/>
    <n v="-0.13"/>
    <n v="0"/>
    <n v="3.6358551251573208"/>
  </r>
  <r>
    <x v="57"/>
    <s v="Gorinchem"/>
    <x v="0"/>
    <x v="0"/>
    <x v="1"/>
    <x v="0"/>
    <x v="0"/>
    <x v="0"/>
    <x v="0"/>
    <x v="0"/>
    <x v="0"/>
    <x v="0"/>
    <x v="0"/>
    <x v="3"/>
    <x v="5"/>
    <x v="1"/>
    <x v="4"/>
    <x v="0"/>
    <x v="0"/>
    <x v="0"/>
    <x v="0"/>
    <x v="0"/>
    <x v="0"/>
    <x v="0"/>
    <x v="0"/>
    <n v="28"/>
    <n v="-2.8000000000000001E-2"/>
    <n v="2.8000000000000001E-2"/>
    <n v="0.78310725772619216"/>
  </r>
  <r>
    <x v="57"/>
    <s v="Gorinchem"/>
    <x v="0"/>
    <x v="0"/>
    <x v="1"/>
    <x v="0"/>
    <x v="0"/>
    <x v="0"/>
    <x v="0"/>
    <x v="0"/>
    <x v="0"/>
    <x v="0"/>
    <x v="0"/>
    <x v="3"/>
    <x v="8"/>
    <x v="1"/>
    <x v="7"/>
    <x v="5"/>
    <x v="2"/>
    <x v="2"/>
    <x v="2"/>
    <x v="0"/>
    <x v="0"/>
    <x v="0"/>
    <x v="0"/>
    <n v="5"/>
    <n v="-5.0000000000000001E-3"/>
    <n v="0"/>
    <n v="0.13984058173682001"/>
  </r>
  <r>
    <x v="57"/>
    <s v="Gorinchem"/>
    <x v="0"/>
    <x v="0"/>
    <x v="1"/>
    <x v="0"/>
    <x v="0"/>
    <x v="0"/>
    <x v="1"/>
    <x v="1"/>
    <x v="0"/>
    <x v="0"/>
    <x v="0"/>
    <x v="0"/>
    <x v="0"/>
    <x v="0"/>
    <x v="0"/>
    <x v="0"/>
    <x v="0"/>
    <x v="0"/>
    <x v="0"/>
    <x v="0"/>
    <x v="0"/>
    <x v="0"/>
    <x v="0"/>
    <n v="137"/>
    <n v="-0.13700000000000001"/>
    <n v="0.13700000000000001"/>
    <n v="3.8316319395888687"/>
  </r>
  <r>
    <x v="57"/>
    <s v="Gorinchem"/>
    <x v="0"/>
    <x v="0"/>
    <x v="1"/>
    <x v="0"/>
    <x v="0"/>
    <x v="0"/>
    <x v="1"/>
    <x v="1"/>
    <x v="0"/>
    <x v="0"/>
    <x v="0"/>
    <x v="1"/>
    <x v="1"/>
    <x v="0"/>
    <x v="1"/>
    <x v="1"/>
    <x v="0"/>
    <x v="0"/>
    <x v="0"/>
    <x v="0"/>
    <x v="0"/>
    <x v="0"/>
    <x v="0"/>
    <n v="8"/>
    <n v="-8.0000000000000002E-3"/>
    <n v="8.0000000000000002E-3"/>
    <n v="0.22374493077891203"/>
  </r>
  <r>
    <x v="53"/>
    <s v="Utrecht"/>
    <x v="0"/>
    <x v="0"/>
    <x v="6"/>
    <x v="0"/>
    <x v="0"/>
    <x v="0"/>
    <x v="2"/>
    <x v="2"/>
    <x v="0"/>
    <x v="0"/>
    <x v="0"/>
    <x v="5"/>
    <x v="22"/>
    <x v="1"/>
    <x v="12"/>
    <x v="0"/>
    <x v="0"/>
    <x v="0"/>
    <x v="0"/>
    <x v="0"/>
    <x v="0"/>
    <x v="0"/>
    <x v="0"/>
    <n v="216.0094"/>
    <n v="-0.21600939999999999"/>
    <n v="0.21600939999999999"/>
    <n v="0.62969525242101454"/>
  </r>
  <r>
    <x v="53"/>
    <s v="Utrecht"/>
    <x v="0"/>
    <x v="0"/>
    <x v="6"/>
    <x v="0"/>
    <x v="0"/>
    <x v="0"/>
    <x v="2"/>
    <x v="2"/>
    <x v="0"/>
    <x v="0"/>
    <x v="0"/>
    <x v="3"/>
    <x v="11"/>
    <x v="1"/>
    <x v="7"/>
    <x v="5"/>
    <x v="2"/>
    <x v="2"/>
    <x v="2"/>
    <x v="0"/>
    <x v="0"/>
    <x v="0"/>
    <x v="0"/>
    <n v="2622.136"/>
    <n v="-2.6221359999999998"/>
    <n v="0"/>
    <n v="7.6438645281280788"/>
  </r>
  <r>
    <x v="53"/>
    <s v="Utrecht"/>
    <x v="0"/>
    <x v="0"/>
    <x v="6"/>
    <x v="0"/>
    <x v="0"/>
    <x v="0"/>
    <x v="3"/>
    <x v="3"/>
    <x v="0"/>
    <x v="0"/>
    <x v="0"/>
    <x v="0"/>
    <x v="0"/>
    <x v="0"/>
    <x v="0"/>
    <x v="0"/>
    <x v="0"/>
    <x v="0"/>
    <x v="0"/>
    <x v="0"/>
    <x v="0"/>
    <x v="0"/>
    <x v="0"/>
    <n v="132.28440000000001"/>
    <n v="-0.1322844"/>
    <n v="0.1322844"/>
    <n v="0.38562608224161754"/>
  </r>
  <r>
    <x v="53"/>
    <s v="Utrecht"/>
    <x v="0"/>
    <x v="0"/>
    <x v="6"/>
    <x v="0"/>
    <x v="0"/>
    <x v="0"/>
    <x v="3"/>
    <x v="3"/>
    <x v="0"/>
    <x v="0"/>
    <x v="0"/>
    <x v="2"/>
    <x v="6"/>
    <x v="0"/>
    <x v="5"/>
    <x v="0"/>
    <x v="0"/>
    <x v="0"/>
    <x v="0"/>
    <x v="0"/>
    <x v="0"/>
    <x v="0"/>
    <x v="0"/>
    <n v="13811.73"/>
    <n v="-13.811729999999999"/>
    <n v="13.811729999999999"/>
    <n v="40.262973781330345"/>
  </r>
  <r>
    <x v="53"/>
    <s v="Utrecht"/>
    <x v="0"/>
    <x v="0"/>
    <x v="6"/>
    <x v="0"/>
    <x v="0"/>
    <x v="0"/>
    <x v="3"/>
    <x v="3"/>
    <x v="0"/>
    <x v="0"/>
    <x v="0"/>
    <x v="3"/>
    <x v="11"/>
    <x v="1"/>
    <x v="7"/>
    <x v="5"/>
    <x v="2"/>
    <x v="2"/>
    <x v="2"/>
    <x v="0"/>
    <x v="0"/>
    <x v="0"/>
    <x v="0"/>
    <n v="-21.483499999999999"/>
    <n v="2.1483499999999999E-2"/>
    <n v="0"/>
    <n v="-6.2627172499839664E-2"/>
  </r>
  <r>
    <x v="58"/>
    <s v="Veenendaal"/>
    <x v="2"/>
    <x v="0"/>
    <x v="3"/>
    <x v="0"/>
    <x v="0"/>
    <x v="0"/>
    <x v="0"/>
    <x v="0"/>
    <x v="0"/>
    <x v="0"/>
    <x v="0"/>
    <x v="0"/>
    <x v="0"/>
    <x v="0"/>
    <x v="0"/>
    <x v="0"/>
    <x v="0"/>
    <x v="0"/>
    <x v="0"/>
    <x v="0"/>
    <x v="0"/>
    <x v="0"/>
    <x v="0"/>
    <n v="106"/>
    <n v="-0.106"/>
    <n v="0.106"/>
    <n v="1.6491124352412216"/>
  </r>
  <r>
    <x v="58"/>
    <s v="Veenendaal"/>
    <x v="2"/>
    <x v="0"/>
    <x v="3"/>
    <x v="0"/>
    <x v="0"/>
    <x v="0"/>
    <x v="0"/>
    <x v="0"/>
    <x v="0"/>
    <x v="0"/>
    <x v="0"/>
    <x v="4"/>
    <x v="10"/>
    <x v="0"/>
    <x v="8"/>
    <x v="0"/>
    <x v="0"/>
    <x v="0"/>
    <x v="0"/>
    <x v="0"/>
    <x v="0"/>
    <x v="0"/>
    <x v="0"/>
    <n v="33"/>
    <n v="-3.3000000000000002E-2"/>
    <n v="3.3000000000000002E-2"/>
    <n v="0.51340292795245579"/>
  </r>
  <r>
    <x v="58"/>
    <s v="Veenendaal"/>
    <x v="2"/>
    <x v="0"/>
    <x v="3"/>
    <x v="0"/>
    <x v="0"/>
    <x v="0"/>
    <x v="0"/>
    <x v="0"/>
    <x v="0"/>
    <x v="0"/>
    <x v="0"/>
    <x v="1"/>
    <x v="13"/>
    <x v="0"/>
    <x v="9"/>
    <x v="7"/>
    <x v="4"/>
    <x v="0"/>
    <x v="1"/>
    <x v="0"/>
    <x v="0"/>
    <x v="0"/>
    <x v="0"/>
    <n v="7"/>
    <n v="-7.0000000000000001E-3"/>
    <n v="7.0000000000000001E-3"/>
    <n v="0.10890365138385426"/>
  </r>
  <r>
    <x v="58"/>
    <s v="Veenendaal"/>
    <x v="2"/>
    <x v="0"/>
    <x v="3"/>
    <x v="0"/>
    <x v="0"/>
    <x v="0"/>
    <x v="0"/>
    <x v="0"/>
    <x v="0"/>
    <x v="0"/>
    <x v="0"/>
    <x v="1"/>
    <x v="23"/>
    <x v="0"/>
    <x v="13"/>
    <x v="0"/>
    <x v="0"/>
    <x v="0"/>
    <x v="0"/>
    <x v="0"/>
    <x v="0"/>
    <x v="0"/>
    <x v="0"/>
    <n v="93"/>
    <n v="-9.2999999999999999E-2"/>
    <n v="9.2999999999999999E-2"/>
    <n v="1.4468627969569208"/>
  </r>
  <r>
    <x v="58"/>
    <s v="Veenendaal"/>
    <x v="2"/>
    <x v="0"/>
    <x v="3"/>
    <x v="0"/>
    <x v="0"/>
    <x v="0"/>
    <x v="0"/>
    <x v="0"/>
    <x v="0"/>
    <x v="0"/>
    <x v="0"/>
    <x v="1"/>
    <x v="1"/>
    <x v="0"/>
    <x v="1"/>
    <x v="1"/>
    <x v="0"/>
    <x v="0"/>
    <x v="0"/>
    <x v="0"/>
    <x v="0"/>
    <x v="0"/>
    <x v="0"/>
    <n v="2"/>
    <n v="-2E-3"/>
    <n v="2E-3"/>
    <n v="3.11153289668155E-2"/>
  </r>
  <r>
    <x v="58"/>
    <s v="Veenendaal"/>
    <x v="2"/>
    <x v="0"/>
    <x v="3"/>
    <x v="0"/>
    <x v="0"/>
    <x v="0"/>
    <x v="0"/>
    <x v="0"/>
    <x v="0"/>
    <x v="0"/>
    <x v="0"/>
    <x v="1"/>
    <x v="2"/>
    <x v="0"/>
    <x v="1"/>
    <x v="2"/>
    <x v="0"/>
    <x v="0"/>
    <x v="0"/>
    <x v="0"/>
    <x v="0"/>
    <x v="0"/>
    <x v="0"/>
    <n v="149"/>
    <n v="-0.14899999999999999"/>
    <n v="0.14899999999999999"/>
    <n v="2.3180920080277549"/>
  </r>
  <r>
    <x v="58"/>
    <s v="Veenendaal"/>
    <x v="2"/>
    <x v="0"/>
    <x v="3"/>
    <x v="0"/>
    <x v="0"/>
    <x v="0"/>
    <x v="0"/>
    <x v="0"/>
    <x v="0"/>
    <x v="0"/>
    <x v="0"/>
    <x v="2"/>
    <x v="12"/>
    <x v="0"/>
    <x v="3"/>
    <x v="6"/>
    <x v="0"/>
    <x v="0"/>
    <x v="0"/>
    <x v="1"/>
    <x v="1"/>
    <x v="1"/>
    <x v="1"/>
    <n v="2344"/>
    <n v="-2.3439999999999999"/>
    <n v="2.3439999999999999"/>
    <n v="36.467165549107769"/>
  </r>
  <r>
    <x v="58"/>
    <s v="Veenendaal"/>
    <x v="2"/>
    <x v="0"/>
    <x v="3"/>
    <x v="0"/>
    <x v="0"/>
    <x v="0"/>
    <x v="0"/>
    <x v="0"/>
    <x v="0"/>
    <x v="0"/>
    <x v="0"/>
    <x v="2"/>
    <x v="6"/>
    <x v="0"/>
    <x v="5"/>
    <x v="0"/>
    <x v="0"/>
    <x v="0"/>
    <x v="0"/>
    <x v="0"/>
    <x v="0"/>
    <x v="0"/>
    <x v="0"/>
    <n v="2344"/>
    <n v="-2.3439999999999999"/>
    <n v="2.3439999999999999"/>
    <n v="36.467165549107769"/>
  </r>
  <r>
    <x v="54"/>
    <s v="Zeewolde"/>
    <x v="0"/>
    <x v="0"/>
    <x v="1"/>
    <x v="0"/>
    <x v="0"/>
    <x v="0"/>
    <x v="0"/>
    <x v="0"/>
    <x v="0"/>
    <x v="0"/>
    <x v="0"/>
    <x v="3"/>
    <x v="5"/>
    <x v="1"/>
    <x v="4"/>
    <x v="0"/>
    <x v="0"/>
    <x v="0"/>
    <x v="0"/>
    <x v="0"/>
    <x v="0"/>
    <x v="0"/>
    <x v="0"/>
    <n v="4"/>
    <n v="-4.0000000000000001E-3"/>
    <n v="4.0000000000000001E-3"/>
    <n v="0.17811818141336777"/>
  </r>
  <r>
    <x v="54"/>
    <s v="Zeewolde"/>
    <x v="0"/>
    <x v="0"/>
    <x v="1"/>
    <x v="0"/>
    <x v="0"/>
    <x v="0"/>
    <x v="1"/>
    <x v="1"/>
    <x v="0"/>
    <x v="0"/>
    <x v="0"/>
    <x v="2"/>
    <x v="4"/>
    <x v="0"/>
    <x v="3"/>
    <x v="3"/>
    <x v="0"/>
    <x v="0"/>
    <x v="0"/>
    <x v="0"/>
    <x v="0"/>
    <x v="0"/>
    <x v="0"/>
    <n v="48"/>
    <n v="-4.8000000000000001E-2"/>
    <n v="4.8000000000000001E-2"/>
    <n v="2.1374181769604133"/>
  </r>
  <r>
    <x v="54"/>
    <s v="Zeewolde"/>
    <x v="0"/>
    <x v="0"/>
    <x v="1"/>
    <x v="0"/>
    <x v="0"/>
    <x v="0"/>
    <x v="2"/>
    <x v="2"/>
    <x v="0"/>
    <x v="0"/>
    <x v="0"/>
    <x v="2"/>
    <x v="6"/>
    <x v="0"/>
    <x v="5"/>
    <x v="0"/>
    <x v="0"/>
    <x v="0"/>
    <x v="0"/>
    <x v="0"/>
    <x v="0"/>
    <x v="0"/>
    <x v="0"/>
    <n v="28"/>
    <n v="-2.8000000000000001E-2"/>
    <n v="2.8000000000000001E-2"/>
    <n v="1.2468272698935743"/>
  </r>
  <r>
    <x v="54"/>
    <s v="Zeewolde"/>
    <x v="0"/>
    <x v="0"/>
    <x v="1"/>
    <x v="0"/>
    <x v="0"/>
    <x v="0"/>
    <x v="3"/>
    <x v="3"/>
    <x v="0"/>
    <x v="0"/>
    <x v="0"/>
    <x v="0"/>
    <x v="0"/>
    <x v="0"/>
    <x v="0"/>
    <x v="0"/>
    <x v="0"/>
    <x v="0"/>
    <x v="0"/>
    <x v="0"/>
    <x v="0"/>
    <x v="0"/>
    <x v="0"/>
    <n v="36"/>
    <n v="-3.5999999999999997E-2"/>
    <n v="3.5999999999999997E-2"/>
    <n v="1.6030636327203098"/>
  </r>
  <r>
    <x v="54"/>
    <s v="Zeewolde"/>
    <x v="0"/>
    <x v="0"/>
    <x v="1"/>
    <x v="0"/>
    <x v="0"/>
    <x v="0"/>
    <x v="3"/>
    <x v="3"/>
    <x v="0"/>
    <x v="0"/>
    <x v="0"/>
    <x v="2"/>
    <x v="6"/>
    <x v="0"/>
    <x v="5"/>
    <x v="0"/>
    <x v="0"/>
    <x v="0"/>
    <x v="0"/>
    <x v="0"/>
    <x v="0"/>
    <x v="0"/>
    <x v="0"/>
    <n v="584"/>
    <n v="-0.58399999999999996"/>
    <n v="0.58399999999999996"/>
    <n v="26.005254486351696"/>
  </r>
  <r>
    <x v="59"/>
    <s v="Winsum"/>
    <x v="0"/>
    <x v="0"/>
    <x v="0"/>
    <x v="0"/>
    <x v="0"/>
    <x v="0"/>
    <x v="0"/>
    <x v="0"/>
    <x v="0"/>
    <x v="0"/>
    <x v="0"/>
    <x v="0"/>
    <x v="0"/>
    <x v="0"/>
    <x v="0"/>
    <x v="0"/>
    <x v="0"/>
    <x v="0"/>
    <x v="0"/>
    <x v="0"/>
    <x v="0"/>
    <x v="0"/>
    <x v="0"/>
    <n v="25"/>
    <n v="-2.5000000000000001E-2"/>
    <n v="2.5000000000000001E-2"/>
    <n v="1.8387761106207707"/>
  </r>
  <r>
    <x v="59"/>
    <s v="Winsum"/>
    <x v="0"/>
    <x v="0"/>
    <x v="0"/>
    <x v="0"/>
    <x v="0"/>
    <x v="0"/>
    <x v="0"/>
    <x v="0"/>
    <x v="0"/>
    <x v="0"/>
    <x v="0"/>
    <x v="1"/>
    <x v="2"/>
    <x v="0"/>
    <x v="1"/>
    <x v="2"/>
    <x v="0"/>
    <x v="0"/>
    <x v="0"/>
    <x v="0"/>
    <x v="0"/>
    <x v="0"/>
    <x v="0"/>
    <n v="63"/>
    <n v="-6.3E-2"/>
    <n v="6.3E-2"/>
    <n v="4.6337157987643423"/>
  </r>
  <r>
    <x v="59"/>
    <s v="Winsum"/>
    <x v="0"/>
    <x v="0"/>
    <x v="0"/>
    <x v="0"/>
    <x v="0"/>
    <x v="0"/>
    <x v="0"/>
    <x v="0"/>
    <x v="0"/>
    <x v="0"/>
    <x v="0"/>
    <x v="3"/>
    <x v="9"/>
    <x v="1"/>
    <x v="7"/>
    <x v="5"/>
    <x v="2"/>
    <x v="2"/>
    <x v="2"/>
    <x v="0"/>
    <x v="0"/>
    <x v="0"/>
    <x v="0"/>
    <n v="2"/>
    <n v="-2E-3"/>
    <n v="0"/>
    <n v="0.14710208884966167"/>
  </r>
  <r>
    <x v="59"/>
    <s v="Winsum"/>
    <x v="0"/>
    <x v="0"/>
    <x v="0"/>
    <x v="0"/>
    <x v="0"/>
    <x v="0"/>
    <x v="1"/>
    <x v="1"/>
    <x v="0"/>
    <x v="0"/>
    <x v="0"/>
    <x v="0"/>
    <x v="0"/>
    <x v="0"/>
    <x v="0"/>
    <x v="0"/>
    <x v="0"/>
    <x v="0"/>
    <x v="0"/>
    <x v="0"/>
    <x v="0"/>
    <x v="0"/>
    <x v="0"/>
    <n v="12"/>
    <n v="-1.2E-2"/>
    <n v="1.2E-2"/>
    <n v="0.88261253309796994"/>
  </r>
  <r>
    <x v="59"/>
    <s v="Winsum"/>
    <x v="0"/>
    <x v="0"/>
    <x v="0"/>
    <x v="0"/>
    <x v="0"/>
    <x v="0"/>
    <x v="1"/>
    <x v="1"/>
    <x v="0"/>
    <x v="0"/>
    <x v="0"/>
    <x v="4"/>
    <x v="10"/>
    <x v="0"/>
    <x v="8"/>
    <x v="0"/>
    <x v="0"/>
    <x v="0"/>
    <x v="0"/>
    <x v="0"/>
    <x v="0"/>
    <x v="0"/>
    <x v="0"/>
    <n v="1"/>
    <n v="-1E-3"/>
    <n v="1E-3"/>
    <n v="7.3551044424830833E-2"/>
  </r>
  <r>
    <x v="59"/>
    <s v="Winsum"/>
    <x v="0"/>
    <x v="0"/>
    <x v="0"/>
    <x v="0"/>
    <x v="0"/>
    <x v="0"/>
    <x v="1"/>
    <x v="1"/>
    <x v="0"/>
    <x v="0"/>
    <x v="0"/>
    <x v="1"/>
    <x v="2"/>
    <x v="0"/>
    <x v="1"/>
    <x v="2"/>
    <x v="0"/>
    <x v="0"/>
    <x v="0"/>
    <x v="0"/>
    <x v="0"/>
    <x v="0"/>
    <x v="0"/>
    <n v="66"/>
    <n v="-6.6000000000000003E-2"/>
    <n v="6.6000000000000003E-2"/>
    <n v="4.8543689320388346"/>
  </r>
  <r>
    <x v="59"/>
    <s v="Winsum"/>
    <x v="0"/>
    <x v="0"/>
    <x v="0"/>
    <x v="0"/>
    <x v="0"/>
    <x v="0"/>
    <x v="1"/>
    <x v="1"/>
    <x v="0"/>
    <x v="0"/>
    <x v="0"/>
    <x v="3"/>
    <x v="9"/>
    <x v="1"/>
    <x v="7"/>
    <x v="5"/>
    <x v="2"/>
    <x v="2"/>
    <x v="2"/>
    <x v="0"/>
    <x v="0"/>
    <x v="0"/>
    <x v="0"/>
    <n v="18"/>
    <n v="-1.7999999999999999E-2"/>
    <n v="0"/>
    <n v="1.323918799646955"/>
  </r>
  <r>
    <x v="59"/>
    <s v="Winsum"/>
    <x v="0"/>
    <x v="0"/>
    <x v="0"/>
    <x v="0"/>
    <x v="0"/>
    <x v="0"/>
    <x v="1"/>
    <x v="1"/>
    <x v="0"/>
    <x v="0"/>
    <x v="0"/>
    <x v="3"/>
    <x v="5"/>
    <x v="1"/>
    <x v="4"/>
    <x v="0"/>
    <x v="0"/>
    <x v="0"/>
    <x v="0"/>
    <x v="0"/>
    <x v="0"/>
    <x v="0"/>
    <x v="0"/>
    <n v="58"/>
    <n v="-5.8000000000000003E-2"/>
    <n v="5.8000000000000003E-2"/>
    <n v="4.2659605766401887"/>
  </r>
  <r>
    <x v="57"/>
    <s v="Gorinchem"/>
    <x v="0"/>
    <x v="0"/>
    <x v="1"/>
    <x v="0"/>
    <x v="0"/>
    <x v="0"/>
    <x v="1"/>
    <x v="1"/>
    <x v="0"/>
    <x v="0"/>
    <x v="0"/>
    <x v="1"/>
    <x v="2"/>
    <x v="0"/>
    <x v="1"/>
    <x v="2"/>
    <x v="0"/>
    <x v="0"/>
    <x v="0"/>
    <x v="0"/>
    <x v="0"/>
    <x v="0"/>
    <x v="0"/>
    <n v="267"/>
    <n v="-0.26700000000000002"/>
    <n v="0.26700000000000002"/>
    <n v="7.4674870647461891"/>
  </r>
  <r>
    <x v="57"/>
    <s v="Gorinchem"/>
    <x v="0"/>
    <x v="0"/>
    <x v="1"/>
    <x v="0"/>
    <x v="0"/>
    <x v="0"/>
    <x v="1"/>
    <x v="1"/>
    <x v="0"/>
    <x v="0"/>
    <x v="0"/>
    <x v="3"/>
    <x v="5"/>
    <x v="1"/>
    <x v="4"/>
    <x v="0"/>
    <x v="0"/>
    <x v="0"/>
    <x v="0"/>
    <x v="0"/>
    <x v="0"/>
    <x v="0"/>
    <x v="0"/>
    <n v="5"/>
    <n v="-5.0000000000000001E-3"/>
    <n v="5.0000000000000001E-3"/>
    <n v="0.13984058173682001"/>
  </r>
  <r>
    <x v="57"/>
    <s v="Gorinchem"/>
    <x v="0"/>
    <x v="0"/>
    <x v="1"/>
    <x v="0"/>
    <x v="0"/>
    <x v="0"/>
    <x v="1"/>
    <x v="1"/>
    <x v="0"/>
    <x v="0"/>
    <x v="0"/>
    <x v="3"/>
    <x v="8"/>
    <x v="1"/>
    <x v="7"/>
    <x v="5"/>
    <x v="2"/>
    <x v="2"/>
    <x v="2"/>
    <x v="0"/>
    <x v="0"/>
    <x v="0"/>
    <x v="0"/>
    <n v="1"/>
    <n v="-1E-3"/>
    <n v="0"/>
    <n v="2.7968116347364003E-2"/>
  </r>
  <r>
    <x v="57"/>
    <s v="Gorinchem"/>
    <x v="0"/>
    <x v="0"/>
    <x v="1"/>
    <x v="0"/>
    <x v="0"/>
    <x v="0"/>
    <x v="2"/>
    <x v="2"/>
    <x v="0"/>
    <x v="0"/>
    <x v="0"/>
    <x v="0"/>
    <x v="0"/>
    <x v="0"/>
    <x v="0"/>
    <x v="0"/>
    <x v="0"/>
    <x v="0"/>
    <x v="0"/>
    <x v="0"/>
    <x v="0"/>
    <x v="0"/>
    <x v="0"/>
    <n v="75"/>
    <n v="-7.4999999999999997E-2"/>
    <n v="7.4999999999999997E-2"/>
    <n v="2.0976087260523002"/>
  </r>
  <r>
    <x v="57"/>
    <s v="Gorinchem"/>
    <x v="0"/>
    <x v="0"/>
    <x v="1"/>
    <x v="0"/>
    <x v="0"/>
    <x v="0"/>
    <x v="2"/>
    <x v="2"/>
    <x v="0"/>
    <x v="0"/>
    <x v="0"/>
    <x v="1"/>
    <x v="2"/>
    <x v="0"/>
    <x v="1"/>
    <x v="2"/>
    <x v="0"/>
    <x v="0"/>
    <x v="0"/>
    <x v="0"/>
    <x v="0"/>
    <x v="0"/>
    <x v="0"/>
    <n v="268"/>
    <n v="-0.26800000000000002"/>
    <n v="0.26800000000000002"/>
    <n v="7.4954551810935532"/>
  </r>
  <r>
    <x v="57"/>
    <s v="Gorinchem"/>
    <x v="0"/>
    <x v="0"/>
    <x v="1"/>
    <x v="0"/>
    <x v="0"/>
    <x v="0"/>
    <x v="2"/>
    <x v="2"/>
    <x v="0"/>
    <x v="0"/>
    <x v="0"/>
    <x v="3"/>
    <x v="9"/>
    <x v="1"/>
    <x v="7"/>
    <x v="5"/>
    <x v="2"/>
    <x v="2"/>
    <x v="2"/>
    <x v="0"/>
    <x v="0"/>
    <x v="0"/>
    <x v="0"/>
    <n v="131"/>
    <n v="-0.13100000000000001"/>
    <n v="0"/>
    <n v="3.6638232415046845"/>
  </r>
  <r>
    <x v="57"/>
    <s v="Gorinchem"/>
    <x v="0"/>
    <x v="0"/>
    <x v="1"/>
    <x v="0"/>
    <x v="0"/>
    <x v="0"/>
    <x v="2"/>
    <x v="2"/>
    <x v="0"/>
    <x v="0"/>
    <x v="0"/>
    <x v="3"/>
    <x v="5"/>
    <x v="1"/>
    <x v="4"/>
    <x v="0"/>
    <x v="0"/>
    <x v="0"/>
    <x v="0"/>
    <x v="0"/>
    <x v="0"/>
    <x v="0"/>
    <x v="0"/>
    <n v="185"/>
    <n v="-0.185"/>
    <n v="0.185"/>
    <n v="5.1741015242623405"/>
  </r>
  <r>
    <x v="57"/>
    <s v="Gorinchem"/>
    <x v="0"/>
    <x v="0"/>
    <x v="1"/>
    <x v="0"/>
    <x v="0"/>
    <x v="0"/>
    <x v="2"/>
    <x v="2"/>
    <x v="0"/>
    <x v="0"/>
    <x v="0"/>
    <x v="3"/>
    <x v="8"/>
    <x v="1"/>
    <x v="7"/>
    <x v="5"/>
    <x v="2"/>
    <x v="2"/>
    <x v="2"/>
    <x v="0"/>
    <x v="0"/>
    <x v="0"/>
    <x v="0"/>
    <n v="69"/>
    <n v="-6.9000000000000006E-2"/>
    <n v="0"/>
    <n v="1.9298000279681164"/>
  </r>
  <r>
    <x v="57"/>
    <s v="Gorinchem"/>
    <x v="0"/>
    <x v="0"/>
    <x v="1"/>
    <x v="0"/>
    <x v="0"/>
    <x v="0"/>
    <x v="3"/>
    <x v="3"/>
    <x v="0"/>
    <x v="0"/>
    <x v="0"/>
    <x v="0"/>
    <x v="0"/>
    <x v="0"/>
    <x v="0"/>
    <x v="0"/>
    <x v="0"/>
    <x v="0"/>
    <x v="0"/>
    <x v="0"/>
    <x v="0"/>
    <x v="0"/>
    <x v="0"/>
    <n v="86"/>
    <n v="-8.5999999999999993E-2"/>
    <n v="8.5999999999999993E-2"/>
    <n v="2.4052580058733044"/>
  </r>
  <r>
    <x v="57"/>
    <s v="Gorinchem"/>
    <x v="0"/>
    <x v="0"/>
    <x v="1"/>
    <x v="0"/>
    <x v="0"/>
    <x v="0"/>
    <x v="3"/>
    <x v="3"/>
    <x v="0"/>
    <x v="0"/>
    <x v="0"/>
    <x v="1"/>
    <x v="1"/>
    <x v="0"/>
    <x v="1"/>
    <x v="1"/>
    <x v="0"/>
    <x v="0"/>
    <x v="0"/>
    <x v="0"/>
    <x v="0"/>
    <x v="0"/>
    <x v="0"/>
    <n v="3"/>
    <n v="-3.0000000000000001E-3"/>
    <n v="3.0000000000000001E-3"/>
    <n v="8.3904349042092013E-2"/>
  </r>
  <r>
    <x v="57"/>
    <s v="Gorinchem"/>
    <x v="0"/>
    <x v="0"/>
    <x v="1"/>
    <x v="0"/>
    <x v="0"/>
    <x v="0"/>
    <x v="3"/>
    <x v="3"/>
    <x v="0"/>
    <x v="0"/>
    <x v="0"/>
    <x v="1"/>
    <x v="2"/>
    <x v="0"/>
    <x v="1"/>
    <x v="2"/>
    <x v="0"/>
    <x v="0"/>
    <x v="0"/>
    <x v="0"/>
    <x v="0"/>
    <x v="0"/>
    <x v="0"/>
    <n v="43"/>
    <n v="-4.2999999999999997E-2"/>
    <n v="4.2999999999999997E-2"/>
    <n v="1.2026290029366522"/>
  </r>
  <r>
    <x v="57"/>
    <s v="Gorinchem"/>
    <x v="0"/>
    <x v="0"/>
    <x v="1"/>
    <x v="0"/>
    <x v="0"/>
    <x v="0"/>
    <x v="3"/>
    <x v="3"/>
    <x v="0"/>
    <x v="0"/>
    <x v="0"/>
    <x v="2"/>
    <x v="16"/>
    <x v="0"/>
    <x v="3"/>
    <x v="10"/>
    <x v="0"/>
    <x v="0"/>
    <x v="0"/>
    <x v="0"/>
    <x v="0"/>
    <x v="0"/>
    <x v="0"/>
    <n v="548"/>
    <n v="-0.54800000000000004"/>
    <n v="0.54800000000000004"/>
    <n v="15.326527758355475"/>
  </r>
  <r>
    <x v="57"/>
    <s v="Gorinchem"/>
    <x v="0"/>
    <x v="0"/>
    <x v="1"/>
    <x v="0"/>
    <x v="0"/>
    <x v="0"/>
    <x v="3"/>
    <x v="3"/>
    <x v="0"/>
    <x v="0"/>
    <x v="0"/>
    <x v="3"/>
    <x v="9"/>
    <x v="1"/>
    <x v="7"/>
    <x v="5"/>
    <x v="2"/>
    <x v="2"/>
    <x v="2"/>
    <x v="0"/>
    <x v="0"/>
    <x v="0"/>
    <x v="0"/>
    <n v="10"/>
    <n v="-0.01"/>
    <n v="0"/>
    <n v="0.27968116347364003"/>
  </r>
  <r>
    <x v="58"/>
    <s v="Veenendaal"/>
    <x v="2"/>
    <x v="0"/>
    <x v="3"/>
    <x v="0"/>
    <x v="0"/>
    <x v="0"/>
    <x v="0"/>
    <x v="0"/>
    <x v="0"/>
    <x v="0"/>
    <x v="0"/>
    <x v="2"/>
    <x v="6"/>
    <x v="0"/>
    <x v="5"/>
    <x v="0"/>
    <x v="0"/>
    <x v="0"/>
    <x v="0"/>
    <x v="1"/>
    <x v="1"/>
    <x v="1"/>
    <x v="1"/>
    <n v="-2344"/>
    <n v="2.3439999999999999"/>
    <n v="-2.3439999999999999"/>
    <n v="-36.467165549107769"/>
  </r>
  <r>
    <x v="58"/>
    <s v="Veenendaal"/>
    <x v="2"/>
    <x v="0"/>
    <x v="3"/>
    <x v="0"/>
    <x v="0"/>
    <x v="0"/>
    <x v="0"/>
    <x v="0"/>
    <x v="0"/>
    <x v="0"/>
    <x v="0"/>
    <x v="3"/>
    <x v="9"/>
    <x v="1"/>
    <x v="7"/>
    <x v="5"/>
    <x v="2"/>
    <x v="2"/>
    <x v="2"/>
    <x v="0"/>
    <x v="0"/>
    <x v="0"/>
    <x v="0"/>
    <n v="312"/>
    <n v="-0.312"/>
    <n v="0"/>
    <n v="4.8539913188232182"/>
  </r>
  <r>
    <x v="58"/>
    <s v="Veenendaal"/>
    <x v="2"/>
    <x v="0"/>
    <x v="3"/>
    <x v="0"/>
    <x v="0"/>
    <x v="0"/>
    <x v="0"/>
    <x v="0"/>
    <x v="0"/>
    <x v="0"/>
    <x v="0"/>
    <x v="3"/>
    <x v="5"/>
    <x v="1"/>
    <x v="4"/>
    <x v="0"/>
    <x v="0"/>
    <x v="0"/>
    <x v="0"/>
    <x v="0"/>
    <x v="0"/>
    <x v="0"/>
    <x v="0"/>
    <n v="603"/>
    <n v="-0.60299999999999998"/>
    <n v="0.60299999999999998"/>
    <n v="9.3812716834948731"/>
  </r>
  <r>
    <x v="58"/>
    <s v="Veenendaal"/>
    <x v="2"/>
    <x v="0"/>
    <x v="3"/>
    <x v="0"/>
    <x v="0"/>
    <x v="0"/>
    <x v="0"/>
    <x v="0"/>
    <x v="0"/>
    <x v="0"/>
    <x v="0"/>
    <x v="3"/>
    <x v="8"/>
    <x v="1"/>
    <x v="7"/>
    <x v="5"/>
    <x v="2"/>
    <x v="2"/>
    <x v="2"/>
    <x v="0"/>
    <x v="0"/>
    <x v="0"/>
    <x v="0"/>
    <n v="254"/>
    <n v="-0.254"/>
    <n v="0"/>
    <n v="3.9516467787855687"/>
  </r>
  <r>
    <x v="58"/>
    <s v="Veenendaal"/>
    <x v="2"/>
    <x v="0"/>
    <x v="3"/>
    <x v="0"/>
    <x v="0"/>
    <x v="0"/>
    <x v="1"/>
    <x v="1"/>
    <x v="0"/>
    <x v="0"/>
    <x v="0"/>
    <x v="0"/>
    <x v="0"/>
    <x v="0"/>
    <x v="0"/>
    <x v="0"/>
    <x v="0"/>
    <x v="0"/>
    <x v="0"/>
    <x v="0"/>
    <x v="0"/>
    <x v="0"/>
    <x v="0"/>
    <n v="61"/>
    <n v="-6.0999999999999999E-2"/>
    <n v="6.0999999999999999E-2"/>
    <n v="0.94901753348787277"/>
  </r>
  <r>
    <x v="58"/>
    <s v="Veenendaal"/>
    <x v="2"/>
    <x v="0"/>
    <x v="3"/>
    <x v="0"/>
    <x v="0"/>
    <x v="0"/>
    <x v="1"/>
    <x v="1"/>
    <x v="0"/>
    <x v="0"/>
    <x v="0"/>
    <x v="1"/>
    <x v="1"/>
    <x v="0"/>
    <x v="1"/>
    <x v="1"/>
    <x v="0"/>
    <x v="0"/>
    <x v="0"/>
    <x v="0"/>
    <x v="0"/>
    <x v="0"/>
    <x v="0"/>
    <n v="1"/>
    <n v="-1E-3"/>
    <n v="1E-3"/>
    <n v="1.555766448340775E-2"/>
  </r>
  <r>
    <x v="58"/>
    <s v="Veenendaal"/>
    <x v="2"/>
    <x v="0"/>
    <x v="3"/>
    <x v="0"/>
    <x v="0"/>
    <x v="0"/>
    <x v="1"/>
    <x v="1"/>
    <x v="0"/>
    <x v="0"/>
    <x v="0"/>
    <x v="1"/>
    <x v="2"/>
    <x v="0"/>
    <x v="1"/>
    <x v="2"/>
    <x v="0"/>
    <x v="0"/>
    <x v="0"/>
    <x v="0"/>
    <x v="0"/>
    <x v="0"/>
    <x v="0"/>
    <n v="1"/>
    <n v="-1E-3"/>
    <n v="1E-3"/>
    <n v="1.555766448340775E-2"/>
  </r>
  <r>
    <x v="58"/>
    <s v="Veenendaal"/>
    <x v="2"/>
    <x v="0"/>
    <x v="3"/>
    <x v="0"/>
    <x v="0"/>
    <x v="0"/>
    <x v="1"/>
    <x v="1"/>
    <x v="0"/>
    <x v="0"/>
    <x v="0"/>
    <x v="2"/>
    <x v="12"/>
    <x v="0"/>
    <x v="3"/>
    <x v="6"/>
    <x v="0"/>
    <x v="0"/>
    <x v="0"/>
    <x v="1"/>
    <x v="1"/>
    <x v="1"/>
    <x v="1"/>
    <n v="263"/>
    <n v="-0.26300000000000001"/>
    <n v="0.26300000000000001"/>
    <n v="4.0916657591362382"/>
  </r>
  <r>
    <x v="58"/>
    <s v="Veenendaal"/>
    <x v="2"/>
    <x v="0"/>
    <x v="3"/>
    <x v="0"/>
    <x v="0"/>
    <x v="0"/>
    <x v="1"/>
    <x v="1"/>
    <x v="0"/>
    <x v="0"/>
    <x v="0"/>
    <x v="2"/>
    <x v="6"/>
    <x v="0"/>
    <x v="5"/>
    <x v="0"/>
    <x v="0"/>
    <x v="0"/>
    <x v="0"/>
    <x v="0"/>
    <x v="0"/>
    <x v="0"/>
    <x v="0"/>
    <n v="263"/>
    <n v="-0.26300000000000001"/>
    <n v="0.26300000000000001"/>
    <n v="4.0916657591362382"/>
  </r>
  <r>
    <x v="58"/>
    <s v="Veenendaal"/>
    <x v="2"/>
    <x v="0"/>
    <x v="3"/>
    <x v="0"/>
    <x v="0"/>
    <x v="0"/>
    <x v="1"/>
    <x v="1"/>
    <x v="0"/>
    <x v="0"/>
    <x v="0"/>
    <x v="2"/>
    <x v="6"/>
    <x v="0"/>
    <x v="5"/>
    <x v="0"/>
    <x v="0"/>
    <x v="0"/>
    <x v="0"/>
    <x v="1"/>
    <x v="1"/>
    <x v="1"/>
    <x v="1"/>
    <n v="-263"/>
    <n v="0.26300000000000001"/>
    <n v="-0.26300000000000001"/>
    <n v="-4.0916657591362382"/>
  </r>
  <r>
    <x v="58"/>
    <s v="Veenendaal"/>
    <x v="2"/>
    <x v="0"/>
    <x v="3"/>
    <x v="0"/>
    <x v="0"/>
    <x v="0"/>
    <x v="1"/>
    <x v="1"/>
    <x v="0"/>
    <x v="0"/>
    <x v="0"/>
    <x v="3"/>
    <x v="5"/>
    <x v="1"/>
    <x v="4"/>
    <x v="0"/>
    <x v="0"/>
    <x v="0"/>
    <x v="0"/>
    <x v="0"/>
    <x v="0"/>
    <x v="0"/>
    <x v="0"/>
    <n v="2"/>
    <n v="-2E-3"/>
    <n v="2E-3"/>
    <n v="3.11153289668155E-2"/>
  </r>
  <r>
    <x v="58"/>
    <s v="Veenendaal"/>
    <x v="2"/>
    <x v="0"/>
    <x v="3"/>
    <x v="0"/>
    <x v="0"/>
    <x v="0"/>
    <x v="2"/>
    <x v="2"/>
    <x v="0"/>
    <x v="0"/>
    <x v="0"/>
    <x v="0"/>
    <x v="0"/>
    <x v="0"/>
    <x v="0"/>
    <x v="0"/>
    <x v="0"/>
    <x v="0"/>
    <x v="0"/>
    <x v="0"/>
    <x v="0"/>
    <x v="0"/>
    <x v="0"/>
    <n v="28"/>
    <n v="-2.8000000000000001E-2"/>
    <n v="2.8000000000000001E-2"/>
    <n v="0.43561460553541703"/>
  </r>
  <r>
    <x v="58"/>
    <s v="Veenendaal"/>
    <x v="2"/>
    <x v="0"/>
    <x v="3"/>
    <x v="0"/>
    <x v="0"/>
    <x v="0"/>
    <x v="2"/>
    <x v="2"/>
    <x v="0"/>
    <x v="0"/>
    <x v="0"/>
    <x v="1"/>
    <x v="1"/>
    <x v="0"/>
    <x v="1"/>
    <x v="1"/>
    <x v="0"/>
    <x v="0"/>
    <x v="0"/>
    <x v="0"/>
    <x v="0"/>
    <x v="0"/>
    <x v="0"/>
    <n v="1"/>
    <n v="-1E-3"/>
    <n v="1E-3"/>
    <n v="1.555766448340775E-2"/>
  </r>
  <r>
    <x v="59"/>
    <s v="Winsum"/>
    <x v="0"/>
    <x v="0"/>
    <x v="0"/>
    <x v="0"/>
    <x v="0"/>
    <x v="0"/>
    <x v="1"/>
    <x v="1"/>
    <x v="0"/>
    <x v="0"/>
    <x v="0"/>
    <x v="3"/>
    <x v="8"/>
    <x v="1"/>
    <x v="7"/>
    <x v="5"/>
    <x v="2"/>
    <x v="2"/>
    <x v="2"/>
    <x v="0"/>
    <x v="0"/>
    <x v="0"/>
    <x v="0"/>
    <n v="6"/>
    <n v="-6.0000000000000001E-3"/>
    <n v="0"/>
    <n v="0.44130626654898497"/>
  </r>
  <r>
    <x v="59"/>
    <s v="Winsum"/>
    <x v="0"/>
    <x v="0"/>
    <x v="0"/>
    <x v="0"/>
    <x v="0"/>
    <x v="0"/>
    <x v="2"/>
    <x v="2"/>
    <x v="0"/>
    <x v="0"/>
    <x v="0"/>
    <x v="0"/>
    <x v="0"/>
    <x v="0"/>
    <x v="0"/>
    <x v="0"/>
    <x v="0"/>
    <x v="0"/>
    <x v="0"/>
    <x v="0"/>
    <x v="0"/>
    <x v="0"/>
    <x v="0"/>
    <n v="16"/>
    <n v="-1.6E-2"/>
    <n v="1.6E-2"/>
    <n v="1.1768167107972933"/>
  </r>
  <r>
    <x v="59"/>
    <s v="Winsum"/>
    <x v="0"/>
    <x v="0"/>
    <x v="0"/>
    <x v="0"/>
    <x v="0"/>
    <x v="0"/>
    <x v="2"/>
    <x v="2"/>
    <x v="0"/>
    <x v="0"/>
    <x v="0"/>
    <x v="1"/>
    <x v="2"/>
    <x v="0"/>
    <x v="1"/>
    <x v="2"/>
    <x v="0"/>
    <x v="0"/>
    <x v="0"/>
    <x v="0"/>
    <x v="0"/>
    <x v="0"/>
    <x v="0"/>
    <n v="39"/>
    <n v="-3.9E-2"/>
    <n v="3.9E-2"/>
    <n v="2.8684907325684024"/>
  </r>
  <r>
    <x v="59"/>
    <s v="Winsum"/>
    <x v="0"/>
    <x v="0"/>
    <x v="0"/>
    <x v="0"/>
    <x v="0"/>
    <x v="0"/>
    <x v="3"/>
    <x v="3"/>
    <x v="0"/>
    <x v="0"/>
    <x v="0"/>
    <x v="0"/>
    <x v="0"/>
    <x v="0"/>
    <x v="0"/>
    <x v="0"/>
    <x v="0"/>
    <x v="0"/>
    <x v="0"/>
    <x v="0"/>
    <x v="0"/>
    <x v="0"/>
    <x v="0"/>
    <n v="12"/>
    <n v="-1.2E-2"/>
    <n v="1.2E-2"/>
    <n v="0.88261253309796994"/>
  </r>
  <r>
    <x v="59"/>
    <s v="Winsum"/>
    <x v="0"/>
    <x v="0"/>
    <x v="0"/>
    <x v="0"/>
    <x v="0"/>
    <x v="0"/>
    <x v="3"/>
    <x v="3"/>
    <x v="0"/>
    <x v="0"/>
    <x v="0"/>
    <x v="4"/>
    <x v="10"/>
    <x v="0"/>
    <x v="8"/>
    <x v="0"/>
    <x v="0"/>
    <x v="0"/>
    <x v="0"/>
    <x v="0"/>
    <x v="0"/>
    <x v="0"/>
    <x v="0"/>
    <n v="2"/>
    <n v="-2E-3"/>
    <n v="2E-3"/>
    <n v="0.14710208884966167"/>
  </r>
  <r>
    <x v="59"/>
    <s v="Winsum"/>
    <x v="0"/>
    <x v="0"/>
    <x v="0"/>
    <x v="0"/>
    <x v="0"/>
    <x v="0"/>
    <x v="3"/>
    <x v="3"/>
    <x v="0"/>
    <x v="0"/>
    <x v="0"/>
    <x v="1"/>
    <x v="2"/>
    <x v="0"/>
    <x v="1"/>
    <x v="2"/>
    <x v="0"/>
    <x v="0"/>
    <x v="0"/>
    <x v="0"/>
    <x v="0"/>
    <x v="0"/>
    <x v="0"/>
    <n v="12"/>
    <n v="-1.2E-2"/>
    <n v="1.2E-2"/>
    <n v="0.88261253309796994"/>
  </r>
  <r>
    <x v="59"/>
    <s v="Winsum"/>
    <x v="0"/>
    <x v="0"/>
    <x v="0"/>
    <x v="0"/>
    <x v="0"/>
    <x v="0"/>
    <x v="3"/>
    <x v="3"/>
    <x v="0"/>
    <x v="0"/>
    <x v="0"/>
    <x v="2"/>
    <x v="6"/>
    <x v="0"/>
    <x v="5"/>
    <x v="0"/>
    <x v="0"/>
    <x v="0"/>
    <x v="0"/>
    <x v="0"/>
    <x v="0"/>
    <x v="0"/>
    <x v="0"/>
    <n v="251"/>
    <n v="-0.251"/>
    <n v="0.251"/>
    <n v="18.461312150632541"/>
  </r>
  <r>
    <x v="59"/>
    <s v="Winsum"/>
    <x v="0"/>
    <x v="0"/>
    <x v="0"/>
    <x v="0"/>
    <x v="0"/>
    <x v="0"/>
    <x v="3"/>
    <x v="3"/>
    <x v="0"/>
    <x v="0"/>
    <x v="0"/>
    <x v="3"/>
    <x v="9"/>
    <x v="1"/>
    <x v="7"/>
    <x v="5"/>
    <x v="2"/>
    <x v="2"/>
    <x v="2"/>
    <x v="0"/>
    <x v="0"/>
    <x v="0"/>
    <x v="0"/>
    <n v="18"/>
    <n v="-1.7999999999999999E-2"/>
    <n v="0"/>
    <n v="1.323918799646955"/>
  </r>
  <r>
    <x v="59"/>
    <s v="Winsum"/>
    <x v="0"/>
    <x v="0"/>
    <x v="0"/>
    <x v="0"/>
    <x v="0"/>
    <x v="0"/>
    <x v="3"/>
    <x v="3"/>
    <x v="0"/>
    <x v="0"/>
    <x v="0"/>
    <x v="3"/>
    <x v="5"/>
    <x v="1"/>
    <x v="4"/>
    <x v="0"/>
    <x v="0"/>
    <x v="0"/>
    <x v="0"/>
    <x v="0"/>
    <x v="0"/>
    <x v="0"/>
    <x v="0"/>
    <n v="28"/>
    <n v="-2.8000000000000001E-2"/>
    <n v="2.8000000000000001E-2"/>
    <n v="2.0594292438952633"/>
  </r>
  <r>
    <x v="59"/>
    <s v="Winsum"/>
    <x v="0"/>
    <x v="0"/>
    <x v="0"/>
    <x v="0"/>
    <x v="0"/>
    <x v="0"/>
    <x v="3"/>
    <x v="3"/>
    <x v="0"/>
    <x v="0"/>
    <x v="0"/>
    <x v="3"/>
    <x v="8"/>
    <x v="1"/>
    <x v="7"/>
    <x v="5"/>
    <x v="2"/>
    <x v="2"/>
    <x v="2"/>
    <x v="0"/>
    <x v="0"/>
    <x v="0"/>
    <x v="0"/>
    <n v="1"/>
    <n v="-1E-3"/>
    <n v="0"/>
    <n v="7.3551044424830833E-2"/>
  </r>
  <r>
    <x v="60"/>
    <s v="Zuidhorn"/>
    <x v="0"/>
    <x v="0"/>
    <x v="0"/>
    <x v="0"/>
    <x v="0"/>
    <x v="0"/>
    <x v="0"/>
    <x v="0"/>
    <x v="0"/>
    <x v="0"/>
    <x v="0"/>
    <x v="0"/>
    <x v="0"/>
    <x v="0"/>
    <x v="0"/>
    <x v="0"/>
    <x v="0"/>
    <x v="0"/>
    <x v="0"/>
    <x v="0"/>
    <x v="0"/>
    <x v="0"/>
    <x v="0"/>
    <n v="7"/>
    <n v="-7.0000000000000001E-3"/>
    <n v="7.0000000000000001E-3"/>
    <n v="0.37117556604273821"/>
  </r>
  <r>
    <x v="60"/>
    <s v="Zuidhorn"/>
    <x v="0"/>
    <x v="0"/>
    <x v="0"/>
    <x v="0"/>
    <x v="0"/>
    <x v="0"/>
    <x v="0"/>
    <x v="0"/>
    <x v="0"/>
    <x v="0"/>
    <x v="0"/>
    <x v="4"/>
    <x v="10"/>
    <x v="0"/>
    <x v="8"/>
    <x v="0"/>
    <x v="0"/>
    <x v="0"/>
    <x v="0"/>
    <x v="0"/>
    <x v="0"/>
    <x v="0"/>
    <x v="0"/>
    <n v="6"/>
    <n v="-6.0000000000000001E-3"/>
    <n v="6.0000000000000001E-3"/>
    <n v="0.31815048517948991"/>
  </r>
  <r>
    <x v="60"/>
    <s v="Zuidhorn"/>
    <x v="0"/>
    <x v="0"/>
    <x v="0"/>
    <x v="0"/>
    <x v="0"/>
    <x v="0"/>
    <x v="0"/>
    <x v="0"/>
    <x v="0"/>
    <x v="0"/>
    <x v="0"/>
    <x v="1"/>
    <x v="2"/>
    <x v="0"/>
    <x v="1"/>
    <x v="2"/>
    <x v="0"/>
    <x v="0"/>
    <x v="0"/>
    <x v="0"/>
    <x v="0"/>
    <x v="0"/>
    <x v="0"/>
    <n v="75"/>
    <n v="-7.4999999999999997E-2"/>
    <n v="7.4999999999999997E-2"/>
    <n v="3.9768810647436239"/>
  </r>
  <r>
    <x v="57"/>
    <s v="Gorinchem"/>
    <x v="0"/>
    <x v="0"/>
    <x v="1"/>
    <x v="0"/>
    <x v="0"/>
    <x v="0"/>
    <x v="3"/>
    <x v="3"/>
    <x v="0"/>
    <x v="0"/>
    <x v="0"/>
    <x v="3"/>
    <x v="5"/>
    <x v="1"/>
    <x v="4"/>
    <x v="0"/>
    <x v="0"/>
    <x v="0"/>
    <x v="0"/>
    <x v="0"/>
    <x v="0"/>
    <x v="0"/>
    <x v="0"/>
    <n v="12"/>
    <n v="-1.2E-2"/>
    <n v="1.2E-2"/>
    <n v="0.33561739616836805"/>
  </r>
  <r>
    <x v="57"/>
    <s v="Gorinchem"/>
    <x v="0"/>
    <x v="0"/>
    <x v="1"/>
    <x v="0"/>
    <x v="0"/>
    <x v="0"/>
    <x v="3"/>
    <x v="3"/>
    <x v="0"/>
    <x v="0"/>
    <x v="0"/>
    <x v="3"/>
    <x v="8"/>
    <x v="1"/>
    <x v="7"/>
    <x v="5"/>
    <x v="2"/>
    <x v="2"/>
    <x v="2"/>
    <x v="0"/>
    <x v="0"/>
    <x v="0"/>
    <x v="0"/>
    <n v="6"/>
    <n v="-6.0000000000000001E-3"/>
    <n v="0"/>
    <n v="0.16780869808418403"/>
  </r>
  <r>
    <x v="61"/>
    <s v="Gouda"/>
    <x v="0"/>
    <x v="0"/>
    <x v="3"/>
    <x v="0"/>
    <x v="0"/>
    <x v="0"/>
    <x v="0"/>
    <x v="0"/>
    <x v="0"/>
    <x v="0"/>
    <x v="0"/>
    <x v="0"/>
    <x v="0"/>
    <x v="0"/>
    <x v="0"/>
    <x v="0"/>
    <x v="0"/>
    <x v="0"/>
    <x v="0"/>
    <x v="0"/>
    <x v="0"/>
    <x v="0"/>
    <x v="0"/>
    <n v="104"/>
    <n v="-0.104"/>
    <n v="0.104"/>
    <n v="1.4494369494926971"/>
  </r>
  <r>
    <x v="61"/>
    <s v="Gouda"/>
    <x v="0"/>
    <x v="0"/>
    <x v="3"/>
    <x v="0"/>
    <x v="0"/>
    <x v="0"/>
    <x v="0"/>
    <x v="0"/>
    <x v="0"/>
    <x v="0"/>
    <x v="0"/>
    <x v="1"/>
    <x v="2"/>
    <x v="0"/>
    <x v="1"/>
    <x v="2"/>
    <x v="0"/>
    <x v="0"/>
    <x v="0"/>
    <x v="0"/>
    <x v="0"/>
    <x v="0"/>
    <x v="0"/>
    <n v="284"/>
    <n v="-0.28399999999999997"/>
    <n v="0.28399999999999997"/>
    <n v="3.9580778236146728"/>
  </r>
  <r>
    <x v="61"/>
    <s v="Gouda"/>
    <x v="0"/>
    <x v="0"/>
    <x v="3"/>
    <x v="0"/>
    <x v="0"/>
    <x v="0"/>
    <x v="0"/>
    <x v="0"/>
    <x v="0"/>
    <x v="0"/>
    <x v="0"/>
    <x v="2"/>
    <x v="12"/>
    <x v="0"/>
    <x v="3"/>
    <x v="6"/>
    <x v="0"/>
    <x v="0"/>
    <x v="0"/>
    <x v="0"/>
    <x v="0"/>
    <x v="0"/>
    <x v="0"/>
    <n v="1319"/>
    <n v="-1.319"/>
    <n v="1.319"/>
    <n v="18.382762849816032"/>
  </r>
  <r>
    <x v="61"/>
    <s v="Gouda"/>
    <x v="0"/>
    <x v="0"/>
    <x v="3"/>
    <x v="0"/>
    <x v="0"/>
    <x v="0"/>
    <x v="0"/>
    <x v="0"/>
    <x v="0"/>
    <x v="0"/>
    <x v="0"/>
    <x v="2"/>
    <x v="6"/>
    <x v="0"/>
    <x v="5"/>
    <x v="0"/>
    <x v="0"/>
    <x v="0"/>
    <x v="0"/>
    <x v="0"/>
    <x v="0"/>
    <x v="0"/>
    <x v="0"/>
    <n v="1174"/>
    <n v="-1.1739999999999999"/>
    <n v="1.1739999999999999"/>
    <n v="16.361913256773331"/>
  </r>
  <r>
    <x v="61"/>
    <s v="Gouda"/>
    <x v="0"/>
    <x v="0"/>
    <x v="3"/>
    <x v="0"/>
    <x v="0"/>
    <x v="0"/>
    <x v="0"/>
    <x v="0"/>
    <x v="0"/>
    <x v="0"/>
    <x v="0"/>
    <x v="3"/>
    <x v="5"/>
    <x v="1"/>
    <x v="4"/>
    <x v="0"/>
    <x v="0"/>
    <x v="0"/>
    <x v="0"/>
    <x v="0"/>
    <x v="0"/>
    <x v="0"/>
    <x v="0"/>
    <n v="607"/>
    <n v="-0.60699999999999998"/>
    <n v="0.60699999999999998"/>
    <n v="8.4596945032891071"/>
  </r>
  <r>
    <x v="61"/>
    <s v="Gouda"/>
    <x v="0"/>
    <x v="0"/>
    <x v="3"/>
    <x v="0"/>
    <x v="0"/>
    <x v="0"/>
    <x v="0"/>
    <x v="0"/>
    <x v="0"/>
    <x v="0"/>
    <x v="0"/>
    <x v="3"/>
    <x v="8"/>
    <x v="1"/>
    <x v="7"/>
    <x v="5"/>
    <x v="2"/>
    <x v="2"/>
    <x v="2"/>
    <x v="0"/>
    <x v="0"/>
    <x v="0"/>
    <x v="0"/>
    <n v="334"/>
    <n v="-0.33400000000000002"/>
    <n v="0"/>
    <n v="4.6549225108707768"/>
  </r>
  <r>
    <x v="61"/>
    <s v="Gouda"/>
    <x v="0"/>
    <x v="0"/>
    <x v="3"/>
    <x v="0"/>
    <x v="0"/>
    <x v="0"/>
    <x v="1"/>
    <x v="1"/>
    <x v="0"/>
    <x v="0"/>
    <x v="0"/>
    <x v="0"/>
    <x v="0"/>
    <x v="0"/>
    <x v="0"/>
    <x v="0"/>
    <x v="0"/>
    <x v="0"/>
    <x v="0"/>
    <x v="0"/>
    <x v="0"/>
    <x v="0"/>
    <x v="0"/>
    <n v="281"/>
    <n v="-0.28100000000000003"/>
    <n v="0.28100000000000003"/>
    <n v="3.9162671423793065"/>
  </r>
  <r>
    <x v="61"/>
    <s v="Gouda"/>
    <x v="0"/>
    <x v="0"/>
    <x v="3"/>
    <x v="0"/>
    <x v="0"/>
    <x v="0"/>
    <x v="1"/>
    <x v="1"/>
    <x v="0"/>
    <x v="0"/>
    <x v="0"/>
    <x v="1"/>
    <x v="13"/>
    <x v="0"/>
    <x v="9"/>
    <x v="7"/>
    <x v="3"/>
    <x v="0"/>
    <x v="1"/>
    <x v="0"/>
    <x v="0"/>
    <x v="0"/>
    <x v="0"/>
    <n v="2"/>
    <n v="-2E-3"/>
    <n v="2E-3"/>
    <n v="2.7873787490244176E-2"/>
  </r>
  <r>
    <x v="61"/>
    <s v="Gouda"/>
    <x v="0"/>
    <x v="0"/>
    <x v="3"/>
    <x v="0"/>
    <x v="0"/>
    <x v="0"/>
    <x v="1"/>
    <x v="1"/>
    <x v="0"/>
    <x v="0"/>
    <x v="0"/>
    <x v="1"/>
    <x v="2"/>
    <x v="0"/>
    <x v="1"/>
    <x v="2"/>
    <x v="0"/>
    <x v="0"/>
    <x v="0"/>
    <x v="0"/>
    <x v="0"/>
    <x v="0"/>
    <x v="0"/>
    <n v="84"/>
    <n v="-8.4000000000000005E-2"/>
    <n v="8.4000000000000005E-2"/>
    <n v="1.1706990745902552"/>
  </r>
  <r>
    <x v="61"/>
    <s v="Gouda"/>
    <x v="0"/>
    <x v="0"/>
    <x v="3"/>
    <x v="0"/>
    <x v="0"/>
    <x v="0"/>
    <x v="1"/>
    <x v="1"/>
    <x v="0"/>
    <x v="0"/>
    <x v="0"/>
    <x v="2"/>
    <x v="4"/>
    <x v="0"/>
    <x v="3"/>
    <x v="3"/>
    <x v="0"/>
    <x v="0"/>
    <x v="0"/>
    <x v="0"/>
    <x v="0"/>
    <x v="0"/>
    <x v="0"/>
    <n v="441"/>
    <n v="-0.441"/>
    <n v="0.441"/>
    <n v="6.1461701415988408"/>
  </r>
  <r>
    <x v="61"/>
    <s v="Gouda"/>
    <x v="0"/>
    <x v="0"/>
    <x v="3"/>
    <x v="0"/>
    <x v="0"/>
    <x v="0"/>
    <x v="1"/>
    <x v="1"/>
    <x v="0"/>
    <x v="0"/>
    <x v="0"/>
    <x v="2"/>
    <x v="12"/>
    <x v="0"/>
    <x v="3"/>
    <x v="6"/>
    <x v="0"/>
    <x v="0"/>
    <x v="0"/>
    <x v="0"/>
    <x v="0"/>
    <x v="0"/>
    <x v="0"/>
    <n v="1340"/>
    <n v="-1.34"/>
    <n v="1.34"/>
    <n v="18.675437618463597"/>
  </r>
  <r>
    <x v="58"/>
    <s v="Veenendaal"/>
    <x v="2"/>
    <x v="0"/>
    <x v="3"/>
    <x v="0"/>
    <x v="0"/>
    <x v="0"/>
    <x v="2"/>
    <x v="2"/>
    <x v="0"/>
    <x v="0"/>
    <x v="0"/>
    <x v="1"/>
    <x v="2"/>
    <x v="0"/>
    <x v="1"/>
    <x v="2"/>
    <x v="0"/>
    <x v="0"/>
    <x v="0"/>
    <x v="0"/>
    <x v="0"/>
    <x v="0"/>
    <x v="0"/>
    <n v="73"/>
    <n v="-7.2999999999999995E-2"/>
    <n v="7.2999999999999995E-2"/>
    <n v="1.1357095072887657"/>
  </r>
  <r>
    <x v="58"/>
    <s v="Veenendaal"/>
    <x v="2"/>
    <x v="0"/>
    <x v="3"/>
    <x v="0"/>
    <x v="0"/>
    <x v="0"/>
    <x v="2"/>
    <x v="2"/>
    <x v="0"/>
    <x v="0"/>
    <x v="0"/>
    <x v="2"/>
    <x v="12"/>
    <x v="0"/>
    <x v="3"/>
    <x v="6"/>
    <x v="0"/>
    <x v="0"/>
    <x v="0"/>
    <x v="1"/>
    <x v="1"/>
    <x v="1"/>
    <x v="1"/>
    <n v="18"/>
    <n v="-1.7999999999999999E-2"/>
    <n v="1.7999999999999999E-2"/>
    <n v="0.28003796070133952"/>
  </r>
  <r>
    <x v="58"/>
    <s v="Veenendaal"/>
    <x v="2"/>
    <x v="0"/>
    <x v="3"/>
    <x v="0"/>
    <x v="0"/>
    <x v="0"/>
    <x v="2"/>
    <x v="2"/>
    <x v="0"/>
    <x v="0"/>
    <x v="0"/>
    <x v="2"/>
    <x v="6"/>
    <x v="0"/>
    <x v="5"/>
    <x v="0"/>
    <x v="0"/>
    <x v="0"/>
    <x v="0"/>
    <x v="0"/>
    <x v="0"/>
    <x v="0"/>
    <x v="0"/>
    <n v="18"/>
    <n v="-1.7999999999999999E-2"/>
    <n v="1.7999999999999999E-2"/>
    <n v="0.28003796070133952"/>
  </r>
  <r>
    <x v="58"/>
    <s v="Veenendaal"/>
    <x v="2"/>
    <x v="0"/>
    <x v="3"/>
    <x v="0"/>
    <x v="0"/>
    <x v="0"/>
    <x v="2"/>
    <x v="2"/>
    <x v="0"/>
    <x v="0"/>
    <x v="0"/>
    <x v="2"/>
    <x v="6"/>
    <x v="0"/>
    <x v="5"/>
    <x v="0"/>
    <x v="0"/>
    <x v="0"/>
    <x v="0"/>
    <x v="1"/>
    <x v="1"/>
    <x v="1"/>
    <x v="1"/>
    <n v="-18"/>
    <n v="1.7999999999999999E-2"/>
    <n v="-1.7999999999999999E-2"/>
    <n v="-0.28003796070133952"/>
  </r>
  <r>
    <x v="58"/>
    <s v="Veenendaal"/>
    <x v="2"/>
    <x v="0"/>
    <x v="3"/>
    <x v="0"/>
    <x v="0"/>
    <x v="0"/>
    <x v="2"/>
    <x v="2"/>
    <x v="0"/>
    <x v="0"/>
    <x v="0"/>
    <x v="3"/>
    <x v="9"/>
    <x v="1"/>
    <x v="7"/>
    <x v="5"/>
    <x v="2"/>
    <x v="2"/>
    <x v="2"/>
    <x v="0"/>
    <x v="0"/>
    <x v="0"/>
    <x v="0"/>
    <n v="8"/>
    <n v="-8.0000000000000002E-3"/>
    <n v="0"/>
    <n v="0.124461315867262"/>
  </r>
  <r>
    <x v="58"/>
    <s v="Veenendaal"/>
    <x v="2"/>
    <x v="0"/>
    <x v="3"/>
    <x v="0"/>
    <x v="0"/>
    <x v="0"/>
    <x v="2"/>
    <x v="2"/>
    <x v="0"/>
    <x v="0"/>
    <x v="0"/>
    <x v="3"/>
    <x v="5"/>
    <x v="1"/>
    <x v="4"/>
    <x v="0"/>
    <x v="0"/>
    <x v="0"/>
    <x v="0"/>
    <x v="0"/>
    <x v="0"/>
    <x v="0"/>
    <x v="0"/>
    <n v="514"/>
    <n v="-0.51400000000000001"/>
    <n v="0.51400000000000001"/>
    <n v="7.9966395444715843"/>
  </r>
  <r>
    <x v="58"/>
    <s v="Veenendaal"/>
    <x v="2"/>
    <x v="0"/>
    <x v="3"/>
    <x v="0"/>
    <x v="0"/>
    <x v="0"/>
    <x v="3"/>
    <x v="3"/>
    <x v="0"/>
    <x v="0"/>
    <x v="0"/>
    <x v="0"/>
    <x v="0"/>
    <x v="0"/>
    <x v="0"/>
    <x v="0"/>
    <x v="0"/>
    <x v="0"/>
    <x v="0"/>
    <x v="0"/>
    <x v="0"/>
    <x v="0"/>
    <x v="0"/>
    <n v="38"/>
    <n v="-3.7999999999999999E-2"/>
    <n v="3.7999999999999999E-2"/>
    <n v="0.59119125036949449"/>
  </r>
  <r>
    <x v="58"/>
    <s v="Veenendaal"/>
    <x v="2"/>
    <x v="0"/>
    <x v="3"/>
    <x v="0"/>
    <x v="0"/>
    <x v="0"/>
    <x v="3"/>
    <x v="3"/>
    <x v="0"/>
    <x v="0"/>
    <x v="0"/>
    <x v="1"/>
    <x v="1"/>
    <x v="0"/>
    <x v="1"/>
    <x v="1"/>
    <x v="0"/>
    <x v="0"/>
    <x v="0"/>
    <x v="0"/>
    <x v="0"/>
    <x v="0"/>
    <x v="0"/>
    <n v="1"/>
    <n v="-1E-3"/>
    <n v="1E-3"/>
    <n v="1.555766448340775E-2"/>
  </r>
  <r>
    <x v="58"/>
    <s v="Veenendaal"/>
    <x v="2"/>
    <x v="0"/>
    <x v="3"/>
    <x v="0"/>
    <x v="0"/>
    <x v="0"/>
    <x v="3"/>
    <x v="3"/>
    <x v="0"/>
    <x v="0"/>
    <x v="0"/>
    <x v="1"/>
    <x v="2"/>
    <x v="0"/>
    <x v="1"/>
    <x v="2"/>
    <x v="0"/>
    <x v="0"/>
    <x v="0"/>
    <x v="0"/>
    <x v="0"/>
    <x v="0"/>
    <x v="0"/>
    <n v="1"/>
    <n v="-1E-3"/>
    <n v="1E-3"/>
    <n v="1.555766448340775E-2"/>
  </r>
  <r>
    <x v="58"/>
    <s v="Veenendaal"/>
    <x v="2"/>
    <x v="0"/>
    <x v="3"/>
    <x v="0"/>
    <x v="0"/>
    <x v="0"/>
    <x v="3"/>
    <x v="3"/>
    <x v="0"/>
    <x v="0"/>
    <x v="0"/>
    <x v="2"/>
    <x v="12"/>
    <x v="0"/>
    <x v="3"/>
    <x v="6"/>
    <x v="0"/>
    <x v="0"/>
    <x v="0"/>
    <x v="1"/>
    <x v="1"/>
    <x v="1"/>
    <x v="1"/>
    <n v="1673"/>
    <n v="-1.673"/>
    <n v="1.673"/>
    <n v="26.027972680741168"/>
  </r>
  <r>
    <x v="58"/>
    <s v="Veenendaal"/>
    <x v="2"/>
    <x v="0"/>
    <x v="3"/>
    <x v="0"/>
    <x v="0"/>
    <x v="0"/>
    <x v="3"/>
    <x v="3"/>
    <x v="0"/>
    <x v="0"/>
    <x v="0"/>
    <x v="2"/>
    <x v="6"/>
    <x v="0"/>
    <x v="5"/>
    <x v="0"/>
    <x v="0"/>
    <x v="0"/>
    <x v="0"/>
    <x v="0"/>
    <x v="0"/>
    <x v="0"/>
    <x v="0"/>
    <n v="1673"/>
    <n v="-1.673"/>
    <n v="1.673"/>
    <n v="26.027972680741168"/>
  </r>
  <r>
    <x v="58"/>
    <s v="Veenendaal"/>
    <x v="2"/>
    <x v="0"/>
    <x v="3"/>
    <x v="0"/>
    <x v="0"/>
    <x v="0"/>
    <x v="3"/>
    <x v="3"/>
    <x v="0"/>
    <x v="0"/>
    <x v="0"/>
    <x v="2"/>
    <x v="6"/>
    <x v="0"/>
    <x v="5"/>
    <x v="0"/>
    <x v="0"/>
    <x v="0"/>
    <x v="0"/>
    <x v="1"/>
    <x v="1"/>
    <x v="1"/>
    <x v="1"/>
    <n v="-1673"/>
    <n v="1.673"/>
    <n v="-1.673"/>
    <n v="-26.027972680741168"/>
  </r>
  <r>
    <x v="56"/>
    <s v="Dongen"/>
    <x v="0"/>
    <x v="0"/>
    <x v="1"/>
    <x v="0"/>
    <x v="0"/>
    <x v="0"/>
    <x v="0"/>
    <x v="0"/>
    <x v="0"/>
    <x v="0"/>
    <x v="0"/>
    <x v="1"/>
    <x v="2"/>
    <x v="0"/>
    <x v="1"/>
    <x v="2"/>
    <x v="0"/>
    <x v="0"/>
    <x v="0"/>
    <x v="0"/>
    <x v="0"/>
    <x v="0"/>
    <x v="0"/>
    <n v="7"/>
    <n v="-7.0000000000000001E-3"/>
    <n v="7.0000000000000001E-3"/>
    <n v="0.27441295229134816"/>
  </r>
  <r>
    <x v="56"/>
    <s v="Dongen"/>
    <x v="0"/>
    <x v="0"/>
    <x v="1"/>
    <x v="0"/>
    <x v="0"/>
    <x v="0"/>
    <x v="0"/>
    <x v="0"/>
    <x v="0"/>
    <x v="0"/>
    <x v="0"/>
    <x v="2"/>
    <x v="3"/>
    <x v="0"/>
    <x v="2"/>
    <x v="0"/>
    <x v="1"/>
    <x v="1"/>
    <x v="0"/>
    <x v="0"/>
    <x v="0"/>
    <x v="0"/>
    <x v="0"/>
    <n v="655"/>
    <n v="-0.65500000000000003"/>
    <n v="-0.65500000000000003"/>
    <n v="25.677211964404719"/>
  </r>
  <r>
    <x v="56"/>
    <s v="Dongen"/>
    <x v="0"/>
    <x v="0"/>
    <x v="1"/>
    <x v="0"/>
    <x v="0"/>
    <x v="0"/>
    <x v="0"/>
    <x v="0"/>
    <x v="0"/>
    <x v="0"/>
    <x v="0"/>
    <x v="3"/>
    <x v="8"/>
    <x v="1"/>
    <x v="7"/>
    <x v="5"/>
    <x v="2"/>
    <x v="2"/>
    <x v="2"/>
    <x v="0"/>
    <x v="0"/>
    <x v="0"/>
    <x v="0"/>
    <n v="23"/>
    <n v="-2.3E-2"/>
    <n v="0"/>
    <n v="0.90164255752871536"/>
  </r>
  <r>
    <x v="56"/>
    <s v="Dongen"/>
    <x v="0"/>
    <x v="0"/>
    <x v="1"/>
    <x v="0"/>
    <x v="0"/>
    <x v="0"/>
    <x v="1"/>
    <x v="1"/>
    <x v="0"/>
    <x v="0"/>
    <x v="0"/>
    <x v="2"/>
    <x v="3"/>
    <x v="0"/>
    <x v="2"/>
    <x v="0"/>
    <x v="1"/>
    <x v="1"/>
    <x v="0"/>
    <x v="0"/>
    <x v="0"/>
    <x v="0"/>
    <x v="0"/>
    <n v="42"/>
    <n v="-4.2000000000000003E-2"/>
    <n v="-4.2000000000000003E-2"/>
    <n v="1.6464777137480888"/>
  </r>
  <r>
    <x v="56"/>
    <s v="Dongen"/>
    <x v="0"/>
    <x v="0"/>
    <x v="1"/>
    <x v="0"/>
    <x v="0"/>
    <x v="0"/>
    <x v="1"/>
    <x v="1"/>
    <x v="0"/>
    <x v="0"/>
    <x v="0"/>
    <x v="3"/>
    <x v="8"/>
    <x v="1"/>
    <x v="7"/>
    <x v="5"/>
    <x v="2"/>
    <x v="2"/>
    <x v="2"/>
    <x v="0"/>
    <x v="0"/>
    <x v="0"/>
    <x v="0"/>
    <n v="5"/>
    <n v="-5.0000000000000001E-3"/>
    <n v="0"/>
    <n v="0.19600925163667726"/>
  </r>
  <r>
    <x v="56"/>
    <s v="Dongen"/>
    <x v="0"/>
    <x v="0"/>
    <x v="1"/>
    <x v="0"/>
    <x v="0"/>
    <x v="0"/>
    <x v="2"/>
    <x v="2"/>
    <x v="0"/>
    <x v="0"/>
    <x v="0"/>
    <x v="1"/>
    <x v="2"/>
    <x v="0"/>
    <x v="1"/>
    <x v="2"/>
    <x v="0"/>
    <x v="0"/>
    <x v="0"/>
    <x v="0"/>
    <x v="0"/>
    <x v="0"/>
    <x v="0"/>
    <n v="20"/>
    <n v="-0.02"/>
    <n v="0.02"/>
    <n v="0.78403700654670905"/>
  </r>
  <r>
    <x v="56"/>
    <s v="Dongen"/>
    <x v="0"/>
    <x v="0"/>
    <x v="1"/>
    <x v="0"/>
    <x v="0"/>
    <x v="0"/>
    <x v="2"/>
    <x v="2"/>
    <x v="0"/>
    <x v="0"/>
    <x v="0"/>
    <x v="2"/>
    <x v="3"/>
    <x v="0"/>
    <x v="2"/>
    <x v="0"/>
    <x v="1"/>
    <x v="1"/>
    <x v="0"/>
    <x v="0"/>
    <x v="0"/>
    <x v="0"/>
    <x v="0"/>
    <n v="7"/>
    <n v="-7.0000000000000001E-3"/>
    <n v="-7.0000000000000001E-3"/>
    <n v="0.27441295229134816"/>
  </r>
  <r>
    <x v="56"/>
    <s v="Dongen"/>
    <x v="0"/>
    <x v="0"/>
    <x v="1"/>
    <x v="0"/>
    <x v="0"/>
    <x v="0"/>
    <x v="3"/>
    <x v="3"/>
    <x v="0"/>
    <x v="0"/>
    <x v="0"/>
    <x v="2"/>
    <x v="3"/>
    <x v="0"/>
    <x v="2"/>
    <x v="0"/>
    <x v="1"/>
    <x v="1"/>
    <x v="0"/>
    <x v="0"/>
    <x v="0"/>
    <x v="0"/>
    <x v="0"/>
    <n v="443"/>
    <n v="-0.443"/>
    <n v="-0.443"/>
    <n v="17.366419695009604"/>
  </r>
  <r>
    <x v="62"/>
    <s v="Eersel"/>
    <x v="0"/>
    <x v="0"/>
    <x v="0"/>
    <x v="0"/>
    <x v="0"/>
    <x v="0"/>
    <x v="0"/>
    <x v="0"/>
    <x v="0"/>
    <x v="0"/>
    <x v="0"/>
    <x v="0"/>
    <x v="0"/>
    <x v="0"/>
    <x v="0"/>
    <x v="0"/>
    <x v="0"/>
    <x v="0"/>
    <x v="0"/>
    <x v="0"/>
    <x v="0"/>
    <x v="0"/>
    <x v="0"/>
    <n v="18"/>
    <n v="-1.7999999999999999E-2"/>
    <n v="1.7999999999999999E-2"/>
    <n v="0.97014120944270776"/>
  </r>
  <r>
    <x v="62"/>
    <s v="Eersel"/>
    <x v="0"/>
    <x v="0"/>
    <x v="0"/>
    <x v="0"/>
    <x v="0"/>
    <x v="0"/>
    <x v="0"/>
    <x v="0"/>
    <x v="0"/>
    <x v="0"/>
    <x v="0"/>
    <x v="1"/>
    <x v="2"/>
    <x v="0"/>
    <x v="1"/>
    <x v="2"/>
    <x v="0"/>
    <x v="0"/>
    <x v="0"/>
    <x v="0"/>
    <x v="0"/>
    <x v="0"/>
    <x v="0"/>
    <n v="12"/>
    <n v="-1.2E-2"/>
    <n v="1.2E-2"/>
    <n v="0.64676080629513855"/>
  </r>
  <r>
    <x v="62"/>
    <s v="Eersel"/>
    <x v="0"/>
    <x v="0"/>
    <x v="0"/>
    <x v="0"/>
    <x v="0"/>
    <x v="0"/>
    <x v="0"/>
    <x v="0"/>
    <x v="0"/>
    <x v="0"/>
    <x v="0"/>
    <x v="2"/>
    <x v="3"/>
    <x v="0"/>
    <x v="2"/>
    <x v="0"/>
    <x v="1"/>
    <x v="1"/>
    <x v="0"/>
    <x v="0"/>
    <x v="0"/>
    <x v="0"/>
    <x v="0"/>
    <n v="211"/>
    <n v="-0.21099999999999999"/>
    <n v="-0.21099999999999999"/>
    <n v="11.372210844022852"/>
  </r>
  <r>
    <x v="62"/>
    <s v="Eersel"/>
    <x v="0"/>
    <x v="0"/>
    <x v="0"/>
    <x v="0"/>
    <x v="0"/>
    <x v="0"/>
    <x v="0"/>
    <x v="0"/>
    <x v="0"/>
    <x v="0"/>
    <x v="0"/>
    <x v="2"/>
    <x v="6"/>
    <x v="0"/>
    <x v="5"/>
    <x v="0"/>
    <x v="0"/>
    <x v="0"/>
    <x v="0"/>
    <x v="0"/>
    <x v="0"/>
    <x v="0"/>
    <x v="0"/>
    <n v="6"/>
    <n v="-6.0000000000000001E-3"/>
    <n v="6.0000000000000001E-3"/>
    <n v="0.32338040314756927"/>
  </r>
  <r>
    <x v="62"/>
    <s v="Eersel"/>
    <x v="0"/>
    <x v="0"/>
    <x v="0"/>
    <x v="0"/>
    <x v="0"/>
    <x v="0"/>
    <x v="0"/>
    <x v="0"/>
    <x v="0"/>
    <x v="0"/>
    <x v="0"/>
    <x v="3"/>
    <x v="9"/>
    <x v="1"/>
    <x v="7"/>
    <x v="5"/>
    <x v="2"/>
    <x v="2"/>
    <x v="2"/>
    <x v="0"/>
    <x v="0"/>
    <x v="0"/>
    <x v="0"/>
    <n v="16"/>
    <n v="-1.6E-2"/>
    <n v="0"/>
    <n v="0.86234774172685136"/>
  </r>
  <r>
    <x v="60"/>
    <s v="Zuidhorn"/>
    <x v="0"/>
    <x v="0"/>
    <x v="0"/>
    <x v="0"/>
    <x v="0"/>
    <x v="0"/>
    <x v="0"/>
    <x v="0"/>
    <x v="0"/>
    <x v="0"/>
    <x v="0"/>
    <x v="2"/>
    <x v="3"/>
    <x v="0"/>
    <x v="2"/>
    <x v="0"/>
    <x v="1"/>
    <x v="1"/>
    <x v="0"/>
    <x v="0"/>
    <x v="0"/>
    <x v="0"/>
    <x v="0"/>
    <n v="283"/>
    <n v="-0.28299999999999997"/>
    <n v="-0.28299999999999997"/>
    <n v="15.006097884299274"/>
  </r>
  <r>
    <x v="60"/>
    <s v="Zuidhorn"/>
    <x v="0"/>
    <x v="0"/>
    <x v="0"/>
    <x v="0"/>
    <x v="0"/>
    <x v="0"/>
    <x v="0"/>
    <x v="0"/>
    <x v="0"/>
    <x v="0"/>
    <x v="0"/>
    <x v="3"/>
    <x v="5"/>
    <x v="1"/>
    <x v="4"/>
    <x v="0"/>
    <x v="0"/>
    <x v="0"/>
    <x v="0"/>
    <x v="0"/>
    <x v="0"/>
    <x v="0"/>
    <x v="0"/>
    <n v="82"/>
    <n v="-8.2000000000000003E-2"/>
    <n v="8.2000000000000003E-2"/>
    <n v="4.3480566307863615"/>
  </r>
  <r>
    <x v="60"/>
    <s v="Zuidhorn"/>
    <x v="0"/>
    <x v="0"/>
    <x v="0"/>
    <x v="0"/>
    <x v="0"/>
    <x v="0"/>
    <x v="0"/>
    <x v="0"/>
    <x v="0"/>
    <x v="0"/>
    <x v="0"/>
    <x v="3"/>
    <x v="8"/>
    <x v="1"/>
    <x v="7"/>
    <x v="5"/>
    <x v="2"/>
    <x v="2"/>
    <x v="2"/>
    <x v="0"/>
    <x v="0"/>
    <x v="0"/>
    <x v="0"/>
    <n v="81"/>
    <n v="-8.1000000000000003E-2"/>
    <n v="0"/>
    <n v="4.295031549923114"/>
  </r>
  <r>
    <x v="60"/>
    <s v="Zuidhorn"/>
    <x v="0"/>
    <x v="0"/>
    <x v="0"/>
    <x v="0"/>
    <x v="0"/>
    <x v="0"/>
    <x v="2"/>
    <x v="2"/>
    <x v="0"/>
    <x v="0"/>
    <x v="0"/>
    <x v="0"/>
    <x v="0"/>
    <x v="0"/>
    <x v="0"/>
    <x v="0"/>
    <x v="0"/>
    <x v="0"/>
    <x v="0"/>
    <x v="0"/>
    <x v="0"/>
    <x v="0"/>
    <x v="0"/>
    <n v="42"/>
    <n v="-4.2000000000000003E-2"/>
    <n v="4.2000000000000003E-2"/>
    <n v="2.2270533962564292"/>
  </r>
  <r>
    <x v="60"/>
    <s v="Zuidhorn"/>
    <x v="0"/>
    <x v="0"/>
    <x v="0"/>
    <x v="0"/>
    <x v="0"/>
    <x v="0"/>
    <x v="2"/>
    <x v="2"/>
    <x v="0"/>
    <x v="0"/>
    <x v="0"/>
    <x v="1"/>
    <x v="2"/>
    <x v="0"/>
    <x v="1"/>
    <x v="2"/>
    <x v="0"/>
    <x v="0"/>
    <x v="0"/>
    <x v="0"/>
    <x v="0"/>
    <x v="0"/>
    <x v="0"/>
    <n v="64"/>
    <n v="-6.4000000000000001E-2"/>
    <n v="6.4000000000000001E-2"/>
    <n v="3.3936051752478922"/>
  </r>
  <r>
    <x v="60"/>
    <s v="Zuidhorn"/>
    <x v="0"/>
    <x v="0"/>
    <x v="0"/>
    <x v="0"/>
    <x v="0"/>
    <x v="0"/>
    <x v="2"/>
    <x v="2"/>
    <x v="0"/>
    <x v="0"/>
    <x v="0"/>
    <x v="2"/>
    <x v="3"/>
    <x v="0"/>
    <x v="2"/>
    <x v="0"/>
    <x v="1"/>
    <x v="1"/>
    <x v="0"/>
    <x v="0"/>
    <x v="0"/>
    <x v="0"/>
    <x v="0"/>
    <n v="5"/>
    <n v="-5.0000000000000001E-3"/>
    <n v="-5.0000000000000001E-3"/>
    <n v="0.2651254043162416"/>
  </r>
  <r>
    <x v="60"/>
    <s v="Zuidhorn"/>
    <x v="0"/>
    <x v="0"/>
    <x v="0"/>
    <x v="0"/>
    <x v="0"/>
    <x v="0"/>
    <x v="2"/>
    <x v="2"/>
    <x v="0"/>
    <x v="0"/>
    <x v="0"/>
    <x v="3"/>
    <x v="5"/>
    <x v="1"/>
    <x v="4"/>
    <x v="0"/>
    <x v="0"/>
    <x v="0"/>
    <x v="0"/>
    <x v="0"/>
    <x v="0"/>
    <x v="0"/>
    <x v="0"/>
    <n v="21"/>
    <n v="-2.1000000000000001E-2"/>
    <n v="2.1000000000000001E-2"/>
    <n v="1.1135266981282146"/>
  </r>
  <r>
    <x v="60"/>
    <s v="Zuidhorn"/>
    <x v="0"/>
    <x v="0"/>
    <x v="0"/>
    <x v="0"/>
    <x v="0"/>
    <x v="0"/>
    <x v="2"/>
    <x v="2"/>
    <x v="0"/>
    <x v="0"/>
    <x v="0"/>
    <x v="3"/>
    <x v="8"/>
    <x v="1"/>
    <x v="7"/>
    <x v="5"/>
    <x v="2"/>
    <x v="2"/>
    <x v="2"/>
    <x v="0"/>
    <x v="0"/>
    <x v="0"/>
    <x v="0"/>
    <n v="7"/>
    <n v="-7.0000000000000001E-3"/>
    <n v="0"/>
    <n v="0.37117556604273821"/>
  </r>
  <r>
    <x v="60"/>
    <s v="Zuidhorn"/>
    <x v="0"/>
    <x v="0"/>
    <x v="0"/>
    <x v="0"/>
    <x v="0"/>
    <x v="0"/>
    <x v="3"/>
    <x v="3"/>
    <x v="0"/>
    <x v="0"/>
    <x v="0"/>
    <x v="0"/>
    <x v="0"/>
    <x v="0"/>
    <x v="0"/>
    <x v="0"/>
    <x v="0"/>
    <x v="0"/>
    <x v="0"/>
    <x v="0"/>
    <x v="0"/>
    <x v="0"/>
    <x v="0"/>
    <n v="4"/>
    <n v="-4.0000000000000001E-3"/>
    <n v="4.0000000000000001E-3"/>
    <n v="0.21210032345299326"/>
  </r>
  <r>
    <x v="60"/>
    <s v="Zuidhorn"/>
    <x v="0"/>
    <x v="0"/>
    <x v="0"/>
    <x v="0"/>
    <x v="0"/>
    <x v="0"/>
    <x v="3"/>
    <x v="3"/>
    <x v="0"/>
    <x v="0"/>
    <x v="0"/>
    <x v="1"/>
    <x v="2"/>
    <x v="0"/>
    <x v="1"/>
    <x v="2"/>
    <x v="0"/>
    <x v="0"/>
    <x v="0"/>
    <x v="0"/>
    <x v="0"/>
    <x v="0"/>
    <x v="0"/>
    <n v="9"/>
    <n v="-8.9999999999999993E-3"/>
    <n v="8.9999999999999993E-3"/>
    <n v="0.47722572776923483"/>
  </r>
  <r>
    <x v="60"/>
    <s v="Zuidhorn"/>
    <x v="0"/>
    <x v="0"/>
    <x v="0"/>
    <x v="0"/>
    <x v="0"/>
    <x v="0"/>
    <x v="3"/>
    <x v="3"/>
    <x v="0"/>
    <x v="0"/>
    <x v="0"/>
    <x v="2"/>
    <x v="3"/>
    <x v="0"/>
    <x v="2"/>
    <x v="0"/>
    <x v="1"/>
    <x v="1"/>
    <x v="0"/>
    <x v="0"/>
    <x v="0"/>
    <x v="0"/>
    <x v="0"/>
    <n v="431"/>
    <n v="-0.43099999999999999"/>
    <n v="-0.43099999999999999"/>
    <n v="22.853809852060024"/>
  </r>
  <r>
    <x v="60"/>
    <s v="Zuidhorn"/>
    <x v="0"/>
    <x v="0"/>
    <x v="0"/>
    <x v="0"/>
    <x v="0"/>
    <x v="0"/>
    <x v="3"/>
    <x v="3"/>
    <x v="0"/>
    <x v="0"/>
    <x v="0"/>
    <x v="3"/>
    <x v="5"/>
    <x v="1"/>
    <x v="4"/>
    <x v="0"/>
    <x v="0"/>
    <x v="0"/>
    <x v="0"/>
    <x v="0"/>
    <x v="0"/>
    <x v="0"/>
    <x v="0"/>
    <n v="1"/>
    <n v="-1E-3"/>
    <n v="1E-3"/>
    <n v="5.3025080863248315E-2"/>
  </r>
  <r>
    <x v="63"/>
    <s v="Dongeradeel"/>
    <x v="0"/>
    <x v="0"/>
    <x v="1"/>
    <x v="0"/>
    <x v="0"/>
    <x v="0"/>
    <x v="0"/>
    <x v="0"/>
    <x v="0"/>
    <x v="0"/>
    <x v="0"/>
    <x v="2"/>
    <x v="4"/>
    <x v="0"/>
    <x v="3"/>
    <x v="3"/>
    <x v="0"/>
    <x v="0"/>
    <x v="0"/>
    <x v="0"/>
    <x v="0"/>
    <x v="0"/>
    <x v="0"/>
    <n v="78"/>
    <n v="-7.8E-2"/>
    <n v="7.8E-2"/>
    <n v="3.2634617798418475"/>
  </r>
  <r>
    <x v="61"/>
    <s v="Gouda"/>
    <x v="0"/>
    <x v="0"/>
    <x v="3"/>
    <x v="0"/>
    <x v="0"/>
    <x v="0"/>
    <x v="1"/>
    <x v="1"/>
    <x v="0"/>
    <x v="0"/>
    <x v="0"/>
    <x v="3"/>
    <x v="5"/>
    <x v="1"/>
    <x v="4"/>
    <x v="0"/>
    <x v="0"/>
    <x v="0"/>
    <x v="0"/>
    <x v="0"/>
    <x v="0"/>
    <x v="0"/>
    <x v="0"/>
    <n v="20"/>
    <n v="-0.02"/>
    <n v="0.02"/>
    <n v="0.27873787490244173"/>
  </r>
  <r>
    <x v="61"/>
    <s v="Gouda"/>
    <x v="0"/>
    <x v="0"/>
    <x v="3"/>
    <x v="0"/>
    <x v="0"/>
    <x v="0"/>
    <x v="1"/>
    <x v="1"/>
    <x v="0"/>
    <x v="0"/>
    <x v="0"/>
    <x v="3"/>
    <x v="8"/>
    <x v="1"/>
    <x v="7"/>
    <x v="5"/>
    <x v="2"/>
    <x v="2"/>
    <x v="2"/>
    <x v="0"/>
    <x v="0"/>
    <x v="0"/>
    <x v="0"/>
    <n v="9"/>
    <n v="-8.9999999999999993E-3"/>
    <n v="0"/>
    <n v="0.12543204370609878"/>
  </r>
  <r>
    <x v="61"/>
    <s v="Gouda"/>
    <x v="0"/>
    <x v="0"/>
    <x v="3"/>
    <x v="0"/>
    <x v="0"/>
    <x v="0"/>
    <x v="2"/>
    <x v="2"/>
    <x v="0"/>
    <x v="0"/>
    <x v="0"/>
    <x v="0"/>
    <x v="0"/>
    <x v="0"/>
    <x v="0"/>
    <x v="0"/>
    <x v="0"/>
    <x v="0"/>
    <x v="0"/>
    <x v="0"/>
    <x v="0"/>
    <x v="0"/>
    <x v="0"/>
    <n v="8"/>
    <n v="-8.0000000000000002E-3"/>
    <n v="8.0000000000000002E-3"/>
    <n v="0.1114951499609767"/>
  </r>
  <r>
    <x v="61"/>
    <s v="Gouda"/>
    <x v="0"/>
    <x v="0"/>
    <x v="3"/>
    <x v="0"/>
    <x v="0"/>
    <x v="0"/>
    <x v="2"/>
    <x v="2"/>
    <x v="0"/>
    <x v="0"/>
    <x v="0"/>
    <x v="1"/>
    <x v="2"/>
    <x v="0"/>
    <x v="1"/>
    <x v="2"/>
    <x v="0"/>
    <x v="0"/>
    <x v="0"/>
    <x v="0"/>
    <x v="0"/>
    <x v="0"/>
    <x v="0"/>
    <n v="65"/>
    <n v="-6.5000000000000002E-2"/>
    <n v="6.5000000000000002E-2"/>
    <n v="0.9058980934329357"/>
  </r>
  <r>
    <x v="61"/>
    <s v="Gouda"/>
    <x v="0"/>
    <x v="0"/>
    <x v="3"/>
    <x v="0"/>
    <x v="0"/>
    <x v="0"/>
    <x v="2"/>
    <x v="2"/>
    <x v="0"/>
    <x v="0"/>
    <x v="0"/>
    <x v="2"/>
    <x v="7"/>
    <x v="0"/>
    <x v="6"/>
    <x v="4"/>
    <x v="0"/>
    <x v="0"/>
    <x v="1"/>
    <x v="0"/>
    <x v="0"/>
    <x v="0"/>
    <x v="0"/>
    <n v="59"/>
    <n v="-5.8999999999999997E-2"/>
    <n v="5.8999999999999997E-2"/>
    <n v="0.82227673096220311"/>
  </r>
  <r>
    <x v="61"/>
    <s v="Gouda"/>
    <x v="0"/>
    <x v="0"/>
    <x v="3"/>
    <x v="0"/>
    <x v="0"/>
    <x v="0"/>
    <x v="2"/>
    <x v="2"/>
    <x v="0"/>
    <x v="0"/>
    <x v="0"/>
    <x v="3"/>
    <x v="9"/>
    <x v="1"/>
    <x v="7"/>
    <x v="5"/>
    <x v="2"/>
    <x v="2"/>
    <x v="2"/>
    <x v="0"/>
    <x v="0"/>
    <x v="0"/>
    <x v="0"/>
    <n v="4"/>
    <n v="-4.0000000000000001E-3"/>
    <n v="0"/>
    <n v="5.5747574980488351E-2"/>
  </r>
  <r>
    <x v="61"/>
    <s v="Gouda"/>
    <x v="0"/>
    <x v="0"/>
    <x v="3"/>
    <x v="0"/>
    <x v="0"/>
    <x v="0"/>
    <x v="3"/>
    <x v="3"/>
    <x v="0"/>
    <x v="0"/>
    <x v="0"/>
    <x v="1"/>
    <x v="2"/>
    <x v="0"/>
    <x v="1"/>
    <x v="2"/>
    <x v="0"/>
    <x v="0"/>
    <x v="0"/>
    <x v="0"/>
    <x v="0"/>
    <x v="0"/>
    <x v="0"/>
    <n v="40"/>
    <n v="-0.04"/>
    <n v="0.04"/>
    <n v="0.55747574980488346"/>
  </r>
  <r>
    <x v="61"/>
    <s v="Gouda"/>
    <x v="0"/>
    <x v="0"/>
    <x v="3"/>
    <x v="0"/>
    <x v="0"/>
    <x v="0"/>
    <x v="3"/>
    <x v="3"/>
    <x v="0"/>
    <x v="0"/>
    <x v="0"/>
    <x v="2"/>
    <x v="12"/>
    <x v="0"/>
    <x v="3"/>
    <x v="6"/>
    <x v="0"/>
    <x v="0"/>
    <x v="0"/>
    <x v="0"/>
    <x v="0"/>
    <x v="0"/>
    <x v="0"/>
    <n v="1791"/>
    <n v="-1.7909999999999999"/>
    <n v="1.7909999999999999"/>
    <n v="24.960976697513658"/>
  </r>
  <r>
    <x v="64"/>
    <s v="'s-Gravenhage"/>
    <x v="0"/>
    <x v="0"/>
    <x v="6"/>
    <x v="0"/>
    <x v="0"/>
    <x v="0"/>
    <x v="0"/>
    <x v="0"/>
    <x v="0"/>
    <x v="0"/>
    <x v="0"/>
    <x v="0"/>
    <x v="0"/>
    <x v="0"/>
    <x v="0"/>
    <x v="0"/>
    <x v="0"/>
    <x v="0"/>
    <x v="0"/>
    <x v="0"/>
    <x v="0"/>
    <x v="0"/>
    <x v="0"/>
    <n v="1007"/>
    <n v="-1.0069999999999999"/>
    <n v="1.0069999999999999"/>
    <n v="1.918526449754421"/>
  </r>
  <r>
    <x v="64"/>
    <s v="'s-Gravenhage"/>
    <x v="0"/>
    <x v="0"/>
    <x v="6"/>
    <x v="0"/>
    <x v="0"/>
    <x v="0"/>
    <x v="0"/>
    <x v="0"/>
    <x v="0"/>
    <x v="0"/>
    <x v="0"/>
    <x v="4"/>
    <x v="10"/>
    <x v="0"/>
    <x v="8"/>
    <x v="0"/>
    <x v="0"/>
    <x v="0"/>
    <x v="0"/>
    <x v="0"/>
    <x v="0"/>
    <x v="0"/>
    <x v="0"/>
    <n v="281"/>
    <n v="-0.28100000000000003"/>
    <n v="0.28100000000000003"/>
    <n v="0.53535842341707274"/>
  </r>
  <r>
    <x v="64"/>
    <s v="'s-Gravenhage"/>
    <x v="0"/>
    <x v="0"/>
    <x v="6"/>
    <x v="0"/>
    <x v="0"/>
    <x v="0"/>
    <x v="0"/>
    <x v="0"/>
    <x v="0"/>
    <x v="0"/>
    <x v="0"/>
    <x v="1"/>
    <x v="23"/>
    <x v="0"/>
    <x v="13"/>
    <x v="0"/>
    <x v="0"/>
    <x v="0"/>
    <x v="0"/>
    <x v="0"/>
    <x v="0"/>
    <x v="0"/>
    <x v="0"/>
    <n v="15"/>
    <n v="-1.4999999999999999E-2"/>
    <n v="1.4999999999999999E-2"/>
    <n v="2.857785178382951E-2"/>
  </r>
  <r>
    <x v="64"/>
    <s v="'s-Gravenhage"/>
    <x v="0"/>
    <x v="0"/>
    <x v="6"/>
    <x v="0"/>
    <x v="0"/>
    <x v="0"/>
    <x v="0"/>
    <x v="0"/>
    <x v="0"/>
    <x v="0"/>
    <x v="0"/>
    <x v="1"/>
    <x v="20"/>
    <x v="0"/>
    <x v="11"/>
    <x v="12"/>
    <x v="6"/>
    <x v="0"/>
    <x v="0"/>
    <x v="0"/>
    <x v="0"/>
    <x v="0"/>
    <x v="0"/>
    <n v="39"/>
    <n v="-3.9E-2"/>
    <n v="3.9E-2"/>
    <n v="7.4302414637956726E-2"/>
  </r>
  <r>
    <x v="64"/>
    <s v="'s-Gravenhage"/>
    <x v="0"/>
    <x v="0"/>
    <x v="6"/>
    <x v="0"/>
    <x v="0"/>
    <x v="0"/>
    <x v="0"/>
    <x v="0"/>
    <x v="0"/>
    <x v="0"/>
    <x v="0"/>
    <x v="1"/>
    <x v="1"/>
    <x v="0"/>
    <x v="1"/>
    <x v="1"/>
    <x v="0"/>
    <x v="0"/>
    <x v="0"/>
    <x v="0"/>
    <x v="0"/>
    <x v="0"/>
    <x v="0"/>
    <n v="35"/>
    <n v="-3.5000000000000003E-2"/>
    <n v="3.5000000000000003E-2"/>
    <n v="6.6681654162268858E-2"/>
  </r>
  <r>
    <x v="65"/>
    <s v="Woudenberg"/>
    <x v="0"/>
    <x v="0"/>
    <x v="0"/>
    <x v="0"/>
    <x v="0"/>
    <x v="0"/>
    <x v="0"/>
    <x v="0"/>
    <x v="0"/>
    <x v="0"/>
    <x v="0"/>
    <x v="0"/>
    <x v="0"/>
    <x v="0"/>
    <x v="0"/>
    <x v="0"/>
    <x v="0"/>
    <x v="0"/>
    <x v="0"/>
    <x v="0"/>
    <x v="0"/>
    <x v="0"/>
    <x v="0"/>
    <n v="16"/>
    <n v="-1.6E-2"/>
    <n v="1.6E-2"/>
    <n v="1.2597433272970633"/>
  </r>
  <r>
    <x v="65"/>
    <s v="Woudenberg"/>
    <x v="0"/>
    <x v="0"/>
    <x v="0"/>
    <x v="0"/>
    <x v="0"/>
    <x v="0"/>
    <x v="0"/>
    <x v="0"/>
    <x v="0"/>
    <x v="0"/>
    <x v="0"/>
    <x v="4"/>
    <x v="10"/>
    <x v="0"/>
    <x v="8"/>
    <x v="0"/>
    <x v="0"/>
    <x v="0"/>
    <x v="0"/>
    <x v="0"/>
    <x v="0"/>
    <x v="0"/>
    <x v="0"/>
    <n v="8"/>
    <n v="-8.0000000000000002E-3"/>
    <n v="8.0000000000000002E-3"/>
    <n v="0.62987166364853164"/>
  </r>
  <r>
    <x v="65"/>
    <s v="Woudenberg"/>
    <x v="0"/>
    <x v="0"/>
    <x v="0"/>
    <x v="0"/>
    <x v="0"/>
    <x v="0"/>
    <x v="0"/>
    <x v="0"/>
    <x v="0"/>
    <x v="0"/>
    <x v="0"/>
    <x v="1"/>
    <x v="1"/>
    <x v="0"/>
    <x v="1"/>
    <x v="1"/>
    <x v="0"/>
    <x v="0"/>
    <x v="0"/>
    <x v="0"/>
    <x v="0"/>
    <x v="0"/>
    <x v="0"/>
    <n v="32"/>
    <n v="-3.2000000000000001E-2"/>
    <n v="3.2000000000000001E-2"/>
    <n v="2.5194866545941266"/>
  </r>
  <r>
    <x v="65"/>
    <s v="Woudenberg"/>
    <x v="0"/>
    <x v="0"/>
    <x v="0"/>
    <x v="0"/>
    <x v="0"/>
    <x v="0"/>
    <x v="0"/>
    <x v="0"/>
    <x v="0"/>
    <x v="0"/>
    <x v="0"/>
    <x v="1"/>
    <x v="2"/>
    <x v="0"/>
    <x v="1"/>
    <x v="2"/>
    <x v="0"/>
    <x v="0"/>
    <x v="0"/>
    <x v="0"/>
    <x v="0"/>
    <x v="0"/>
    <x v="0"/>
    <n v="49"/>
    <n v="-4.9000000000000002E-2"/>
    <n v="4.9000000000000002E-2"/>
    <n v="3.8579639398472563"/>
  </r>
  <r>
    <x v="65"/>
    <s v="Woudenberg"/>
    <x v="0"/>
    <x v="0"/>
    <x v="0"/>
    <x v="0"/>
    <x v="0"/>
    <x v="0"/>
    <x v="0"/>
    <x v="0"/>
    <x v="0"/>
    <x v="0"/>
    <x v="0"/>
    <x v="2"/>
    <x v="6"/>
    <x v="0"/>
    <x v="5"/>
    <x v="0"/>
    <x v="0"/>
    <x v="0"/>
    <x v="0"/>
    <x v="0"/>
    <x v="0"/>
    <x v="0"/>
    <x v="0"/>
    <n v="124"/>
    <n v="-0.124"/>
    <n v="0.124"/>
    <n v="9.7630107865522398"/>
  </r>
  <r>
    <x v="65"/>
    <s v="Woudenberg"/>
    <x v="0"/>
    <x v="0"/>
    <x v="0"/>
    <x v="0"/>
    <x v="0"/>
    <x v="0"/>
    <x v="0"/>
    <x v="0"/>
    <x v="0"/>
    <x v="0"/>
    <x v="0"/>
    <x v="3"/>
    <x v="5"/>
    <x v="1"/>
    <x v="4"/>
    <x v="0"/>
    <x v="0"/>
    <x v="0"/>
    <x v="0"/>
    <x v="0"/>
    <x v="0"/>
    <x v="0"/>
    <x v="0"/>
    <n v="175"/>
    <n v="-0.17499999999999999"/>
    <n v="0.17499999999999999"/>
    <n v="13.77844264231163"/>
  </r>
  <r>
    <x v="65"/>
    <s v="Woudenberg"/>
    <x v="0"/>
    <x v="0"/>
    <x v="0"/>
    <x v="0"/>
    <x v="0"/>
    <x v="0"/>
    <x v="0"/>
    <x v="0"/>
    <x v="0"/>
    <x v="0"/>
    <x v="0"/>
    <x v="3"/>
    <x v="8"/>
    <x v="1"/>
    <x v="7"/>
    <x v="5"/>
    <x v="2"/>
    <x v="2"/>
    <x v="2"/>
    <x v="0"/>
    <x v="0"/>
    <x v="0"/>
    <x v="0"/>
    <n v="11"/>
    <n v="-1.0999999999999999E-2"/>
    <n v="0"/>
    <n v="0.866073537516731"/>
  </r>
  <r>
    <x v="65"/>
    <s v="Woudenberg"/>
    <x v="0"/>
    <x v="0"/>
    <x v="0"/>
    <x v="0"/>
    <x v="0"/>
    <x v="0"/>
    <x v="1"/>
    <x v="1"/>
    <x v="0"/>
    <x v="0"/>
    <x v="0"/>
    <x v="2"/>
    <x v="6"/>
    <x v="0"/>
    <x v="5"/>
    <x v="0"/>
    <x v="0"/>
    <x v="0"/>
    <x v="0"/>
    <x v="0"/>
    <x v="0"/>
    <x v="0"/>
    <x v="0"/>
    <n v="38"/>
    <n v="-3.7999999999999999E-2"/>
    <n v="3.7999999999999999E-2"/>
    <n v="2.9918904023305251"/>
  </r>
  <r>
    <x v="65"/>
    <s v="Woudenberg"/>
    <x v="0"/>
    <x v="0"/>
    <x v="0"/>
    <x v="0"/>
    <x v="0"/>
    <x v="0"/>
    <x v="2"/>
    <x v="2"/>
    <x v="0"/>
    <x v="0"/>
    <x v="0"/>
    <x v="2"/>
    <x v="6"/>
    <x v="0"/>
    <x v="5"/>
    <x v="0"/>
    <x v="0"/>
    <x v="0"/>
    <x v="0"/>
    <x v="0"/>
    <x v="0"/>
    <x v="0"/>
    <x v="0"/>
    <n v="3"/>
    <n v="-3.0000000000000001E-3"/>
    <n v="3.0000000000000001E-3"/>
    <n v="0.23620187386819935"/>
  </r>
  <r>
    <x v="65"/>
    <s v="Woudenberg"/>
    <x v="0"/>
    <x v="0"/>
    <x v="0"/>
    <x v="0"/>
    <x v="0"/>
    <x v="0"/>
    <x v="3"/>
    <x v="3"/>
    <x v="0"/>
    <x v="0"/>
    <x v="0"/>
    <x v="2"/>
    <x v="6"/>
    <x v="0"/>
    <x v="5"/>
    <x v="0"/>
    <x v="0"/>
    <x v="0"/>
    <x v="0"/>
    <x v="0"/>
    <x v="0"/>
    <x v="0"/>
    <x v="0"/>
    <n v="233"/>
    <n v="-0.23300000000000001"/>
    <n v="0.23300000000000001"/>
    <n v="18.345012203763485"/>
  </r>
  <r>
    <x v="66"/>
    <s v="Wijk bij Duurstede"/>
    <x v="0"/>
    <x v="0"/>
    <x v="1"/>
    <x v="0"/>
    <x v="0"/>
    <x v="0"/>
    <x v="0"/>
    <x v="0"/>
    <x v="0"/>
    <x v="0"/>
    <x v="0"/>
    <x v="0"/>
    <x v="0"/>
    <x v="0"/>
    <x v="0"/>
    <x v="0"/>
    <x v="0"/>
    <x v="0"/>
    <x v="0"/>
    <x v="0"/>
    <x v="0"/>
    <x v="0"/>
    <x v="0"/>
    <n v="24"/>
    <n v="-2.4E-2"/>
    <n v="2.4E-2"/>
    <n v="1.0211896859841716"/>
  </r>
  <r>
    <x v="66"/>
    <s v="Wijk bij Duurstede"/>
    <x v="0"/>
    <x v="0"/>
    <x v="1"/>
    <x v="0"/>
    <x v="0"/>
    <x v="0"/>
    <x v="0"/>
    <x v="0"/>
    <x v="0"/>
    <x v="0"/>
    <x v="0"/>
    <x v="2"/>
    <x v="3"/>
    <x v="0"/>
    <x v="2"/>
    <x v="0"/>
    <x v="1"/>
    <x v="1"/>
    <x v="0"/>
    <x v="0"/>
    <x v="0"/>
    <x v="0"/>
    <x v="0"/>
    <n v="105"/>
    <n v="-0.105"/>
    <n v="-0.105"/>
    <n v="4.4677048761807505"/>
  </r>
  <r>
    <x v="66"/>
    <s v="Wijk bij Duurstede"/>
    <x v="0"/>
    <x v="0"/>
    <x v="1"/>
    <x v="0"/>
    <x v="0"/>
    <x v="0"/>
    <x v="0"/>
    <x v="0"/>
    <x v="0"/>
    <x v="0"/>
    <x v="0"/>
    <x v="3"/>
    <x v="9"/>
    <x v="1"/>
    <x v="7"/>
    <x v="5"/>
    <x v="2"/>
    <x v="2"/>
    <x v="2"/>
    <x v="0"/>
    <x v="0"/>
    <x v="0"/>
    <x v="0"/>
    <n v="4"/>
    <n v="-4.0000000000000001E-3"/>
    <n v="0"/>
    <n v="0.17019828099736192"/>
  </r>
  <r>
    <x v="62"/>
    <s v="Eersel"/>
    <x v="0"/>
    <x v="0"/>
    <x v="0"/>
    <x v="0"/>
    <x v="0"/>
    <x v="0"/>
    <x v="1"/>
    <x v="1"/>
    <x v="0"/>
    <x v="0"/>
    <x v="0"/>
    <x v="0"/>
    <x v="0"/>
    <x v="0"/>
    <x v="0"/>
    <x v="0"/>
    <x v="0"/>
    <x v="0"/>
    <x v="0"/>
    <x v="0"/>
    <x v="0"/>
    <x v="0"/>
    <x v="0"/>
    <n v="46"/>
    <n v="-4.5999999999999999E-2"/>
    <n v="4.5999999999999999E-2"/>
    <n v="2.4792497574646974"/>
  </r>
  <r>
    <x v="62"/>
    <s v="Eersel"/>
    <x v="0"/>
    <x v="0"/>
    <x v="0"/>
    <x v="0"/>
    <x v="0"/>
    <x v="0"/>
    <x v="1"/>
    <x v="1"/>
    <x v="0"/>
    <x v="0"/>
    <x v="0"/>
    <x v="1"/>
    <x v="2"/>
    <x v="0"/>
    <x v="1"/>
    <x v="2"/>
    <x v="0"/>
    <x v="0"/>
    <x v="0"/>
    <x v="0"/>
    <x v="0"/>
    <x v="0"/>
    <x v="0"/>
    <n v="16"/>
    <n v="-1.6E-2"/>
    <n v="1.6E-2"/>
    <n v="0.86234774172685136"/>
  </r>
  <r>
    <x v="62"/>
    <s v="Eersel"/>
    <x v="0"/>
    <x v="0"/>
    <x v="0"/>
    <x v="0"/>
    <x v="0"/>
    <x v="0"/>
    <x v="1"/>
    <x v="1"/>
    <x v="0"/>
    <x v="0"/>
    <x v="0"/>
    <x v="2"/>
    <x v="3"/>
    <x v="0"/>
    <x v="2"/>
    <x v="0"/>
    <x v="1"/>
    <x v="1"/>
    <x v="0"/>
    <x v="0"/>
    <x v="0"/>
    <x v="0"/>
    <x v="0"/>
    <n v="9"/>
    <n v="-8.9999999999999993E-3"/>
    <n v="-8.9999999999999993E-3"/>
    <n v="0.48507060472135388"/>
  </r>
  <r>
    <x v="62"/>
    <s v="Eersel"/>
    <x v="0"/>
    <x v="0"/>
    <x v="0"/>
    <x v="0"/>
    <x v="0"/>
    <x v="0"/>
    <x v="1"/>
    <x v="1"/>
    <x v="0"/>
    <x v="0"/>
    <x v="0"/>
    <x v="2"/>
    <x v="6"/>
    <x v="0"/>
    <x v="5"/>
    <x v="0"/>
    <x v="0"/>
    <x v="0"/>
    <x v="0"/>
    <x v="0"/>
    <x v="0"/>
    <x v="0"/>
    <x v="0"/>
    <n v="8"/>
    <n v="-8.0000000000000002E-3"/>
    <n v="8.0000000000000002E-3"/>
    <n v="0.43117387086342568"/>
  </r>
  <r>
    <x v="62"/>
    <s v="Eersel"/>
    <x v="0"/>
    <x v="0"/>
    <x v="0"/>
    <x v="0"/>
    <x v="0"/>
    <x v="0"/>
    <x v="1"/>
    <x v="1"/>
    <x v="0"/>
    <x v="0"/>
    <x v="0"/>
    <x v="3"/>
    <x v="9"/>
    <x v="1"/>
    <x v="7"/>
    <x v="5"/>
    <x v="2"/>
    <x v="2"/>
    <x v="2"/>
    <x v="0"/>
    <x v="0"/>
    <x v="0"/>
    <x v="0"/>
    <n v="18"/>
    <n v="-1.7999999999999999E-2"/>
    <n v="0"/>
    <n v="0.97014120944270776"/>
  </r>
  <r>
    <x v="62"/>
    <s v="Eersel"/>
    <x v="0"/>
    <x v="0"/>
    <x v="0"/>
    <x v="0"/>
    <x v="0"/>
    <x v="0"/>
    <x v="1"/>
    <x v="1"/>
    <x v="0"/>
    <x v="0"/>
    <x v="0"/>
    <x v="3"/>
    <x v="5"/>
    <x v="1"/>
    <x v="4"/>
    <x v="0"/>
    <x v="0"/>
    <x v="0"/>
    <x v="0"/>
    <x v="0"/>
    <x v="0"/>
    <x v="0"/>
    <x v="0"/>
    <n v="9"/>
    <n v="-8.9999999999999993E-3"/>
    <n v="8.9999999999999993E-3"/>
    <n v="0.48507060472135388"/>
  </r>
  <r>
    <x v="62"/>
    <s v="Eersel"/>
    <x v="0"/>
    <x v="0"/>
    <x v="0"/>
    <x v="0"/>
    <x v="0"/>
    <x v="0"/>
    <x v="1"/>
    <x v="1"/>
    <x v="0"/>
    <x v="0"/>
    <x v="0"/>
    <x v="3"/>
    <x v="8"/>
    <x v="1"/>
    <x v="7"/>
    <x v="5"/>
    <x v="2"/>
    <x v="2"/>
    <x v="2"/>
    <x v="0"/>
    <x v="0"/>
    <x v="0"/>
    <x v="0"/>
    <n v="4"/>
    <n v="-4.0000000000000001E-3"/>
    <n v="0"/>
    <n v="0.21558693543171284"/>
  </r>
  <r>
    <x v="62"/>
    <s v="Eersel"/>
    <x v="0"/>
    <x v="0"/>
    <x v="0"/>
    <x v="0"/>
    <x v="0"/>
    <x v="0"/>
    <x v="3"/>
    <x v="3"/>
    <x v="0"/>
    <x v="0"/>
    <x v="0"/>
    <x v="2"/>
    <x v="3"/>
    <x v="0"/>
    <x v="2"/>
    <x v="0"/>
    <x v="1"/>
    <x v="1"/>
    <x v="0"/>
    <x v="0"/>
    <x v="0"/>
    <x v="0"/>
    <x v="0"/>
    <n v="295"/>
    <n v="-0.29499999999999998"/>
    <n v="-0.29499999999999998"/>
    <n v="15.899536488088822"/>
  </r>
  <r>
    <x v="62"/>
    <s v="Eersel"/>
    <x v="0"/>
    <x v="0"/>
    <x v="0"/>
    <x v="0"/>
    <x v="0"/>
    <x v="0"/>
    <x v="3"/>
    <x v="3"/>
    <x v="0"/>
    <x v="0"/>
    <x v="0"/>
    <x v="3"/>
    <x v="5"/>
    <x v="1"/>
    <x v="4"/>
    <x v="0"/>
    <x v="0"/>
    <x v="0"/>
    <x v="0"/>
    <x v="0"/>
    <x v="0"/>
    <x v="0"/>
    <x v="0"/>
    <n v="1"/>
    <n v="-1E-3"/>
    <n v="1E-3"/>
    <n v="5.389673385792821E-2"/>
  </r>
  <r>
    <x v="67"/>
    <s v="Eindhoven"/>
    <x v="1"/>
    <x v="0"/>
    <x v="4"/>
    <x v="0"/>
    <x v="0"/>
    <x v="0"/>
    <x v="0"/>
    <x v="0"/>
    <x v="0"/>
    <x v="0"/>
    <x v="0"/>
    <x v="0"/>
    <x v="0"/>
    <x v="0"/>
    <x v="0"/>
    <x v="0"/>
    <x v="0"/>
    <x v="0"/>
    <x v="0"/>
    <x v="0"/>
    <x v="0"/>
    <x v="0"/>
    <x v="0"/>
    <n v="930"/>
    <n v="-0.93"/>
    <n v="0.93"/>
    <n v="4.0993000334996559"/>
  </r>
  <r>
    <x v="67"/>
    <s v="Eindhoven"/>
    <x v="1"/>
    <x v="0"/>
    <x v="4"/>
    <x v="0"/>
    <x v="0"/>
    <x v="0"/>
    <x v="0"/>
    <x v="0"/>
    <x v="0"/>
    <x v="0"/>
    <x v="0"/>
    <x v="4"/>
    <x v="10"/>
    <x v="0"/>
    <x v="8"/>
    <x v="0"/>
    <x v="0"/>
    <x v="0"/>
    <x v="0"/>
    <x v="0"/>
    <x v="0"/>
    <x v="0"/>
    <x v="0"/>
    <n v="188"/>
    <n v="-0.188"/>
    <n v="0.188"/>
    <n v="0.82867570569670468"/>
  </r>
  <r>
    <x v="67"/>
    <s v="Eindhoven"/>
    <x v="1"/>
    <x v="0"/>
    <x v="4"/>
    <x v="0"/>
    <x v="0"/>
    <x v="0"/>
    <x v="0"/>
    <x v="0"/>
    <x v="0"/>
    <x v="0"/>
    <x v="0"/>
    <x v="1"/>
    <x v="13"/>
    <x v="0"/>
    <x v="9"/>
    <x v="7"/>
    <x v="4"/>
    <x v="0"/>
    <x v="1"/>
    <x v="0"/>
    <x v="0"/>
    <x v="0"/>
    <x v="0"/>
    <n v="31"/>
    <n v="-3.1E-2"/>
    <n v="3.1E-2"/>
    <n v="0.13664333444998855"/>
  </r>
  <r>
    <x v="67"/>
    <s v="Eindhoven"/>
    <x v="1"/>
    <x v="0"/>
    <x v="4"/>
    <x v="0"/>
    <x v="0"/>
    <x v="0"/>
    <x v="0"/>
    <x v="0"/>
    <x v="0"/>
    <x v="0"/>
    <x v="0"/>
    <x v="1"/>
    <x v="23"/>
    <x v="0"/>
    <x v="13"/>
    <x v="0"/>
    <x v="0"/>
    <x v="0"/>
    <x v="0"/>
    <x v="0"/>
    <x v="0"/>
    <x v="0"/>
    <x v="0"/>
    <n v="2067"/>
    <n v="-2.0670000000000002"/>
    <n v="2.0670000000000002"/>
    <n v="9.1110249131653642"/>
  </r>
  <r>
    <x v="63"/>
    <s v="Dongeradeel"/>
    <x v="0"/>
    <x v="0"/>
    <x v="1"/>
    <x v="0"/>
    <x v="0"/>
    <x v="0"/>
    <x v="0"/>
    <x v="0"/>
    <x v="0"/>
    <x v="0"/>
    <x v="0"/>
    <x v="2"/>
    <x v="6"/>
    <x v="0"/>
    <x v="5"/>
    <x v="0"/>
    <x v="0"/>
    <x v="0"/>
    <x v="0"/>
    <x v="0"/>
    <x v="0"/>
    <x v="0"/>
    <x v="0"/>
    <n v="746"/>
    <n v="-0.746"/>
    <n v="0.746"/>
    <n v="31.212083176436131"/>
  </r>
  <r>
    <x v="63"/>
    <s v="Dongeradeel"/>
    <x v="0"/>
    <x v="0"/>
    <x v="1"/>
    <x v="0"/>
    <x v="0"/>
    <x v="0"/>
    <x v="0"/>
    <x v="0"/>
    <x v="0"/>
    <x v="0"/>
    <x v="0"/>
    <x v="3"/>
    <x v="5"/>
    <x v="1"/>
    <x v="4"/>
    <x v="0"/>
    <x v="0"/>
    <x v="0"/>
    <x v="0"/>
    <x v="0"/>
    <x v="0"/>
    <x v="0"/>
    <x v="0"/>
    <n v="56"/>
    <n v="-5.6000000000000001E-2"/>
    <n v="5.6000000000000001E-2"/>
    <n v="2.3429982009120955"/>
  </r>
  <r>
    <x v="63"/>
    <s v="Dongeradeel"/>
    <x v="0"/>
    <x v="0"/>
    <x v="1"/>
    <x v="0"/>
    <x v="0"/>
    <x v="0"/>
    <x v="0"/>
    <x v="0"/>
    <x v="0"/>
    <x v="0"/>
    <x v="0"/>
    <x v="3"/>
    <x v="8"/>
    <x v="1"/>
    <x v="7"/>
    <x v="5"/>
    <x v="2"/>
    <x v="2"/>
    <x v="2"/>
    <x v="0"/>
    <x v="0"/>
    <x v="0"/>
    <x v="0"/>
    <n v="64"/>
    <n v="-6.4000000000000001E-2"/>
    <n v="0"/>
    <n v="2.6777122296138236"/>
  </r>
  <r>
    <x v="63"/>
    <s v="Dongeradeel"/>
    <x v="0"/>
    <x v="0"/>
    <x v="1"/>
    <x v="0"/>
    <x v="0"/>
    <x v="0"/>
    <x v="1"/>
    <x v="1"/>
    <x v="0"/>
    <x v="0"/>
    <x v="0"/>
    <x v="4"/>
    <x v="10"/>
    <x v="0"/>
    <x v="8"/>
    <x v="0"/>
    <x v="0"/>
    <x v="0"/>
    <x v="0"/>
    <x v="0"/>
    <x v="0"/>
    <x v="0"/>
    <x v="0"/>
    <n v="2"/>
    <n v="-2E-3"/>
    <n v="2E-3"/>
    <n v="8.3678507175431988E-2"/>
  </r>
  <r>
    <x v="63"/>
    <s v="Dongeradeel"/>
    <x v="0"/>
    <x v="0"/>
    <x v="1"/>
    <x v="0"/>
    <x v="0"/>
    <x v="0"/>
    <x v="1"/>
    <x v="1"/>
    <x v="0"/>
    <x v="0"/>
    <x v="0"/>
    <x v="1"/>
    <x v="2"/>
    <x v="0"/>
    <x v="1"/>
    <x v="2"/>
    <x v="0"/>
    <x v="0"/>
    <x v="0"/>
    <x v="0"/>
    <x v="0"/>
    <x v="0"/>
    <x v="0"/>
    <n v="68"/>
    <n v="-6.8000000000000005E-2"/>
    <n v="6.8000000000000005E-2"/>
    <n v="2.8450692439646876"/>
  </r>
  <r>
    <x v="63"/>
    <s v="Dongeradeel"/>
    <x v="0"/>
    <x v="0"/>
    <x v="1"/>
    <x v="0"/>
    <x v="0"/>
    <x v="0"/>
    <x v="1"/>
    <x v="1"/>
    <x v="0"/>
    <x v="0"/>
    <x v="0"/>
    <x v="2"/>
    <x v="4"/>
    <x v="0"/>
    <x v="3"/>
    <x v="3"/>
    <x v="0"/>
    <x v="0"/>
    <x v="0"/>
    <x v="0"/>
    <x v="0"/>
    <x v="0"/>
    <x v="0"/>
    <n v="51"/>
    <n v="-5.0999999999999997E-2"/>
    <n v="5.0999999999999997E-2"/>
    <n v="2.1338019329735158"/>
  </r>
  <r>
    <x v="63"/>
    <s v="Dongeradeel"/>
    <x v="0"/>
    <x v="0"/>
    <x v="1"/>
    <x v="0"/>
    <x v="0"/>
    <x v="0"/>
    <x v="1"/>
    <x v="1"/>
    <x v="0"/>
    <x v="0"/>
    <x v="0"/>
    <x v="2"/>
    <x v="6"/>
    <x v="0"/>
    <x v="5"/>
    <x v="0"/>
    <x v="0"/>
    <x v="0"/>
    <x v="0"/>
    <x v="0"/>
    <x v="0"/>
    <x v="0"/>
    <x v="0"/>
    <n v="326"/>
    <n v="-0.32600000000000001"/>
    <n v="0.32600000000000001"/>
    <n v="13.639596669595415"/>
  </r>
  <r>
    <x v="63"/>
    <s v="Dongeradeel"/>
    <x v="0"/>
    <x v="0"/>
    <x v="1"/>
    <x v="0"/>
    <x v="0"/>
    <x v="0"/>
    <x v="1"/>
    <x v="1"/>
    <x v="0"/>
    <x v="0"/>
    <x v="0"/>
    <x v="3"/>
    <x v="9"/>
    <x v="1"/>
    <x v="7"/>
    <x v="5"/>
    <x v="2"/>
    <x v="2"/>
    <x v="2"/>
    <x v="0"/>
    <x v="0"/>
    <x v="0"/>
    <x v="0"/>
    <n v="18"/>
    <n v="-1.7999999999999999E-2"/>
    <n v="0"/>
    <n v="0.75310656457888792"/>
  </r>
  <r>
    <x v="63"/>
    <s v="Dongeradeel"/>
    <x v="0"/>
    <x v="0"/>
    <x v="1"/>
    <x v="0"/>
    <x v="0"/>
    <x v="0"/>
    <x v="1"/>
    <x v="1"/>
    <x v="0"/>
    <x v="0"/>
    <x v="0"/>
    <x v="3"/>
    <x v="5"/>
    <x v="1"/>
    <x v="4"/>
    <x v="0"/>
    <x v="0"/>
    <x v="0"/>
    <x v="0"/>
    <x v="0"/>
    <x v="0"/>
    <x v="0"/>
    <x v="0"/>
    <n v="20"/>
    <n v="-0.02"/>
    <n v="0.02"/>
    <n v="0.83678507175431993"/>
  </r>
  <r>
    <x v="63"/>
    <s v="Dongeradeel"/>
    <x v="0"/>
    <x v="0"/>
    <x v="1"/>
    <x v="0"/>
    <x v="0"/>
    <x v="0"/>
    <x v="1"/>
    <x v="1"/>
    <x v="0"/>
    <x v="0"/>
    <x v="0"/>
    <x v="3"/>
    <x v="8"/>
    <x v="1"/>
    <x v="7"/>
    <x v="5"/>
    <x v="2"/>
    <x v="2"/>
    <x v="2"/>
    <x v="0"/>
    <x v="0"/>
    <x v="0"/>
    <x v="0"/>
    <n v="10"/>
    <n v="-0.01"/>
    <n v="0"/>
    <n v="0.41839253587715997"/>
  </r>
  <r>
    <x v="63"/>
    <s v="Dongeradeel"/>
    <x v="0"/>
    <x v="0"/>
    <x v="1"/>
    <x v="0"/>
    <x v="0"/>
    <x v="0"/>
    <x v="2"/>
    <x v="2"/>
    <x v="0"/>
    <x v="0"/>
    <x v="0"/>
    <x v="0"/>
    <x v="0"/>
    <x v="0"/>
    <x v="0"/>
    <x v="0"/>
    <x v="0"/>
    <x v="0"/>
    <x v="0"/>
    <x v="0"/>
    <x v="0"/>
    <x v="0"/>
    <x v="0"/>
    <n v="9"/>
    <n v="-8.9999999999999993E-3"/>
    <n v="8.9999999999999993E-3"/>
    <n v="0.37655328228944396"/>
  </r>
  <r>
    <x v="63"/>
    <s v="Dongeradeel"/>
    <x v="0"/>
    <x v="0"/>
    <x v="1"/>
    <x v="0"/>
    <x v="0"/>
    <x v="0"/>
    <x v="2"/>
    <x v="2"/>
    <x v="0"/>
    <x v="0"/>
    <x v="0"/>
    <x v="4"/>
    <x v="10"/>
    <x v="0"/>
    <x v="8"/>
    <x v="0"/>
    <x v="0"/>
    <x v="0"/>
    <x v="0"/>
    <x v="0"/>
    <x v="0"/>
    <x v="0"/>
    <x v="0"/>
    <n v="1"/>
    <n v="-1E-3"/>
    <n v="1E-3"/>
    <n v="4.1839253587715994E-2"/>
  </r>
  <r>
    <x v="63"/>
    <s v="Dongeradeel"/>
    <x v="0"/>
    <x v="0"/>
    <x v="1"/>
    <x v="0"/>
    <x v="0"/>
    <x v="0"/>
    <x v="2"/>
    <x v="2"/>
    <x v="0"/>
    <x v="0"/>
    <x v="0"/>
    <x v="1"/>
    <x v="2"/>
    <x v="0"/>
    <x v="1"/>
    <x v="2"/>
    <x v="0"/>
    <x v="0"/>
    <x v="0"/>
    <x v="0"/>
    <x v="0"/>
    <x v="0"/>
    <x v="0"/>
    <n v="13"/>
    <n v="-1.2999999999999999E-2"/>
    <n v="1.2999999999999999E-2"/>
    <n v="0.54391029664030799"/>
  </r>
  <r>
    <x v="64"/>
    <s v="'s-Gravenhage"/>
    <x v="0"/>
    <x v="0"/>
    <x v="6"/>
    <x v="0"/>
    <x v="0"/>
    <x v="0"/>
    <x v="0"/>
    <x v="0"/>
    <x v="0"/>
    <x v="0"/>
    <x v="0"/>
    <x v="1"/>
    <x v="2"/>
    <x v="0"/>
    <x v="1"/>
    <x v="2"/>
    <x v="0"/>
    <x v="0"/>
    <x v="0"/>
    <x v="0"/>
    <x v="0"/>
    <x v="0"/>
    <x v="0"/>
    <n v="7076"/>
    <n v="-7.0759999999999996"/>
    <n v="7.0759999999999996"/>
    <n v="13.48112528149184"/>
  </r>
  <r>
    <x v="64"/>
    <s v="'s-Gravenhage"/>
    <x v="0"/>
    <x v="0"/>
    <x v="6"/>
    <x v="0"/>
    <x v="0"/>
    <x v="0"/>
    <x v="0"/>
    <x v="0"/>
    <x v="0"/>
    <x v="0"/>
    <x v="0"/>
    <x v="2"/>
    <x v="12"/>
    <x v="0"/>
    <x v="3"/>
    <x v="6"/>
    <x v="0"/>
    <x v="0"/>
    <x v="0"/>
    <x v="0"/>
    <x v="0"/>
    <x v="0"/>
    <x v="0"/>
    <n v="13433"/>
    <n v="-13.433"/>
    <n v="13.433"/>
    <n v="25.592418867478784"/>
  </r>
  <r>
    <x v="64"/>
    <s v="'s-Gravenhage"/>
    <x v="0"/>
    <x v="0"/>
    <x v="6"/>
    <x v="0"/>
    <x v="0"/>
    <x v="0"/>
    <x v="0"/>
    <x v="0"/>
    <x v="0"/>
    <x v="0"/>
    <x v="0"/>
    <x v="2"/>
    <x v="6"/>
    <x v="0"/>
    <x v="5"/>
    <x v="0"/>
    <x v="0"/>
    <x v="0"/>
    <x v="0"/>
    <x v="0"/>
    <x v="0"/>
    <x v="0"/>
    <x v="0"/>
    <n v="27127"/>
    <n v="-27.126999999999999"/>
    <n v="27.126999999999999"/>
    <n v="51.682092355996204"/>
  </r>
  <r>
    <x v="64"/>
    <s v="'s-Gravenhage"/>
    <x v="0"/>
    <x v="0"/>
    <x v="6"/>
    <x v="0"/>
    <x v="0"/>
    <x v="0"/>
    <x v="0"/>
    <x v="0"/>
    <x v="0"/>
    <x v="0"/>
    <x v="0"/>
    <x v="3"/>
    <x v="9"/>
    <x v="1"/>
    <x v="7"/>
    <x v="5"/>
    <x v="2"/>
    <x v="2"/>
    <x v="2"/>
    <x v="0"/>
    <x v="0"/>
    <x v="0"/>
    <x v="0"/>
    <n v="49"/>
    <n v="-4.9000000000000002E-2"/>
    <n v="0"/>
    <n v="9.335431582717639E-2"/>
  </r>
  <r>
    <x v="64"/>
    <s v="'s-Gravenhage"/>
    <x v="0"/>
    <x v="0"/>
    <x v="6"/>
    <x v="0"/>
    <x v="0"/>
    <x v="0"/>
    <x v="0"/>
    <x v="0"/>
    <x v="0"/>
    <x v="0"/>
    <x v="0"/>
    <x v="3"/>
    <x v="5"/>
    <x v="1"/>
    <x v="4"/>
    <x v="0"/>
    <x v="0"/>
    <x v="0"/>
    <x v="0"/>
    <x v="0"/>
    <x v="0"/>
    <x v="0"/>
    <x v="0"/>
    <n v="5578"/>
    <n v="-5.5780000000000003"/>
    <n v="5.5780000000000003"/>
    <n v="10.627150483346734"/>
  </r>
  <r>
    <x v="64"/>
    <s v="'s-Gravenhage"/>
    <x v="0"/>
    <x v="0"/>
    <x v="6"/>
    <x v="0"/>
    <x v="0"/>
    <x v="0"/>
    <x v="0"/>
    <x v="0"/>
    <x v="0"/>
    <x v="0"/>
    <x v="0"/>
    <x v="3"/>
    <x v="8"/>
    <x v="1"/>
    <x v="7"/>
    <x v="5"/>
    <x v="2"/>
    <x v="2"/>
    <x v="2"/>
    <x v="0"/>
    <x v="0"/>
    <x v="0"/>
    <x v="0"/>
    <n v="1245"/>
    <n v="-1.2450000000000001"/>
    <n v="0"/>
    <n v="2.3719616980578491"/>
  </r>
  <r>
    <x v="64"/>
    <s v="'s-Gravenhage"/>
    <x v="0"/>
    <x v="0"/>
    <x v="6"/>
    <x v="0"/>
    <x v="0"/>
    <x v="0"/>
    <x v="0"/>
    <x v="0"/>
    <x v="0"/>
    <x v="0"/>
    <x v="0"/>
    <x v="3"/>
    <x v="11"/>
    <x v="1"/>
    <x v="7"/>
    <x v="5"/>
    <x v="2"/>
    <x v="2"/>
    <x v="2"/>
    <x v="0"/>
    <x v="0"/>
    <x v="0"/>
    <x v="0"/>
    <n v="78"/>
    <n v="-7.8E-2"/>
    <n v="0"/>
    <n v="0.14860482927591345"/>
  </r>
  <r>
    <x v="64"/>
    <s v="'s-Gravenhage"/>
    <x v="0"/>
    <x v="0"/>
    <x v="6"/>
    <x v="0"/>
    <x v="0"/>
    <x v="0"/>
    <x v="1"/>
    <x v="1"/>
    <x v="0"/>
    <x v="0"/>
    <x v="0"/>
    <x v="0"/>
    <x v="0"/>
    <x v="0"/>
    <x v="0"/>
    <x v="0"/>
    <x v="0"/>
    <x v="0"/>
    <x v="0"/>
    <x v="0"/>
    <x v="0"/>
    <x v="0"/>
    <x v="0"/>
    <n v="2971"/>
    <n v="-2.9710000000000001"/>
    <n v="2.9710000000000001"/>
    <n v="5.6603198433171649"/>
  </r>
  <r>
    <x v="64"/>
    <s v="'s-Gravenhage"/>
    <x v="0"/>
    <x v="0"/>
    <x v="6"/>
    <x v="0"/>
    <x v="0"/>
    <x v="0"/>
    <x v="1"/>
    <x v="1"/>
    <x v="0"/>
    <x v="0"/>
    <x v="0"/>
    <x v="4"/>
    <x v="10"/>
    <x v="0"/>
    <x v="8"/>
    <x v="0"/>
    <x v="0"/>
    <x v="0"/>
    <x v="0"/>
    <x v="0"/>
    <x v="0"/>
    <x v="0"/>
    <x v="0"/>
    <n v="104"/>
    <n v="-0.104"/>
    <n v="0.104"/>
    <n v="0.1981397723678846"/>
  </r>
  <r>
    <x v="64"/>
    <s v="'s-Gravenhage"/>
    <x v="0"/>
    <x v="0"/>
    <x v="6"/>
    <x v="0"/>
    <x v="0"/>
    <x v="0"/>
    <x v="1"/>
    <x v="1"/>
    <x v="0"/>
    <x v="0"/>
    <x v="0"/>
    <x v="1"/>
    <x v="13"/>
    <x v="0"/>
    <x v="9"/>
    <x v="7"/>
    <x v="3"/>
    <x v="0"/>
    <x v="1"/>
    <x v="0"/>
    <x v="0"/>
    <x v="0"/>
    <x v="0"/>
    <n v="89"/>
    <n v="-8.8999999999999996E-2"/>
    <n v="8.8999999999999996E-2"/>
    <n v="0.16956192058405509"/>
  </r>
  <r>
    <x v="64"/>
    <s v="'s-Gravenhage"/>
    <x v="0"/>
    <x v="0"/>
    <x v="6"/>
    <x v="0"/>
    <x v="0"/>
    <x v="0"/>
    <x v="1"/>
    <x v="1"/>
    <x v="0"/>
    <x v="0"/>
    <x v="0"/>
    <x v="1"/>
    <x v="23"/>
    <x v="0"/>
    <x v="13"/>
    <x v="0"/>
    <x v="0"/>
    <x v="0"/>
    <x v="0"/>
    <x v="0"/>
    <x v="0"/>
    <x v="0"/>
    <x v="0"/>
    <n v="1"/>
    <n v="-1E-3"/>
    <n v="1E-3"/>
    <n v="1.9051901189219673E-3"/>
  </r>
  <r>
    <x v="64"/>
    <s v="'s-Gravenhage"/>
    <x v="0"/>
    <x v="0"/>
    <x v="6"/>
    <x v="0"/>
    <x v="0"/>
    <x v="0"/>
    <x v="1"/>
    <x v="1"/>
    <x v="0"/>
    <x v="0"/>
    <x v="0"/>
    <x v="1"/>
    <x v="1"/>
    <x v="0"/>
    <x v="1"/>
    <x v="1"/>
    <x v="0"/>
    <x v="0"/>
    <x v="0"/>
    <x v="0"/>
    <x v="0"/>
    <x v="0"/>
    <x v="0"/>
    <n v="82"/>
    <n v="-8.2000000000000003E-2"/>
    <n v="8.2000000000000003E-2"/>
    <n v="0.15622558975160131"/>
  </r>
  <r>
    <x v="64"/>
    <s v="'s-Gravenhage"/>
    <x v="0"/>
    <x v="0"/>
    <x v="6"/>
    <x v="0"/>
    <x v="0"/>
    <x v="0"/>
    <x v="1"/>
    <x v="1"/>
    <x v="0"/>
    <x v="0"/>
    <x v="0"/>
    <x v="1"/>
    <x v="2"/>
    <x v="0"/>
    <x v="1"/>
    <x v="2"/>
    <x v="0"/>
    <x v="0"/>
    <x v="0"/>
    <x v="0"/>
    <x v="0"/>
    <x v="0"/>
    <x v="0"/>
    <n v="1768"/>
    <n v="-1.768"/>
    <n v="1.768"/>
    <n v="3.3683761302540383"/>
  </r>
  <r>
    <x v="66"/>
    <s v="Wijk bij Duurstede"/>
    <x v="0"/>
    <x v="0"/>
    <x v="1"/>
    <x v="0"/>
    <x v="0"/>
    <x v="0"/>
    <x v="1"/>
    <x v="1"/>
    <x v="0"/>
    <x v="0"/>
    <x v="0"/>
    <x v="0"/>
    <x v="0"/>
    <x v="0"/>
    <x v="0"/>
    <x v="0"/>
    <x v="0"/>
    <x v="0"/>
    <x v="0"/>
    <x v="0"/>
    <x v="0"/>
    <x v="0"/>
    <x v="0"/>
    <n v="13"/>
    <n v="-1.2999999999999999E-2"/>
    <n v="1.2999999999999999E-2"/>
    <n v="0.55314441324142627"/>
  </r>
  <r>
    <x v="66"/>
    <s v="Wijk bij Duurstede"/>
    <x v="0"/>
    <x v="0"/>
    <x v="1"/>
    <x v="0"/>
    <x v="0"/>
    <x v="0"/>
    <x v="1"/>
    <x v="1"/>
    <x v="0"/>
    <x v="0"/>
    <x v="0"/>
    <x v="4"/>
    <x v="10"/>
    <x v="0"/>
    <x v="8"/>
    <x v="0"/>
    <x v="0"/>
    <x v="0"/>
    <x v="0"/>
    <x v="0"/>
    <x v="0"/>
    <x v="0"/>
    <x v="0"/>
    <n v="2"/>
    <n v="-2E-3"/>
    <n v="2E-3"/>
    <n v="8.5099140498680961E-2"/>
  </r>
  <r>
    <x v="66"/>
    <s v="Wijk bij Duurstede"/>
    <x v="0"/>
    <x v="0"/>
    <x v="1"/>
    <x v="0"/>
    <x v="0"/>
    <x v="0"/>
    <x v="1"/>
    <x v="1"/>
    <x v="0"/>
    <x v="0"/>
    <x v="0"/>
    <x v="1"/>
    <x v="2"/>
    <x v="0"/>
    <x v="1"/>
    <x v="2"/>
    <x v="0"/>
    <x v="0"/>
    <x v="0"/>
    <x v="0"/>
    <x v="0"/>
    <x v="0"/>
    <x v="0"/>
    <n v="1"/>
    <n v="-1E-3"/>
    <n v="1E-3"/>
    <n v="4.2549570249340481E-2"/>
  </r>
  <r>
    <x v="66"/>
    <s v="Wijk bij Duurstede"/>
    <x v="0"/>
    <x v="0"/>
    <x v="1"/>
    <x v="0"/>
    <x v="0"/>
    <x v="0"/>
    <x v="1"/>
    <x v="1"/>
    <x v="0"/>
    <x v="0"/>
    <x v="0"/>
    <x v="2"/>
    <x v="3"/>
    <x v="0"/>
    <x v="2"/>
    <x v="0"/>
    <x v="1"/>
    <x v="1"/>
    <x v="0"/>
    <x v="0"/>
    <x v="0"/>
    <x v="0"/>
    <x v="0"/>
    <n v="52"/>
    <n v="-5.1999999999999998E-2"/>
    <n v="-5.1999999999999998E-2"/>
    <n v="2.2125776529657051"/>
  </r>
  <r>
    <x v="66"/>
    <s v="Wijk bij Duurstede"/>
    <x v="0"/>
    <x v="0"/>
    <x v="1"/>
    <x v="0"/>
    <x v="0"/>
    <x v="0"/>
    <x v="1"/>
    <x v="1"/>
    <x v="0"/>
    <x v="0"/>
    <x v="0"/>
    <x v="3"/>
    <x v="9"/>
    <x v="1"/>
    <x v="7"/>
    <x v="5"/>
    <x v="2"/>
    <x v="2"/>
    <x v="2"/>
    <x v="0"/>
    <x v="0"/>
    <x v="0"/>
    <x v="0"/>
    <n v="8"/>
    <n v="-8.0000000000000002E-3"/>
    <n v="0"/>
    <n v="0.34039656199472385"/>
  </r>
  <r>
    <x v="66"/>
    <s v="Wijk bij Duurstede"/>
    <x v="0"/>
    <x v="0"/>
    <x v="1"/>
    <x v="0"/>
    <x v="0"/>
    <x v="0"/>
    <x v="1"/>
    <x v="1"/>
    <x v="0"/>
    <x v="0"/>
    <x v="0"/>
    <x v="3"/>
    <x v="5"/>
    <x v="1"/>
    <x v="4"/>
    <x v="0"/>
    <x v="0"/>
    <x v="0"/>
    <x v="0"/>
    <x v="0"/>
    <x v="0"/>
    <x v="0"/>
    <x v="0"/>
    <n v="29"/>
    <n v="-2.9000000000000001E-2"/>
    <n v="2.9000000000000001E-2"/>
    <n v="1.2339375372308741"/>
  </r>
  <r>
    <x v="66"/>
    <s v="Wijk bij Duurstede"/>
    <x v="0"/>
    <x v="0"/>
    <x v="1"/>
    <x v="0"/>
    <x v="0"/>
    <x v="0"/>
    <x v="1"/>
    <x v="1"/>
    <x v="0"/>
    <x v="0"/>
    <x v="0"/>
    <x v="3"/>
    <x v="8"/>
    <x v="1"/>
    <x v="7"/>
    <x v="5"/>
    <x v="2"/>
    <x v="2"/>
    <x v="2"/>
    <x v="0"/>
    <x v="0"/>
    <x v="0"/>
    <x v="0"/>
    <n v="6"/>
    <n v="-6.0000000000000001E-3"/>
    <n v="0"/>
    <n v="0.2552974214960429"/>
  </r>
  <r>
    <x v="66"/>
    <s v="Wijk bij Duurstede"/>
    <x v="0"/>
    <x v="0"/>
    <x v="1"/>
    <x v="0"/>
    <x v="0"/>
    <x v="0"/>
    <x v="2"/>
    <x v="2"/>
    <x v="0"/>
    <x v="0"/>
    <x v="0"/>
    <x v="0"/>
    <x v="0"/>
    <x v="0"/>
    <x v="0"/>
    <x v="0"/>
    <x v="0"/>
    <x v="0"/>
    <x v="0"/>
    <x v="0"/>
    <x v="0"/>
    <x v="0"/>
    <x v="0"/>
    <n v="52"/>
    <n v="-5.1999999999999998E-2"/>
    <n v="5.1999999999999998E-2"/>
    <n v="2.2125776529657051"/>
  </r>
  <r>
    <x v="66"/>
    <s v="Wijk bij Duurstede"/>
    <x v="0"/>
    <x v="0"/>
    <x v="1"/>
    <x v="0"/>
    <x v="0"/>
    <x v="0"/>
    <x v="2"/>
    <x v="2"/>
    <x v="0"/>
    <x v="0"/>
    <x v="0"/>
    <x v="4"/>
    <x v="10"/>
    <x v="0"/>
    <x v="8"/>
    <x v="0"/>
    <x v="0"/>
    <x v="0"/>
    <x v="0"/>
    <x v="0"/>
    <x v="0"/>
    <x v="0"/>
    <x v="0"/>
    <n v="1"/>
    <n v="-1E-3"/>
    <n v="1E-3"/>
    <n v="4.2549570249340481E-2"/>
  </r>
  <r>
    <x v="66"/>
    <s v="Wijk bij Duurstede"/>
    <x v="0"/>
    <x v="0"/>
    <x v="1"/>
    <x v="0"/>
    <x v="0"/>
    <x v="0"/>
    <x v="2"/>
    <x v="2"/>
    <x v="0"/>
    <x v="0"/>
    <x v="0"/>
    <x v="1"/>
    <x v="2"/>
    <x v="0"/>
    <x v="1"/>
    <x v="2"/>
    <x v="0"/>
    <x v="0"/>
    <x v="0"/>
    <x v="0"/>
    <x v="0"/>
    <x v="0"/>
    <x v="0"/>
    <n v="31"/>
    <n v="-3.1E-2"/>
    <n v="3.1E-2"/>
    <n v="1.319036677729555"/>
  </r>
  <r>
    <x v="66"/>
    <s v="Wijk bij Duurstede"/>
    <x v="0"/>
    <x v="0"/>
    <x v="1"/>
    <x v="0"/>
    <x v="0"/>
    <x v="0"/>
    <x v="2"/>
    <x v="2"/>
    <x v="0"/>
    <x v="0"/>
    <x v="0"/>
    <x v="3"/>
    <x v="9"/>
    <x v="1"/>
    <x v="7"/>
    <x v="5"/>
    <x v="2"/>
    <x v="2"/>
    <x v="2"/>
    <x v="0"/>
    <x v="0"/>
    <x v="0"/>
    <x v="0"/>
    <n v="34"/>
    <n v="-3.4000000000000002E-2"/>
    <n v="0"/>
    <n v="1.4466853884775763"/>
  </r>
  <r>
    <x v="66"/>
    <s v="Wijk bij Duurstede"/>
    <x v="0"/>
    <x v="0"/>
    <x v="1"/>
    <x v="0"/>
    <x v="0"/>
    <x v="0"/>
    <x v="2"/>
    <x v="2"/>
    <x v="0"/>
    <x v="0"/>
    <x v="0"/>
    <x v="3"/>
    <x v="5"/>
    <x v="1"/>
    <x v="4"/>
    <x v="0"/>
    <x v="0"/>
    <x v="0"/>
    <x v="0"/>
    <x v="0"/>
    <x v="0"/>
    <x v="0"/>
    <x v="0"/>
    <n v="6"/>
    <n v="-6.0000000000000001E-3"/>
    <n v="6.0000000000000001E-3"/>
    <n v="0.2552974214960429"/>
  </r>
  <r>
    <x v="67"/>
    <s v="Eindhoven"/>
    <x v="1"/>
    <x v="0"/>
    <x v="4"/>
    <x v="0"/>
    <x v="0"/>
    <x v="0"/>
    <x v="0"/>
    <x v="0"/>
    <x v="0"/>
    <x v="0"/>
    <x v="0"/>
    <x v="1"/>
    <x v="1"/>
    <x v="0"/>
    <x v="1"/>
    <x v="1"/>
    <x v="0"/>
    <x v="0"/>
    <x v="0"/>
    <x v="0"/>
    <x v="0"/>
    <x v="0"/>
    <x v="0"/>
    <n v="15"/>
    <n v="-1.4999999999999999E-2"/>
    <n v="1.4999999999999999E-2"/>
    <n v="6.6117742475800906E-2"/>
  </r>
  <r>
    <x v="67"/>
    <s v="Eindhoven"/>
    <x v="1"/>
    <x v="0"/>
    <x v="4"/>
    <x v="0"/>
    <x v="0"/>
    <x v="0"/>
    <x v="0"/>
    <x v="0"/>
    <x v="0"/>
    <x v="0"/>
    <x v="0"/>
    <x v="1"/>
    <x v="2"/>
    <x v="0"/>
    <x v="1"/>
    <x v="2"/>
    <x v="0"/>
    <x v="0"/>
    <x v="0"/>
    <x v="0"/>
    <x v="0"/>
    <x v="0"/>
    <x v="0"/>
    <n v="1662"/>
    <n v="-1.6619999999999999"/>
    <n v="1.6619999999999999"/>
    <n v="7.3258458663187405"/>
  </r>
  <r>
    <x v="67"/>
    <s v="Eindhoven"/>
    <x v="1"/>
    <x v="0"/>
    <x v="4"/>
    <x v="0"/>
    <x v="0"/>
    <x v="0"/>
    <x v="0"/>
    <x v="0"/>
    <x v="0"/>
    <x v="0"/>
    <x v="0"/>
    <x v="2"/>
    <x v="3"/>
    <x v="0"/>
    <x v="2"/>
    <x v="0"/>
    <x v="1"/>
    <x v="1"/>
    <x v="0"/>
    <x v="0"/>
    <x v="0"/>
    <x v="0"/>
    <x v="0"/>
    <n v="22822"/>
    <n v="-22.821999999999999"/>
    <n v="-22.821999999999999"/>
    <n v="100.59594125218189"/>
  </r>
  <r>
    <x v="67"/>
    <s v="Eindhoven"/>
    <x v="1"/>
    <x v="0"/>
    <x v="4"/>
    <x v="0"/>
    <x v="0"/>
    <x v="0"/>
    <x v="0"/>
    <x v="0"/>
    <x v="0"/>
    <x v="0"/>
    <x v="0"/>
    <x v="2"/>
    <x v="3"/>
    <x v="0"/>
    <x v="2"/>
    <x v="0"/>
    <x v="1"/>
    <x v="1"/>
    <x v="0"/>
    <x v="1"/>
    <x v="1"/>
    <x v="1"/>
    <x v="1"/>
    <n v="-22000"/>
    <n v="22"/>
    <n v="22"/>
    <n v="-96.972688964507995"/>
  </r>
  <r>
    <x v="67"/>
    <s v="Eindhoven"/>
    <x v="1"/>
    <x v="0"/>
    <x v="4"/>
    <x v="0"/>
    <x v="0"/>
    <x v="0"/>
    <x v="0"/>
    <x v="0"/>
    <x v="0"/>
    <x v="0"/>
    <x v="0"/>
    <x v="2"/>
    <x v="12"/>
    <x v="0"/>
    <x v="3"/>
    <x v="6"/>
    <x v="0"/>
    <x v="0"/>
    <x v="0"/>
    <x v="1"/>
    <x v="1"/>
    <x v="1"/>
    <x v="1"/>
    <n v="22000"/>
    <n v="-22"/>
    <n v="22"/>
    <n v="96.972688964507995"/>
  </r>
  <r>
    <x v="67"/>
    <s v="Eindhoven"/>
    <x v="1"/>
    <x v="0"/>
    <x v="4"/>
    <x v="0"/>
    <x v="0"/>
    <x v="0"/>
    <x v="0"/>
    <x v="0"/>
    <x v="0"/>
    <x v="0"/>
    <x v="0"/>
    <x v="2"/>
    <x v="6"/>
    <x v="0"/>
    <x v="5"/>
    <x v="0"/>
    <x v="0"/>
    <x v="0"/>
    <x v="0"/>
    <x v="0"/>
    <x v="0"/>
    <x v="0"/>
    <x v="0"/>
    <n v="225"/>
    <n v="-0.22500000000000001"/>
    <n v="0.22500000000000001"/>
    <n v="0.99176613713701356"/>
  </r>
  <r>
    <x v="67"/>
    <s v="Eindhoven"/>
    <x v="1"/>
    <x v="0"/>
    <x v="4"/>
    <x v="0"/>
    <x v="0"/>
    <x v="0"/>
    <x v="0"/>
    <x v="0"/>
    <x v="0"/>
    <x v="0"/>
    <x v="0"/>
    <x v="3"/>
    <x v="9"/>
    <x v="1"/>
    <x v="7"/>
    <x v="5"/>
    <x v="2"/>
    <x v="2"/>
    <x v="2"/>
    <x v="0"/>
    <x v="0"/>
    <x v="0"/>
    <x v="0"/>
    <n v="752"/>
    <n v="-0.752"/>
    <n v="0"/>
    <n v="3.3147028227868187"/>
  </r>
  <r>
    <x v="67"/>
    <s v="Eindhoven"/>
    <x v="1"/>
    <x v="0"/>
    <x v="4"/>
    <x v="0"/>
    <x v="0"/>
    <x v="0"/>
    <x v="0"/>
    <x v="0"/>
    <x v="0"/>
    <x v="0"/>
    <x v="0"/>
    <x v="3"/>
    <x v="5"/>
    <x v="1"/>
    <x v="4"/>
    <x v="0"/>
    <x v="0"/>
    <x v="0"/>
    <x v="0"/>
    <x v="0"/>
    <x v="0"/>
    <x v="0"/>
    <x v="0"/>
    <n v="2344"/>
    <n v="-2.3439999999999999"/>
    <n v="2.3439999999999999"/>
    <n v="10.331999224218489"/>
  </r>
  <r>
    <x v="67"/>
    <s v="Eindhoven"/>
    <x v="1"/>
    <x v="0"/>
    <x v="4"/>
    <x v="0"/>
    <x v="0"/>
    <x v="0"/>
    <x v="0"/>
    <x v="0"/>
    <x v="0"/>
    <x v="0"/>
    <x v="0"/>
    <x v="3"/>
    <x v="8"/>
    <x v="1"/>
    <x v="7"/>
    <x v="5"/>
    <x v="2"/>
    <x v="2"/>
    <x v="2"/>
    <x v="0"/>
    <x v="0"/>
    <x v="0"/>
    <x v="0"/>
    <n v="1258"/>
    <n v="-1.258"/>
    <n v="0"/>
    <n v="5.5450746689705026"/>
  </r>
  <r>
    <x v="67"/>
    <s v="Eindhoven"/>
    <x v="1"/>
    <x v="0"/>
    <x v="4"/>
    <x v="0"/>
    <x v="0"/>
    <x v="0"/>
    <x v="0"/>
    <x v="0"/>
    <x v="0"/>
    <x v="0"/>
    <x v="0"/>
    <x v="3"/>
    <x v="11"/>
    <x v="1"/>
    <x v="7"/>
    <x v="5"/>
    <x v="2"/>
    <x v="2"/>
    <x v="2"/>
    <x v="0"/>
    <x v="0"/>
    <x v="0"/>
    <x v="0"/>
    <n v="16"/>
    <n v="-1.6E-2"/>
    <n v="0"/>
    <n v="7.0525591974187632E-2"/>
  </r>
  <r>
    <x v="67"/>
    <s v="Eindhoven"/>
    <x v="1"/>
    <x v="0"/>
    <x v="4"/>
    <x v="0"/>
    <x v="0"/>
    <x v="0"/>
    <x v="1"/>
    <x v="1"/>
    <x v="0"/>
    <x v="0"/>
    <x v="0"/>
    <x v="0"/>
    <x v="0"/>
    <x v="0"/>
    <x v="0"/>
    <x v="0"/>
    <x v="0"/>
    <x v="0"/>
    <x v="0"/>
    <x v="0"/>
    <x v="0"/>
    <x v="0"/>
    <x v="0"/>
    <n v="2499"/>
    <n v="-2.4990000000000001"/>
    <n v="2.4990000000000001"/>
    <n v="11.015215896468431"/>
  </r>
  <r>
    <x v="67"/>
    <s v="Eindhoven"/>
    <x v="1"/>
    <x v="0"/>
    <x v="4"/>
    <x v="0"/>
    <x v="0"/>
    <x v="0"/>
    <x v="1"/>
    <x v="1"/>
    <x v="0"/>
    <x v="0"/>
    <x v="0"/>
    <x v="4"/>
    <x v="10"/>
    <x v="0"/>
    <x v="8"/>
    <x v="0"/>
    <x v="0"/>
    <x v="0"/>
    <x v="0"/>
    <x v="0"/>
    <x v="0"/>
    <x v="0"/>
    <x v="0"/>
    <n v="176"/>
    <n v="-0.17599999999999999"/>
    <n v="0.17599999999999999"/>
    <n v="0.77578151171606402"/>
  </r>
  <r>
    <x v="67"/>
    <s v="Eindhoven"/>
    <x v="1"/>
    <x v="0"/>
    <x v="4"/>
    <x v="0"/>
    <x v="0"/>
    <x v="0"/>
    <x v="1"/>
    <x v="1"/>
    <x v="0"/>
    <x v="0"/>
    <x v="0"/>
    <x v="1"/>
    <x v="13"/>
    <x v="0"/>
    <x v="9"/>
    <x v="7"/>
    <x v="3"/>
    <x v="0"/>
    <x v="1"/>
    <x v="0"/>
    <x v="0"/>
    <x v="0"/>
    <x v="0"/>
    <n v="480"/>
    <n v="-0.48"/>
    <n v="0.48"/>
    <n v="2.115767759225629"/>
  </r>
  <r>
    <x v="63"/>
    <s v="Dongeradeel"/>
    <x v="0"/>
    <x v="0"/>
    <x v="1"/>
    <x v="0"/>
    <x v="0"/>
    <x v="0"/>
    <x v="2"/>
    <x v="2"/>
    <x v="0"/>
    <x v="0"/>
    <x v="0"/>
    <x v="2"/>
    <x v="4"/>
    <x v="0"/>
    <x v="3"/>
    <x v="3"/>
    <x v="0"/>
    <x v="0"/>
    <x v="0"/>
    <x v="0"/>
    <x v="0"/>
    <x v="0"/>
    <x v="0"/>
    <n v="126"/>
    <n v="-0.126"/>
    <n v="0.126"/>
    <n v="5.271745952052215"/>
  </r>
  <r>
    <x v="63"/>
    <s v="Dongeradeel"/>
    <x v="0"/>
    <x v="0"/>
    <x v="1"/>
    <x v="0"/>
    <x v="0"/>
    <x v="0"/>
    <x v="2"/>
    <x v="2"/>
    <x v="0"/>
    <x v="0"/>
    <x v="0"/>
    <x v="2"/>
    <x v="6"/>
    <x v="0"/>
    <x v="5"/>
    <x v="0"/>
    <x v="0"/>
    <x v="0"/>
    <x v="0"/>
    <x v="0"/>
    <x v="0"/>
    <x v="0"/>
    <x v="0"/>
    <n v="172"/>
    <n v="-0.17199999999999999"/>
    <n v="0.17199999999999999"/>
    <n v="7.1963516170871511"/>
  </r>
  <r>
    <x v="63"/>
    <s v="Dongeradeel"/>
    <x v="0"/>
    <x v="0"/>
    <x v="1"/>
    <x v="0"/>
    <x v="0"/>
    <x v="0"/>
    <x v="2"/>
    <x v="2"/>
    <x v="0"/>
    <x v="0"/>
    <x v="0"/>
    <x v="3"/>
    <x v="9"/>
    <x v="1"/>
    <x v="7"/>
    <x v="5"/>
    <x v="2"/>
    <x v="2"/>
    <x v="2"/>
    <x v="0"/>
    <x v="0"/>
    <x v="0"/>
    <x v="0"/>
    <n v="23"/>
    <n v="-2.3E-2"/>
    <n v="0"/>
    <n v="0.96230283251746784"/>
  </r>
  <r>
    <x v="63"/>
    <s v="Dongeradeel"/>
    <x v="0"/>
    <x v="0"/>
    <x v="1"/>
    <x v="0"/>
    <x v="0"/>
    <x v="0"/>
    <x v="2"/>
    <x v="2"/>
    <x v="0"/>
    <x v="0"/>
    <x v="0"/>
    <x v="3"/>
    <x v="5"/>
    <x v="1"/>
    <x v="4"/>
    <x v="0"/>
    <x v="0"/>
    <x v="0"/>
    <x v="0"/>
    <x v="0"/>
    <x v="0"/>
    <x v="0"/>
    <x v="0"/>
    <n v="9"/>
    <n v="-8.9999999999999993E-3"/>
    <n v="8.9999999999999993E-3"/>
    <n v="0.37655328228944396"/>
  </r>
  <r>
    <x v="63"/>
    <s v="Dongeradeel"/>
    <x v="0"/>
    <x v="0"/>
    <x v="1"/>
    <x v="0"/>
    <x v="0"/>
    <x v="0"/>
    <x v="2"/>
    <x v="2"/>
    <x v="0"/>
    <x v="0"/>
    <x v="0"/>
    <x v="3"/>
    <x v="8"/>
    <x v="1"/>
    <x v="7"/>
    <x v="5"/>
    <x v="2"/>
    <x v="2"/>
    <x v="2"/>
    <x v="0"/>
    <x v="0"/>
    <x v="0"/>
    <x v="0"/>
    <n v="5"/>
    <n v="-5.0000000000000001E-3"/>
    <n v="0"/>
    <n v="0.20919626793857998"/>
  </r>
  <r>
    <x v="63"/>
    <s v="Dongeradeel"/>
    <x v="0"/>
    <x v="0"/>
    <x v="1"/>
    <x v="0"/>
    <x v="0"/>
    <x v="0"/>
    <x v="3"/>
    <x v="3"/>
    <x v="0"/>
    <x v="0"/>
    <x v="0"/>
    <x v="4"/>
    <x v="10"/>
    <x v="0"/>
    <x v="8"/>
    <x v="0"/>
    <x v="0"/>
    <x v="0"/>
    <x v="0"/>
    <x v="0"/>
    <x v="0"/>
    <x v="0"/>
    <x v="0"/>
    <n v="7"/>
    <n v="-7.0000000000000001E-3"/>
    <n v="7.0000000000000001E-3"/>
    <n v="0.29287477511401194"/>
  </r>
  <r>
    <x v="63"/>
    <s v="Dongeradeel"/>
    <x v="0"/>
    <x v="0"/>
    <x v="1"/>
    <x v="0"/>
    <x v="0"/>
    <x v="0"/>
    <x v="3"/>
    <x v="3"/>
    <x v="0"/>
    <x v="0"/>
    <x v="0"/>
    <x v="1"/>
    <x v="2"/>
    <x v="0"/>
    <x v="1"/>
    <x v="2"/>
    <x v="0"/>
    <x v="0"/>
    <x v="0"/>
    <x v="0"/>
    <x v="0"/>
    <x v="0"/>
    <x v="0"/>
    <n v="3"/>
    <n v="-3.0000000000000001E-3"/>
    <n v="3.0000000000000001E-3"/>
    <n v="0.125517760763148"/>
  </r>
  <r>
    <x v="63"/>
    <s v="Dongeradeel"/>
    <x v="0"/>
    <x v="0"/>
    <x v="1"/>
    <x v="0"/>
    <x v="0"/>
    <x v="0"/>
    <x v="3"/>
    <x v="3"/>
    <x v="0"/>
    <x v="0"/>
    <x v="0"/>
    <x v="2"/>
    <x v="4"/>
    <x v="0"/>
    <x v="3"/>
    <x v="3"/>
    <x v="0"/>
    <x v="0"/>
    <x v="0"/>
    <x v="0"/>
    <x v="0"/>
    <x v="0"/>
    <x v="0"/>
    <n v="22"/>
    <n v="-2.1999999999999999E-2"/>
    <n v="2.1999999999999999E-2"/>
    <n v="0.92046357892975195"/>
  </r>
  <r>
    <x v="63"/>
    <s v="Dongeradeel"/>
    <x v="0"/>
    <x v="0"/>
    <x v="1"/>
    <x v="0"/>
    <x v="0"/>
    <x v="0"/>
    <x v="3"/>
    <x v="3"/>
    <x v="0"/>
    <x v="0"/>
    <x v="0"/>
    <x v="2"/>
    <x v="6"/>
    <x v="0"/>
    <x v="5"/>
    <x v="0"/>
    <x v="0"/>
    <x v="0"/>
    <x v="0"/>
    <x v="0"/>
    <x v="0"/>
    <x v="0"/>
    <x v="0"/>
    <n v="465"/>
    <n v="-0.46500000000000002"/>
    <n v="0.46500000000000002"/>
    <n v="19.455252918287936"/>
  </r>
  <r>
    <x v="63"/>
    <s v="Dongeradeel"/>
    <x v="0"/>
    <x v="0"/>
    <x v="1"/>
    <x v="0"/>
    <x v="0"/>
    <x v="0"/>
    <x v="3"/>
    <x v="3"/>
    <x v="0"/>
    <x v="0"/>
    <x v="0"/>
    <x v="3"/>
    <x v="9"/>
    <x v="1"/>
    <x v="7"/>
    <x v="5"/>
    <x v="2"/>
    <x v="2"/>
    <x v="2"/>
    <x v="0"/>
    <x v="0"/>
    <x v="0"/>
    <x v="0"/>
    <n v="30"/>
    <n v="-0.03"/>
    <n v="0"/>
    <n v="1.2551776076314798"/>
  </r>
  <r>
    <x v="63"/>
    <s v="Dongeradeel"/>
    <x v="0"/>
    <x v="0"/>
    <x v="1"/>
    <x v="0"/>
    <x v="0"/>
    <x v="0"/>
    <x v="3"/>
    <x v="3"/>
    <x v="0"/>
    <x v="0"/>
    <x v="0"/>
    <x v="3"/>
    <x v="5"/>
    <x v="1"/>
    <x v="4"/>
    <x v="0"/>
    <x v="0"/>
    <x v="0"/>
    <x v="0"/>
    <x v="0"/>
    <x v="0"/>
    <x v="0"/>
    <x v="0"/>
    <n v="53"/>
    <n v="-5.2999999999999999E-2"/>
    <n v="5.2999999999999999E-2"/>
    <n v="2.2174804401489476"/>
  </r>
  <r>
    <x v="63"/>
    <s v="Dongeradeel"/>
    <x v="0"/>
    <x v="0"/>
    <x v="1"/>
    <x v="0"/>
    <x v="0"/>
    <x v="0"/>
    <x v="3"/>
    <x v="3"/>
    <x v="0"/>
    <x v="0"/>
    <x v="0"/>
    <x v="3"/>
    <x v="8"/>
    <x v="1"/>
    <x v="7"/>
    <x v="5"/>
    <x v="2"/>
    <x v="2"/>
    <x v="2"/>
    <x v="0"/>
    <x v="0"/>
    <x v="0"/>
    <x v="0"/>
    <n v="51"/>
    <n v="-5.0999999999999997E-2"/>
    <n v="0"/>
    <n v="2.1338019329735158"/>
  </r>
  <r>
    <x v="68"/>
    <s v="Achtkarspelen"/>
    <x v="0"/>
    <x v="0"/>
    <x v="1"/>
    <x v="0"/>
    <x v="0"/>
    <x v="0"/>
    <x v="0"/>
    <x v="0"/>
    <x v="0"/>
    <x v="0"/>
    <x v="0"/>
    <x v="4"/>
    <x v="10"/>
    <x v="0"/>
    <x v="8"/>
    <x v="0"/>
    <x v="0"/>
    <x v="0"/>
    <x v="0"/>
    <x v="0"/>
    <x v="0"/>
    <x v="0"/>
    <x v="0"/>
    <n v="1"/>
    <n v="-1E-3"/>
    <n v="1E-3"/>
    <n v="3.5851288853834297E-2"/>
  </r>
  <r>
    <x v="68"/>
    <s v="Achtkarspelen"/>
    <x v="0"/>
    <x v="0"/>
    <x v="1"/>
    <x v="0"/>
    <x v="0"/>
    <x v="0"/>
    <x v="0"/>
    <x v="0"/>
    <x v="0"/>
    <x v="0"/>
    <x v="0"/>
    <x v="1"/>
    <x v="2"/>
    <x v="0"/>
    <x v="1"/>
    <x v="2"/>
    <x v="0"/>
    <x v="0"/>
    <x v="0"/>
    <x v="0"/>
    <x v="0"/>
    <x v="0"/>
    <x v="0"/>
    <n v="29"/>
    <n v="-2.9000000000000001E-2"/>
    <n v="2.9000000000000001E-2"/>
    <n v="1.0396873767611945"/>
  </r>
  <r>
    <x v="68"/>
    <s v="Achtkarspelen"/>
    <x v="0"/>
    <x v="0"/>
    <x v="1"/>
    <x v="0"/>
    <x v="0"/>
    <x v="0"/>
    <x v="0"/>
    <x v="0"/>
    <x v="0"/>
    <x v="0"/>
    <x v="0"/>
    <x v="2"/>
    <x v="3"/>
    <x v="0"/>
    <x v="2"/>
    <x v="0"/>
    <x v="1"/>
    <x v="1"/>
    <x v="0"/>
    <x v="0"/>
    <x v="0"/>
    <x v="0"/>
    <x v="0"/>
    <n v="347"/>
    <n v="-0.34699999999999998"/>
    <n v="-0.34699999999999998"/>
    <n v="12.4403972322805"/>
  </r>
  <r>
    <x v="68"/>
    <s v="Achtkarspelen"/>
    <x v="0"/>
    <x v="0"/>
    <x v="1"/>
    <x v="0"/>
    <x v="0"/>
    <x v="0"/>
    <x v="0"/>
    <x v="0"/>
    <x v="0"/>
    <x v="0"/>
    <x v="0"/>
    <x v="3"/>
    <x v="5"/>
    <x v="1"/>
    <x v="4"/>
    <x v="0"/>
    <x v="0"/>
    <x v="0"/>
    <x v="0"/>
    <x v="0"/>
    <x v="0"/>
    <x v="0"/>
    <x v="0"/>
    <n v="20"/>
    <n v="-0.02"/>
    <n v="0.02"/>
    <n v="0.71702577707668591"/>
  </r>
  <r>
    <x v="68"/>
    <s v="Achtkarspelen"/>
    <x v="0"/>
    <x v="0"/>
    <x v="1"/>
    <x v="0"/>
    <x v="0"/>
    <x v="0"/>
    <x v="0"/>
    <x v="0"/>
    <x v="0"/>
    <x v="0"/>
    <x v="0"/>
    <x v="3"/>
    <x v="8"/>
    <x v="1"/>
    <x v="7"/>
    <x v="5"/>
    <x v="2"/>
    <x v="2"/>
    <x v="2"/>
    <x v="0"/>
    <x v="0"/>
    <x v="0"/>
    <x v="0"/>
    <n v="3"/>
    <n v="-3.0000000000000001E-3"/>
    <n v="0"/>
    <n v="0.10755386656150288"/>
  </r>
  <r>
    <x v="68"/>
    <s v="Achtkarspelen"/>
    <x v="0"/>
    <x v="0"/>
    <x v="1"/>
    <x v="0"/>
    <x v="0"/>
    <x v="0"/>
    <x v="1"/>
    <x v="1"/>
    <x v="0"/>
    <x v="0"/>
    <x v="0"/>
    <x v="1"/>
    <x v="2"/>
    <x v="0"/>
    <x v="1"/>
    <x v="2"/>
    <x v="0"/>
    <x v="0"/>
    <x v="0"/>
    <x v="0"/>
    <x v="0"/>
    <x v="0"/>
    <x v="0"/>
    <n v="5"/>
    <n v="-5.0000000000000001E-3"/>
    <n v="5.0000000000000001E-3"/>
    <n v="0.17925644426917148"/>
  </r>
  <r>
    <x v="68"/>
    <s v="Achtkarspelen"/>
    <x v="0"/>
    <x v="0"/>
    <x v="1"/>
    <x v="0"/>
    <x v="0"/>
    <x v="0"/>
    <x v="1"/>
    <x v="1"/>
    <x v="0"/>
    <x v="0"/>
    <x v="0"/>
    <x v="3"/>
    <x v="5"/>
    <x v="1"/>
    <x v="4"/>
    <x v="0"/>
    <x v="0"/>
    <x v="0"/>
    <x v="0"/>
    <x v="0"/>
    <x v="0"/>
    <x v="0"/>
    <x v="0"/>
    <n v="11"/>
    <n v="-1.0999999999999999E-2"/>
    <n v="1.0999999999999999E-2"/>
    <n v="0.39436417739217727"/>
  </r>
  <r>
    <x v="68"/>
    <s v="Achtkarspelen"/>
    <x v="0"/>
    <x v="0"/>
    <x v="1"/>
    <x v="0"/>
    <x v="0"/>
    <x v="0"/>
    <x v="3"/>
    <x v="3"/>
    <x v="0"/>
    <x v="0"/>
    <x v="0"/>
    <x v="1"/>
    <x v="2"/>
    <x v="0"/>
    <x v="1"/>
    <x v="2"/>
    <x v="0"/>
    <x v="0"/>
    <x v="0"/>
    <x v="0"/>
    <x v="0"/>
    <x v="0"/>
    <x v="0"/>
    <n v="5"/>
    <n v="-5.0000000000000001E-3"/>
    <n v="5.0000000000000001E-3"/>
    <n v="0.17925644426917148"/>
  </r>
  <r>
    <x v="68"/>
    <s v="Achtkarspelen"/>
    <x v="0"/>
    <x v="0"/>
    <x v="1"/>
    <x v="0"/>
    <x v="0"/>
    <x v="0"/>
    <x v="3"/>
    <x v="3"/>
    <x v="0"/>
    <x v="0"/>
    <x v="0"/>
    <x v="2"/>
    <x v="3"/>
    <x v="0"/>
    <x v="2"/>
    <x v="0"/>
    <x v="1"/>
    <x v="1"/>
    <x v="0"/>
    <x v="0"/>
    <x v="0"/>
    <x v="0"/>
    <x v="0"/>
    <n v="535"/>
    <n v="-0.53500000000000003"/>
    <n v="-0.53500000000000003"/>
    <n v="19.180439536801348"/>
  </r>
  <r>
    <x v="69"/>
    <s v="Ameland"/>
    <x v="0"/>
    <x v="0"/>
    <x v="7"/>
    <x v="0"/>
    <x v="0"/>
    <x v="0"/>
    <x v="0"/>
    <x v="0"/>
    <x v="0"/>
    <x v="0"/>
    <x v="0"/>
    <x v="1"/>
    <x v="2"/>
    <x v="0"/>
    <x v="1"/>
    <x v="2"/>
    <x v="0"/>
    <x v="0"/>
    <x v="0"/>
    <x v="0"/>
    <x v="0"/>
    <x v="0"/>
    <x v="0"/>
    <n v="5"/>
    <n v="-5.0000000000000001E-3"/>
    <n v="5.0000000000000001E-3"/>
    <n v="1.3762730525736306"/>
  </r>
  <r>
    <x v="69"/>
    <s v="Ameland"/>
    <x v="0"/>
    <x v="0"/>
    <x v="7"/>
    <x v="0"/>
    <x v="0"/>
    <x v="0"/>
    <x v="0"/>
    <x v="0"/>
    <x v="0"/>
    <x v="0"/>
    <x v="0"/>
    <x v="2"/>
    <x v="3"/>
    <x v="0"/>
    <x v="2"/>
    <x v="0"/>
    <x v="1"/>
    <x v="1"/>
    <x v="0"/>
    <x v="0"/>
    <x v="0"/>
    <x v="0"/>
    <x v="0"/>
    <n v="81"/>
    <n v="-8.1000000000000003E-2"/>
    <n v="-8.1000000000000003E-2"/>
    <n v="22.295623451692816"/>
  </r>
  <r>
    <x v="69"/>
    <s v="Ameland"/>
    <x v="0"/>
    <x v="0"/>
    <x v="7"/>
    <x v="0"/>
    <x v="0"/>
    <x v="0"/>
    <x v="1"/>
    <x v="1"/>
    <x v="0"/>
    <x v="0"/>
    <x v="0"/>
    <x v="0"/>
    <x v="0"/>
    <x v="0"/>
    <x v="0"/>
    <x v="0"/>
    <x v="0"/>
    <x v="0"/>
    <x v="0"/>
    <x v="0"/>
    <x v="0"/>
    <x v="0"/>
    <x v="0"/>
    <n v="56"/>
    <n v="-5.6000000000000001E-2"/>
    <n v="5.6000000000000001E-2"/>
    <n v="15.414258188824663"/>
  </r>
  <r>
    <x v="69"/>
    <s v="Ameland"/>
    <x v="0"/>
    <x v="0"/>
    <x v="7"/>
    <x v="0"/>
    <x v="0"/>
    <x v="0"/>
    <x v="1"/>
    <x v="1"/>
    <x v="0"/>
    <x v="0"/>
    <x v="0"/>
    <x v="4"/>
    <x v="10"/>
    <x v="0"/>
    <x v="8"/>
    <x v="0"/>
    <x v="0"/>
    <x v="0"/>
    <x v="0"/>
    <x v="0"/>
    <x v="0"/>
    <x v="0"/>
    <x v="0"/>
    <n v="2"/>
    <n v="-2E-3"/>
    <n v="2E-3"/>
    <n v="0.55050922102945221"/>
  </r>
  <r>
    <x v="69"/>
    <s v="Ameland"/>
    <x v="0"/>
    <x v="0"/>
    <x v="7"/>
    <x v="0"/>
    <x v="0"/>
    <x v="0"/>
    <x v="1"/>
    <x v="1"/>
    <x v="0"/>
    <x v="0"/>
    <x v="0"/>
    <x v="1"/>
    <x v="2"/>
    <x v="0"/>
    <x v="1"/>
    <x v="2"/>
    <x v="0"/>
    <x v="0"/>
    <x v="0"/>
    <x v="0"/>
    <x v="0"/>
    <x v="0"/>
    <x v="0"/>
    <n v="193"/>
    <n v="-0.193"/>
    <n v="0.193"/>
    <n v="53.124139829342141"/>
  </r>
  <r>
    <x v="64"/>
    <s v="'s-Gravenhage"/>
    <x v="0"/>
    <x v="0"/>
    <x v="6"/>
    <x v="0"/>
    <x v="0"/>
    <x v="0"/>
    <x v="1"/>
    <x v="1"/>
    <x v="0"/>
    <x v="0"/>
    <x v="0"/>
    <x v="2"/>
    <x v="12"/>
    <x v="0"/>
    <x v="3"/>
    <x v="6"/>
    <x v="0"/>
    <x v="0"/>
    <x v="0"/>
    <x v="0"/>
    <x v="0"/>
    <x v="0"/>
    <x v="0"/>
    <n v="11996"/>
    <n v="-11.996"/>
    <n v="11.996"/>
    <n v="22.854660666587918"/>
  </r>
  <r>
    <x v="64"/>
    <s v="'s-Gravenhage"/>
    <x v="0"/>
    <x v="0"/>
    <x v="6"/>
    <x v="0"/>
    <x v="0"/>
    <x v="0"/>
    <x v="1"/>
    <x v="1"/>
    <x v="0"/>
    <x v="0"/>
    <x v="0"/>
    <x v="2"/>
    <x v="6"/>
    <x v="0"/>
    <x v="5"/>
    <x v="0"/>
    <x v="0"/>
    <x v="0"/>
    <x v="0"/>
    <x v="0"/>
    <x v="0"/>
    <x v="0"/>
    <x v="0"/>
    <n v="5267"/>
    <n v="-5.2670000000000003"/>
    <n v="5.2670000000000003"/>
    <n v="10.034636356362002"/>
  </r>
  <r>
    <x v="64"/>
    <s v="'s-Gravenhage"/>
    <x v="0"/>
    <x v="0"/>
    <x v="6"/>
    <x v="0"/>
    <x v="0"/>
    <x v="0"/>
    <x v="1"/>
    <x v="1"/>
    <x v="0"/>
    <x v="0"/>
    <x v="0"/>
    <x v="3"/>
    <x v="5"/>
    <x v="1"/>
    <x v="4"/>
    <x v="0"/>
    <x v="0"/>
    <x v="0"/>
    <x v="0"/>
    <x v="0"/>
    <x v="0"/>
    <x v="0"/>
    <x v="0"/>
    <n v="1619"/>
    <n v="-1.619"/>
    <n v="1.619"/>
    <n v="3.084502802534665"/>
  </r>
  <r>
    <x v="64"/>
    <s v="'s-Gravenhage"/>
    <x v="0"/>
    <x v="0"/>
    <x v="6"/>
    <x v="0"/>
    <x v="0"/>
    <x v="0"/>
    <x v="1"/>
    <x v="1"/>
    <x v="0"/>
    <x v="0"/>
    <x v="0"/>
    <x v="3"/>
    <x v="8"/>
    <x v="1"/>
    <x v="7"/>
    <x v="5"/>
    <x v="2"/>
    <x v="2"/>
    <x v="2"/>
    <x v="0"/>
    <x v="0"/>
    <x v="0"/>
    <x v="0"/>
    <n v="279"/>
    <n v="-0.27900000000000003"/>
    <n v="0"/>
    <n v="0.53154804317922888"/>
  </r>
  <r>
    <x v="64"/>
    <s v="'s-Gravenhage"/>
    <x v="0"/>
    <x v="0"/>
    <x v="6"/>
    <x v="0"/>
    <x v="0"/>
    <x v="0"/>
    <x v="1"/>
    <x v="1"/>
    <x v="0"/>
    <x v="0"/>
    <x v="0"/>
    <x v="3"/>
    <x v="11"/>
    <x v="1"/>
    <x v="7"/>
    <x v="5"/>
    <x v="2"/>
    <x v="2"/>
    <x v="2"/>
    <x v="0"/>
    <x v="0"/>
    <x v="0"/>
    <x v="0"/>
    <n v="-29"/>
    <n v="2.9000000000000001E-2"/>
    <n v="0"/>
    <n v="-5.5250513448737049E-2"/>
  </r>
  <r>
    <x v="64"/>
    <s v="'s-Gravenhage"/>
    <x v="0"/>
    <x v="0"/>
    <x v="6"/>
    <x v="0"/>
    <x v="0"/>
    <x v="0"/>
    <x v="3"/>
    <x v="3"/>
    <x v="0"/>
    <x v="0"/>
    <x v="0"/>
    <x v="0"/>
    <x v="0"/>
    <x v="0"/>
    <x v="0"/>
    <x v="0"/>
    <x v="0"/>
    <x v="0"/>
    <x v="0"/>
    <x v="0"/>
    <x v="0"/>
    <x v="0"/>
    <x v="0"/>
    <n v="8110"/>
    <n v="-8.11"/>
    <n v="8.11"/>
    <n v="15.451091864457155"/>
  </r>
  <r>
    <x v="64"/>
    <s v="'s-Gravenhage"/>
    <x v="0"/>
    <x v="0"/>
    <x v="6"/>
    <x v="0"/>
    <x v="0"/>
    <x v="0"/>
    <x v="3"/>
    <x v="3"/>
    <x v="0"/>
    <x v="0"/>
    <x v="0"/>
    <x v="4"/>
    <x v="10"/>
    <x v="0"/>
    <x v="8"/>
    <x v="0"/>
    <x v="0"/>
    <x v="0"/>
    <x v="0"/>
    <x v="0"/>
    <x v="0"/>
    <x v="0"/>
    <x v="0"/>
    <n v="1"/>
    <n v="-1E-3"/>
    <n v="1E-3"/>
    <n v="1.9051901189219673E-3"/>
  </r>
  <r>
    <x v="64"/>
    <s v="'s-Gravenhage"/>
    <x v="0"/>
    <x v="0"/>
    <x v="6"/>
    <x v="0"/>
    <x v="0"/>
    <x v="0"/>
    <x v="3"/>
    <x v="3"/>
    <x v="0"/>
    <x v="0"/>
    <x v="0"/>
    <x v="1"/>
    <x v="13"/>
    <x v="0"/>
    <x v="9"/>
    <x v="7"/>
    <x v="4"/>
    <x v="0"/>
    <x v="1"/>
    <x v="0"/>
    <x v="0"/>
    <x v="0"/>
    <x v="0"/>
    <n v="180"/>
    <n v="-0.18"/>
    <n v="0.18"/>
    <n v="0.34293422140595409"/>
  </r>
  <r>
    <x v="64"/>
    <s v="'s-Gravenhage"/>
    <x v="0"/>
    <x v="0"/>
    <x v="6"/>
    <x v="0"/>
    <x v="0"/>
    <x v="0"/>
    <x v="3"/>
    <x v="3"/>
    <x v="0"/>
    <x v="0"/>
    <x v="0"/>
    <x v="1"/>
    <x v="20"/>
    <x v="0"/>
    <x v="11"/>
    <x v="12"/>
    <x v="6"/>
    <x v="0"/>
    <x v="0"/>
    <x v="0"/>
    <x v="0"/>
    <x v="0"/>
    <x v="0"/>
    <n v="5"/>
    <n v="-5.0000000000000001E-3"/>
    <n v="5.0000000000000001E-3"/>
    <n v="9.5259505946098354E-3"/>
  </r>
  <r>
    <x v="64"/>
    <s v="'s-Gravenhage"/>
    <x v="0"/>
    <x v="0"/>
    <x v="6"/>
    <x v="0"/>
    <x v="0"/>
    <x v="0"/>
    <x v="3"/>
    <x v="3"/>
    <x v="0"/>
    <x v="0"/>
    <x v="0"/>
    <x v="1"/>
    <x v="1"/>
    <x v="0"/>
    <x v="1"/>
    <x v="1"/>
    <x v="0"/>
    <x v="0"/>
    <x v="0"/>
    <x v="0"/>
    <x v="0"/>
    <x v="0"/>
    <x v="0"/>
    <n v="761"/>
    <n v="-0.76100000000000001"/>
    <n v="0.76100000000000001"/>
    <n v="1.449849680499617"/>
  </r>
  <r>
    <x v="64"/>
    <s v="'s-Gravenhage"/>
    <x v="0"/>
    <x v="0"/>
    <x v="6"/>
    <x v="0"/>
    <x v="0"/>
    <x v="0"/>
    <x v="3"/>
    <x v="3"/>
    <x v="0"/>
    <x v="0"/>
    <x v="0"/>
    <x v="1"/>
    <x v="2"/>
    <x v="0"/>
    <x v="1"/>
    <x v="2"/>
    <x v="0"/>
    <x v="0"/>
    <x v="0"/>
    <x v="0"/>
    <x v="0"/>
    <x v="0"/>
    <x v="0"/>
    <n v="12958"/>
    <n v="-12.958"/>
    <n v="12.958"/>
    <n v="24.68745356099085"/>
  </r>
  <r>
    <x v="64"/>
    <s v="'s-Gravenhage"/>
    <x v="0"/>
    <x v="0"/>
    <x v="6"/>
    <x v="0"/>
    <x v="0"/>
    <x v="0"/>
    <x v="3"/>
    <x v="3"/>
    <x v="0"/>
    <x v="0"/>
    <x v="0"/>
    <x v="2"/>
    <x v="4"/>
    <x v="0"/>
    <x v="3"/>
    <x v="3"/>
    <x v="0"/>
    <x v="0"/>
    <x v="0"/>
    <x v="0"/>
    <x v="0"/>
    <x v="0"/>
    <x v="0"/>
    <n v="84"/>
    <n v="-8.4000000000000005E-2"/>
    <n v="8.4000000000000005E-2"/>
    <n v="0.16003596998944525"/>
  </r>
  <r>
    <x v="66"/>
    <s v="Wijk bij Duurstede"/>
    <x v="0"/>
    <x v="0"/>
    <x v="1"/>
    <x v="0"/>
    <x v="0"/>
    <x v="0"/>
    <x v="2"/>
    <x v="2"/>
    <x v="0"/>
    <x v="0"/>
    <x v="0"/>
    <x v="3"/>
    <x v="8"/>
    <x v="1"/>
    <x v="7"/>
    <x v="5"/>
    <x v="2"/>
    <x v="2"/>
    <x v="2"/>
    <x v="0"/>
    <x v="0"/>
    <x v="0"/>
    <x v="0"/>
    <n v="1"/>
    <n v="-1E-3"/>
    <n v="0"/>
    <n v="4.2549570249340481E-2"/>
  </r>
  <r>
    <x v="66"/>
    <s v="Wijk bij Duurstede"/>
    <x v="0"/>
    <x v="0"/>
    <x v="1"/>
    <x v="0"/>
    <x v="0"/>
    <x v="0"/>
    <x v="3"/>
    <x v="3"/>
    <x v="0"/>
    <x v="0"/>
    <x v="0"/>
    <x v="0"/>
    <x v="0"/>
    <x v="0"/>
    <x v="0"/>
    <x v="0"/>
    <x v="0"/>
    <x v="0"/>
    <x v="0"/>
    <x v="0"/>
    <x v="0"/>
    <x v="0"/>
    <x v="0"/>
    <n v="1"/>
    <n v="-1E-3"/>
    <n v="1E-3"/>
    <n v="4.2549570249340481E-2"/>
  </r>
  <r>
    <x v="66"/>
    <s v="Wijk bij Duurstede"/>
    <x v="0"/>
    <x v="0"/>
    <x v="1"/>
    <x v="0"/>
    <x v="0"/>
    <x v="0"/>
    <x v="3"/>
    <x v="3"/>
    <x v="0"/>
    <x v="0"/>
    <x v="0"/>
    <x v="4"/>
    <x v="10"/>
    <x v="0"/>
    <x v="8"/>
    <x v="0"/>
    <x v="0"/>
    <x v="0"/>
    <x v="0"/>
    <x v="0"/>
    <x v="0"/>
    <x v="0"/>
    <x v="0"/>
    <n v="1"/>
    <n v="-1E-3"/>
    <n v="1E-3"/>
    <n v="4.2549570249340481E-2"/>
  </r>
  <r>
    <x v="66"/>
    <s v="Wijk bij Duurstede"/>
    <x v="0"/>
    <x v="0"/>
    <x v="1"/>
    <x v="0"/>
    <x v="0"/>
    <x v="0"/>
    <x v="3"/>
    <x v="3"/>
    <x v="0"/>
    <x v="0"/>
    <x v="0"/>
    <x v="1"/>
    <x v="2"/>
    <x v="0"/>
    <x v="1"/>
    <x v="2"/>
    <x v="0"/>
    <x v="0"/>
    <x v="0"/>
    <x v="0"/>
    <x v="0"/>
    <x v="0"/>
    <x v="0"/>
    <n v="14"/>
    <n v="-1.4E-2"/>
    <n v="1.4E-2"/>
    <n v="0.59569398349076674"/>
  </r>
  <r>
    <x v="66"/>
    <s v="Wijk bij Duurstede"/>
    <x v="0"/>
    <x v="0"/>
    <x v="1"/>
    <x v="0"/>
    <x v="0"/>
    <x v="0"/>
    <x v="3"/>
    <x v="3"/>
    <x v="0"/>
    <x v="0"/>
    <x v="0"/>
    <x v="2"/>
    <x v="3"/>
    <x v="0"/>
    <x v="2"/>
    <x v="0"/>
    <x v="1"/>
    <x v="1"/>
    <x v="0"/>
    <x v="0"/>
    <x v="0"/>
    <x v="0"/>
    <x v="0"/>
    <n v="378"/>
    <n v="-0.378"/>
    <n v="-0.378"/>
    <n v="16.083737554250703"/>
  </r>
  <r>
    <x v="66"/>
    <s v="Wijk bij Duurstede"/>
    <x v="0"/>
    <x v="0"/>
    <x v="1"/>
    <x v="0"/>
    <x v="0"/>
    <x v="0"/>
    <x v="3"/>
    <x v="3"/>
    <x v="0"/>
    <x v="0"/>
    <x v="0"/>
    <x v="3"/>
    <x v="9"/>
    <x v="1"/>
    <x v="7"/>
    <x v="5"/>
    <x v="2"/>
    <x v="2"/>
    <x v="2"/>
    <x v="0"/>
    <x v="0"/>
    <x v="0"/>
    <x v="0"/>
    <n v="8"/>
    <n v="-8.0000000000000002E-3"/>
    <n v="0"/>
    <n v="0.34039656199472385"/>
  </r>
  <r>
    <x v="66"/>
    <s v="Wijk bij Duurstede"/>
    <x v="0"/>
    <x v="0"/>
    <x v="1"/>
    <x v="0"/>
    <x v="0"/>
    <x v="0"/>
    <x v="3"/>
    <x v="3"/>
    <x v="0"/>
    <x v="0"/>
    <x v="0"/>
    <x v="3"/>
    <x v="5"/>
    <x v="1"/>
    <x v="4"/>
    <x v="0"/>
    <x v="0"/>
    <x v="0"/>
    <x v="0"/>
    <x v="0"/>
    <x v="0"/>
    <x v="0"/>
    <x v="0"/>
    <n v="14"/>
    <n v="-1.4E-2"/>
    <n v="1.4E-2"/>
    <n v="0.59569398349076674"/>
  </r>
  <r>
    <x v="66"/>
    <s v="Wijk bij Duurstede"/>
    <x v="0"/>
    <x v="0"/>
    <x v="1"/>
    <x v="0"/>
    <x v="0"/>
    <x v="0"/>
    <x v="3"/>
    <x v="3"/>
    <x v="0"/>
    <x v="0"/>
    <x v="0"/>
    <x v="3"/>
    <x v="8"/>
    <x v="1"/>
    <x v="7"/>
    <x v="5"/>
    <x v="2"/>
    <x v="2"/>
    <x v="2"/>
    <x v="0"/>
    <x v="0"/>
    <x v="0"/>
    <x v="0"/>
    <n v="7"/>
    <n v="-7.0000000000000001E-3"/>
    <n v="0"/>
    <n v="0.29784699174538337"/>
  </r>
  <r>
    <x v="70"/>
    <s v="IJsselstein"/>
    <x v="0"/>
    <x v="0"/>
    <x v="1"/>
    <x v="0"/>
    <x v="0"/>
    <x v="0"/>
    <x v="0"/>
    <x v="0"/>
    <x v="0"/>
    <x v="0"/>
    <x v="0"/>
    <x v="0"/>
    <x v="0"/>
    <x v="0"/>
    <x v="0"/>
    <x v="0"/>
    <x v="0"/>
    <x v="0"/>
    <x v="0"/>
    <x v="0"/>
    <x v="0"/>
    <x v="0"/>
    <x v="0"/>
    <n v="15"/>
    <n v="-1.4999999999999999E-2"/>
    <n v="1.4999999999999999E-2"/>
    <n v="0.43849391955098221"/>
  </r>
  <r>
    <x v="70"/>
    <s v="IJsselstein"/>
    <x v="0"/>
    <x v="0"/>
    <x v="1"/>
    <x v="0"/>
    <x v="0"/>
    <x v="0"/>
    <x v="0"/>
    <x v="0"/>
    <x v="0"/>
    <x v="0"/>
    <x v="0"/>
    <x v="1"/>
    <x v="2"/>
    <x v="0"/>
    <x v="1"/>
    <x v="2"/>
    <x v="0"/>
    <x v="0"/>
    <x v="0"/>
    <x v="0"/>
    <x v="0"/>
    <x v="0"/>
    <x v="0"/>
    <n v="35"/>
    <n v="-3.5000000000000003E-2"/>
    <n v="3.5000000000000003E-2"/>
    <n v="1.0231524789522919"/>
  </r>
  <r>
    <x v="70"/>
    <s v="IJsselstein"/>
    <x v="0"/>
    <x v="0"/>
    <x v="1"/>
    <x v="0"/>
    <x v="0"/>
    <x v="0"/>
    <x v="0"/>
    <x v="0"/>
    <x v="0"/>
    <x v="0"/>
    <x v="0"/>
    <x v="2"/>
    <x v="3"/>
    <x v="0"/>
    <x v="2"/>
    <x v="0"/>
    <x v="1"/>
    <x v="1"/>
    <x v="0"/>
    <x v="0"/>
    <x v="0"/>
    <x v="0"/>
    <x v="0"/>
    <n v="768"/>
    <n v="-0.76800000000000002"/>
    <n v="-0.76800000000000002"/>
    <n v="22.450888681010291"/>
  </r>
  <r>
    <x v="70"/>
    <s v="IJsselstein"/>
    <x v="0"/>
    <x v="0"/>
    <x v="1"/>
    <x v="0"/>
    <x v="0"/>
    <x v="0"/>
    <x v="0"/>
    <x v="0"/>
    <x v="0"/>
    <x v="0"/>
    <x v="0"/>
    <x v="2"/>
    <x v="4"/>
    <x v="0"/>
    <x v="3"/>
    <x v="3"/>
    <x v="0"/>
    <x v="0"/>
    <x v="0"/>
    <x v="0"/>
    <x v="0"/>
    <x v="0"/>
    <x v="0"/>
    <n v="31"/>
    <n v="-3.1E-2"/>
    <n v="3.1E-2"/>
    <n v="0.90622076707202992"/>
  </r>
  <r>
    <x v="69"/>
    <s v="Ameland"/>
    <x v="0"/>
    <x v="0"/>
    <x v="7"/>
    <x v="0"/>
    <x v="0"/>
    <x v="0"/>
    <x v="1"/>
    <x v="1"/>
    <x v="0"/>
    <x v="0"/>
    <x v="0"/>
    <x v="2"/>
    <x v="3"/>
    <x v="0"/>
    <x v="2"/>
    <x v="0"/>
    <x v="1"/>
    <x v="1"/>
    <x v="0"/>
    <x v="0"/>
    <x v="0"/>
    <x v="0"/>
    <x v="0"/>
    <n v="207"/>
    <n v="-0.20699999999999999"/>
    <n v="-0.20699999999999999"/>
    <n v="56.97770437654831"/>
  </r>
  <r>
    <x v="69"/>
    <s v="Ameland"/>
    <x v="0"/>
    <x v="0"/>
    <x v="7"/>
    <x v="0"/>
    <x v="0"/>
    <x v="0"/>
    <x v="1"/>
    <x v="1"/>
    <x v="0"/>
    <x v="0"/>
    <x v="0"/>
    <x v="3"/>
    <x v="5"/>
    <x v="1"/>
    <x v="4"/>
    <x v="0"/>
    <x v="0"/>
    <x v="0"/>
    <x v="0"/>
    <x v="0"/>
    <x v="0"/>
    <x v="0"/>
    <x v="0"/>
    <n v="69"/>
    <n v="-6.9000000000000006E-2"/>
    <n v="6.9000000000000006E-2"/>
    <n v="18.992568125516101"/>
  </r>
  <r>
    <x v="69"/>
    <s v="Ameland"/>
    <x v="0"/>
    <x v="0"/>
    <x v="7"/>
    <x v="0"/>
    <x v="0"/>
    <x v="0"/>
    <x v="1"/>
    <x v="1"/>
    <x v="0"/>
    <x v="0"/>
    <x v="0"/>
    <x v="3"/>
    <x v="8"/>
    <x v="1"/>
    <x v="7"/>
    <x v="5"/>
    <x v="2"/>
    <x v="2"/>
    <x v="2"/>
    <x v="0"/>
    <x v="0"/>
    <x v="0"/>
    <x v="0"/>
    <n v="45"/>
    <n v="-4.4999999999999998E-2"/>
    <n v="0"/>
    <n v="12.386457473162675"/>
  </r>
  <r>
    <x v="69"/>
    <s v="Ameland"/>
    <x v="0"/>
    <x v="0"/>
    <x v="7"/>
    <x v="0"/>
    <x v="0"/>
    <x v="0"/>
    <x v="3"/>
    <x v="3"/>
    <x v="0"/>
    <x v="0"/>
    <x v="0"/>
    <x v="0"/>
    <x v="0"/>
    <x v="0"/>
    <x v="0"/>
    <x v="0"/>
    <x v="0"/>
    <x v="0"/>
    <x v="0"/>
    <x v="0"/>
    <x v="0"/>
    <x v="0"/>
    <x v="0"/>
    <n v="1"/>
    <n v="-1E-3"/>
    <n v="1E-3"/>
    <n v="0.27525461051472611"/>
  </r>
  <r>
    <x v="69"/>
    <s v="Ameland"/>
    <x v="0"/>
    <x v="0"/>
    <x v="7"/>
    <x v="0"/>
    <x v="0"/>
    <x v="0"/>
    <x v="3"/>
    <x v="3"/>
    <x v="0"/>
    <x v="0"/>
    <x v="0"/>
    <x v="2"/>
    <x v="4"/>
    <x v="0"/>
    <x v="3"/>
    <x v="3"/>
    <x v="0"/>
    <x v="0"/>
    <x v="0"/>
    <x v="0"/>
    <x v="0"/>
    <x v="0"/>
    <x v="0"/>
    <n v="123"/>
    <n v="-0.123"/>
    <n v="0.123"/>
    <n v="33.856317093311311"/>
  </r>
  <r>
    <x v="71"/>
    <s v="het Bildt"/>
    <x v="0"/>
    <x v="0"/>
    <x v="0"/>
    <x v="0"/>
    <x v="0"/>
    <x v="0"/>
    <x v="0"/>
    <x v="0"/>
    <x v="0"/>
    <x v="0"/>
    <x v="0"/>
    <x v="0"/>
    <x v="0"/>
    <x v="0"/>
    <x v="0"/>
    <x v="0"/>
    <x v="0"/>
    <x v="0"/>
    <x v="0"/>
    <x v="0"/>
    <x v="0"/>
    <x v="0"/>
    <x v="0"/>
    <n v="21"/>
    <n v="-2.1000000000000001E-2"/>
    <n v="2.1000000000000001E-2"/>
    <n v="2.0013342228152102"/>
  </r>
  <r>
    <x v="71"/>
    <s v="het Bildt"/>
    <x v="0"/>
    <x v="0"/>
    <x v="0"/>
    <x v="0"/>
    <x v="0"/>
    <x v="0"/>
    <x v="0"/>
    <x v="0"/>
    <x v="0"/>
    <x v="0"/>
    <x v="0"/>
    <x v="1"/>
    <x v="2"/>
    <x v="0"/>
    <x v="1"/>
    <x v="2"/>
    <x v="0"/>
    <x v="0"/>
    <x v="0"/>
    <x v="0"/>
    <x v="0"/>
    <x v="0"/>
    <x v="0"/>
    <n v="96"/>
    <n v="-9.6000000000000002E-2"/>
    <n v="9.6000000000000002E-2"/>
    <n v="9.1489564471552463"/>
  </r>
  <r>
    <x v="71"/>
    <s v="het Bildt"/>
    <x v="0"/>
    <x v="0"/>
    <x v="0"/>
    <x v="0"/>
    <x v="0"/>
    <x v="0"/>
    <x v="0"/>
    <x v="0"/>
    <x v="0"/>
    <x v="0"/>
    <x v="0"/>
    <x v="2"/>
    <x v="6"/>
    <x v="0"/>
    <x v="5"/>
    <x v="0"/>
    <x v="0"/>
    <x v="0"/>
    <x v="0"/>
    <x v="0"/>
    <x v="0"/>
    <x v="0"/>
    <x v="0"/>
    <n v="236"/>
    <n v="-0.23599999999999999"/>
    <n v="0.23599999999999999"/>
    <n v="22.491184599256648"/>
  </r>
  <r>
    <x v="71"/>
    <s v="het Bildt"/>
    <x v="0"/>
    <x v="0"/>
    <x v="0"/>
    <x v="0"/>
    <x v="0"/>
    <x v="0"/>
    <x v="1"/>
    <x v="1"/>
    <x v="0"/>
    <x v="0"/>
    <x v="0"/>
    <x v="2"/>
    <x v="6"/>
    <x v="0"/>
    <x v="5"/>
    <x v="0"/>
    <x v="0"/>
    <x v="0"/>
    <x v="0"/>
    <x v="0"/>
    <x v="0"/>
    <x v="0"/>
    <x v="0"/>
    <n v="12"/>
    <n v="-1.2E-2"/>
    <n v="1.2E-2"/>
    <n v="1.1436195558944058"/>
  </r>
  <r>
    <x v="71"/>
    <s v="het Bildt"/>
    <x v="0"/>
    <x v="0"/>
    <x v="0"/>
    <x v="0"/>
    <x v="0"/>
    <x v="0"/>
    <x v="3"/>
    <x v="3"/>
    <x v="0"/>
    <x v="0"/>
    <x v="0"/>
    <x v="0"/>
    <x v="0"/>
    <x v="0"/>
    <x v="0"/>
    <x v="0"/>
    <x v="0"/>
    <x v="0"/>
    <x v="0"/>
    <x v="0"/>
    <x v="0"/>
    <x v="0"/>
    <x v="0"/>
    <n v="1"/>
    <n v="-1E-3"/>
    <n v="1E-3"/>
    <n v="9.5301629657867148E-2"/>
  </r>
  <r>
    <x v="71"/>
    <s v="het Bildt"/>
    <x v="0"/>
    <x v="0"/>
    <x v="0"/>
    <x v="0"/>
    <x v="0"/>
    <x v="0"/>
    <x v="3"/>
    <x v="3"/>
    <x v="0"/>
    <x v="0"/>
    <x v="0"/>
    <x v="2"/>
    <x v="6"/>
    <x v="0"/>
    <x v="5"/>
    <x v="0"/>
    <x v="0"/>
    <x v="0"/>
    <x v="0"/>
    <x v="0"/>
    <x v="0"/>
    <x v="0"/>
    <x v="0"/>
    <n v="277"/>
    <n v="-0.27700000000000002"/>
    <n v="0.27700000000000002"/>
    <n v="26.3985514152292"/>
  </r>
  <r>
    <x v="72"/>
    <s v="Harlingen"/>
    <x v="0"/>
    <x v="0"/>
    <x v="0"/>
    <x v="0"/>
    <x v="0"/>
    <x v="0"/>
    <x v="0"/>
    <x v="0"/>
    <x v="0"/>
    <x v="0"/>
    <x v="0"/>
    <x v="0"/>
    <x v="0"/>
    <x v="0"/>
    <x v="0"/>
    <x v="0"/>
    <x v="0"/>
    <x v="0"/>
    <x v="0"/>
    <x v="0"/>
    <x v="0"/>
    <x v="0"/>
    <x v="0"/>
    <n v="59"/>
    <n v="-5.8999999999999997E-2"/>
    <n v="5.8999999999999997E-2"/>
    <n v="3.7200504413619169"/>
  </r>
  <r>
    <x v="72"/>
    <s v="Harlingen"/>
    <x v="0"/>
    <x v="0"/>
    <x v="0"/>
    <x v="0"/>
    <x v="0"/>
    <x v="0"/>
    <x v="0"/>
    <x v="0"/>
    <x v="0"/>
    <x v="0"/>
    <x v="0"/>
    <x v="1"/>
    <x v="2"/>
    <x v="0"/>
    <x v="1"/>
    <x v="2"/>
    <x v="0"/>
    <x v="0"/>
    <x v="0"/>
    <x v="0"/>
    <x v="0"/>
    <x v="0"/>
    <x v="0"/>
    <n v="121"/>
    <n v="-0.121"/>
    <n v="0.121"/>
    <n v="7.6292559899117274"/>
  </r>
  <r>
    <x v="64"/>
    <s v="'s-Gravenhage"/>
    <x v="0"/>
    <x v="0"/>
    <x v="6"/>
    <x v="0"/>
    <x v="0"/>
    <x v="0"/>
    <x v="3"/>
    <x v="3"/>
    <x v="0"/>
    <x v="0"/>
    <x v="0"/>
    <x v="2"/>
    <x v="6"/>
    <x v="0"/>
    <x v="5"/>
    <x v="0"/>
    <x v="0"/>
    <x v="0"/>
    <x v="0"/>
    <x v="0"/>
    <x v="0"/>
    <x v="0"/>
    <x v="0"/>
    <n v="978"/>
    <n v="-0.97799999999999998"/>
    <n v="0.97799999999999998"/>
    <n v="1.8632759363056839"/>
  </r>
  <r>
    <x v="64"/>
    <s v="'s-Gravenhage"/>
    <x v="0"/>
    <x v="0"/>
    <x v="6"/>
    <x v="0"/>
    <x v="0"/>
    <x v="0"/>
    <x v="3"/>
    <x v="3"/>
    <x v="0"/>
    <x v="0"/>
    <x v="0"/>
    <x v="3"/>
    <x v="5"/>
    <x v="1"/>
    <x v="4"/>
    <x v="0"/>
    <x v="0"/>
    <x v="0"/>
    <x v="0"/>
    <x v="0"/>
    <x v="0"/>
    <x v="0"/>
    <x v="0"/>
    <n v="724"/>
    <n v="-0.72399999999999998"/>
    <n v="0.72399999999999998"/>
    <n v="1.3793576460995043"/>
  </r>
  <r>
    <x v="64"/>
    <s v="'s-Gravenhage"/>
    <x v="0"/>
    <x v="0"/>
    <x v="6"/>
    <x v="0"/>
    <x v="0"/>
    <x v="0"/>
    <x v="3"/>
    <x v="3"/>
    <x v="0"/>
    <x v="0"/>
    <x v="0"/>
    <x v="3"/>
    <x v="8"/>
    <x v="1"/>
    <x v="7"/>
    <x v="5"/>
    <x v="2"/>
    <x v="2"/>
    <x v="2"/>
    <x v="0"/>
    <x v="0"/>
    <x v="0"/>
    <x v="0"/>
    <n v="72"/>
    <n v="-7.1999999999999995E-2"/>
    <n v="0"/>
    <n v="0.13717368856238163"/>
  </r>
  <r>
    <x v="64"/>
    <s v="'s-Gravenhage"/>
    <x v="0"/>
    <x v="0"/>
    <x v="6"/>
    <x v="0"/>
    <x v="0"/>
    <x v="0"/>
    <x v="3"/>
    <x v="3"/>
    <x v="0"/>
    <x v="0"/>
    <x v="0"/>
    <x v="3"/>
    <x v="11"/>
    <x v="1"/>
    <x v="7"/>
    <x v="5"/>
    <x v="2"/>
    <x v="2"/>
    <x v="2"/>
    <x v="0"/>
    <x v="0"/>
    <x v="0"/>
    <x v="0"/>
    <n v="-5"/>
    <n v="5.0000000000000001E-3"/>
    <n v="0"/>
    <n v="-9.5259505946098354E-3"/>
  </r>
  <r>
    <x v="73"/>
    <s v="Hardinxveld-Giessendam"/>
    <x v="0"/>
    <x v="0"/>
    <x v="0"/>
    <x v="0"/>
    <x v="0"/>
    <x v="0"/>
    <x v="0"/>
    <x v="0"/>
    <x v="0"/>
    <x v="0"/>
    <x v="0"/>
    <x v="0"/>
    <x v="0"/>
    <x v="0"/>
    <x v="0"/>
    <x v="0"/>
    <x v="0"/>
    <x v="0"/>
    <x v="0"/>
    <x v="0"/>
    <x v="0"/>
    <x v="0"/>
    <x v="0"/>
    <n v="1"/>
    <n v="-1E-3"/>
    <n v="1E-3"/>
    <n v="5.595344673231871E-2"/>
  </r>
  <r>
    <x v="73"/>
    <s v="Hardinxveld-Giessendam"/>
    <x v="0"/>
    <x v="0"/>
    <x v="0"/>
    <x v="0"/>
    <x v="0"/>
    <x v="0"/>
    <x v="0"/>
    <x v="0"/>
    <x v="0"/>
    <x v="0"/>
    <x v="0"/>
    <x v="1"/>
    <x v="2"/>
    <x v="0"/>
    <x v="1"/>
    <x v="2"/>
    <x v="0"/>
    <x v="0"/>
    <x v="0"/>
    <x v="0"/>
    <x v="0"/>
    <x v="0"/>
    <x v="0"/>
    <n v="1"/>
    <n v="-1E-3"/>
    <n v="1E-3"/>
    <n v="5.595344673231871E-2"/>
  </r>
  <r>
    <x v="73"/>
    <s v="Hardinxveld-Giessendam"/>
    <x v="0"/>
    <x v="0"/>
    <x v="0"/>
    <x v="0"/>
    <x v="0"/>
    <x v="0"/>
    <x v="0"/>
    <x v="0"/>
    <x v="0"/>
    <x v="0"/>
    <x v="0"/>
    <x v="2"/>
    <x v="3"/>
    <x v="0"/>
    <x v="2"/>
    <x v="0"/>
    <x v="1"/>
    <x v="1"/>
    <x v="0"/>
    <x v="0"/>
    <x v="0"/>
    <x v="0"/>
    <x v="0"/>
    <n v="16"/>
    <n v="-1.6E-2"/>
    <n v="-1.6E-2"/>
    <n v="0.89525514771709935"/>
  </r>
  <r>
    <x v="73"/>
    <s v="Hardinxveld-Giessendam"/>
    <x v="0"/>
    <x v="0"/>
    <x v="0"/>
    <x v="0"/>
    <x v="0"/>
    <x v="0"/>
    <x v="0"/>
    <x v="0"/>
    <x v="0"/>
    <x v="0"/>
    <x v="0"/>
    <x v="3"/>
    <x v="8"/>
    <x v="1"/>
    <x v="7"/>
    <x v="5"/>
    <x v="2"/>
    <x v="2"/>
    <x v="2"/>
    <x v="0"/>
    <x v="0"/>
    <x v="0"/>
    <x v="0"/>
    <n v="1"/>
    <n v="-1E-3"/>
    <n v="0"/>
    <n v="5.595344673231871E-2"/>
  </r>
  <r>
    <x v="73"/>
    <s v="Hardinxveld-Giessendam"/>
    <x v="0"/>
    <x v="0"/>
    <x v="0"/>
    <x v="0"/>
    <x v="0"/>
    <x v="0"/>
    <x v="1"/>
    <x v="1"/>
    <x v="0"/>
    <x v="0"/>
    <x v="0"/>
    <x v="0"/>
    <x v="0"/>
    <x v="0"/>
    <x v="0"/>
    <x v="0"/>
    <x v="0"/>
    <x v="0"/>
    <x v="0"/>
    <x v="0"/>
    <x v="0"/>
    <x v="0"/>
    <x v="0"/>
    <n v="3"/>
    <n v="-3.0000000000000001E-3"/>
    <n v="3.0000000000000001E-3"/>
    <n v="0.16786034019695614"/>
  </r>
  <r>
    <x v="73"/>
    <s v="Hardinxveld-Giessendam"/>
    <x v="0"/>
    <x v="0"/>
    <x v="0"/>
    <x v="0"/>
    <x v="0"/>
    <x v="0"/>
    <x v="1"/>
    <x v="1"/>
    <x v="0"/>
    <x v="0"/>
    <x v="0"/>
    <x v="1"/>
    <x v="2"/>
    <x v="0"/>
    <x v="1"/>
    <x v="2"/>
    <x v="0"/>
    <x v="0"/>
    <x v="0"/>
    <x v="0"/>
    <x v="0"/>
    <x v="0"/>
    <x v="0"/>
    <n v="1"/>
    <n v="-1E-3"/>
    <n v="1E-3"/>
    <n v="5.595344673231871E-2"/>
  </r>
  <r>
    <x v="73"/>
    <s v="Hardinxveld-Giessendam"/>
    <x v="0"/>
    <x v="0"/>
    <x v="0"/>
    <x v="0"/>
    <x v="0"/>
    <x v="0"/>
    <x v="1"/>
    <x v="1"/>
    <x v="0"/>
    <x v="0"/>
    <x v="0"/>
    <x v="2"/>
    <x v="3"/>
    <x v="0"/>
    <x v="2"/>
    <x v="0"/>
    <x v="1"/>
    <x v="1"/>
    <x v="0"/>
    <x v="0"/>
    <x v="0"/>
    <x v="0"/>
    <x v="0"/>
    <n v="10"/>
    <n v="-0.01"/>
    <n v="-0.01"/>
    <n v="0.55953446732318712"/>
  </r>
  <r>
    <x v="73"/>
    <s v="Hardinxveld-Giessendam"/>
    <x v="0"/>
    <x v="0"/>
    <x v="0"/>
    <x v="0"/>
    <x v="0"/>
    <x v="0"/>
    <x v="3"/>
    <x v="3"/>
    <x v="0"/>
    <x v="0"/>
    <x v="0"/>
    <x v="0"/>
    <x v="0"/>
    <x v="0"/>
    <x v="0"/>
    <x v="0"/>
    <x v="0"/>
    <x v="0"/>
    <x v="0"/>
    <x v="0"/>
    <x v="0"/>
    <x v="0"/>
    <x v="0"/>
    <n v="4"/>
    <n v="-4.0000000000000001E-3"/>
    <n v="4.0000000000000001E-3"/>
    <n v="0.22381378692927484"/>
  </r>
  <r>
    <x v="70"/>
    <s v="IJsselstein"/>
    <x v="0"/>
    <x v="0"/>
    <x v="1"/>
    <x v="0"/>
    <x v="0"/>
    <x v="0"/>
    <x v="1"/>
    <x v="1"/>
    <x v="0"/>
    <x v="0"/>
    <x v="0"/>
    <x v="1"/>
    <x v="2"/>
    <x v="0"/>
    <x v="1"/>
    <x v="2"/>
    <x v="0"/>
    <x v="0"/>
    <x v="0"/>
    <x v="0"/>
    <x v="0"/>
    <x v="0"/>
    <x v="0"/>
    <n v="53"/>
    <n v="-5.2999999999999999E-2"/>
    <n v="5.2999999999999999E-2"/>
    <n v="1.5493451824134705"/>
  </r>
  <r>
    <x v="70"/>
    <s v="IJsselstein"/>
    <x v="0"/>
    <x v="0"/>
    <x v="1"/>
    <x v="0"/>
    <x v="0"/>
    <x v="0"/>
    <x v="1"/>
    <x v="1"/>
    <x v="0"/>
    <x v="0"/>
    <x v="0"/>
    <x v="2"/>
    <x v="3"/>
    <x v="0"/>
    <x v="2"/>
    <x v="0"/>
    <x v="1"/>
    <x v="1"/>
    <x v="0"/>
    <x v="0"/>
    <x v="0"/>
    <x v="0"/>
    <x v="0"/>
    <n v="246"/>
    <n v="-0.246"/>
    <n v="-0.246"/>
    <n v="7.1913002806361082"/>
  </r>
  <r>
    <x v="70"/>
    <s v="IJsselstein"/>
    <x v="0"/>
    <x v="0"/>
    <x v="1"/>
    <x v="0"/>
    <x v="0"/>
    <x v="0"/>
    <x v="1"/>
    <x v="1"/>
    <x v="0"/>
    <x v="0"/>
    <x v="0"/>
    <x v="2"/>
    <x v="6"/>
    <x v="0"/>
    <x v="5"/>
    <x v="0"/>
    <x v="0"/>
    <x v="0"/>
    <x v="0"/>
    <x v="0"/>
    <x v="0"/>
    <x v="0"/>
    <x v="0"/>
    <n v="97"/>
    <n v="-9.7000000000000003E-2"/>
    <n v="9.7000000000000003E-2"/>
    <n v="2.835594013096352"/>
  </r>
  <r>
    <x v="70"/>
    <s v="IJsselstein"/>
    <x v="0"/>
    <x v="0"/>
    <x v="1"/>
    <x v="0"/>
    <x v="0"/>
    <x v="0"/>
    <x v="2"/>
    <x v="2"/>
    <x v="0"/>
    <x v="0"/>
    <x v="0"/>
    <x v="1"/>
    <x v="2"/>
    <x v="0"/>
    <x v="1"/>
    <x v="2"/>
    <x v="0"/>
    <x v="0"/>
    <x v="0"/>
    <x v="0"/>
    <x v="0"/>
    <x v="0"/>
    <x v="0"/>
    <n v="539"/>
    <n v="-0.53900000000000003"/>
    <n v="0.53900000000000003"/>
    <n v="15.756548175865294"/>
  </r>
  <r>
    <x v="70"/>
    <s v="IJsselstein"/>
    <x v="0"/>
    <x v="0"/>
    <x v="1"/>
    <x v="0"/>
    <x v="0"/>
    <x v="0"/>
    <x v="2"/>
    <x v="2"/>
    <x v="0"/>
    <x v="0"/>
    <x v="0"/>
    <x v="2"/>
    <x v="3"/>
    <x v="0"/>
    <x v="2"/>
    <x v="0"/>
    <x v="1"/>
    <x v="1"/>
    <x v="0"/>
    <x v="0"/>
    <x v="0"/>
    <x v="0"/>
    <x v="0"/>
    <n v="35"/>
    <n v="-3.5000000000000003E-2"/>
    <n v="-3.5000000000000003E-2"/>
    <n v="1.0231524789522919"/>
  </r>
  <r>
    <x v="70"/>
    <s v="IJsselstein"/>
    <x v="0"/>
    <x v="0"/>
    <x v="1"/>
    <x v="0"/>
    <x v="0"/>
    <x v="0"/>
    <x v="2"/>
    <x v="2"/>
    <x v="0"/>
    <x v="0"/>
    <x v="0"/>
    <x v="3"/>
    <x v="5"/>
    <x v="1"/>
    <x v="4"/>
    <x v="0"/>
    <x v="0"/>
    <x v="0"/>
    <x v="0"/>
    <x v="0"/>
    <x v="0"/>
    <x v="0"/>
    <x v="0"/>
    <n v="31"/>
    <n v="-3.1E-2"/>
    <n v="3.1E-2"/>
    <n v="0.90622076707202992"/>
  </r>
  <r>
    <x v="70"/>
    <s v="IJsselstein"/>
    <x v="0"/>
    <x v="0"/>
    <x v="1"/>
    <x v="0"/>
    <x v="0"/>
    <x v="0"/>
    <x v="2"/>
    <x v="2"/>
    <x v="0"/>
    <x v="0"/>
    <x v="0"/>
    <x v="3"/>
    <x v="8"/>
    <x v="1"/>
    <x v="7"/>
    <x v="5"/>
    <x v="2"/>
    <x v="2"/>
    <x v="2"/>
    <x v="0"/>
    <x v="0"/>
    <x v="0"/>
    <x v="0"/>
    <n v="6"/>
    <n v="-6.0000000000000001E-3"/>
    <n v="0"/>
    <n v="0.1753975678203929"/>
  </r>
  <r>
    <x v="70"/>
    <s v="IJsselstein"/>
    <x v="0"/>
    <x v="0"/>
    <x v="1"/>
    <x v="0"/>
    <x v="0"/>
    <x v="0"/>
    <x v="3"/>
    <x v="3"/>
    <x v="0"/>
    <x v="0"/>
    <x v="0"/>
    <x v="1"/>
    <x v="2"/>
    <x v="0"/>
    <x v="1"/>
    <x v="2"/>
    <x v="0"/>
    <x v="0"/>
    <x v="0"/>
    <x v="0"/>
    <x v="0"/>
    <x v="0"/>
    <x v="0"/>
    <n v="288"/>
    <n v="-0.28799999999999998"/>
    <n v="0.28799999999999998"/>
    <n v="8.4190832553788582"/>
  </r>
  <r>
    <x v="70"/>
    <s v="IJsselstein"/>
    <x v="0"/>
    <x v="0"/>
    <x v="1"/>
    <x v="0"/>
    <x v="0"/>
    <x v="0"/>
    <x v="3"/>
    <x v="3"/>
    <x v="0"/>
    <x v="0"/>
    <x v="0"/>
    <x v="2"/>
    <x v="3"/>
    <x v="0"/>
    <x v="2"/>
    <x v="0"/>
    <x v="1"/>
    <x v="1"/>
    <x v="0"/>
    <x v="0"/>
    <x v="0"/>
    <x v="0"/>
    <x v="0"/>
    <n v="899"/>
    <n v="-0.89900000000000002"/>
    <n v="-0.89900000000000002"/>
    <n v="26.280402245088869"/>
  </r>
  <r>
    <x v="74"/>
    <s v="Zeist"/>
    <x v="0"/>
    <x v="0"/>
    <x v="3"/>
    <x v="0"/>
    <x v="0"/>
    <x v="0"/>
    <x v="0"/>
    <x v="0"/>
    <x v="0"/>
    <x v="0"/>
    <x v="0"/>
    <x v="0"/>
    <x v="0"/>
    <x v="0"/>
    <x v="0"/>
    <x v="0"/>
    <x v="0"/>
    <x v="0"/>
    <x v="0"/>
    <x v="0"/>
    <x v="0"/>
    <x v="0"/>
    <x v="0"/>
    <n v="97"/>
    <n v="-9.7000000000000003E-2"/>
    <n v="9.7000000000000003E-2"/>
    <n v="1.5438484800254655"/>
  </r>
  <r>
    <x v="74"/>
    <s v="Zeist"/>
    <x v="0"/>
    <x v="0"/>
    <x v="3"/>
    <x v="0"/>
    <x v="0"/>
    <x v="0"/>
    <x v="0"/>
    <x v="0"/>
    <x v="0"/>
    <x v="0"/>
    <x v="0"/>
    <x v="4"/>
    <x v="10"/>
    <x v="0"/>
    <x v="8"/>
    <x v="0"/>
    <x v="0"/>
    <x v="0"/>
    <x v="0"/>
    <x v="0"/>
    <x v="0"/>
    <x v="0"/>
    <x v="0"/>
    <n v="5"/>
    <n v="-5.0000000000000001E-3"/>
    <n v="5.0000000000000001E-3"/>
    <n v="7.9579818558013687E-2"/>
  </r>
  <r>
    <x v="74"/>
    <s v="Zeist"/>
    <x v="0"/>
    <x v="0"/>
    <x v="3"/>
    <x v="0"/>
    <x v="0"/>
    <x v="0"/>
    <x v="0"/>
    <x v="0"/>
    <x v="0"/>
    <x v="0"/>
    <x v="0"/>
    <x v="1"/>
    <x v="2"/>
    <x v="0"/>
    <x v="1"/>
    <x v="2"/>
    <x v="0"/>
    <x v="0"/>
    <x v="0"/>
    <x v="0"/>
    <x v="0"/>
    <x v="0"/>
    <x v="0"/>
    <n v="597"/>
    <n v="-0.59699999999999998"/>
    <n v="0.59699999999999998"/>
    <n v="9.5018303358268348"/>
  </r>
  <r>
    <x v="74"/>
    <s v="Zeist"/>
    <x v="0"/>
    <x v="0"/>
    <x v="3"/>
    <x v="0"/>
    <x v="0"/>
    <x v="0"/>
    <x v="0"/>
    <x v="0"/>
    <x v="0"/>
    <x v="0"/>
    <x v="0"/>
    <x v="2"/>
    <x v="3"/>
    <x v="0"/>
    <x v="2"/>
    <x v="0"/>
    <x v="1"/>
    <x v="1"/>
    <x v="0"/>
    <x v="0"/>
    <x v="0"/>
    <x v="0"/>
    <x v="0"/>
    <n v="96"/>
    <n v="-9.6000000000000002E-2"/>
    <n v="-9.6000000000000002E-2"/>
    <n v="1.5279325163138628"/>
  </r>
  <r>
    <x v="72"/>
    <s v="Harlingen"/>
    <x v="0"/>
    <x v="0"/>
    <x v="0"/>
    <x v="0"/>
    <x v="0"/>
    <x v="0"/>
    <x v="0"/>
    <x v="0"/>
    <x v="0"/>
    <x v="0"/>
    <x v="0"/>
    <x v="2"/>
    <x v="6"/>
    <x v="0"/>
    <x v="5"/>
    <x v="0"/>
    <x v="0"/>
    <x v="0"/>
    <x v="0"/>
    <x v="0"/>
    <x v="0"/>
    <x v="0"/>
    <x v="0"/>
    <n v="183"/>
    <n v="-0.183"/>
    <n v="0.183"/>
    <n v="11.538461538461538"/>
  </r>
  <r>
    <x v="72"/>
    <s v="Harlingen"/>
    <x v="0"/>
    <x v="0"/>
    <x v="0"/>
    <x v="0"/>
    <x v="0"/>
    <x v="0"/>
    <x v="0"/>
    <x v="0"/>
    <x v="0"/>
    <x v="0"/>
    <x v="0"/>
    <x v="3"/>
    <x v="5"/>
    <x v="1"/>
    <x v="4"/>
    <x v="0"/>
    <x v="0"/>
    <x v="0"/>
    <x v="0"/>
    <x v="0"/>
    <x v="0"/>
    <x v="0"/>
    <x v="0"/>
    <n v="3"/>
    <n v="-3.0000000000000001E-3"/>
    <n v="3.0000000000000001E-3"/>
    <n v="0.18915510718789408"/>
  </r>
  <r>
    <x v="72"/>
    <s v="Harlingen"/>
    <x v="0"/>
    <x v="0"/>
    <x v="0"/>
    <x v="0"/>
    <x v="0"/>
    <x v="0"/>
    <x v="1"/>
    <x v="1"/>
    <x v="0"/>
    <x v="0"/>
    <x v="0"/>
    <x v="0"/>
    <x v="0"/>
    <x v="0"/>
    <x v="0"/>
    <x v="0"/>
    <x v="0"/>
    <x v="0"/>
    <x v="0"/>
    <x v="0"/>
    <x v="0"/>
    <x v="0"/>
    <x v="0"/>
    <n v="177"/>
    <n v="-0.17699999999999999"/>
    <n v="0.17699999999999999"/>
    <n v="11.160151324085751"/>
  </r>
  <r>
    <x v="72"/>
    <s v="Harlingen"/>
    <x v="0"/>
    <x v="0"/>
    <x v="0"/>
    <x v="0"/>
    <x v="0"/>
    <x v="0"/>
    <x v="1"/>
    <x v="1"/>
    <x v="0"/>
    <x v="0"/>
    <x v="0"/>
    <x v="4"/>
    <x v="10"/>
    <x v="0"/>
    <x v="8"/>
    <x v="0"/>
    <x v="0"/>
    <x v="0"/>
    <x v="0"/>
    <x v="0"/>
    <x v="0"/>
    <x v="0"/>
    <x v="0"/>
    <n v="4"/>
    <n v="-4.0000000000000001E-3"/>
    <n v="4.0000000000000001E-3"/>
    <n v="0.25220680958385877"/>
  </r>
  <r>
    <x v="72"/>
    <s v="Harlingen"/>
    <x v="0"/>
    <x v="0"/>
    <x v="0"/>
    <x v="0"/>
    <x v="0"/>
    <x v="0"/>
    <x v="1"/>
    <x v="1"/>
    <x v="0"/>
    <x v="0"/>
    <x v="0"/>
    <x v="1"/>
    <x v="13"/>
    <x v="0"/>
    <x v="9"/>
    <x v="7"/>
    <x v="3"/>
    <x v="0"/>
    <x v="1"/>
    <x v="0"/>
    <x v="0"/>
    <x v="0"/>
    <x v="0"/>
    <n v="6"/>
    <n v="-6.0000000000000001E-3"/>
    <n v="6.0000000000000001E-3"/>
    <n v="0.37831021437578816"/>
  </r>
  <r>
    <x v="72"/>
    <s v="Harlingen"/>
    <x v="0"/>
    <x v="0"/>
    <x v="0"/>
    <x v="0"/>
    <x v="0"/>
    <x v="0"/>
    <x v="1"/>
    <x v="1"/>
    <x v="0"/>
    <x v="0"/>
    <x v="0"/>
    <x v="1"/>
    <x v="1"/>
    <x v="0"/>
    <x v="1"/>
    <x v="1"/>
    <x v="0"/>
    <x v="0"/>
    <x v="0"/>
    <x v="0"/>
    <x v="0"/>
    <x v="0"/>
    <x v="0"/>
    <n v="13"/>
    <n v="-1.2999999999999999E-2"/>
    <n v="1.2999999999999999E-2"/>
    <n v="0.81967213114754101"/>
  </r>
  <r>
    <x v="72"/>
    <s v="Harlingen"/>
    <x v="0"/>
    <x v="0"/>
    <x v="0"/>
    <x v="0"/>
    <x v="0"/>
    <x v="0"/>
    <x v="1"/>
    <x v="1"/>
    <x v="0"/>
    <x v="0"/>
    <x v="0"/>
    <x v="1"/>
    <x v="2"/>
    <x v="0"/>
    <x v="1"/>
    <x v="2"/>
    <x v="0"/>
    <x v="0"/>
    <x v="0"/>
    <x v="0"/>
    <x v="0"/>
    <x v="0"/>
    <x v="0"/>
    <n v="104"/>
    <n v="-0.104"/>
    <n v="0.104"/>
    <n v="6.557377049180328"/>
  </r>
  <r>
    <x v="72"/>
    <s v="Harlingen"/>
    <x v="0"/>
    <x v="0"/>
    <x v="0"/>
    <x v="0"/>
    <x v="0"/>
    <x v="0"/>
    <x v="1"/>
    <x v="1"/>
    <x v="0"/>
    <x v="0"/>
    <x v="0"/>
    <x v="3"/>
    <x v="9"/>
    <x v="1"/>
    <x v="7"/>
    <x v="5"/>
    <x v="2"/>
    <x v="2"/>
    <x v="2"/>
    <x v="0"/>
    <x v="0"/>
    <x v="0"/>
    <x v="0"/>
    <n v="24"/>
    <n v="-2.4E-2"/>
    <n v="0"/>
    <n v="1.5132408575031526"/>
  </r>
  <r>
    <x v="72"/>
    <s v="Harlingen"/>
    <x v="0"/>
    <x v="0"/>
    <x v="0"/>
    <x v="0"/>
    <x v="0"/>
    <x v="0"/>
    <x v="1"/>
    <x v="1"/>
    <x v="0"/>
    <x v="0"/>
    <x v="0"/>
    <x v="3"/>
    <x v="5"/>
    <x v="1"/>
    <x v="4"/>
    <x v="0"/>
    <x v="0"/>
    <x v="0"/>
    <x v="0"/>
    <x v="0"/>
    <x v="0"/>
    <x v="0"/>
    <x v="0"/>
    <n v="53"/>
    <n v="-5.2999999999999999E-2"/>
    <n v="5.2999999999999999E-2"/>
    <n v="3.3417402269861287"/>
  </r>
  <r>
    <x v="72"/>
    <s v="Harlingen"/>
    <x v="0"/>
    <x v="0"/>
    <x v="0"/>
    <x v="0"/>
    <x v="0"/>
    <x v="0"/>
    <x v="1"/>
    <x v="1"/>
    <x v="0"/>
    <x v="0"/>
    <x v="0"/>
    <x v="3"/>
    <x v="8"/>
    <x v="1"/>
    <x v="7"/>
    <x v="5"/>
    <x v="2"/>
    <x v="2"/>
    <x v="2"/>
    <x v="0"/>
    <x v="0"/>
    <x v="0"/>
    <x v="0"/>
    <n v="6"/>
    <n v="-6.0000000000000001E-3"/>
    <n v="0"/>
    <n v="0.37831021437578816"/>
  </r>
  <r>
    <x v="72"/>
    <s v="Harlingen"/>
    <x v="0"/>
    <x v="0"/>
    <x v="0"/>
    <x v="0"/>
    <x v="0"/>
    <x v="0"/>
    <x v="2"/>
    <x v="2"/>
    <x v="0"/>
    <x v="0"/>
    <x v="0"/>
    <x v="0"/>
    <x v="0"/>
    <x v="0"/>
    <x v="0"/>
    <x v="0"/>
    <x v="0"/>
    <x v="0"/>
    <x v="0"/>
    <x v="0"/>
    <x v="0"/>
    <x v="0"/>
    <x v="0"/>
    <n v="54"/>
    <n v="-5.3999999999999999E-2"/>
    <n v="5.3999999999999999E-2"/>
    <n v="3.4047919293820934"/>
  </r>
  <r>
    <x v="72"/>
    <s v="Harlingen"/>
    <x v="0"/>
    <x v="0"/>
    <x v="0"/>
    <x v="0"/>
    <x v="0"/>
    <x v="0"/>
    <x v="2"/>
    <x v="2"/>
    <x v="0"/>
    <x v="0"/>
    <x v="0"/>
    <x v="1"/>
    <x v="2"/>
    <x v="0"/>
    <x v="1"/>
    <x v="2"/>
    <x v="0"/>
    <x v="0"/>
    <x v="0"/>
    <x v="0"/>
    <x v="0"/>
    <x v="0"/>
    <x v="0"/>
    <n v="110"/>
    <n v="-0.11"/>
    <n v="0.11"/>
    <n v="6.9356872635561162"/>
  </r>
  <r>
    <x v="72"/>
    <s v="Harlingen"/>
    <x v="0"/>
    <x v="0"/>
    <x v="0"/>
    <x v="0"/>
    <x v="0"/>
    <x v="0"/>
    <x v="2"/>
    <x v="2"/>
    <x v="0"/>
    <x v="0"/>
    <x v="0"/>
    <x v="3"/>
    <x v="9"/>
    <x v="1"/>
    <x v="7"/>
    <x v="5"/>
    <x v="2"/>
    <x v="2"/>
    <x v="2"/>
    <x v="0"/>
    <x v="0"/>
    <x v="0"/>
    <x v="0"/>
    <n v="6"/>
    <n v="-6.0000000000000001E-3"/>
    <n v="0"/>
    <n v="0.37831021437578816"/>
  </r>
  <r>
    <x v="67"/>
    <s v="Eindhoven"/>
    <x v="1"/>
    <x v="0"/>
    <x v="4"/>
    <x v="0"/>
    <x v="0"/>
    <x v="0"/>
    <x v="1"/>
    <x v="1"/>
    <x v="0"/>
    <x v="0"/>
    <x v="0"/>
    <x v="1"/>
    <x v="23"/>
    <x v="0"/>
    <x v="13"/>
    <x v="0"/>
    <x v="0"/>
    <x v="0"/>
    <x v="0"/>
    <x v="0"/>
    <x v="0"/>
    <x v="0"/>
    <x v="0"/>
    <n v="83"/>
    <n v="-8.3000000000000004E-2"/>
    <n v="8.3000000000000004E-2"/>
    <n v="0.36585150836609837"/>
  </r>
  <r>
    <x v="67"/>
    <s v="Eindhoven"/>
    <x v="1"/>
    <x v="0"/>
    <x v="4"/>
    <x v="0"/>
    <x v="0"/>
    <x v="0"/>
    <x v="1"/>
    <x v="1"/>
    <x v="0"/>
    <x v="0"/>
    <x v="0"/>
    <x v="1"/>
    <x v="1"/>
    <x v="0"/>
    <x v="1"/>
    <x v="1"/>
    <x v="0"/>
    <x v="0"/>
    <x v="0"/>
    <x v="0"/>
    <x v="0"/>
    <x v="0"/>
    <x v="0"/>
    <n v="528"/>
    <n v="-0.52800000000000002"/>
    <n v="0.52800000000000002"/>
    <n v="2.3273445351481921"/>
  </r>
  <r>
    <x v="67"/>
    <s v="Eindhoven"/>
    <x v="1"/>
    <x v="0"/>
    <x v="4"/>
    <x v="0"/>
    <x v="0"/>
    <x v="0"/>
    <x v="1"/>
    <x v="1"/>
    <x v="0"/>
    <x v="0"/>
    <x v="0"/>
    <x v="1"/>
    <x v="2"/>
    <x v="0"/>
    <x v="1"/>
    <x v="2"/>
    <x v="0"/>
    <x v="0"/>
    <x v="0"/>
    <x v="0"/>
    <x v="0"/>
    <x v="0"/>
    <x v="0"/>
    <n v="3818"/>
    <n v="-3.8180000000000001"/>
    <n v="3.8180000000000001"/>
    <n v="16.829169384840522"/>
  </r>
  <r>
    <x v="67"/>
    <s v="Eindhoven"/>
    <x v="1"/>
    <x v="0"/>
    <x v="4"/>
    <x v="0"/>
    <x v="0"/>
    <x v="0"/>
    <x v="1"/>
    <x v="1"/>
    <x v="0"/>
    <x v="0"/>
    <x v="0"/>
    <x v="2"/>
    <x v="3"/>
    <x v="0"/>
    <x v="2"/>
    <x v="0"/>
    <x v="1"/>
    <x v="1"/>
    <x v="0"/>
    <x v="0"/>
    <x v="0"/>
    <x v="0"/>
    <x v="0"/>
    <n v="16"/>
    <n v="-1.6E-2"/>
    <n v="-1.6E-2"/>
    <n v="7.0525591974187632E-2"/>
  </r>
  <r>
    <x v="67"/>
    <s v="Eindhoven"/>
    <x v="1"/>
    <x v="0"/>
    <x v="4"/>
    <x v="0"/>
    <x v="0"/>
    <x v="0"/>
    <x v="1"/>
    <x v="1"/>
    <x v="0"/>
    <x v="0"/>
    <x v="0"/>
    <x v="3"/>
    <x v="9"/>
    <x v="1"/>
    <x v="7"/>
    <x v="5"/>
    <x v="2"/>
    <x v="2"/>
    <x v="2"/>
    <x v="0"/>
    <x v="0"/>
    <x v="0"/>
    <x v="0"/>
    <n v="231"/>
    <n v="-0.23100000000000001"/>
    <n v="0"/>
    <n v="1.018213234127334"/>
  </r>
  <r>
    <x v="67"/>
    <s v="Eindhoven"/>
    <x v="1"/>
    <x v="0"/>
    <x v="4"/>
    <x v="0"/>
    <x v="0"/>
    <x v="0"/>
    <x v="1"/>
    <x v="1"/>
    <x v="0"/>
    <x v="0"/>
    <x v="0"/>
    <x v="3"/>
    <x v="5"/>
    <x v="1"/>
    <x v="4"/>
    <x v="0"/>
    <x v="0"/>
    <x v="0"/>
    <x v="0"/>
    <x v="0"/>
    <x v="0"/>
    <x v="0"/>
    <x v="0"/>
    <n v="303"/>
    <n v="-0.30299999999999999"/>
    <n v="0.30299999999999999"/>
    <n v="1.3355783980111784"/>
  </r>
  <r>
    <x v="67"/>
    <s v="Eindhoven"/>
    <x v="1"/>
    <x v="0"/>
    <x v="4"/>
    <x v="0"/>
    <x v="0"/>
    <x v="0"/>
    <x v="1"/>
    <x v="1"/>
    <x v="0"/>
    <x v="0"/>
    <x v="0"/>
    <x v="3"/>
    <x v="8"/>
    <x v="1"/>
    <x v="7"/>
    <x v="5"/>
    <x v="2"/>
    <x v="2"/>
    <x v="2"/>
    <x v="0"/>
    <x v="0"/>
    <x v="0"/>
    <x v="0"/>
    <n v="40"/>
    <n v="-0.04"/>
    <n v="0"/>
    <n v="0.17631397993546907"/>
  </r>
  <r>
    <x v="67"/>
    <s v="Eindhoven"/>
    <x v="1"/>
    <x v="0"/>
    <x v="4"/>
    <x v="0"/>
    <x v="0"/>
    <x v="0"/>
    <x v="2"/>
    <x v="2"/>
    <x v="0"/>
    <x v="0"/>
    <x v="0"/>
    <x v="0"/>
    <x v="0"/>
    <x v="0"/>
    <x v="0"/>
    <x v="0"/>
    <x v="0"/>
    <x v="0"/>
    <x v="0"/>
    <x v="0"/>
    <x v="0"/>
    <x v="0"/>
    <x v="0"/>
    <n v="52"/>
    <n v="-5.1999999999999998E-2"/>
    <n v="5.1999999999999998E-2"/>
    <n v="0.22920817391610981"/>
  </r>
  <r>
    <x v="67"/>
    <s v="Eindhoven"/>
    <x v="1"/>
    <x v="0"/>
    <x v="4"/>
    <x v="0"/>
    <x v="0"/>
    <x v="0"/>
    <x v="2"/>
    <x v="2"/>
    <x v="0"/>
    <x v="0"/>
    <x v="0"/>
    <x v="4"/>
    <x v="10"/>
    <x v="0"/>
    <x v="8"/>
    <x v="0"/>
    <x v="0"/>
    <x v="0"/>
    <x v="0"/>
    <x v="0"/>
    <x v="0"/>
    <x v="0"/>
    <x v="0"/>
    <n v="3"/>
    <n v="-3.0000000000000001E-3"/>
    <n v="3.0000000000000001E-3"/>
    <n v="1.3223548495160182E-2"/>
  </r>
  <r>
    <x v="67"/>
    <s v="Eindhoven"/>
    <x v="1"/>
    <x v="0"/>
    <x v="4"/>
    <x v="0"/>
    <x v="0"/>
    <x v="0"/>
    <x v="2"/>
    <x v="2"/>
    <x v="0"/>
    <x v="0"/>
    <x v="0"/>
    <x v="1"/>
    <x v="23"/>
    <x v="0"/>
    <x v="13"/>
    <x v="0"/>
    <x v="0"/>
    <x v="0"/>
    <x v="0"/>
    <x v="0"/>
    <x v="0"/>
    <x v="0"/>
    <x v="0"/>
    <n v="56"/>
    <n v="-5.6000000000000001E-2"/>
    <n v="5.6000000000000001E-2"/>
    <n v="0.24683957190965672"/>
  </r>
  <r>
    <x v="67"/>
    <s v="Eindhoven"/>
    <x v="1"/>
    <x v="0"/>
    <x v="4"/>
    <x v="0"/>
    <x v="0"/>
    <x v="0"/>
    <x v="2"/>
    <x v="2"/>
    <x v="0"/>
    <x v="0"/>
    <x v="0"/>
    <x v="1"/>
    <x v="2"/>
    <x v="0"/>
    <x v="1"/>
    <x v="2"/>
    <x v="0"/>
    <x v="0"/>
    <x v="0"/>
    <x v="0"/>
    <x v="0"/>
    <x v="0"/>
    <x v="0"/>
    <n v="273"/>
    <n v="-0.27300000000000002"/>
    <n v="0.27300000000000002"/>
    <n v="1.2033429130595765"/>
  </r>
  <r>
    <x v="67"/>
    <s v="Eindhoven"/>
    <x v="1"/>
    <x v="0"/>
    <x v="4"/>
    <x v="0"/>
    <x v="0"/>
    <x v="0"/>
    <x v="2"/>
    <x v="2"/>
    <x v="0"/>
    <x v="0"/>
    <x v="0"/>
    <x v="2"/>
    <x v="3"/>
    <x v="0"/>
    <x v="2"/>
    <x v="0"/>
    <x v="1"/>
    <x v="1"/>
    <x v="0"/>
    <x v="0"/>
    <x v="0"/>
    <x v="0"/>
    <x v="0"/>
    <n v="-97"/>
    <n v="9.7000000000000003E-2"/>
    <n v="9.7000000000000003E-2"/>
    <n v="-0.4275614013435125"/>
  </r>
  <r>
    <x v="67"/>
    <s v="Eindhoven"/>
    <x v="1"/>
    <x v="0"/>
    <x v="4"/>
    <x v="0"/>
    <x v="0"/>
    <x v="0"/>
    <x v="2"/>
    <x v="2"/>
    <x v="0"/>
    <x v="0"/>
    <x v="0"/>
    <x v="2"/>
    <x v="16"/>
    <x v="0"/>
    <x v="3"/>
    <x v="10"/>
    <x v="0"/>
    <x v="0"/>
    <x v="0"/>
    <x v="0"/>
    <x v="0"/>
    <x v="0"/>
    <x v="0"/>
    <n v="204"/>
    <n v="-0.20399999999999999"/>
    <n v="0.20399999999999999"/>
    <n v="0.8992012976708923"/>
  </r>
  <r>
    <x v="73"/>
    <s v="Hardinxveld-Giessendam"/>
    <x v="0"/>
    <x v="0"/>
    <x v="0"/>
    <x v="0"/>
    <x v="0"/>
    <x v="0"/>
    <x v="3"/>
    <x v="3"/>
    <x v="0"/>
    <x v="0"/>
    <x v="0"/>
    <x v="4"/>
    <x v="10"/>
    <x v="0"/>
    <x v="8"/>
    <x v="0"/>
    <x v="0"/>
    <x v="0"/>
    <x v="0"/>
    <x v="0"/>
    <x v="0"/>
    <x v="0"/>
    <x v="0"/>
    <n v="2"/>
    <n v="-2E-3"/>
    <n v="2E-3"/>
    <n v="0.11190689346463742"/>
  </r>
  <r>
    <x v="73"/>
    <s v="Hardinxveld-Giessendam"/>
    <x v="0"/>
    <x v="0"/>
    <x v="0"/>
    <x v="0"/>
    <x v="0"/>
    <x v="0"/>
    <x v="3"/>
    <x v="3"/>
    <x v="0"/>
    <x v="0"/>
    <x v="0"/>
    <x v="1"/>
    <x v="13"/>
    <x v="0"/>
    <x v="9"/>
    <x v="7"/>
    <x v="4"/>
    <x v="0"/>
    <x v="1"/>
    <x v="0"/>
    <x v="0"/>
    <x v="0"/>
    <x v="0"/>
    <n v="20"/>
    <n v="-0.02"/>
    <n v="0.02"/>
    <n v="1.1190689346463742"/>
  </r>
  <r>
    <x v="73"/>
    <s v="Hardinxveld-Giessendam"/>
    <x v="0"/>
    <x v="0"/>
    <x v="0"/>
    <x v="0"/>
    <x v="0"/>
    <x v="0"/>
    <x v="3"/>
    <x v="3"/>
    <x v="0"/>
    <x v="0"/>
    <x v="0"/>
    <x v="1"/>
    <x v="1"/>
    <x v="0"/>
    <x v="1"/>
    <x v="1"/>
    <x v="0"/>
    <x v="0"/>
    <x v="0"/>
    <x v="0"/>
    <x v="0"/>
    <x v="0"/>
    <x v="0"/>
    <n v="1"/>
    <n v="-1E-3"/>
    <n v="1E-3"/>
    <n v="5.595344673231871E-2"/>
  </r>
  <r>
    <x v="73"/>
    <s v="Hardinxveld-Giessendam"/>
    <x v="0"/>
    <x v="0"/>
    <x v="0"/>
    <x v="0"/>
    <x v="0"/>
    <x v="0"/>
    <x v="3"/>
    <x v="3"/>
    <x v="0"/>
    <x v="0"/>
    <x v="0"/>
    <x v="1"/>
    <x v="2"/>
    <x v="0"/>
    <x v="1"/>
    <x v="2"/>
    <x v="0"/>
    <x v="0"/>
    <x v="0"/>
    <x v="0"/>
    <x v="0"/>
    <x v="0"/>
    <x v="0"/>
    <n v="12"/>
    <n v="-1.2E-2"/>
    <n v="1.2E-2"/>
    <n v="0.67144136078782457"/>
  </r>
  <r>
    <x v="73"/>
    <s v="Hardinxveld-Giessendam"/>
    <x v="0"/>
    <x v="0"/>
    <x v="0"/>
    <x v="0"/>
    <x v="0"/>
    <x v="0"/>
    <x v="3"/>
    <x v="3"/>
    <x v="0"/>
    <x v="0"/>
    <x v="0"/>
    <x v="2"/>
    <x v="3"/>
    <x v="0"/>
    <x v="2"/>
    <x v="0"/>
    <x v="1"/>
    <x v="1"/>
    <x v="0"/>
    <x v="0"/>
    <x v="0"/>
    <x v="0"/>
    <x v="0"/>
    <n v="9"/>
    <n v="-8.9999999999999993E-3"/>
    <n v="-8.9999999999999993E-3"/>
    <n v="0.5035810205908684"/>
  </r>
  <r>
    <x v="73"/>
    <s v="Hardinxveld-Giessendam"/>
    <x v="0"/>
    <x v="0"/>
    <x v="0"/>
    <x v="0"/>
    <x v="0"/>
    <x v="0"/>
    <x v="3"/>
    <x v="3"/>
    <x v="0"/>
    <x v="0"/>
    <x v="0"/>
    <x v="2"/>
    <x v="6"/>
    <x v="0"/>
    <x v="5"/>
    <x v="0"/>
    <x v="0"/>
    <x v="0"/>
    <x v="0"/>
    <x v="0"/>
    <x v="0"/>
    <x v="0"/>
    <x v="0"/>
    <n v="366"/>
    <n v="-0.36599999999999999"/>
    <n v="0.36599999999999999"/>
    <n v="20.47896150402865"/>
  </r>
  <r>
    <x v="73"/>
    <s v="Hardinxveld-Giessendam"/>
    <x v="0"/>
    <x v="0"/>
    <x v="0"/>
    <x v="0"/>
    <x v="0"/>
    <x v="0"/>
    <x v="3"/>
    <x v="3"/>
    <x v="0"/>
    <x v="0"/>
    <x v="0"/>
    <x v="3"/>
    <x v="8"/>
    <x v="1"/>
    <x v="7"/>
    <x v="5"/>
    <x v="2"/>
    <x v="2"/>
    <x v="2"/>
    <x v="0"/>
    <x v="0"/>
    <x v="0"/>
    <x v="0"/>
    <n v="2"/>
    <n v="-2E-3"/>
    <n v="0"/>
    <n v="0.11190689346463742"/>
  </r>
  <r>
    <x v="75"/>
    <s v="Hellevoetsluis"/>
    <x v="0"/>
    <x v="0"/>
    <x v="1"/>
    <x v="0"/>
    <x v="0"/>
    <x v="0"/>
    <x v="0"/>
    <x v="0"/>
    <x v="0"/>
    <x v="0"/>
    <x v="0"/>
    <x v="4"/>
    <x v="10"/>
    <x v="0"/>
    <x v="8"/>
    <x v="0"/>
    <x v="0"/>
    <x v="0"/>
    <x v="0"/>
    <x v="0"/>
    <x v="0"/>
    <x v="0"/>
    <x v="0"/>
    <n v="9"/>
    <n v="-8.9999999999999993E-3"/>
    <n v="8.9999999999999993E-3"/>
    <n v="0.23242601105314808"/>
  </r>
  <r>
    <x v="75"/>
    <s v="Hellevoetsluis"/>
    <x v="0"/>
    <x v="0"/>
    <x v="1"/>
    <x v="0"/>
    <x v="0"/>
    <x v="0"/>
    <x v="0"/>
    <x v="0"/>
    <x v="0"/>
    <x v="0"/>
    <x v="0"/>
    <x v="1"/>
    <x v="2"/>
    <x v="0"/>
    <x v="1"/>
    <x v="2"/>
    <x v="0"/>
    <x v="0"/>
    <x v="0"/>
    <x v="0"/>
    <x v="0"/>
    <x v="0"/>
    <x v="0"/>
    <n v="465"/>
    <n v="-0.46500000000000002"/>
    <n v="0.46500000000000002"/>
    <n v="12.008677237745983"/>
  </r>
  <r>
    <x v="75"/>
    <s v="Hellevoetsluis"/>
    <x v="0"/>
    <x v="0"/>
    <x v="1"/>
    <x v="0"/>
    <x v="0"/>
    <x v="0"/>
    <x v="0"/>
    <x v="0"/>
    <x v="0"/>
    <x v="0"/>
    <x v="0"/>
    <x v="2"/>
    <x v="6"/>
    <x v="0"/>
    <x v="5"/>
    <x v="0"/>
    <x v="0"/>
    <x v="0"/>
    <x v="0"/>
    <x v="0"/>
    <x v="0"/>
    <x v="0"/>
    <x v="0"/>
    <n v="424"/>
    <n v="-0.42399999999999999"/>
    <n v="0.42399999999999999"/>
    <n v="10.949847631837198"/>
  </r>
  <r>
    <x v="75"/>
    <s v="Hellevoetsluis"/>
    <x v="0"/>
    <x v="0"/>
    <x v="1"/>
    <x v="0"/>
    <x v="0"/>
    <x v="0"/>
    <x v="0"/>
    <x v="0"/>
    <x v="0"/>
    <x v="0"/>
    <x v="0"/>
    <x v="3"/>
    <x v="5"/>
    <x v="1"/>
    <x v="4"/>
    <x v="0"/>
    <x v="0"/>
    <x v="0"/>
    <x v="0"/>
    <x v="0"/>
    <x v="0"/>
    <x v="0"/>
    <x v="0"/>
    <n v="87"/>
    <n v="-8.6999999999999994E-2"/>
    <n v="8.6999999999999994E-2"/>
    <n v="2.2467847735137649"/>
  </r>
  <r>
    <x v="75"/>
    <s v="Hellevoetsluis"/>
    <x v="0"/>
    <x v="0"/>
    <x v="1"/>
    <x v="0"/>
    <x v="0"/>
    <x v="0"/>
    <x v="0"/>
    <x v="0"/>
    <x v="0"/>
    <x v="0"/>
    <x v="0"/>
    <x v="3"/>
    <x v="8"/>
    <x v="1"/>
    <x v="7"/>
    <x v="5"/>
    <x v="2"/>
    <x v="2"/>
    <x v="2"/>
    <x v="0"/>
    <x v="0"/>
    <x v="0"/>
    <x v="0"/>
    <n v="15"/>
    <n v="-1.4999999999999999E-2"/>
    <n v="0"/>
    <n v="0.38737668508858014"/>
  </r>
  <r>
    <x v="74"/>
    <s v="Zeist"/>
    <x v="0"/>
    <x v="0"/>
    <x v="3"/>
    <x v="0"/>
    <x v="0"/>
    <x v="0"/>
    <x v="0"/>
    <x v="0"/>
    <x v="0"/>
    <x v="0"/>
    <x v="0"/>
    <x v="2"/>
    <x v="6"/>
    <x v="0"/>
    <x v="5"/>
    <x v="0"/>
    <x v="0"/>
    <x v="0"/>
    <x v="0"/>
    <x v="0"/>
    <x v="0"/>
    <x v="0"/>
    <x v="0"/>
    <n v="1324"/>
    <n v="-1.3240000000000001"/>
    <n v="1.3240000000000001"/>
    <n v="21.072735954162024"/>
  </r>
  <r>
    <x v="74"/>
    <s v="Zeist"/>
    <x v="0"/>
    <x v="0"/>
    <x v="3"/>
    <x v="0"/>
    <x v="0"/>
    <x v="0"/>
    <x v="1"/>
    <x v="1"/>
    <x v="0"/>
    <x v="0"/>
    <x v="0"/>
    <x v="1"/>
    <x v="2"/>
    <x v="0"/>
    <x v="1"/>
    <x v="2"/>
    <x v="0"/>
    <x v="0"/>
    <x v="0"/>
    <x v="0"/>
    <x v="0"/>
    <x v="0"/>
    <x v="0"/>
    <n v="60"/>
    <n v="-0.06"/>
    <n v="0.06"/>
    <n v="0.95495782269616425"/>
  </r>
  <r>
    <x v="74"/>
    <s v="Zeist"/>
    <x v="0"/>
    <x v="0"/>
    <x v="3"/>
    <x v="0"/>
    <x v="0"/>
    <x v="0"/>
    <x v="1"/>
    <x v="1"/>
    <x v="0"/>
    <x v="0"/>
    <x v="0"/>
    <x v="2"/>
    <x v="3"/>
    <x v="0"/>
    <x v="2"/>
    <x v="0"/>
    <x v="1"/>
    <x v="1"/>
    <x v="0"/>
    <x v="0"/>
    <x v="0"/>
    <x v="0"/>
    <x v="0"/>
    <n v="1"/>
    <n v="-1E-3"/>
    <n v="-1E-3"/>
    <n v="1.5915963711602737E-2"/>
  </r>
  <r>
    <x v="74"/>
    <s v="Zeist"/>
    <x v="0"/>
    <x v="0"/>
    <x v="3"/>
    <x v="0"/>
    <x v="0"/>
    <x v="0"/>
    <x v="2"/>
    <x v="2"/>
    <x v="0"/>
    <x v="0"/>
    <x v="0"/>
    <x v="0"/>
    <x v="0"/>
    <x v="0"/>
    <x v="0"/>
    <x v="0"/>
    <x v="0"/>
    <x v="0"/>
    <x v="0"/>
    <x v="0"/>
    <x v="0"/>
    <x v="0"/>
    <x v="0"/>
    <n v="182"/>
    <n v="-0.182"/>
    <n v="0.182"/>
    <n v="2.8967053955116984"/>
  </r>
  <r>
    <x v="74"/>
    <s v="Zeist"/>
    <x v="0"/>
    <x v="0"/>
    <x v="3"/>
    <x v="0"/>
    <x v="0"/>
    <x v="0"/>
    <x v="2"/>
    <x v="2"/>
    <x v="0"/>
    <x v="0"/>
    <x v="0"/>
    <x v="4"/>
    <x v="10"/>
    <x v="0"/>
    <x v="8"/>
    <x v="0"/>
    <x v="0"/>
    <x v="0"/>
    <x v="0"/>
    <x v="0"/>
    <x v="0"/>
    <x v="0"/>
    <x v="0"/>
    <n v="24"/>
    <n v="-2.4E-2"/>
    <n v="2.4E-2"/>
    <n v="0.38198312907846571"/>
  </r>
  <r>
    <x v="74"/>
    <s v="Zeist"/>
    <x v="0"/>
    <x v="0"/>
    <x v="3"/>
    <x v="0"/>
    <x v="0"/>
    <x v="0"/>
    <x v="2"/>
    <x v="2"/>
    <x v="0"/>
    <x v="0"/>
    <x v="0"/>
    <x v="1"/>
    <x v="2"/>
    <x v="0"/>
    <x v="1"/>
    <x v="2"/>
    <x v="0"/>
    <x v="0"/>
    <x v="0"/>
    <x v="0"/>
    <x v="0"/>
    <x v="0"/>
    <x v="0"/>
    <n v="807"/>
    <n v="-0.80700000000000005"/>
    <n v="0.80700000000000005"/>
    <n v="12.844182715263409"/>
  </r>
  <r>
    <x v="74"/>
    <s v="Zeist"/>
    <x v="0"/>
    <x v="0"/>
    <x v="3"/>
    <x v="0"/>
    <x v="0"/>
    <x v="0"/>
    <x v="2"/>
    <x v="2"/>
    <x v="0"/>
    <x v="0"/>
    <x v="0"/>
    <x v="2"/>
    <x v="6"/>
    <x v="0"/>
    <x v="5"/>
    <x v="0"/>
    <x v="0"/>
    <x v="0"/>
    <x v="0"/>
    <x v="0"/>
    <x v="0"/>
    <x v="0"/>
    <x v="0"/>
    <n v="5"/>
    <n v="-5.0000000000000001E-3"/>
    <n v="5.0000000000000001E-3"/>
    <n v="7.9579818558013687E-2"/>
  </r>
  <r>
    <x v="74"/>
    <s v="Zeist"/>
    <x v="0"/>
    <x v="0"/>
    <x v="3"/>
    <x v="0"/>
    <x v="0"/>
    <x v="0"/>
    <x v="2"/>
    <x v="2"/>
    <x v="0"/>
    <x v="0"/>
    <x v="0"/>
    <x v="3"/>
    <x v="5"/>
    <x v="1"/>
    <x v="4"/>
    <x v="0"/>
    <x v="0"/>
    <x v="0"/>
    <x v="0"/>
    <x v="0"/>
    <x v="0"/>
    <x v="0"/>
    <x v="0"/>
    <n v="240"/>
    <n v="-0.24"/>
    <n v="0.24"/>
    <n v="3.819831290784657"/>
  </r>
  <r>
    <x v="74"/>
    <s v="Zeist"/>
    <x v="0"/>
    <x v="0"/>
    <x v="3"/>
    <x v="0"/>
    <x v="0"/>
    <x v="0"/>
    <x v="2"/>
    <x v="2"/>
    <x v="0"/>
    <x v="0"/>
    <x v="0"/>
    <x v="3"/>
    <x v="8"/>
    <x v="1"/>
    <x v="7"/>
    <x v="5"/>
    <x v="2"/>
    <x v="2"/>
    <x v="2"/>
    <x v="0"/>
    <x v="0"/>
    <x v="0"/>
    <x v="0"/>
    <n v="24"/>
    <n v="-2.4E-2"/>
    <n v="0"/>
    <n v="0.38198312907846571"/>
  </r>
  <r>
    <x v="74"/>
    <s v="Zeist"/>
    <x v="0"/>
    <x v="0"/>
    <x v="3"/>
    <x v="0"/>
    <x v="0"/>
    <x v="0"/>
    <x v="2"/>
    <x v="2"/>
    <x v="0"/>
    <x v="0"/>
    <x v="0"/>
    <x v="3"/>
    <x v="11"/>
    <x v="1"/>
    <x v="7"/>
    <x v="5"/>
    <x v="2"/>
    <x v="2"/>
    <x v="2"/>
    <x v="0"/>
    <x v="0"/>
    <x v="0"/>
    <x v="0"/>
    <n v="13"/>
    <n v="-1.2999999999999999E-2"/>
    <n v="0"/>
    <n v="0.20690752825083558"/>
  </r>
  <r>
    <x v="74"/>
    <s v="Zeist"/>
    <x v="0"/>
    <x v="0"/>
    <x v="3"/>
    <x v="0"/>
    <x v="0"/>
    <x v="0"/>
    <x v="3"/>
    <x v="3"/>
    <x v="0"/>
    <x v="0"/>
    <x v="0"/>
    <x v="0"/>
    <x v="0"/>
    <x v="0"/>
    <x v="0"/>
    <x v="0"/>
    <x v="0"/>
    <x v="0"/>
    <x v="0"/>
    <x v="0"/>
    <x v="0"/>
    <x v="0"/>
    <x v="0"/>
    <n v="45"/>
    <n v="-4.4999999999999998E-2"/>
    <n v="4.4999999999999998E-2"/>
    <n v="0.71621836702212316"/>
  </r>
  <r>
    <x v="74"/>
    <s v="Zeist"/>
    <x v="0"/>
    <x v="0"/>
    <x v="3"/>
    <x v="0"/>
    <x v="0"/>
    <x v="0"/>
    <x v="3"/>
    <x v="3"/>
    <x v="0"/>
    <x v="0"/>
    <x v="0"/>
    <x v="2"/>
    <x v="6"/>
    <x v="0"/>
    <x v="5"/>
    <x v="0"/>
    <x v="0"/>
    <x v="0"/>
    <x v="0"/>
    <x v="0"/>
    <x v="0"/>
    <x v="0"/>
    <x v="0"/>
    <n v="1500"/>
    <n v="-1.5"/>
    <n v="1.5"/>
    <n v="23.873945567404107"/>
  </r>
  <r>
    <x v="76"/>
    <s v="Nieuwegein"/>
    <x v="2"/>
    <x v="0"/>
    <x v="3"/>
    <x v="0"/>
    <x v="0"/>
    <x v="0"/>
    <x v="0"/>
    <x v="0"/>
    <x v="0"/>
    <x v="0"/>
    <x v="0"/>
    <x v="0"/>
    <x v="0"/>
    <x v="0"/>
    <x v="0"/>
    <x v="0"/>
    <x v="0"/>
    <x v="0"/>
    <x v="0"/>
    <x v="1"/>
    <x v="1"/>
    <x v="1"/>
    <x v="1"/>
    <n v="80"/>
    <n v="-0.08"/>
    <n v="0.08"/>
    <n v="1.2930755802676666"/>
  </r>
  <r>
    <x v="72"/>
    <s v="Harlingen"/>
    <x v="0"/>
    <x v="0"/>
    <x v="0"/>
    <x v="0"/>
    <x v="0"/>
    <x v="0"/>
    <x v="3"/>
    <x v="3"/>
    <x v="0"/>
    <x v="0"/>
    <x v="0"/>
    <x v="0"/>
    <x v="0"/>
    <x v="0"/>
    <x v="0"/>
    <x v="0"/>
    <x v="0"/>
    <x v="0"/>
    <x v="0"/>
    <x v="0"/>
    <x v="0"/>
    <x v="0"/>
    <x v="0"/>
    <n v="12"/>
    <n v="-1.2E-2"/>
    <n v="1.2E-2"/>
    <n v="0.75662042875157631"/>
  </r>
  <r>
    <x v="72"/>
    <s v="Harlingen"/>
    <x v="0"/>
    <x v="0"/>
    <x v="0"/>
    <x v="0"/>
    <x v="0"/>
    <x v="0"/>
    <x v="3"/>
    <x v="3"/>
    <x v="0"/>
    <x v="0"/>
    <x v="0"/>
    <x v="4"/>
    <x v="10"/>
    <x v="0"/>
    <x v="8"/>
    <x v="0"/>
    <x v="0"/>
    <x v="0"/>
    <x v="0"/>
    <x v="0"/>
    <x v="0"/>
    <x v="0"/>
    <x v="0"/>
    <n v="2"/>
    <n v="-2E-3"/>
    <n v="2E-3"/>
    <n v="0.12610340479192939"/>
  </r>
  <r>
    <x v="72"/>
    <s v="Harlingen"/>
    <x v="0"/>
    <x v="0"/>
    <x v="0"/>
    <x v="0"/>
    <x v="0"/>
    <x v="0"/>
    <x v="3"/>
    <x v="3"/>
    <x v="0"/>
    <x v="0"/>
    <x v="0"/>
    <x v="1"/>
    <x v="2"/>
    <x v="0"/>
    <x v="1"/>
    <x v="2"/>
    <x v="0"/>
    <x v="0"/>
    <x v="0"/>
    <x v="0"/>
    <x v="0"/>
    <x v="0"/>
    <x v="0"/>
    <n v="28"/>
    <n v="-2.8000000000000001E-2"/>
    <n v="2.8000000000000001E-2"/>
    <n v="1.7654476670870114"/>
  </r>
  <r>
    <x v="72"/>
    <s v="Harlingen"/>
    <x v="0"/>
    <x v="0"/>
    <x v="0"/>
    <x v="0"/>
    <x v="0"/>
    <x v="0"/>
    <x v="3"/>
    <x v="3"/>
    <x v="0"/>
    <x v="0"/>
    <x v="0"/>
    <x v="2"/>
    <x v="6"/>
    <x v="0"/>
    <x v="5"/>
    <x v="0"/>
    <x v="0"/>
    <x v="0"/>
    <x v="0"/>
    <x v="0"/>
    <x v="0"/>
    <x v="0"/>
    <x v="0"/>
    <n v="392"/>
    <n v="-0.39200000000000002"/>
    <n v="0.39200000000000002"/>
    <n v="24.71626733921816"/>
  </r>
  <r>
    <x v="72"/>
    <s v="Harlingen"/>
    <x v="0"/>
    <x v="0"/>
    <x v="0"/>
    <x v="0"/>
    <x v="0"/>
    <x v="0"/>
    <x v="3"/>
    <x v="3"/>
    <x v="0"/>
    <x v="0"/>
    <x v="0"/>
    <x v="3"/>
    <x v="9"/>
    <x v="1"/>
    <x v="7"/>
    <x v="5"/>
    <x v="2"/>
    <x v="2"/>
    <x v="2"/>
    <x v="0"/>
    <x v="0"/>
    <x v="0"/>
    <x v="0"/>
    <n v="19"/>
    <n v="-1.9E-2"/>
    <n v="0"/>
    <n v="1.1979823455233292"/>
  </r>
  <r>
    <x v="72"/>
    <s v="Harlingen"/>
    <x v="0"/>
    <x v="0"/>
    <x v="0"/>
    <x v="0"/>
    <x v="0"/>
    <x v="0"/>
    <x v="3"/>
    <x v="3"/>
    <x v="0"/>
    <x v="0"/>
    <x v="0"/>
    <x v="3"/>
    <x v="5"/>
    <x v="1"/>
    <x v="4"/>
    <x v="0"/>
    <x v="0"/>
    <x v="0"/>
    <x v="0"/>
    <x v="0"/>
    <x v="0"/>
    <x v="0"/>
    <x v="0"/>
    <n v="2"/>
    <n v="-2E-3"/>
    <n v="2E-3"/>
    <n v="0.12610340479192939"/>
  </r>
  <r>
    <x v="77"/>
    <s v="Heerenveen"/>
    <x v="2"/>
    <x v="0"/>
    <x v="3"/>
    <x v="0"/>
    <x v="0"/>
    <x v="0"/>
    <x v="0"/>
    <x v="0"/>
    <x v="0"/>
    <x v="0"/>
    <x v="0"/>
    <x v="0"/>
    <x v="0"/>
    <x v="0"/>
    <x v="0"/>
    <x v="0"/>
    <x v="0"/>
    <x v="0"/>
    <x v="0"/>
    <x v="0"/>
    <x v="0"/>
    <x v="0"/>
    <x v="0"/>
    <n v="698"/>
    <n v="-0.69799999999999995"/>
    <n v="0.69799999999999995"/>
    <n v="13.903551580582834"/>
  </r>
  <r>
    <x v="77"/>
    <s v="Heerenveen"/>
    <x v="2"/>
    <x v="0"/>
    <x v="3"/>
    <x v="0"/>
    <x v="0"/>
    <x v="0"/>
    <x v="0"/>
    <x v="0"/>
    <x v="0"/>
    <x v="0"/>
    <x v="0"/>
    <x v="4"/>
    <x v="10"/>
    <x v="0"/>
    <x v="8"/>
    <x v="0"/>
    <x v="0"/>
    <x v="0"/>
    <x v="0"/>
    <x v="0"/>
    <x v="0"/>
    <x v="0"/>
    <x v="0"/>
    <n v="11"/>
    <n v="-1.0999999999999999E-2"/>
    <n v="1.0999999999999999E-2"/>
    <n v="0.21911041172838278"/>
  </r>
  <r>
    <x v="77"/>
    <s v="Heerenveen"/>
    <x v="2"/>
    <x v="0"/>
    <x v="3"/>
    <x v="0"/>
    <x v="0"/>
    <x v="0"/>
    <x v="0"/>
    <x v="0"/>
    <x v="0"/>
    <x v="0"/>
    <x v="0"/>
    <x v="1"/>
    <x v="1"/>
    <x v="0"/>
    <x v="1"/>
    <x v="1"/>
    <x v="0"/>
    <x v="0"/>
    <x v="0"/>
    <x v="0"/>
    <x v="0"/>
    <x v="0"/>
    <x v="0"/>
    <n v="229"/>
    <n v="-0.22900000000000001"/>
    <n v="0.22900000000000001"/>
    <n v="4.5614803896181506"/>
  </r>
  <r>
    <x v="77"/>
    <s v="Heerenveen"/>
    <x v="2"/>
    <x v="0"/>
    <x v="3"/>
    <x v="0"/>
    <x v="0"/>
    <x v="0"/>
    <x v="0"/>
    <x v="0"/>
    <x v="0"/>
    <x v="0"/>
    <x v="0"/>
    <x v="1"/>
    <x v="2"/>
    <x v="0"/>
    <x v="1"/>
    <x v="2"/>
    <x v="0"/>
    <x v="0"/>
    <x v="0"/>
    <x v="0"/>
    <x v="0"/>
    <x v="0"/>
    <x v="0"/>
    <n v="698"/>
    <n v="-0.69799999999999995"/>
    <n v="0.69799999999999995"/>
    <n v="13.903551580582834"/>
  </r>
  <r>
    <x v="77"/>
    <s v="Heerenveen"/>
    <x v="2"/>
    <x v="0"/>
    <x v="3"/>
    <x v="0"/>
    <x v="0"/>
    <x v="0"/>
    <x v="0"/>
    <x v="0"/>
    <x v="0"/>
    <x v="0"/>
    <x v="0"/>
    <x v="2"/>
    <x v="12"/>
    <x v="0"/>
    <x v="3"/>
    <x v="6"/>
    <x v="0"/>
    <x v="0"/>
    <x v="0"/>
    <x v="0"/>
    <x v="0"/>
    <x v="0"/>
    <x v="0"/>
    <n v="835"/>
    <n v="-0.83499999999999996"/>
    <n v="0.83499999999999996"/>
    <n v="16.632472163018146"/>
  </r>
  <r>
    <x v="77"/>
    <s v="Heerenveen"/>
    <x v="2"/>
    <x v="0"/>
    <x v="3"/>
    <x v="0"/>
    <x v="0"/>
    <x v="0"/>
    <x v="0"/>
    <x v="0"/>
    <x v="0"/>
    <x v="0"/>
    <x v="0"/>
    <x v="2"/>
    <x v="6"/>
    <x v="0"/>
    <x v="5"/>
    <x v="0"/>
    <x v="0"/>
    <x v="0"/>
    <x v="0"/>
    <x v="0"/>
    <x v="0"/>
    <x v="0"/>
    <x v="0"/>
    <n v="22"/>
    <n v="-2.1999999999999999E-2"/>
    <n v="2.1999999999999999E-2"/>
    <n v="0.43822082345676555"/>
  </r>
  <r>
    <x v="77"/>
    <s v="Heerenveen"/>
    <x v="2"/>
    <x v="0"/>
    <x v="3"/>
    <x v="0"/>
    <x v="0"/>
    <x v="0"/>
    <x v="0"/>
    <x v="0"/>
    <x v="0"/>
    <x v="0"/>
    <x v="0"/>
    <x v="3"/>
    <x v="9"/>
    <x v="1"/>
    <x v="7"/>
    <x v="5"/>
    <x v="2"/>
    <x v="2"/>
    <x v="2"/>
    <x v="0"/>
    <x v="0"/>
    <x v="0"/>
    <x v="0"/>
    <n v="87"/>
    <n v="-8.6999999999999994E-2"/>
    <n v="0"/>
    <n v="1.7329641654881183"/>
  </r>
  <r>
    <x v="76"/>
    <s v="Nieuwegein"/>
    <x v="2"/>
    <x v="0"/>
    <x v="3"/>
    <x v="0"/>
    <x v="0"/>
    <x v="0"/>
    <x v="0"/>
    <x v="0"/>
    <x v="0"/>
    <x v="0"/>
    <x v="0"/>
    <x v="4"/>
    <x v="10"/>
    <x v="0"/>
    <x v="8"/>
    <x v="0"/>
    <x v="0"/>
    <x v="0"/>
    <x v="0"/>
    <x v="0"/>
    <x v="0"/>
    <x v="0"/>
    <x v="0"/>
    <n v="49"/>
    <n v="-4.9000000000000002E-2"/>
    <n v="4.9000000000000002E-2"/>
    <n v="0.79200879291394577"/>
  </r>
  <r>
    <x v="76"/>
    <s v="Nieuwegein"/>
    <x v="2"/>
    <x v="0"/>
    <x v="3"/>
    <x v="0"/>
    <x v="0"/>
    <x v="0"/>
    <x v="0"/>
    <x v="0"/>
    <x v="0"/>
    <x v="0"/>
    <x v="0"/>
    <x v="1"/>
    <x v="2"/>
    <x v="0"/>
    <x v="1"/>
    <x v="2"/>
    <x v="0"/>
    <x v="0"/>
    <x v="0"/>
    <x v="0"/>
    <x v="0"/>
    <x v="0"/>
    <x v="0"/>
    <n v="66"/>
    <n v="-6.6000000000000003E-2"/>
    <n v="6.6000000000000003E-2"/>
    <n v="1.066787353720825"/>
  </r>
  <r>
    <x v="76"/>
    <s v="Nieuwegein"/>
    <x v="2"/>
    <x v="0"/>
    <x v="3"/>
    <x v="0"/>
    <x v="0"/>
    <x v="0"/>
    <x v="0"/>
    <x v="0"/>
    <x v="0"/>
    <x v="0"/>
    <x v="0"/>
    <x v="2"/>
    <x v="3"/>
    <x v="0"/>
    <x v="2"/>
    <x v="0"/>
    <x v="1"/>
    <x v="1"/>
    <x v="0"/>
    <x v="0"/>
    <x v="0"/>
    <x v="0"/>
    <x v="0"/>
    <n v="2864"/>
    <n v="-2.8639999999999999"/>
    <n v="-2.8639999999999999"/>
    <n v="46.292105773582463"/>
  </r>
  <r>
    <x v="76"/>
    <s v="Nieuwegein"/>
    <x v="2"/>
    <x v="0"/>
    <x v="3"/>
    <x v="0"/>
    <x v="0"/>
    <x v="0"/>
    <x v="0"/>
    <x v="0"/>
    <x v="0"/>
    <x v="0"/>
    <x v="0"/>
    <x v="2"/>
    <x v="12"/>
    <x v="0"/>
    <x v="3"/>
    <x v="6"/>
    <x v="0"/>
    <x v="0"/>
    <x v="0"/>
    <x v="0"/>
    <x v="0"/>
    <x v="0"/>
    <x v="0"/>
    <n v="77"/>
    <n v="-7.6999999999999999E-2"/>
    <n v="7.6999999999999999E-2"/>
    <n v="1.2445852460076292"/>
  </r>
  <r>
    <x v="76"/>
    <s v="Nieuwegein"/>
    <x v="2"/>
    <x v="0"/>
    <x v="3"/>
    <x v="0"/>
    <x v="0"/>
    <x v="0"/>
    <x v="0"/>
    <x v="0"/>
    <x v="0"/>
    <x v="0"/>
    <x v="0"/>
    <x v="2"/>
    <x v="6"/>
    <x v="0"/>
    <x v="5"/>
    <x v="0"/>
    <x v="0"/>
    <x v="0"/>
    <x v="0"/>
    <x v="0"/>
    <x v="0"/>
    <x v="0"/>
    <x v="0"/>
    <n v="110"/>
    <n v="-0.11"/>
    <n v="0.11"/>
    <n v="1.7779789228680416"/>
  </r>
  <r>
    <x v="76"/>
    <s v="Nieuwegein"/>
    <x v="2"/>
    <x v="0"/>
    <x v="3"/>
    <x v="0"/>
    <x v="0"/>
    <x v="0"/>
    <x v="0"/>
    <x v="0"/>
    <x v="0"/>
    <x v="0"/>
    <x v="0"/>
    <x v="3"/>
    <x v="9"/>
    <x v="1"/>
    <x v="7"/>
    <x v="5"/>
    <x v="2"/>
    <x v="2"/>
    <x v="2"/>
    <x v="0"/>
    <x v="0"/>
    <x v="0"/>
    <x v="0"/>
    <n v="149"/>
    <n v="-0.14899999999999999"/>
    <n v="0"/>
    <n v="2.4083532682485291"/>
  </r>
  <r>
    <x v="76"/>
    <s v="Nieuwegein"/>
    <x v="2"/>
    <x v="0"/>
    <x v="3"/>
    <x v="0"/>
    <x v="0"/>
    <x v="0"/>
    <x v="0"/>
    <x v="0"/>
    <x v="0"/>
    <x v="0"/>
    <x v="0"/>
    <x v="3"/>
    <x v="5"/>
    <x v="1"/>
    <x v="4"/>
    <x v="0"/>
    <x v="0"/>
    <x v="0"/>
    <x v="0"/>
    <x v="0"/>
    <x v="0"/>
    <x v="0"/>
    <x v="0"/>
    <n v="960"/>
    <n v="-0.96"/>
    <n v="0.96"/>
    <n v="15.516906963212"/>
  </r>
  <r>
    <x v="76"/>
    <s v="Nieuwegein"/>
    <x v="2"/>
    <x v="0"/>
    <x v="3"/>
    <x v="0"/>
    <x v="0"/>
    <x v="0"/>
    <x v="0"/>
    <x v="0"/>
    <x v="0"/>
    <x v="0"/>
    <x v="0"/>
    <x v="3"/>
    <x v="8"/>
    <x v="1"/>
    <x v="7"/>
    <x v="5"/>
    <x v="2"/>
    <x v="2"/>
    <x v="2"/>
    <x v="0"/>
    <x v="0"/>
    <x v="0"/>
    <x v="0"/>
    <n v="871"/>
    <n v="-0.871"/>
    <n v="0"/>
    <n v="14.07836038016422"/>
  </r>
  <r>
    <x v="76"/>
    <s v="Nieuwegein"/>
    <x v="2"/>
    <x v="0"/>
    <x v="3"/>
    <x v="0"/>
    <x v="0"/>
    <x v="0"/>
    <x v="0"/>
    <x v="0"/>
    <x v="0"/>
    <x v="0"/>
    <x v="0"/>
    <x v="3"/>
    <x v="11"/>
    <x v="1"/>
    <x v="7"/>
    <x v="5"/>
    <x v="2"/>
    <x v="2"/>
    <x v="2"/>
    <x v="1"/>
    <x v="1"/>
    <x v="1"/>
    <x v="1"/>
    <n v="-80"/>
    <n v="0.08"/>
    <n v="0"/>
    <n v="-1.2930755802676666"/>
  </r>
  <r>
    <x v="76"/>
    <s v="Nieuwegein"/>
    <x v="2"/>
    <x v="0"/>
    <x v="3"/>
    <x v="0"/>
    <x v="0"/>
    <x v="0"/>
    <x v="1"/>
    <x v="1"/>
    <x v="0"/>
    <x v="0"/>
    <x v="0"/>
    <x v="0"/>
    <x v="0"/>
    <x v="0"/>
    <x v="0"/>
    <x v="0"/>
    <x v="0"/>
    <x v="0"/>
    <x v="0"/>
    <x v="1"/>
    <x v="1"/>
    <x v="1"/>
    <x v="1"/>
    <n v="99"/>
    <n v="-9.9000000000000005E-2"/>
    <n v="9.9000000000000005E-2"/>
    <n v="1.6001810305812374"/>
  </r>
  <r>
    <x v="76"/>
    <s v="Nieuwegein"/>
    <x v="2"/>
    <x v="0"/>
    <x v="3"/>
    <x v="0"/>
    <x v="0"/>
    <x v="0"/>
    <x v="1"/>
    <x v="1"/>
    <x v="0"/>
    <x v="0"/>
    <x v="0"/>
    <x v="2"/>
    <x v="6"/>
    <x v="0"/>
    <x v="5"/>
    <x v="0"/>
    <x v="0"/>
    <x v="0"/>
    <x v="0"/>
    <x v="0"/>
    <x v="0"/>
    <x v="0"/>
    <x v="0"/>
    <n v="153"/>
    <n v="-0.153"/>
    <n v="0.153"/>
    <n v="2.4730070472619126"/>
  </r>
  <r>
    <x v="76"/>
    <s v="Nieuwegein"/>
    <x v="2"/>
    <x v="0"/>
    <x v="3"/>
    <x v="0"/>
    <x v="0"/>
    <x v="0"/>
    <x v="1"/>
    <x v="1"/>
    <x v="0"/>
    <x v="0"/>
    <x v="0"/>
    <x v="3"/>
    <x v="11"/>
    <x v="1"/>
    <x v="7"/>
    <x v="5"/>
    <x v="2"/>
    <x v="2"/>
    <x v="2"/>
    <x v="1"/>
    <x v="1"/>
    <x v="1"/>
    <x v="1"/>
    <n v="-99"/>
    <n v="9.9000000000000005E-2"/>
    <n v="0"/>
    <n v="-1.6001810305812374"/>
  </r>
  <r>
    <x v="76"/>
    <s v="Nieuwegein"/>
    <x v="2"/>
    <x v="0"/>
    <x v="3"/>
    <x v="0"/>
    <x v="0"/>
    <x v="0"/>
    <x v="2"/>
    <x v="2"/>
    <x v="0"/>
    <x v="0"/>
    <x v="0"/>
    <x v="4"/>
    <x v="10"/>
    <x v="0"/>
    <x v="8"/>
    <x v="0"/>
    <x v="0"/>
    <x v="0"/>
    <x v="0"/>
    <x v="0"/>
    <x v="0"/>
    <x v="0"/>
    <x v="0"/>
    <n v="11"/>
    <n v="-1.0999999999999999E-2"/>
    <n v="1.0999999999999999E-2"/>
    <n v="0.17779789228680418"/>
  </r>
  <r>
    <x v="77"/>
    <s v="Heerenveen"/>
    <x v="2"/>
    <x v="0"/>
    <x v="3"/>
    <x v="0"/>
    <x v="0"/>
    <x v="0"/>
    <x v="0"/>
    <x v="0"/>
    <x v="0"/>
    <x v="0"/>
    <x v="0"/>
    <x v="3"/>
    <x v="5"/>
    <x v="1"/>
    <x v="4"/>
    <x v="0"/>
    <x v="0"/>
    <x v="0"/>
    <x v="0"/>
    <x v="0"/>
    <x v="0"/>
    <x v="0"/>
    <x v="0"/>
    <n v="122"/>
    <n v="-0.122"/>
    <n v="0.122"/>
    <n v="2.4301336573511545"/>
  </r>
  <r>
    <x v="77"/>
    <s v="Heerenveen"/>
    <x v="2"/>
    <x v="0"/>
    <x v="3"/>
    <x v="0"/>
    <x v="0"/>
    <x v="0"/>
    <x v="0"/>
    <x v="0"/>
    <x v="0"/>
    <x v="0"/>
    <x v="0"/>
    <x v="3"/>
    <x v="8"/>
    <x v="1"/>
    <x v="7"/>
    <x v="5"/>
    <x v="2"/>
    <x v="2"/>
    <x v="2"/>
    <x v="0"/>
    <x v="0"/>
    <x v="0"/>
    <x v="0"/>
    <n v="29"/>
    <n v="-2.9000000000000001E-2"/>
    <n v="0"/>
    <n v="0.57765472182937272"/>
  </r>
  <r>
    <x v="77"/>
    <s v="Heerenveen"/>
    <x v="2"/>
    <x v="0"/>
    <x v="3"/>
    <x v="0"/>
    <x v="0"/>
    <x v="0"/>
    <x v="0"/>
    <x v="0"/>
    <x v="0"/>
    <x v="0"/>
    <x v="0"/>
    <x v="3"/>
    <x v="11"/>
    <x v="1"/>
    <x v="7"/>
    <x v="5"/>
    <x v="2"/>
    <x v="2"/>
    <x v="2"/>
    <x v="0"/>
    <x v="0"/>
    <x v="0"/>
    <x v="0"/>
    <n v="118"/>
    <n v="-0.11799999999999999"/>
    <n v="0"/>
    <n v="2.3504571439953788"/>
  </r>
  <r>
    <x v="77"/>
    <s v="Heerenveen"/>
    <x v="2"/>
    <x v="0"/>
    <x v="3"/>
    <x v="0"/>
    <x v="0"/>
    <x v="0"/>
    <x v="1"/>
    <x v="1"/>
    <x v="0"/>
    <x v="0"/>
    <x v="0"/>
    <x v="0"/>
    <x v="0"/>
    <x v="0"/>
    <x v="0"/>
    <x v="0"/>
    <x v="0"/>
    <x v="0"/>
    <x v="0"/>
    <x v="0"/>
    <x v="0"/>
    <x v="0"/>
    <x v="0"/>
    <n v="16"/>
    <n v="-1.6E-2"/>
    <n v="1.6E-2"/>
    <n v="0.31870605342310221"/>
  </r>
  <r>
    <x v="77"/>
    <s v="Heerenveen"/>
    <x v="2"/>
    <x v="0"/>
    <x v="3"/>
    <x v="0"/>
    <x v="0"/>
    <x v="0"/>
    <x v="1"/>
    <x v="1"/>
    <x v="0"/>
    <x v="0"/>
    <x v="0"/>
    <x v="1"/>
    <x v="1"/>
    <x v="0"/>
    <x v="1"/>
    <x v="1"/>
    <x v="0"/>
    <x v="0"/>
    <x v="0"/>
    <x v="0"/>
    <x v="0"/>
    <x v="0"/>
    <x v="0"/>
    <n v="3"/>
    <n v="-3.0000000000000001E-3"/>
    <n v="3.0000000000000001E-3"/>
    <n v="5.9757385016831664E-2"/>
  </r>
  <r>
    <x v="77"/>
    <s v="Heerenveen"/>
    <x v="2"/>
    <x v="0"/>
    <x v="3"/>
    <x v="0"/>
    <x v="0"/>
    <x v="0"/>
    <x v="1"/>
    <x v="1"/>
    <x v="0"/>
    <x v="0"/>
    <x v="0"/>
    <x v="1"/>
    <x v="2"/>
    <x v="0"/>
    <x v="1"/>
    <x v="2"/>
    <x v="0"/>
    <x v="0"/>
    <x v="0"/>
    <x v="0"/>
    <x v="0"/>
    <x v="0"/>
    <x v="0"/>
    <n v="-1"/>
    <n v="1E-3"/>
    <n v="-1E-3"/>
    <n v="-1.9919128338943888E-2"/>
  </r>
  <r>
    <x v="77"/>
    <s v="Heerenveen"/>
    <x v="2"/>
    <x v="0"/>
    <x v="3"/>
    <x v="0"/>
    <x v="0"/>
    <x v="0"/>
    <x v="1"/>
    <x v="1"/>
    <x v="0"/>
    <x v="0"/>
    <x v="0"/>
    <x v="2"/>
    <x v="12"/>
    <x v="0"/>
    <x v="3"/>
    <x v="6"/>
    <x v="0"/>
    <x v="0"/>
    <x v="0"/>
    <x v="0"/>
    <x v="0"/>
    <x v="0"/>
    <x v="0"/>
    <n v="436"/>
    <n v="-0.436"/>
    <n v="0.436"/>
    <n v="8.6847399557795359"/>
  </r>
  <r>
    <x v="77"/>
    <s v="Heerenveen"/>
    <x v="2"/>
    <x v="0"/>
    <x v="3"/>
    <x v="0"/>
    <x v="0"/>
    <x v="0"/>
    <x v="2"/>
    <x v="2"/>
    <x v="0"/>
    <x v="0"/>
    <x v="0"/>
    <x v="0"/>
    <x v="0"/>
    <x v="0"/>
    <x v="0"/>
    <x v="0"/>
    <x v="0"/>
    <x v="0"/>
    <x v="0"/>
    <x v="0"/>
    <x v="0"/>
    <x v="0"/>
    <x v="0"/>
    <n v="6"/>
    <n v="-6.0000000000000001E-3"/>
    <n v="6.0000000000000001E-3"/>
    <n v="0.11951477003366333"/>
  </r>
  <r>
    <x v="77"/>
    <s v="Heerenveen"/>
    <x v="2"/>
    <x v="0"/>
    <x v="3"/>
    <x v="0"/>
    <x v="0"/>
    <x v="0"/>
    <x v="2"/>
    <x v="2"/>
    <x v="0"/>
    <x v="0"/>
    <x v="0"/>
    <x v="1"/>
    <x v="1"/>
    <x v="0"/>
    <x v="1"/>
    <x v="1"/>
    <x v="0"/>
    <x v="0"/>
    <x v="0"/>
    <x v="0"/>
    <x v="0"/>
    <x v="0"/>
    <x v="0"/>
    <n v="2"/>
    <n v="-2E-3"/>
    <n v="2E-3"/>
    <n v="3.9838256677887776E-2"/>
  </r>
  <r>
    <x v="77"/>
    <s v="Heerenveen"/>
    <x v="2"/>
    <x v="0"/>
    <x v="3"/>
    <x v="0"/>
    <x v="0"/>
    <x v="0"/>
    <x v="2"/>
    <x v="2"/>
    <x v="0"/>
    <x v="0"/>
    <x v="0"/>
    <x v="2"/>
    <x v="6"/>
    <x v="0"/>
    <x v="5"/>
    <x v="0"/>
    <x v="0"/>
    <x v="0"/>
    <x v="0"/>
    <x v="0"/>
    <x v="0"/>
    <x v="0"/>
    <x v="0"/>
    <n v="41"/>
    <n v="-4.1000000000000002E-2"/>
    <n v="4.1000000000000002E-2"/>
    <n v="0.8166842618966994"/>
  </r>
  <r>
    <x v="77"/>
    <s v="Heerenveen"/>
    <x v="2"/>
    <x v="0"/>
    <x v="3"/>
    <x v="0"/>
    <x v="0"/>
    <x v="0"/>
    <x v="3"/>
    <x v="3"/>
    <x v="0"/>
    <x v="0"/>
    <x v="0"/>
    <x v="0"/>
    <x v="0"/>
    <x v="0"/>
    <x v="0"/>
    <x v="0"/>
    <x v="0"/>
    <x v="0"/>
    <x v="0"/>
    <x v="0"/>
    <x v="0"/>
    <x v="0"/>
    <x v="0"/>
    <n v="16"/>
    <n v="-1.6E-2"/>
    <n v="1.6E-2"/>
    <n v="0.31870605342310221"/>
  </r>
  <r>
    <x v="77"/>
    <s v="Heerenveen"/>
    <x v="2"/>
    <x v="0"/>
    <x v="3"/>
    <x v="0"/>
    <x v="0"/>
    <x v="0"/>
    <x v="3"/>
    <x v="3"/>
    <x v="0"/>
    <x v="0"/>
    <x v="0"/>
    <x v="1"/>
    <x v="1"/>
    <x v="0"/>
    <x v="1"/>
    <x v="1"/>
    <x v="0"/>
    <x v="0"/>
    <x v="0"/>
    <x v="0"/>
    <x v="0"/>
    <x v="0"/>
    <x v="0"/>
    <n v="3"/>
    <n v="-3.0000000000000001E-3"/>
    <n v="3.0000000000000001E-3"/>
    <n v="5.9757385016831664E-2"/>
  </r>
  <r>
    <x v="77"/>
    <s v="Heerenveen"/>
    <x v="2"/>
    <x v="0"/>
    <x v="3"/>
    <x v="0"/>
    <x v="0"/>
    <x v="0"/>
    <x v="3"/>
    <x v="3"/>
    <x v="0"/>
    <x v="0"/>
    <x v="0"/>
    <x v="1"/>
    <x v="2"/>
    <x v="0"/>
    <x v="1"/>
    <x v="2"/>
    <x v="0"/>
    <x v="0"/>
    <x v="0"/>
    <x v="0"/>
    <x v="0"/>
    <x v="0"/>
    <x v="0"/>
    <n v="-1"/>
    <n v="1E-3"/>
    <n v="-1E-3"/>
    <n v="-1.9919128338943888E-2"/>
  </r>
  <r>
    <x v="75"/>
    <s v="Hellevoetsluis"/>
    <x v="0"/>
    <x v="0"/>
    <x v="1"/>
    <x v="0"/>
    <x v="0"/>
    <x v="0"/>
    <x v="1"/>
    <x v="1"/>
    <x v="0"/>
    <x v="0"/>
    <x v="0"/>
    <x v="4"/>
    <x v="10"/>
    <x v="0"/>
    <x v="8"/>
    <x v="0"/>
    <x v="0"/>
    <x v="0"/>
    <x v="0"/>
    <x v="0"/>
    <x v="0"/>
    <x v="0"/>
    <x v="0"/>
    <n v="12"/>
    <n v="-1.2E-2"/>
    <n v="1.2E-2"/>
    <n v="0.30990134807086411"/>
  </r>
  <r>
    <x v="75"/>
    <s v="Hellevoetsluis"/>
    <x v="0"/>
    <x v="0"/>
    <x v="1"/>
    <x v="0"/>
    <x v="0"/>
    <x v="0"/>
    <x v="1"/>
    <x v="1"/>
    <x v="0"/>
    <x v="0"/>
    <x v="0"/>
    <x v="1"/>
    <x v="13"/>
    <x v="0"/>
    <x v="9"/>
    <x v="7"/>
    <x v="3"/>
    <x v="0"/>
    <x v="1"/>
    <x v="0"/>
    <x v="0"/>
    <x v="0"/>
    <x v="0"/>
    <n v="25"/>
    <n v="-2.5000000000000001E-2"/>
    <n v="2.5000000000000001E-2"/>
    <n v="0.6456278084809669"/>
  </r>
  <r>
    <x v="75"/>
    <s v="Hellevoetsluis"/>
    <x v="0"/>
    <x v="0"/>
    <x v="1"/>
    <x v="0"/>
    <x v="0"/>
    <x v="0"/>
    <x v="1"/>
    <x v="1"/>
    <x v="0"/>
    <x v="0"/>
    <x v="0"/>
    <x v="1"/>
    <x v="2"/>
    <x v="0"/>
    <x v="1"/>
    <x v="2"/>
    <x v="0"/>
    <x v="0"/>
    <x v="0"/>
    <x v="0"/>
    <x v="0"/>
    <x v="0"/>
    <x v="0"/>
    <n v="182"/>
    <n v="-0.182"/>
    <n v="0.182"/>
    <n v="4.7001704457414393"/>
  </r>
  <r>
    <x v="75"/>
    <s v="Hellevoetsluis"/>
    <x v="0"/>
    <x v="0"/>
    <x v="1"/>
    <x v="0"/>
    <x v="0"/>
    <x v="0"/>
    <x v="1"/>
    <x v="1"/>
    <x v="0"/>
    <x v="0"/>
    <x v="0"/>
    <x v="2"/>
    <x v="4"/>
    <x v="0"/>
    <x v="3"/>
    <x v="3"/>
    <x v="0"/>
    <x v="0"/>
    <x v="0"/>
    <x v="0"/>
    <x v="0"/>
    <x v="0"/>
    <x v="0"/>
    <n v="75"/>
    <n v="-7.4999999999999997E-2"/>
    <n v="7.4999999999999997E-2"/>
    <n v="1.9368834254429006"/>
  </r>
  <r>
    <x v="75"/>
    <s v="Hellevoetsluis"/>
    <x v="0"/>
    <x v="0"/>
    <x v="1"/>
    <x v="0"/>
    <x v="0"/>
    <x v="0"/>
    <x v="1"/>
    <x v="1"/>
    <x v="0"/>
    <x v="0"/>
    <x v="0"/>
    <x v="2"/>
    <x v="6"/>
    <x v="0"/>
    <x v="5"/>
    <x v="0"/>
    <x v="0"/>
    <x v="0"/>
    <x v="0"/>
    <x v="0"/>
    <x v="0"/>
    <x v="0"/>
    <x v="0"/>
    <n v="307"/>
    <n v="-0.307"/>
    <n v="0.307"/>
    <n v="7.9283094881462732"/>
  </r>
  <r>
    <x v="75"/>
    <s v="Hellevoetsluis"/>
    <x v="0"/>
    <x v="0"/>
    <x v="1"/>
    <x v="0"/>
    <x v="0"/>
    <x v="0"/>
    <x v="1"/>
    <x v="1"/>
    <x v="0"/>
    <x v="0"/>
    <x v="0"/>
    <x v="3"/>
    <x v="5"/>
    <x v="1"/>
    <x v="4"/>
    <x v="0"/>
    <x v="0"/>
    <x v="0"/>
    <x v="0"/>
    <x v="0"/>
    <x v="0"/>
    <x v="0"/>
    <x v="0"/>
    <n v="146"/>
    <n v="-0.14599999999999999"/>
    <n v="0.14599999999999999"/>
    <n v="3.7704664015288465"/>
  </r>
  <r>
    <x v="75"/>
    <s v="Hellevoetsluis"/>
    <x v="0"/>
    <x v="0"/>
    <x v="1"/>
    <x v="0"/>
    <x v="0"/>
    <x v="0"/>
    <x v="1"/>
    <x v="1"/>
    <x v="0"/>
    <x v="0"/>
    <x v="0"/>
    <x v="3"/>
    <x v="8"/>
    <x v="1"/>
    <x v="7"/>
    <x v="5"/>
    <x v="2"/>
    <x v="2"/>
    <x v="2"/>
    <x v="0"/>
    <x v="0"/>
    <x v="0"/>
    <x v="0"/>
    <n v="47"/>
    <n v="-4.7E-2"/>
    <n v="0"/>
    <n v="1.2137802799442177"/>
  </r>
  <r>
    <x v="75"/>
    <s v="Hellevoetsluis"/>
    <x v="0"/>
    <x v="0"/>
    <x v="1"/>
    <x v="0"/>
    <x v="0"/>
    <x v="0"/>
    <x v="3"/>
    <x v="3"/>
    <x v="0"/>
    <x v="0"/>
    <x v="0"/>
    <x v="2"/>
    <x v="6"/>
    <x v="0"/>
    <x v="5"/>
    <x v="0"/>
    <x v="0"/>
    <x v="0"/>
    <x v="0"/>
    <x v="0"/>
    <x v="0"/>
    <x v="0"/>
    <x v="0"/>
    <n v="749"/>
    <n v="-0.749"/>
    <n v="0.749"/>
    <n v="19.34300914208977"/>
  </r>
  <r>
    <x v="78"/>
    <s v="Hendrik-Ido-Ambacht"/>
    <x v="0"/>
    <x v="0"/>
    <x v="1"/>
    <x v="0"/>
    <x v="0"/>
    <x v="0"/>
    <x v="0"/>
    <x v="0"/>
    <x v="0"/>
    <x v="0"/>
    <x v="0"/>
    <x v="0"/>
    <x v="0"/>
    <x v="0"/>
    <x v="0"/>
    <x v="0"/>
    <x v="0"/>
    <x v="0"/>
    <x v="0"/>
    <x v="0"/>
    <x v="0"/>
    <x v="0"/>
    <x v="0"/>
    <n v="188"/>
    <n v="-0.188"/>
    <n v="0.188"/>
    <n v="6.3233661834448895"/>
  </r>
  <r>
    <x v="78"/>
    <s v="Hendrik-Ido-Ambacht"/>
    <x v="0"/>
    <x v="0"/>
    <x v="1"/>
    <x v="0"/>
    <x v="0"/>
    <x v="0"/>
    <x v="0"/>
    <x v="0"/>
    <x v="0"/>
    <x v="0"/>
    <x v="0"/>
    <x v="4"/>
    <x v="10"/>
    <x v="0"/>
    <x v="8"/>
    <x v="0"/>
    <x v="0"/>
    <x v="0"/>
    <x v="0"/>
    <x v="0"/>
    <x v="0"/>
    <x v="0"/>
    <x v="0"/>
    <n v="17"/>
    <n v="-1.7000000000000001E-2"/>
    <n v="1.7000000000000001E-2"/>
    <n v="0.57179375063065485"/>
  </r>
  <r>
    <x v="78"/>
    <s v="Hendrik-Ido-Ambacht"/>
    <x v="0"/>
    <x v="0"/>
    <x v="1"/>
    <x v="0"/>
    <x v="0"/>
    <x v="0"/>
    <x v="0"/>
    <x v="0"/>
    <x v="0"/>
    <x v="0"/>
    <x v="0"/>
    <x v="1"/>
    <x v="1"/>
    <x v="0"/>
    <x v="1"/>
    <x v="1"/>
    <x v="0"/>
    <x v="0"/>
    <x v="0"/>
    <x v="0"/>
    <x v="0"/>
    <x v="0"/>
    <x v="0"/>
    <n v="2"/>
    <n v="-2E-3"/>
    <n v="2E-3"/>
    <n v="6.7269853015371167E-2"/>
  </r>
  <r>
    <x v="78"/>
    <s v="Hendrik-Ido-Ambacht"/>
    <x v="0"/>
    <x v="0"/>
    <x v="1"/>
    <x v="0"/>
    <x v="0"/>
    <x v="0"/>
    <x v="0"/>
    <x v="0"/>
    <x v="0"/>
    <x v="0"/>
    <x v="0"/>
    <x v="1"/>
    <x v="2"/>
    <x v="0"/>
    <x v="1"/>
    <x v="2"/>
    <x v="0"/>
    <x v="0"/>
    <x v="0"/>
    <x v="0"/>
    <x v="0"/>
    <x v="0"/>
    <x v="0"/>
    <n v="-44"/>
    <n v="4.3999999999999997E-2"/>
    <n v="-4.3999999999999997E-2"/>
    <n v="-1.4799367663381655"/>
  </r>
  <r>
    <x v="77"/>
    <s v="Heerenveen"/>
    <x v="2"/>
    <x v="0"/>
    <x v="3"/>
    <x v="0"/>
    <x v="0"/>
    <x v="0"/>
    <x v="3"/>
    <x v="3"/>
    <x v="0"/>
    <x v="0"/>
    <x v="0"/>
    <x v="2"/>
    <x v="14"/>
    <x v="0"/>
    <x v="3"/>
    <x v="8"/>
    <x v="0"/>
    <x v="0"/>
    <x v="0"/>
    <x v="0"/>
    <x v="0"/>
    <x v="0"/>
    <x v="0"/>
    <n v="922"/>
    <n v="-0.92200000000000004"/>
    <n v="0.92200000000000004"/>
    <n v="18.365436328506263"/>
  </r>
  <r>
    <x v="77"/>
    <s v="Heerenveen"/>
    <x v="2"/>
    <x v="0"/>
    <x v="3"/>
    <x v="0"/>
    <x v="0"/>
    <x v="0"/>
    <x v="3"/>
    <x v="3"/>
    <x v="0"/>
    <x v="0"/>
    <x v="0"/>
    <x v="2"/>
    <x v="6"/>
    <x v="0"/>
    <x v="5"/>
    <x v="0"/>
    <x v="0"/>
    <x v="0"/>
    <x v="0"/>
    <x v="0"/>
    <x v="0"/>
    <x v="0"/>
    <x v="0"/>
    <n v="15"/>
    <n v="-1.4999999999999999E-2"/>
    <n v="1.4999999999999999E-2"/>
    <n v="0.29878692508415833"/>
  </r>
  <r>
    <x v="79"/>
    <s v="Kollumerland c.a."/>
    <x v="0"/>
    <x v="0"/>
    <x v="0"/>
    <x v="0"/>
    <x v="0"/>
    <x v="0"/>
    <x v="0"/>
    <x v="0"/>
    <x v="0"/>
    <x v="0"/>
    <x v="0"/>
    <x v="1"/>
    <x v="2"/>
    <x v="0"/>
    <x v="1"/>
    <x v="2"/>
    <x v="0"/>
    <x v="0"/>
    <x v="0"/>
    <x v="0"/>
    <x v="0"/>
    <x v="0"/>
    <x v="0"/>
    <n v="1"/>
    <n v="-1E-3"/>
    <n v="1E-3"/>
    <n v="7.7688004972032321E-2"/>
  </r>
  <r>
    <x v="79"/>
    <s v="Kollumerland c.a."/>
    <x v="0"/>
    <x v="0"/>
    <x v="0"/>
    <x v="0"/>
    <x v="0"/>
    <x v="0"/>
    <x v="0"/>
    <x v="0"/>
    <x v="0"/>
    <x v="0"/>
    <x v="0"/>
    <x v="2"/>
    <x v="4"/>
    <x v="0"/>
    <x v="3"/>
    <x v="3"/>
    <x v="0"/>
    <x v="0"/>
    <x v="0"/>
    <x v="0"/>
    <x v="0"/>
    <x v="0"/>
    <x v="0"/>
    <n v="36"/>
    <n v="-3.5999999999999997E-2"/>
    <n v="3.5999999999999997E-2"/>
    <n v="2.7967681789931635"/>
  </r>
  <r>
    <x v="79"/>
    <s v="Kollumerland c.a."/>
    <x v="0"/>
    <x v="0"/>
    <x v="0"/>
    <x v="0"/>
    <x v="0"/>
    <x v="0"/>
    <x v="0"/>
    <x v="0"/>
    <x v="0"/>
    <x v="0"/>
    <x v="0"/>
    <x v="2"/>
    <x v="6"/>
    <x v="0"/>
    <x v="5"/>
    <x v="0"/>
    <x v="0"/>
    <x v="0"/>
    <x v="0"/>
    <x v="0"/>
    <x v="0"/>
    <x v="0"/>
    <x v="0"/>
    <n v="127"/>
    <n v="-0.127"/>
    <n v="0.127"/>
    <n v="9.8663766314481052"/>
  </r>
  <r>
    <x v="79"/>
    <s v="Kollumerland c.a."/>
    <x v="0"/>
    <x v="0"/>
    <x v="0"/>
    <x v="0"/>
    <x v="0"/>
    <x v="0"/>
    <x v="1"/>
    <x v="1"/>
    <x v="0"/>
    <x v="0"/>
    <x v="0"/>
    <x v="2"/>
    <x v="4"/>
    <x v="0"/>
    <x v="3"/>
    <x v="3"/>
    <x v="0"/>
    <x v="0"/>
    <x v="0"/>
    <x v="0"/>
    <x v="0"/>
    <x v="0"/>
    <x v="0"/>
    <n v="2"/>
    <n v="-2E-3"/>
    <n v="2E-3"/>
    <n v="0.15537600994406464"/>
  </r>
  <r>
    <x v="79"/>
    <s v="Kollumerland c.a."/>
    <x v="0"/>
    <x v="0"/>
    <x v="0"/>
    <x v="0"/>
    <x v="0"/>
    <x v="0"/>
    <x v="1"/>
    <x v="1"/>
    <x v="0"/>
    <x v="0"/>
    <x v="0"/>
    <x v="2"/>
    <x v="6"/>
    <x v="0"/>
    <x v="5"/>
    <x v="0"/>
    <x v="0"/>
    <x v="0"/>
    <x v="0"/>
    <x v="0"/>
    <x v="0"/>
    <x v="0"/>
    <x v="0"/>
    <n v="3"/>
    <n v="-3.0000000000000001E-3"/>
    <n v="3.0000000000000001E-3"/>
    <n v="0.23306401491609696"/>
  </r>
  <r>
    <x v="79"/>
    <s v="Kollumerland c.a."/>
    <x v="0"/>
    <x v="0"/>
    <x v="0"/>
    <x v="0"/>
    <x v="0"/>
    <x v="0"/>
    <x v="2"/>
    <x v="2"/>
    <x v="0"/>
    <x v="0"/>
    <x v="0"/>
    <x v="1"/>
    <x v="2"/>
    <x v="0"/>
    <x v="1"/>
    <x v="2"/>
    <x v="0"/>
    <x v="0"/>
    <x v="0"/>
    <x v="0"/>
    <x v="0"/>
    <x v="0"/>
    <x v="0"/>
    <n v="11"/>
    <n v="-1.0999999999999999E-2"/>
    <n v="1.0999999999999999E-2"/>
    <n v="0.85456805469235553"/>
  </r>
  <r>
    <x v="79"/>
    <s v="Kollumerland c.a."/>
    <x v="0"/>
    <x v="0"/>
    <x v="0"/>
    <x v="0"/>
    <x v="0"/>
    <x v="0"/>
    <x v="2"/>
    <x v="2"/>
    <x v="0"/>
    <x v="0"/>
    <x v="0"/>
    <x v="2"/>
    <x v="4"/>
    <x v="0"/>
    <x v="3"/>
    <x v="3"/>
    <x v="0"/>
    <x v="0"/>
    <x v="0"/>
    <x v="0"/>
    <x v="0"/>
    <x v="0"/>
    <x v="0"/>
    <n v="105"/>
    <n v="-0.105"/>
    <n v="0.105"/>
    <n v="8.1572405220633932"/>
  </r>
  <r>
    <x v="79"/>
    <s v="Kollumerland c.a."/>
    <x v="0"/>
    <x v="0"/>
    <x v="0"/>
    <x v="0"/>
    <x v="0"/>
    <x v="0"/>
    <x v="3"/>
    <x v="3"/>
    <x v="0"/>
    <x v="0"/>
    <x v="0"/>
    <x v="2"/>
    <x v="3"/>
    <x v="0"/>
    <x v="2"/>
    <x v="0"/>
    <x v="1"/>
    <x v="1"/>
    <x v="0"/>
    <x v="0"/>
    <x v="0"/>
    <x v="0"/>
    <x v="0"/>
    <n v="188"/>
    <n v="-0.188"/>
    <n v="-0.188"/>
    <n v="14.605344934742076"/>
  </r>
  <r>
    <x v="79"/>
    <s v="Kollumerland c.a."/>
    <x v="0"/>
    <x v="0"/>
    <x v="0"/>
    <x v="0"/>
    <x v="0"/>
    <x v="0"/>
    <x v="3"/>
    <x v="3"/>
    <x v="0"/>
    <x v="0"/>
    <x v="0"/>
    <x v="2"/>
    <x v="4"/>
    <x v="0"/>
    <x v="3"/>
    <x v="3"/>
    <x v="0"/>
    <x v="0"/>
    <x v="0"/>
    <x v="0"/>
    <x v="0"/>
    <x v="0"/>
    <x v="0"/>
    <n v="9"/>
    <n v="-8.9999999999999993E-3"/>
    <n v="8.9999999999999993E-3"/>
    <n v="0.69919204474829089"/>
  </r>
  <r>
    <x v="80"/>
    <s v="Leeuwarden"/>
    <x v="0"/>
    <x v="0"/>
    <x v="5"/>
    <x v="0"/>
    <x v="0"/>
    <x v="0"/>
    <x v="0"/>
    <x v="0"/>
    <x v="0"/>
    <x v="0"/>
    <x v="0"/>
    <x v="0"/>
    <x v="0"/>
    <x v="0"/>
    <x v="0"/>
    <x v="0"/>
    <x v="0"/>
    <x v="0"/>
    <x v="0"/>
    <x v="0"/>
    <x v="0"/>
    <x v="0"/>
    <x v="0"/>
    <n v="1171"/>
    <n v="-1.171"/>
    <n v="1.171"/>
    <n v="10.776040564292748"/>
  </r>
  <r>
    <x v="76"/>
    <s v="Nieuwegein"/>
    <x v="2"/>
    <x v="0"/>
    <x v="3"/>
    <x v="0"/>
    <x v="0"/>
    <x v="0"/>
    <x v="2"/>
    <x v="2"/>
    <x v="0"/>
    <x v="0"/>
    <x v="0"/>
    <x v="1"/>
    <x v="2"/>
    <x v="0"/>
    <x v="1"/>
    <x v="2"/>
    <x v="0"/>
    <x v="0"/>
    <x v="0"/>
    <x v="0"/>
    <x v="0"/>
    <x v="0"/>
    <x v="0"/>
    <n v="10"/>
    <n v="-0.01"/>
    <n v="0.01"/>
    <n v="0.16163444753345832"/>
  </r>
  <r>
    <x v="76"/>
    <s v="Nieuwegein"/>
    <x v="2"/>
    <x v="0"/>
    <x v="3"/>
    <x v="0"/>
    <x v="0"/>
    <x v="0"/>
    <x v="2"/>
    <x v="2"/>
    <x v="0"/>
    <x v="0"/>
    <x v="0"/>
    <x v="3"/>
    <x v="9"/>
    <x v="1"/>
    <x v="7"/>
    <x v="5"/>
    <x v="2"/>
    <x v="2"/>
    <x v="2"/>
    <x v="0"/>
    <x v="0"/>
    <x v="0"/>
    <x v="0"/>
    <n v="122"/>
    <n v="-0.122"/>
    <n v="0"/>
    <n v="1.9719402599081917"/>
  </r>
  <r>
    <x v="76"/>
    <s v="Nieuwegein"/>
    <x v="2"/>
    <x v="0"/>
    <x v="3"/>
    <x v="0"/>
    <x v="0"/>
    <x v="0"/>
    <x v="2"/>
    <x v="2"/>
    <x v="0"/>
    <x v="0"/>
    <x v="0"/>
    <x v="3"/>
    <x v="5"/>
    <x v="1"/>
    <x v="4"/>
    <x v="0"/>
    <x v="0"/>
    <x v="0"/>
    <x v="0"/>
    <x v="0"/>
    <x v="0"/>
    <x v="0"/>
    <x v="0"/>
    <n v="53"/>
    <n v="-5.2999999999999999E-2"/>
    <n v="5.2999999999999999E-2"/>
    <n v="0.8566625719273292"/>
  </r>
  <r>
    <x v="76"/>
    <s v="Nieuwegein"/>
    <x v="2"/>
    <x v="0"/>
    <x v="3"/>
    <x v="0"/>
    <x v="0"/>
    <x v="0"/>
    <x v="2"/>
    <x v="2"/>
    <x v="0"/>
    <x v="0"/>
    <x v="0"/>
    <x v="3"/>
    <x v="8"/>
    <x v="1"/>
    <x v="7"/>
    <x v="5"/>
    <x v="2"/>
    <x v="2"/>
    <x v="2"/>
    <x v="0"/>
    <x v="0"/>
    <x v="0"/>
    <x v="0"/>
    <n v="14"/>
    <n v="-1.4E-2"/>
    <n v="0"/>
    <n v="0.22628822654684166"/>
  </r>
  <r>
    <x v="76"/>
    <s v="Nieuwegein"/>
    <x v="2"/>
    <x v="0"/>
    <x v="3"/>
    <x v="0"/>
    <x v="0"/>
    <x v="0"/>
    <x v="3"/>
    <x v="3"/>
    <x v="0"/>
    <x v="0"/>
    <x v="0"/>
    <x v="0"/>
    <x v="0"/>
    <x v="0"/>
    <x v="0"/>
    <x v="0"/>
    <x v="0"/>
    <x v="0"/>
    <x v="0"/>
    <x v="1"/>
    <x v="1"/>
    <x v="1"/>
    <x v="1"/>
    <n v="14"/>
    <n v="-1.4E-2"/>
    <n v="1.4E-2"/>
    <n v="0.22628822654684166"/>
  </r>
  <r>
    <x v="76"/>
    <s v="Nieuwegein"/>
    <x v="2"/>
    <x v="0"/>
    <x v="3"/>
    <x v="0"/>
    <x v="0"/>
    <x v="0"/>
    <x v="3"/>
    <x v="3"/>
    <x v="0"/>
    <x v="0"/>
    <x v="0"/>
    <x v="2"/>
    <x v="12"/>
    <x v="0"/>
    <x v="3"/>
    <x v="6"/>
    <x v="0"/>
    <x v="0"/>
    <x v="0"/>
    <x v="0"/>
    <x v="0"/>
    <x v="0"/>
    <x v="0"/>
    <n v="1825"/>
    <n v="-1.825"/>
    <n v="1.825"/>
    <n v="29.498286674856146"/>
  </r>
  <r>
    <x v="76"/>
    <s v="Nieuwegein"/>
    <x v="2"/>
    <x v="0"/>
    <x v="3"/>
    <x v="0"/>
    <x v="0"/>
    <x v="0"/>
    <x v="3"/>
    <x v="3"/>
    <x v="0"/>
    <x v="0"/>
    <x v="0"/>
    <x v="2"/>
    <x v="6"/>
    <x v="0"/>
    <x v="5"/>
    <x v="0"/>
    <x v="0"/>
    <x v="0"/>
    <x v="0"/>
    <x v="0"/>
    <x v="0"/>
    <x v="0"/>
    <x v="0"/>
    <n v="33"/>
    <n v="-3.3000000000000002E-2"/>
    <n v="3.3000000000000002E-2"/>
    <n v="0.5333936768604125"/>
  </r>
  <r>
    <x v="76"/>
    <s v="Nieuwegein"/>
    <x v="2"/>
    <x v="0"/>
    <x v="3"/>
    <x v="0"/>
    <x v="0"/>
    <x v="0"/>
    <x v="3"/>
    <x v="3"/>
    <x v="0"/>
    <x v="0"/>
    <x v="0"/>
    <x v="3"/>
    <x v="11"/>
    <x v="1"/>
    <x v="7"/>
    <x v="5"/>
    <x v="2"/>
    <x v="2"/>
    <x v="2"/>
    <x v="1"/>
    <x v="1"/>
    <x v="1"/>
    <x v="1"/>
    <n v="-14"/>
    <n v="1.4E-2"/>
    <n v="0"/>
    <n v="-0.22628822654684166"/>
  </r>
  <r>
    <x v="81"/>
    <s v="Aalsmeer"/>
    <x v="1"/>
    <x v="0"/>
    <x v="1"/>
    <x v="0"/>
    <x v="0"/>
    <x v="0"/>
    <x v="0"/>
    <x v="0"/>
    <x v="0"/>
    <x v="0"/>
    <x v="0"/>
    <x v="1"/>
    <x v="2"/>
    <x v="0"/>
    <x v="1"/>
    <x v="2"/>
    <x v="0"/>
    <x v="0"/>
    <x v="0"/>
    <x v="0"/>
    <x v="0"/>
    <x v="0"/>
    <x v="0"/>
    <n v="13"/>
    <n v="-1.2999999999999999E-2"/>
    <n v="1.2999999999999999E-2"/>
    <n v="0.41436904344500047"/>
  </r>
  <r>
    <x v="81"/>
    <s v="Aalsmeer"/>
    <x v="1"/>
    <x v="0"/>
    <x v="1"/>
    <x v="0"/>
    <x v="0"/>
    <x v="0"/>
    <x v="0"/>
    <x v="0"/>
    <x v="0"/>
    <x v="0"/>
    <x v="0"/>
    <x v="2"/>
    <x v="3"/>
    <x v="0"/>
    <x v="2"/>
    <x v="0"/>
    <x v="1"/>
    <x v="1"/>
    <x v="0"/>
    <x v="0"/>
    <x v="0"/>
    <x v="0"/>
    <x v="0"/>
    <n v="209"/>
    <n v="-0.20899999999999999"/>
    <n v="-0.20899999999999999"/>
    <n v="6.6617792369234694"/>
  </r>
  <r>
    <x v="81"/>
    <s v="Aalsmeer"/>
    <x v="1"/>
    <x v="0"/>
    <x v="1"/>
    <x v="0"/>
    <x v="0"/>
    <x v="0"/>
    <x v="0"/>
    <x v="0"/>
    <x v="0"/>
    <x v="0"/>
    <x v="0"/>
    <x v="2"/>
    <x v="16"/>
    <x v="0"/>
    <x v="3"/>
    <x v="10"/>
    <x v="0"/>
    <x v="0"/>
    <x v="0"/>
    <x v="0"/>
    <x v="0"/>
    <x v="0"/>
    <x v="0"/>
    <n v="51"/>
    <n v="-5.0999999999999997E-2"/>
    <n v="5.0999999999999997E-2"/>
    <n v="1.6256016319765403"/>
  </r>
  <r>
    <x v="81"/>
    <s v="Aalsmeer"/>
    <x v="1"/>
    <x v="0"/>
    <x v="1"/>
    <x v="0"/>
    <x v="0"/>
    <x v="0"/>
    <x v="1"/>
    <x v="1"/>
    <x v="0"/>
    <x v="0"/>
    <x v="0"/>
    <x v="2"/>
    <x v="3"/>
    <x v="0"/>
    <x v="2"/>
    <x v="0"/>
    <x v="1"/>
    <x v="1"/>
    <x v="0"/>
    <x v="0"/>
    <x v="0"/>
    <x v="0"/>
    <x v="0"/>
    <n v="140"/>
    <n v="-0.14000000000000001"/>
    <n v="-0.14000000000000001"/>
    <n v="4.4624358524846208"/>
  </r>
  <r>
    <x v="81"/>
    <s v="Aalsmeer"/>
    <x v="1"/>
    <x v="0"/>
    <x v="1"/>
    <x v="0"/>
    <x v="0"/>
    <x v="0"/>
    <x v="2"/>
    <x v="2"/>
    <x v="0"/>
    <x v="0"/>
    <x v="0"/>
    <x v="1"/>
    <x v="2"/>
    <x v="0"/>
    <x v="1"/>
    <x v="2"/>
    <x v="0"/>
    <x v="0"/>
    <x v="0"/>
    <x v="0"/>
    <x v="0"/>
    <x v="0"/>
    <x v="0"/>
    <n v="7"/>
    <n v="-7.0000000000000001E-3"/>
    <n v="7.0000000000000001E-3"/>
    <n v="0.22312179262423101"/>
  </r>
  <r>
    <x v="78"/>
    <s v="Hendrik-Ido-Ambacht"/>
    <x v="0"/>
    <x v="0"/>
    <x v="1"/>
    <x v="0"/>
    <x v="0"/>
    <x v="0"/>
    <x v="0"/>
    <x v="0"/>
    <x v="0"/>
    <x v="0"/>
    <x v="0"/>
    <x v="2"/>
    <x v="3"/>
    <x v="0"/>
    <x v="2"/>
    <x v="0"/>
    <x v="1"/>
    <x v="1"/>
    <x v="0"/>
    <x v="0"/>
    <x v="0"/>
    <x v="0"/>
    <x v="0"/>
    <n v="613"/>
    <n v="-0.61299999999999999"/>
    <n v="-0.61299999999999999"/>
    <n v="20.618209949211263"/>
  </r>
  <r>
    <x v="78"/>
    <s v="Hendrik-Ido-Ambacht"/>
    <x v="0"/>
    <x v="0"/>
    <x v="1"/>
    <x v="0"/>
    <x v="0"/>
    <x v="0"/>
    <x v="0"/>
    <x v="0"/>
    <x v="0"/>
    <x v="0"/>
    <x v="0"/>
    <x v="2"/>
    <x v="6"/>
    <x v="0"/>
    <x v="5"/>
    <x v="0"/>
    <x v="0"/>
    <x v="0"/>
    <x v="0"/>
    <x v="0"/>
    <x v="0"/>
    <x v="0"/>
    <x v="0"/>
    <n v="11"/>
    <n v="-1.0999999999999999E-2"/>
    <n v="1.0999999999999999E-2"/>
    <n v="0.36998419158454138"/>
  </r>
  <r>
    <x v="78"/>
    <s v="Hendrik-Ido-Ambacht"/>
    <x v="0"/>
    <x v="0"/>
    <x v="1"/>
    <x v="0"/>
    <x v="0"/>
    <x v="0"/>
    <x v="0"/>
    <x v="0"/>
    <x v="0"/>
    <x v="0"/>
    <x v="0"/>
    <x v="3"/>
    <x v="5"/>
    <x v="1"/>
    <x v="4"/>
    <x v="0"/>
    <x v="0"/>
    <x v="0"/>
    <x v="0"/>
    <x v="0"/>
    <x v="0"/>
    <x v="0"/>
    <x v="0"/>
    <n v="84"/>
    <n v="-8.4000000000000005E-2"/>
    <n v="8.4000000000000005E-2"/>
    <n v="2.825333826645589"/>
  </r>
  <r>
    <x v="78"/>
    <s v="Hendrik-Ido-Ambacht"/>
    <x v="0"/>
    <x v="0"/>
    <x v="1"/>
    <x v="0"/>
    <x v="0"/>
    <x v="0"/>
    <x v="0"/>
    <x v="0"/>
    <x v="0"/>
    <x v="0"/>
    <x v="0"/>
    <x v="3"/>
    <x v="8"/>
    <x v="1"/>
    <x v="7"/>
    <x v="5"/>
    <x v="2"/>
    <x v="2"/>
    <x v="2"/>
    <x v="0"/>
    <x v="0"/>
    <x v="0"/>
    <x v="0"/>
    <n v="62"/>
    <n v="-6.2E-2"/>
    <n v="0"/>
    <n v="2.0853654434765061"/>
  </r>
  <r>
    <x v="78"/>
    <s v="Hendrik-Ido-Ambacht"/>
    <x v="0"/>
    <x v="0"/>
    <x v="1"/>
    <x v="0"/>
    <x v="0"/>
    <x v="0"/>
    <x v="2"/>
    <x v="2"/>
    <x v="0"/>
    <x v="0"/>
    <x v="0"/>
    <x v="1"/>
    <x v="2"/>
    <x v="0"/>
    <x v="1"/>
    <x v="2"/>
    <x v="0"/>
    <x v="0"/>
    <x v="0"/>
    <x v="0"/>
    <x v="0"/>
    <x v="0"/>
    <x v="0"/>
    <n v="3"/>
    <n v="-3.0000000000000001E-3"/>
    <n v="3.0000000000000001E-3"/>
    <n v="0.10090477952305674"/>
  </r>
  <r>
    <x v="78"/>
    <s v="Hendrik-Ido-Ambacht"/>
    <x v="0"/>
    <x v="0"/>
    <x v="1"/>
    <x v="0"/>
    <x v="0"/>
    <x v="0"/>
    <x v="2"/>
    <x v="2"/>
    <x v="0"/>
    <x v="0"/>
    <x v="0"/>
    <x v="2"/>
    <x v="6"/>
    <x v="0"/>
    <x v="5"/>
    <x v="0"/>
    <x v="0"/>
    <x v="0"/>
    <x v="0"/>
    <x v="0"/>
    <x v="0"/>
    <x v="0"/>
    <x v="0"/>
    <n v="2"/>
    <n v="-2E-3"/>
    <n v="2E-3"/>
    <n v="6.7269853015371167E-2"/>
  </r>
  <r>
    <x v="78"/>
    <s v="Hendrik-Ido-Ambacht"/>
    <x v="0"/>
    <x v="0"/>
    <x v="1"/>
    <x v="0"/>
    <x v="0"/>
    <x v="0"/>
    <x v="3"/>
    <x v="3"/>
    <x v="0"/>
    <x v="0"/>
    <x v="0"/>
    <x v="0"/>
    <x v="0"/>
    <x v="0"/>
    <x v="0"/>
    <x v="0"/>
    <x v="0"/>
    <x v="0"/>
    <x v="0"/>
    <x v="0"/>
    <x v="0"/>
    <x v="0"/>
    <x v="0"/>
    <n v="11"/>
    <n v="-1.0999999999999999E-2"/>
    <n v="1.0999999999999999E-2"/>
    <n v="0.36998419158454138"/>
  </r>
  <r>
    <x v="78"/>
    <s v="Hendrik-Ido-Ambacht"/>
    <x v="0"/>
    <x v="0"/>
    <x v="1"/>
    <x v="0"/>
    <x v="0"/>
    <x v="0"/>
    <x v="3"/>
    <x v="3"/>
    <x v="0"/>
    <x v="0"/>
    <x v="0"/>
    <x v="2"/>
    <x v="6"/>
    <x v="0"/>
    <x v="5"/>
    <x v="0"/>
    <x v="0"/>
    <x v="0"/>
    <x v="0"/>
    <x v="0"/>
    <x v="0"/>
    <x v="0"/>
    <x v="0"/>
    <n v="512"/>
    <n v="-0.51200000000000001"/>
    <n v="0.51200000000000001"/>
    <n v="17.221082371935019"/>
  </r>
  <r>
    <x v="82"/>
    <s v="Stede Broec"/>
    <x v="0"/>
    <x v="0"/>
    <x v="1"/>
    <x v="0"/>
    <x v="0"/>
    <x v="0"/>
    <x v="0"/>
    <x v="0"/>
    <x v="0"/>
    <x v="0"/>
    <x v="0"/>
    <x v="1"/>
    <x v="2"/>
    <x v="0"/>
    <x v="1"/>
    <x v="2"/>
    <x v="0"/>
    <x v="0"/>
    <x v="0"/>
    <x v="0"/>
    <x v="0"/>
    <x v="0"/>
    <x v="0"/>
    <n v="11"/>
    <n v="-1.0999999999999999E-2"/>
    <n v="1.0999999999999999E-2"/>
    <n v="0.51039346696362287"/>
  </r>
  <r>
    <x v="82"/>
    <s v="Stede Broec"/>
    <x v="0"/>
    <x v="0"/>
    <x v="1"/>
    <x v="0"/>
    <x v="0"/>
    <x v="0"/>
    <x v="0"/>
    <x v="0"/>
    <x v="0"/>
    <x v="0"/>
    <x v="0"/>
    <x v="2"/>
    <x v="4"/>
    <x v="0"/>
    <x v="3"/>
    <x v="3"/>
    <x v="0"/>
    <x v="0"/>
    <x v="0"/>
    <x v="0"/>
    <x v="0"/>
    <x v="0"/>
    <x v="0"/>
    <n v="39"/>
    <n v="-3.9E-2"/>
    <n v="3.9E-2"/>
    <n v="1.8095768374164811"/>
  </r>
  <r>
    <x v="82"/>
    <s v="Stede Broec"/>
    <x v="0"/>
    <x v="0"/>
    <x v="1"/>
    <x v="0"/>
    <x v="0"/>
    <x v="0"/>
    <x v="0"/>
    <x v="0"/>
    <x v="0"/>
    <x v="0"/>
    <x v="0"/>
    <x v="2"/>
    <x v="12"/>
    <x v="0"/>
    <x v="3"/>
    <x v="6"/>
    <x v="0"/>
    <x v="0"/>
    <x v="0"/>
    <x v="0"/>
    <x v="0"/>
    <x v="0"/>
    <x v="0"/>
    <n v="366"/>
    <n v="-0.36599999999999999"/>
    <n v="0.36599999999999999"/>
    <n v="16.982182628062361"/>
  </r>
  <r>
    <x v="82"/>
    <s v="Stede Broec"/>
    <x v="0"/>
    <x v="0"/>
    <x v="1"/>
    <x v="0"/>
    <x v="0"/>
    <x v="0"/>
    <x v="0"/>
    <x v="0"/>
    <x v="0"/>
    <x v="0"/>
    <x v="0"/>
    <x v="2"/>
    <x v="6"/>
    <x v="0"/>
    <x v="5"/>
    <x v="0"/>
    <x v="0"/>
    <x v="0"/>
    <x v="0"/>
    <x v="0"/>
    <x v="0"/>
    <x v="0"/>
    <x v="0"/>
    <n v="1"/>
    <n v="-1E-3"/>
    <n v="1E-3"/>
    <n v="4.6399406087602076E-2"/>
  </r>
  <r>
    <x v="80"/>
    <s v="Leeuwarden"/>
    <x v="0"/>
    <x v="0"/>
    <x v="5"/>
    <x v="0"/>
    <x v="0"/>
    <x v="0"/>
    <x v="0"/>
    <x v="0"/>
    <x v="0"/>
    <x v="0"/>
    <x v="0"/>
    <x v="4"/>
    <x v="10"/>
    <x v="0"/>
    <x v="8"/>
    <x v="0"/>
    <x v="0"/>
    <x v="0"/>
    <x v="0"/>
    <x v="0"/>
    <x v="0"/>
    <x v="0"/>
    <x v="0"/>
    <n v="3"/>
    <n v="-3.0000000000000001E-3"/>
    <n v="3.0000000000000001E-3"/>
    <n v="2.7607277278290557E-2"/>
  </r>
  <r>
    <x v="80"/>
    <s v="Leeuwarden"/>
    <x v="0"/>
    <x v="0"/>
    <x v="5"/>
    <x v="0"/>
    <x v="0"/>
    <x v="0"/>
    <x v="0"/>
    <x v="0"/>
    <x v="0"/>
    <x v="0"/>
    <x v="0"/>
    <x v="1"/>
    <x v="13"/>
    <x v="0"/>
    <x v="9"/>
    <x v="7"/>
    <x v="4"/>
    <x v="0"/>
    <x v="1"/>
    <x v="0"/>
    <x v="0"/>
    <x v="0"/>
    <x v="0"/>
    <n v="16"/>
    <n v="-1.6E-2"/>
    <n v="1.6E-2"/>
    <n v="0.14723881215088297"/>
  </r>
  <r>
    <x v="80"/>
    <s v="Leeuwarden"/>
    <x v="0"/>
    <x v="0"/>
    <x v="5"/>
    <x v="0"/>
    <x v="0"/>
    <x v="0"/>
    <x v="0"/>
    <x v="0"/>
    <x v="0"/>
    <x v="0"/>
    <x v="0"/>
    <x v="1"/>
    <x v="1"/>
    <x v="0"/>
    <x v="1"/>
    <x v="1"/>
    <x v="0"/>
    <x v="0"/>
    <x v="0"/>
    <x v="0"/>
    <x v="0"/>
    <x v="0"/>
    <x v="0"/>
    <n v="94"/>
    <n v="-9.4E-2"/>
    <n v="9.4E-2"/>
    <n v="0.86502802138643742"/>
  </r>
  <r>
    <x v="80"/>
    <s v="Leeuwarden"/>
    <x v="0"/>
    <x v="0"/>
    <x v="5"/>
    <x v="0"/>
    <x v="0"/>
    <x v="0"/>
    <x v="0"/>
    <x v="0"/>
    <x v="0"/>
    <x v="0"/>
    <x v="0"/>
    <x v="1"/>
    <x v="2"/>
    <x v="0"/>
    <x v="1"/>
    <x v="2"/>
    <x v="0"/>
    <x v="0"/>
    <x v="0"/>
    <x v="0"/>
    <x v="0"/>
    <x v="0"/>
    <x v="0"/>
    <n v="276"/>
    <n v="-0.27600000000000002"/>
    <n v="0.27600000000000002"/>
    <n v="2.5398695096027315"/>
  </r>
  <r>
    <x v="80"/>
    <s v="Leeuwarden"/>
    <x v="0"/>
    <x v="0"/>
    <x v="5"/>
    <x v="0"/>
    <x v="0"/>
    <x v="0"/>
    <x v="0"/>
    <x v="0"/>
    <x v="0"/>
    <x v="0"/>
    <x v="0"/>
    <x v="2"/>
    <x v="14"/>
    <x v="0"/>
    <x v="3"/>
    <x v="8"/>
    <x v="0"/>
    <x v="0"/>
    <x v="0"/>
    <x v="0"/>
    <x v="0"/>
    <x v="0"/>
    <x v="0"/>
    <n v="100"/>
    <n v="-0.1"/>
    <n v="0.1"/>
    <n v="0.92024257594301861"/>
  </r>
  <r>
    <x v="80"/>
    <s v="Leeuwarden"/>
    <x v="0"/>
    <x v="0"/>
    <x v="5"/>
    <x v="0"/>
    <x v="0"/>
    <x v="0"/>
    <x v="0"/>
    <x v="0"/>
    <x v="0"/>
    <x v="0"/>
    <x v="0"/>
    <x v="2"/>
    <x v="12"/>
    <x v="0"/>
    <x v="3"/>
    <x v="6"/>
    <x v="0"/>
    <x v="0"/>
    <x v="0"/>
    <x v="0"/>
    <x v="0"/>
    <x v="0"/>
    <x v="0"/>
    <n v="4844"/>
    <n v="-4.8440000000000003"/>
    <n v="4.8440000000000003"/>
    <n v="44.576550378679819"/>
  </r>
  <r>
    <x v="80"/>
    <s v="Leeuwarden"/>
    <x v="0"/>
    <x v="0"/>
    <x v="5"/>
    <x v="0"/>
    <x v="0"/>
    <x v="0"/>
    <x v="0"/>
    <x v="0"/>
    <x v="0"/>
    <x v="0"/>
    <x v="0"/>
    <x v="2"/>
    <x v="6"/>
    <x v="0"/>
    <x v="5"/>
    <x v="0"/>
    <x v="0"/>
    <x v="0"/>
    <x v="0"/>
    <x v="0"/>
    <x v="0"/>
    <x v="0"/>
    <x v="0"/>
    <n v="1049"/>
    <n v="-1.0489999999999999"/>
    <n v="1.0489999999999999"/>
    <n v="9.6533446216422654"/>
  </r>
  <r>
    <x v="80"/>
    <s v="Leeuwarden"/>
    <x v="0"/>
    <x v="0"/>
    <x v="5"/>
    <x v="0"/>
    <x v="0"/>
    <x v="0"/>
    <x v="0"/>
    <x v="0"/>
    <x v="0"/>
    <x v="0"/>
    <x v="0"/>
    <x v="3"/>
    <x v="11"/>
    <x v="1"/>
    <x v="7"/>
    <x v="5"/>
    <x v="2"/>
    <x v="2"/>
    <x v="2"/>
    <x v="0"/>
    <x v="0"/>
    <x v="0"/>
    <x v="0"/>
    <n v="323"/>
    <n v="-0.32300000000000001"/>
    <n v="0"/>
    <n v="2.9723835202959501"/>
  </r>
  <r>
    <x v="80"/>
    <s v="Leeuwarden"/>
    <x v="0"/>
    <x v="0"/>
    <x v="5"/>
    <x v="0"/>
    <x v="0"/>
    <x v="0"/>
    <x v="1"/>
    <x v="1"/>
    <x v="0"/>
    <x v="0"/>
    <x v="0"/>
    <x v="4"/>
    <x v="10"/>
    <x v="0"/>
    <x v="8"/>
    <x v="0"/>
    <x v="0"/>
    <x v="0"/>
    <x v="0"/>
    <x v="0"/>
    <x v="0"/>
    <x v="0"/>
    <x v="0"/>
    <n v="2"/>
    <n v="-2E-3"/>
    <n v="2E-3"/>
    <n v="1.8404851518860371E-2"/>
  </r>
  <r>
    <x v="80"/>
    <s v="Leeuwarden"/>
    <x v="0"/>
    <x v="0"/>
    <x v="5"/>
    <x v="0"/>
    <x v="0"/>
    <x v="0"/>
    <x v="1"/>
    <x v="1"/>
    <x v="0"/>
    <x v="0"/>
    <x v="0"/>
    <x v="1"/>
    <x v="1"/>
    <x v="0"/>
    <x v="1"/>
    <x v="1"/>
    <x v="0"/>
    <x v="0"/>
    <x v="0"/>
    <x v="0"/>
    <x v="0"/>
    <x v="0"/>
    <x v="0"/>
    <n v="4"/>
    <n v="-4.0000000000000001E-3"/>
    <n v="4.0000000000000001E-3"/>
    <n v="3.6809703037720742E-2"/>
  </r>
  <r>
    <x v="80"/>
    <s v="Leeuwarden"/>
    <x v="0"/>
    <x v="0"/>
    <x v="5"/>
    <x v="0"/>
    <x v="0"/>
    <x v="0"/>
    <x v="1"/>
    <x v="1"/>
    <x v="0"/>
    <x v="0"/>
    <x v="0"/>
    <x v="1"/>
    <x v="2"/>
    <x v="0"/>
    <x v="1"/>
    <x v="2"/>
    <x v="0"/>
    <x v="0"/>
    <x v="0"/>
    <x v="0"/>
    <x v="0"/>
    <x v="0"/>
    <x v="0"/>
    <n v="195"/>
    <n v="-0.19500000000000001"/>
    <n v="0.19500000000000001"/>
    <n v="1.7944730230888861"/>
  </r>
  <r>
    <x v="80"/>
    <s v="Leeuwarden"/>
    <x v="0"/>
    <x v="0"/>
    <x v="5"/>
    <x v="0"/>
    <x v="0"/>
    <x v="0"/>
    <x v="1"/>
    <x v="1"/>
    <x v="0"/>
    <x v="0"/>
    <x v="0"/>
    <x v="2"/>
    <x v="12"/>
    <x v="0"/>
    <x v="3"/>
    <x v="6"/>
    <x v="0"/>
    <x v="0"/>
    <x v="0"/>
    <x v="0"/>
    <x v="0"/>
    <x v="0"/>
    <x v="0"/>
    <n v="280"/>
    <n v="-0.28000000000000003"/>
    <n v="0.28000000000000003"/>
    <n v="2.5766792126404519"/>
  </r>
  <r>
    <x v="81"/>
    <s v="Aalsmeer"/>
    <x v="1"/>
    <x v="0"/>
    <x v="1"/>
    <x v="0"/>
    <x v="0"/>
    <x v="0"/>
    <x v="2"/>
    <x v="2"/>
    <x v="0"/>
    <x v="0"/>
    <x v="0"/>
    <x v="2"/>
    <x v="3"/>
    <x v="0"/>
    <x v="2"/>
    <x v="0"/>
    <x v="1"/>
    <x v="1"/>
    <x v="0"/>
    <x v="0"/>
    <x v="0"/>
    <x v="0"/>
    <x v="0"/>
    <n v="22"/>
    <n v="-2.1999999999999999E-2"/>
    <n v="-2.1999999999999999E-2"/>
    <n v="0.70123991967615462"/>
  </r>
  <r>
    <x v="81"/>
    <s v="Aalsmeer"/>
    <x v="1"/>
    <x v="0"/>
    <x v="1"/>
    <x v="0"/>
    <x v="0"/>
    <x v="0"/>
    <x v="2"/>
    <x v="2"/>
    <x v="0"/>
    <x v="0"/>
    <x v="0"/>
    <x v="2"/>
    <x v="16"/>
    <x v="0"/>
    <x v="3"/>
    <x v="10"/>
    <x v="0"/>
    <x v="0"/>
    <x v="0"/>
    <x v="0"/>
    <x v="0"/>
    <x v="0"/>
    <x v="0"/>
    <n v="28"/>
    <n v="-2.8000000000000001E-2"/>
    <n v="2.8000000000000001E-2"/>
    <n v="0.89248717049692405"/>
  </r>
  <r>
    <x v="81"/>
    <s v="Aalsmeer"/>
    <x v="1"/>
    <x v="0"/>
    <x v="1"/>
    <x v="0"/>
    <x v="0"/>
    <x v="0"/>
    <x v="2"/>
    <x v="2"/>
    <x v="0"/>
    <x v="0"/>
    <x v="0"/>
    <x v="3"/>
    <x v="5"/>
    <x v="1"/>
    <x v="4"/>
    <x v="0"/>
    <x v="0"/>
    <x v="0"/>
    <x v="0"/>
    <x v="0"/>
    <x v="0"/>
    <x v="0"/>
    <x v="0"/>
    <n v="1"/>
    <n v="-1E-3"/>
    <n v="1E-3"/>
    <n v="3.1874541803461574E-2"/>
  </r>
  <r>
    <x v="81"/>
    <s v="Aalsmeer"/>
    <x v="1"/>
    <x v="0"/>
    <x v="1"/>
    <x v="0"/>
    <x v="0"/>
    <x v="0"/>
    <x v="3"/>
    <x v="3"/>
    <x v="0"/>
    <x v="0"/>
    <x v="0"/>
    <x v="2"/>
    <x v="3"/>
    <x v="0"/>
    <x v="2"/>
    <x v="0"/>
    <x v="1"/>
    <x v="1"/>
    <x v="0"/>
    <x v="0"/>
    <x v="0"/>
    <x v="0"/>
    <x v="0"/>
    <n v="488"/>
    <n v="-0.48799999999999999"/>
    <n v="-0.48799999999999999"/>
    <n v="15.554776400089249"/>
  </r>
  <r>
    <x v="83"/>
    <s v="Alkmaar"/>
    <x v="0"/>
    <x v="0"/>
    <x v="5"/>
    <x v="0"/>
    <x v="0"/>
    <x v="0"/>
    <x v="0"/>
    <x v="0"/>
    <x v="0"/>
    <x v="0"/>
    <x v="0"/>
    <x v="0"/>
    <x v="0"/>
    <x v="0"/>
    <x v="0"/>
    <x v="0"/>
    <x v="0"/>
    <x v="0"/>
    <x v="0"/>
    <x v="0"/>
    <x v="0"/>
    <x v="0"/>
    <x v="0"/>
    <n v="344.15980000000002"/>
    <n v="-0.34415980000000002"/>
    <n v="0.34415980000000002"/>
    <n v="3.1756968986740244"/>
  </r>
  <r>
    <x v="83"/>
    <s v="Alkmaar"/>
    <x v="0"/>
    <x v="0"/>
    <x v="5"/>
    <x v="0"/>
    <x v="0"/>
    <x v="0"/>
    <x v="0"/>
    <x v="0"/>
    <x v="0"/>
    <x v="0"/>
    <x v="0"/>
    <x v="1"/>
    <x v="1"/>
    <x v="0"/>
    <x v="1"/>
    <x v="1"/>
    <x v="0"/>
    <x v="0"/>
    <x v="0"/>
    <x v="0"/>
    <x v="0"/>
    <x v="0"/>
    <x v="0"/>
    <n v="3.4361999999999999"/>
    <n v="-3.4361999999999999E-3"/>
    <n v="3.4361999999999999E-3"/>
    <n v="3.1707159532355846E-2"/>
  </r>
  <r>
    <x v="83"/>
    <s v="Alkmaar"/>
    <x v="0"/>
    <x v="0"/>
    <x v="5"/>
    <x v="0"/>
    <x v="0"/>
    <x v="0"/>
    <x v="0"/>
    <x v="0"/>
    <x v="0"/>
    <x v="0"/>
    <x v="0"/>
    <x v="1"/>
    <x v="2"/>
    <x v="0"/>
    <x v="1"/>
    <x v="2"/>
    <x v="0"/>
    <x v="0"/>
    <x v="0"/>
    <x v="0"/>
    <x v="0"/>
    <x v="0"/>
    <x v="0"/>
    <n v="31.359500000000001"/>
    <n v="-3.1359499999999998E-2"/>
    <n v="3.1359499999999998E-2"/>
    <n v="0.28936635508844455"/>
  </r>
  <r>
    <x v="83"/>
    <s v="Alkmaar"/>
    <x v="0"/>
    <x v="0"/>
    <x v="5"/>
    <x v="0"/>
    <x v="0"/>
    <x v="0"/>
    <x v="0"/>
    <x v="0"/>
    <x v="0"/>
    <x v="0"/>
    <x v="0"/>
    <x v="2"/>
    <x v="3"/>
    <x v="0"/>
    <x v="2"/>
    <x v="0"/>
    <x v="1"/>
    <x v="1"/>
    <x v="0"/>
    <x v="0"/>
    <x v="0"/>
    <x v="0"/>
    <x v="0"/>
    <n v="7222.63"/>
    <n v="-7.2226300000000005"/>
    <n v="-7.2226300000000005"/>
    <n v="66.646028069722163"/>
  </r>
  <r>
    <x v="83"/>
    <s v="Alkmaar"/>
    <x v="0"/>
    <x v="0"/>
    <x v="5"/>
    <x v="0"/>
    <x v="0"/>
    <x v="0"/>
    <x v="0"/>
    <x v="0"/>
    <x v="0"/>
    <x v="0"/>
    <x v="0"/>
    <x v="2"/>
    <x v="12"/>
    <x v="0"/>
    <x v="3"/>
    <x v="6"/>
    <x v="0"/>
    <x v="0"/>
    <x v="0"/>
    <x v="0"/>
    <x v="0"/>
    <x v="0"/>
    <x v="0"/>
    <n v="1474.3150000000001"/>
    <n v="-1.474315"/>
    <n v="1.474315"/>
    <n v="13.604080352117224"/>
  </r>
  <r>
    <x v="83"/>
    <s v="Alkmaar"/>
    <x v="0"/>
    <x v="0"/>
    <x v="5"/>
    <x v="0"/>
    <x v="0"/>
    <x v="0"/>
    <x v="0"/>
    <x v="0"/>
    <x v="0"/>
    <x v="0"/>
    <x v="0"/>
    <x v="2"/>
    <x v="6"/>
    <x v="0"/>
    <x v="5"/>
    <x v="0"/>
    <x v="0"/>
    <x v="0"/>
    <x v="0"/>
    <x v="0"/>
    <x v="0"/>
    <x v="0"/>
    <x v="0"/>
    <n v="2375.8609999999999"/>
    <n v="-2.375861"/>
    <n v="2.375861"/>
    <n v="21.922997425558027"/>
  </r>
  <r>
    <x v="83"/>
    <s v="Alkmaar"/>
    <x v="0"/>
    <x v="0"/>
    <x v="5"/>
    <x v="0"/>
    <x v="0"/>
    <x v="0"/>
    <x v="0"/>
    <x v="0"/>
    <x v="0"/>
    <x v="0"/>
    <x v="0"/>
    <x v="2"/>
    <x v="21"/>
    <x v="0"/>
    <x v="3"/>
    <x v="2"/>
    <x v="6"/>
    <x v="0"/>
    <x v="0"/>
    <x v="0"/>
    <x v="0"/>
    <x v="0"/>
    <x v="0"/>
    <n v="5.1825999999999999"/>
    <n v="-5.1825999999999999E-3"/>
    <n v="5.1825999999999999E-3"/>
    <n v="4.7821874452123679E-2"/>
  </r>
  <r>
    <x v="83"/>
    <s v="Alkmaar"/>
    <x v="0"/>
    <x v="0"/>
    <x v="5"/>
    <x v="0"/>
    <x v="0"/>
    <x v="0"/>
    <x v="0"/>
    <x v="0"/>
    <x v="0"/>
    <x v="0"/>
    <x v="0"/>
    <x v="3"/>
    <x v="24"/>
    <x v="1"/>
    <x v="7"/>
    <x v="5"/>
    <x v="2"/>
    <x v="2"/>
    <x v="2"/>
    <x v="0"/>
    <x v="0"/>
    <x v="0"/>
    <x v="0"/>
    <n v="125"/>
    <n v="-0.125"/>
    <n v="0"/>
    <n v="1.1534238232770155"/>
  </r>
  <r>
    <x v="83"/>
    <s v="Alkmaar"/>
    <x v="0"/>
    <x v="0"/>
    <x v="5"/>
    <x v="0"/>
    <x v="0"/>
    <x v="0"/>
    <x v="0"/>
    <x v="0"/>
    <x v="0"/>
    <x v="0"/>
    <x v="0"/>
    <x v="3"/>
    <x v="5"/>
    <x v="1"/>
    <x v="4"/>
    <x v="0"/>
    <x v="0"/>
    <x v="0"/>
    <x v="0"/>
    <x v="0"/>
    <x v="0"/>
    <x v="0"/>
    <x v="0"/>
    <n v="2.2477999999999998"/>
    <n v="-2.2477999999999999E-3"/>
    <n v="2.2477999999999999E-3"/>
    <n v="2.0741328559696601E-2"/>
  </r>
  <r>
    <x v="67"/>
    <s v="Eindhoven"/>
    <x v="1"/>
    <x v="0"/>
    <x v="4"/>
    <x v="0"/>
    <x v="0"/>
    <x v="0"/>
    <x v="2"/>
    <x v="2"/>
    <x v="0"/>
    <x v="0"/>
    <x v="0"/>
    <x v="3"/>
    <x v="5"/>
    <x v="1"/>
    <x v="4"/>
    <x v="0"/>
    <x v="0"/>
    <x v="0"/>
    <x v="0"/>
    <x v="0"/>
    <x v="0"/>
    <x v="0"/>
    <x v="0"/>
    <n v="32"/>
    <n v="-3.2000000000000001E-2"/>
    <n v="3.2000000000000001E-2"/>
    <n v="0.14105118394837526"/>
  </r>
  <r>
    <x v="67"/>
    <s v="Eindhoven"/>
    <x v="1"/>
    <x v="0"/>
    <x v="4"/>
    <x v="0"/>
    <x v="0"/>
    <x v="0"/>
    <x v="2"/>
    <x v="2"/>
    <x v="0"/>
    <x v="0"/>
    <x v="0"/>
    <x v="3"/>
    <x v="8"/>
    <x v="1"/>
    <x v="7"/>
    <x v="5"/>
    <x v="2"/>
    <x v="2"/>
    <x v="2"/>
    <x v="0"/>
    <x v="0"/>
    <x v="0"/>
    <x v="0"/>
    <n v="8"/>
    <n v="-8.0000000000000002E-3"/>
    <n v="0"/>
    <n v="3.5262795987093816E-2"/>
  </r>
  <r>
    <x v="67"/>
    <s v="Eindhoven"/>
    <x v="1"/>
    <x v="0"/>
    <x v="4"/>
    <x v="0"/>
    <x v="0"/>
    <x v="0"/>
    <x v="2"/>
    <x v="2"/>
    <x v="0"/>
    <x v="0"/>
    <x v="0"/>
    <x v="3"/>
    <x v="11"/>
    <x v="1"/>
    <x v="7"/>
    <x v="5"/>
    <x v="2"/>
    <x v="2"/>
    <x v="2"/>
    <x v="0"/>
    <x v="0"/>
    <x v="0"/>
    <x v="0"/>
    <n v="2"/>
    <n v="-2E-3"/>
    <n v="0"/>
    <n v="8.815698996773454E-3"/>
  </r>
  <r>
    <x v="67"/>
    <s v="Eindhoven"/>
    <x v="1"/>
    <x v="0"/>
    <x v="4"/>
    <x v="0"/>
    <x v="0"/>
    <x v="0"/>
    <x v="3"/>
    <x v="3"/>
    <x v="0"/>
    <x v="0"/>
    <x v="0"/>
    <x v="1"/>
    <x v="2"/>
    <x v="0"/>
    <x v="1"/>
    <x v="2"/>
    <x v="0"/>
    <x v="0"/>
    <x v="0"/>
    <x v="0"/>
    <x v="0"/>
    <x v="0"/>
    <x v="0"/>
    <n v="-3"/>
    <n v="3.0000000000000001E-3"/>
    <n v="-3.0000000000000001E-3"/>
    <n v="-1.3223548495160182E-2"/>
  </r>
  <r>
    <x v="67"/>
    <s v="Eindhoven"/>
    <x v="1"/>
    <x v="0"/>
    <x v="4"/>
    <x v="0"/>
    <x v="0"/>
    <x v="0"/>
    <x v="3"/>
    <x v="3"/>
    <x v="0"/>
    <x v="0"/>
    <x v="0"/>
    <x v="2"/>
    <x v="3"/>
    <x v="0"/>
    <x v="2"/>
    <x v="0"/>
    <x v="1"/>
    <x v="1"/>
    <x v="0"/>
    <x v="0"/>
    <x v="0"/>
    <x v="0"/>
    <x v="0"/>
    <n v="1028"/>
    <n v="-1.028"/>
    <n v="-1.028"/>
    <n v="4.5312692843415556"/>
  </r>
  <r>
    <x v="84"/>
    <s v="Etten-Leur"/>
    <x v="2"/>
    <x v="0"/>
    <x v="1"/>
    <x v="0"/>
    <x v="0"/>
    <x v="0"/>
    <x v="0"/>
    <x v="0"/>
    <x v="0"/>
    <x v="0"/>
    <x v="0"/>
    <x v="0"/>
    <x v="0"/>
    <x v="0"/>
    <x v="0"/>
    <x v="0"/>
    <x v="0"/>
    <x v="0"/>
    <x v="0"/>
    <x v="0"/>
    <x v="0"/>
    <x v="0"/>
    <x v="0"/>
    <n v="112"/>
    <n v="-0.112"/>
    <n v="0.112"/>
    <n v="2.6030167104376321"/>
  </r>
  <r>
    <x v="84"/>
    <s v="Etten-Leur"/>
    <x v="2"/>
    <x v="0"/>
    <x v="1"/>
    <x v="0"/>
    <x v="0"/>
    <x v="0"/>
    <x v="0"/>
    <x v="0"/>
    <x v="0"/>
    <x v="0"/>
    <x v="0"/>
    <x v="1"/>
    <x v="13"/>
    <x v="0"/>
    <x v="9"/>
    <x v="7"/>
    <x v="4"/>
    <x v="0"/>
    <x v="1"/>
    <x v="0"/>
    <x v="0"/>
    <x v="0"/>
    <x v="0"/>
    <n v="42"/>
    <n v="-4.2000000000000003E-2"/>
    <n v="4.2000000000000003E-2"/>
    <n v="0.97613126641411208"/>
  </r>
  <r>
    <x v="84"/>
    <s v="Etten-Leur"/>
    <x v="2"/>
    <x v="0"/>
    <x v="1"/>
    <x v="0"/>
    <x v="0"/>
    <x v="0"/>
    <x v="0"/>
    <x v="0"/>
    <x v="0"/>
    <x v="0"/>
    <x v="0"/>
    <x v="1"/>
    <x v="2"/>
    <x v="0"/>
    <x v="1"/>
    <x v="2"/>
    <x v="0"/>
    <x v="0"/>
    <x v="0"/>
    <x v="0"/>
    <x v="0"/>
    <x v="0"/>
    <x v="0"/>
    <n v="99"/>
    <n v="-9.9000000000000005E-2"/>
    <n v="9.9000000000000005E-2"/>
    <n v="2.3008808422618356"/>
  </r>
  <r>
    <x v="84"/>
    <s v="Etten-Leur"/>
    <x v="2"/>
    <x v="0"/>
    <x v="1"/>
    <x v="0"/>
    <x v="0"/>
    <x v="0"/>
    <x v="0"/>
    <x v="0"/>
    <x v="0"/>
    <x v="0"/>
    <x v="0"/>
    <x v="2"/>
    <x v="3"/>
    <x v="0"/>
    <x v="2"/>
    <x v="0"/>
    <x v="1"/>
    <x v="1"/>
    <x v="0"/>
    <x v="0"/>
    <x v="0"/>
    <x v="0"/>
    <x v="0"/>
    <n v="11"/>
    <n v="-1.0999999999999999E-2"/>
    <n v="-1.0999999999999999E-2"/>
    <n v="0.25565342691798171"/>
  </r>
  <r>
    <x v="84"/>
    <s v="Etten-Leur"/>
    <x v="2"/>
    <x v="0"/>
    <x v="1"/>
    <x v="0"/>
    <x v="0"/>
    <x v="0"/>
    <x v="0"/>
    <x v="0"/>
    <x v="0"/>
    <x v="0"/>
    <x v="0"/>
    <x v="2"/>
    <x v="12"/>
    <x v="0"/>
    <x v="3"/>
    <x v="6"/>
    <x v="0"/>
    <x v="0"/>
    <x v="0"/>
    <x v="0"/>
    <x v="0"/>
    <x v="0"/>
    <x v="0"/>
    <n v="58"/>
    <n v="-5.8000000000000003E-2"/>
    <n v="5.8000000000000003E-2"/>
    <n v="1.3479907964766309"/>
  </r>
  <r>
    <x v="84"/>
    <s v="Etten-Leur"/>
    <x v="2"/>
    <x v="0"/>
    <x v="1"/>
    <x v="0"/>
    <x v="0"/>
    <x v="0"/>
    <x v="0"/>
    <x v="0"/>
    <x v="0"/>
    <x v="0"/>
    <x v="0"/>
    <x v="2"/>
    <x v="6"/>
    <x v="0"/>
    <x v="5"/>
    <x v="0"/>
    <x v="0"/>
    <x v="0"/>
    <x v="0"/>
    <x v="0"/>
    <x v="0"/>
    <x v="0"/>
    <x v="0"/>
    <n v="2272"/>
    <n v="-2.2719999999999998"/>
    <n v="2.2719999999999998"/>
    <n v="52.804053268877681"/>
  </r>
  <r>
    <x v="84"/>
    <s v="Etten-Leur"/>
    <x v="2"/>
    <x v="0"/>
    <x v="1"/>
    <x v="0"/>
    <x v="0"/>
    <x v="0"/>
    <x v="0"/>
    <x v="0"/>
    <x v="0"/>
    <x v="0"/>
    <x v="0"/>
    <x v="3"/>
    <x v="9"/>
    <x v="1"/>
    <x v="7"/>
    <x v="5"/>
    <x v="2"/>
    <x v="2"/>
    <x v="2"/>
    <x v="0"/>
    <x v="0"/>
    <x v="0"/>
    <x v="0"/>
    <n v="5"/>
    <n v="-5.0000000000000001E-3"/>
    <n v="0"/>
    <n v="0.11620610314453715"/>
  </r>
  <r>
    <x v="84"/>
    <s v="Etten-Leur"/>
    <x v="2"/>
    <x v="0"/>
    <x v="1"/>
    <x v="0"/>
    <x v="0"/>
    <x v="0"/>
    <x v="0"/>
    <x v="0"/>
    <x v="0"/>
    <x v="0"/>
    <x v="0"/>
    <x v="3"/>
    <x v="8"/>
    <x v="1"/>
    <x v="7"/>
    <x v="5"/>
    <x v="2"/>
    <x v="2"/>
    <x v="2"/>
    <x v="0"/>
    <x v="0"/>
    <x v="0"/>
    <x v="0"/>
    <n v="3"/>
    <n v="-3.0000000000000001E-3"/>
    <n v="0"/>
    <n v="6.9723661886722285E-2"/>
  </r>
  <r>
    <x v="82"/>
    <s v="Stede Broec"/>
    <x v="0"/>
    <x v="0"/>
    <x v="1"/>
    <x v="0"/>
    <x v="0"/>
    <x v="0"/>
    <x v="0"/>
    <x v="0"/>
    <x v="0"/>
    <x v="0"/>
    <x v="0"/>
    <x v="3"/>
    <x v="5"/>
    <x v="1"/>
    <x v="4"/>
    <x v="0"/>
    <x v="0"/>
    <x v="0"/>
    <x v="0"/>
    <x v="0"/>
    <x v="0"/>
    <x v="0"/>
    <x v="0"/>
    <n v="620"/>
    <n v="-0.62"/>
    <n v="0.62"/>
    <n v="28.767631774313291"/>
  </r>
  <r>
    <x v="82"/>
    <s v="Stede Broec"/>
    <x v="0"/>
    <x v="0"/>
    <x v="1"/>
    <x v="0"/>
    <x v="0"/>
    <x v="0"/>
    <x v="0"/>
    <x v="0"/>
    <x v="0"/>
    <x v="0"/>
    <x v="0"/>
    <x v="3"/>
    <x v="8"/>
    <x v="1"/>
    <x v="7"/>
    <x v="5"/>
    <x v="2"/>
    <x v="2"/>
    <x v="2"/>
    <x v="0"/>
    <x v="0"/>
    <x v="0"/>
    <x v="0"/>
    <n v="209"/>
    <n v="-0.20899999999999999"/>
    <n v="0"/>
    <n v="9.6974758723088339"/>
  </r>
  <r>
    <x v="82"/>
    <s v="Stede Broec"/>
    <x v="0"/>
    <x v="0"/>
    <x v="1"/>
    <x v="0"/>
    <x v="0"/>
    <x v="0"/>
    <x v="1"/>
    <x v="1"/>
    <x v="0"/>
    <x v="0"/>
    <x v="0"/>
    <x v="2"/>
    <x v="4"/>
    <x v="0"/>
    <x v="3"/>
    <x v="3"/>
    <x v="0"/>
    <x v="0"/>
    <x v="0"/>
    <x v="0"/>
    <x v="0"/>
    <x v="0"/>
    <x v="0"/>
    <n v="12"/>
    <n v="-1.2E-2"/>
    <n v="1.2E-2"/>
    <n v="0.55679287305122493"/>
  </r>
  <r>
    <x v="82"/>
    <s v="Stede Broec"/>
    <x v="0"/>
    <x v="0"/>
    <x v="1"/>
    <x v="0"/>
    <x v="0"/>
    <x v="0"/>
    <x v="2"/>
    <x v="2"/>
    <x v="0"/>
    <x v="0"/>
    <x v="0"/>
    <x v="1"/>
    <x v="2"/>
    <x v="0"/>
    <x v="1"/>
    <x v="2"/>
    <x v="0"/>
    <x v="0"/>
    <x v="0"/>
    <x v="0"/>
    <x v="0"/>
    <x v="0"/>
    <x v="0"/>
    <n v="1"/>
    <n v="-1E-3"/>
    <n v="1E-3"/>
    <n v="4.6399406087602076E-2"/>
  </r>
  <r>
    <x v="82"/>
    <s v="Stede Broec"/>
    <x v="0"/>
    <x v="0"/>
    <x v="1"/>
    <x v="0"/>
    <x v="0"/>
    <x v="0"/>
    <x v="2"/>
    <x v="2"/>
    <x v="0"/>
    <x v="0"/>
    <x v="0"/>
    <x v="2"/>
    <x v="4"/>
    <x v="0"/>
    <x v="3"/>
    <x v="3"/>
    <x v="0"/>
    <x v="0"/>
    <x v="0"/>
    <x v="0"/>
    <x v="0"/>
    <x v="0"/>
    <x v="0"/>
    <n v="35"/>
    <n v="-3.5000000000000003E-2"/>
    <n v="3.5000000000000003E-2"/>
    <n v="1.6239792130660728"/>
  </r>
  <r>
    <x v="82"/>
    <s v="Stede Broec"/>
    <x v="0"/>
    <x v="0"/>
    <x v="1"/>
    <x v="0"/>
    <x v="0"/>
    <x v="0"/>
    <x v="2"/>
    <x v="2"/>
    <x v="0"/>
    <x v="0"/>
    <x v="0"/>
    <x v="2"/>
    <x v="6"/>
    <x v="0"/>
    <x v="5"/>
    <x v="0"/>
    <x v="0"/>
    <x v="0"/>
    <x v="0"/>
    <x v="0"/>
    <x v="0"/>
    <x v="0"/>
    <x v="0"/>
    <n v="29"/>
    <n v="-2.9000000000000001E-2"/>
    <n v="2.9000000000000001E-2"/>
    <n v="1.3455827765404602"/>
  </r>
  <r>
    <x v="82"/>
    <s v="Stede Broec"/>
    <x v="0"/>
    <x v="0"/>
    <x v="1"/>
    <x v="0"/>
    <x v="0"/>
    <x v="0"/>
    <x v="3"/>
    <x v="3"/>
    <x v="0"/>
    <x v="0"/>
    <x v="0"/>
    <x v="4"/>
    <x v="10"/>
    <x v="0"/>
    <x v="8"/>
    <x v="0"/>
    <x v="0"/>
    <x v="0"/>
    <x v="0"/>
    <x v="0"/>
    <x v="0"/>
    <x v="0"/>
    <x v="0"/>
    <n v="3"/>
    <n v="-3.0000000000000001E-3"/>
    <n v="3.0000000000000001E-3"/>
    <n v="0.13919821826280623"/>
  </r>
  <r>
    <x v="82"/>
    <s v="Stede Broec"/>
    <x v="0"/>
    <x v="0"/>
    <x v="1"/>
    <x v="0"/>
    <x v="0"/>
    <x v="0"/>
    <x v="3"/>
    <x v="3"/>
    <x v="0"/>
    <x v="0"/>
    <x v="0"/>
    <x v="1"/>
    <x v="2"/>
    <x v="0"/>
    <x v="1"/>
    <x v="2"/>
    <x v="0"/>
    <x v="0"/>
    <x v="0"/>
    <x v="0"/>
    <x v="0"/>
    <x v="0"/>
    <x v="0"/>
    <n v="26"/>
    <n v="-2.5999999999999999E-2"/>
    <n v="2.5999999999999999E-2"/>
    <n v="1.206384558277654"/>
  </r>
  <r>
    <x v="82"/>
    <s v="Stede Broec"/>
    <x v="0"/>
    <x v="0"/>
    <x v="1"/>
    <x v="0"/>
    <x v="0"/>
    <x v="0"/>
    <x v="3"/>
    <x v="3"/>
    <x v="0"/>
    <x v="0"/>
    <x v="0"/>
    <x v="2"/>
    <x v="4"/>
    <x v="0"/>
    <x v="3"/>
    <x v="3"/>
    <x v="0"/>
    <x v="0"/>
    <x v="0"/>
    <x v="0"/>
    <x v="0"/>
    <x v="0"/>
    <x v="0"/>
    <n v="22"/>
    <n v="-2.1999999999999999E-2"/>
    <n v="2.1999999999999999E-2"/>
    <n v="1.0207869339272457"/>
  </r>
  <r>
    <x v="82"/>
    <s v="Stede Broec"/>
    <x v="0"/>
    <x v="0"/>
    <x v="1"/>
    <x v="0"/>
    <x v="0"/>
    <x v="0"/>
    <x v="3"/>
    <x v="3"/>
    <x v="0"/>
    <x v="0"/>
    <x v="0"/>
    <x v="2"/>
    <x v="12"/>
    <x v="0"/>
    <x v="3"/>
    <x v="6"/>
    <x v="0"/>
    <x v="0"/>
    <x v="0"/>
    <x v="0"/>
    <x v="0"/>
    <x v="0"/>
    <x v="0"/>
    <n v="532"/>
    <n v="-0.53200000000000003"/>
    <n v="0.53200000000000003"/>
    <n v="24.684484038604307"/>
  </r>
  <r>
    <x v="82"/>
    <s v="Stede Broec"/>
    <x v="0"/>
    <x v="0"/>
    <x v="1"/>
    <x v="0"/>
    <x v="0"/>
    <x v="0"/>
    <x v="3"/>
    <x v="3"/>
    <x v="0"/>
    <x v="0"/>
    <x v="0"/>
    <x v="3"/>
    <x v="5"/>
    <x v="1"/>
    <x v="4"/>
    <x v="0"/>
    <x v="0"/>
    <x v="0"/>
    <x v="0"/>
    <x v="0"/>
    <x v="0"/>
    <x v="0"/>
    <x v="0"/>
    <n v="69"/>
    <n v="-6.9000000000000006E-2"/>
    <n v="6.9000000000000006E-2"/>
    <n v="3.2015590200445434"/>
  </r>
  <r>
    <x v="82"/>
    <s v="Stede Broec"/>
    <x v="0"/>
    <x v="0"/>
    <x v="1"/>
    <x v="0"/>
    <x v="0"/>
    <x v="0"/>
    <x v="3"/>
    <x v="3"/>
    <x v="0"/>
    <x v="0"/>
    <x v="0"/>
    <x v="3"/>
    <x v="8"/>
    <x v="1"/>
    <x v="7"/>
    <x v="5"/>
    <x v="2"/>
    <x v="2"/>
    <x v="2"/>
    <x v="0"/>
    <x v="0"/>
    <x v="0"/>
    <x v="0"/>
    <n v="47"/>
    <n v="-4.7E-2"/>
    <n v="0"/>
    <n v="2.1807720861172979"/>
  </r>
  <r>
    <x v="85"/>
    <s v="Hillegom"/>
    <x v="0"/>
    <x v="0"/>
    <x v="1"/>
    <x v="0"/>
    <x v="0"/>
    <x v="0"/>
    <x v="0"/>
    <x v="0"/>
    <x v="0"/>
    <x v="0"/>
    <x v="0"/>
    <x v="1"/>
    <x v="2"/>
    <x v="0"/>
    <x v="1"/>
    <x v="2"/>
    <x v="0"/>
    <x v="0"/>
    <x v="0"/>
    <x v="0"/>
    <x v="0"/>
    <x v="0"/>
    <x v="0"/>
    <n v="54"/>
    <n v="-5.3999999999999999E-2"/>
    <n v="5.3999999999999999E-2"/>
    <n v="2.5333083130043161"/>
  </r>
  <r>
    <x v="80"/>
    <s v="Leeuwarden"/>
    <x v="0"/>
    <x v="0"/>
    <x v="5"/>
    <x v="0"/>
    <x v="0"/>
    <x v="0"/>
    <x v="1"/>
    <x v="1"/>
    <x v="0"/>
    <x v="0"/>
    <x v="0"/>
    <x v="2"/>
    <x v="6"/>
    <x v="0"/>
    <x v="5"/>
    <x v="0"/>
    <x v="0"/>
    <x v="0"/>
    <x v="0"/>
    <x v="0"/>
    <x v="0"/>
    <x v="0"/>
    <x v="0"/>
    <n v="29"/>
    <n v="-2.9000000000000001E-2"/>
    <n v="2.9000000000000001E-2"/>
    <n v="0.2668703470234754"/>
  </r>
  <r>
    <x v="80"/>
    <s v="Leeuwarden"/>
    <x v="0"/>
    <x v="0"/>
    <x v="5"/>
    <x v="0"/>
    <x v="0"/>
    <x v="0"/>
    <x v="1"/>
    <x v="1"/>
    <x v="0"/>
    <x v="0"/>
    <x v="0"/>
    <x v="3"/>
    <x v="9"/>
    <x v="1"/>
    <x v="7"/>
    <x v="5"/>
    <x v="2"/>
    <x v="2"/>
    <x v="2"/>
    <x v="0"/>
    <x v="0"/>
    <x v="0"/>
    <x v="0"/>
    <n v="52"/>
    <n v="-5.1999999999999998E-2"/>
    <n v="0"/>
    <n v="0.47852613949036965"/>
  </r>
  <r>
    <x v="80"/>
    <s v="Leeuwarden"/>
    <x v="0"/>
    <x v="0"/>
    <x v="5"/>
    <x v="0"/>
    <x v="0"/>
    <x v="0"/>
    <x v="1"/>
    <x v="1"/>
    <x v="0"/>
    <x v="0"/>
    <x v="0"/>
    <x v="3"/>
    <x v="5"/>
    <x v="1"/>
    <x v="4"/>
    <x v="0"/>
    <x v="0"/>
    <x v="0"/>
    <x v="0"/>
    <x v="0"/>
    <x v="0"/>
    <x v="0"/>
    <x v="0"/>
    <n v="125"/>
    <n v="-0.125"/>
    <n v="0.125"/>
    <n v="1.1503032199287733"/>
  </r>
  <r>
    <x v="80"/>
    <s v="Leeuwarden"/>
    <x v="0"/>
    <x v="0"/>
    <x v="5"/>
    <x v="0"/>
    <x v="0"/>
    <x v="0"/>
    <x v="1"/>
    <x v="1"/>
    <x v="0"/>
    <x v="0"/>
    <x v="0"/>
    <x v="3"/>
    <x v="8"/>
    <x v="1"/>
    <x v="7"/>
    <x v="5"/>
    <x v="2"/>
    <x v="2"/>
    <x v="2"/>
    <x v="0"/>
    <x v="0"/>
    <x v="0"/>
    <x v="0"/>
    <n v="48"/>
    <n v="-4.8000000000000001E-2"/>
    <n v="0"/>
    <n v="0.44171643645264891"/>
  </r>
  <r>
    <x v="80"/>
    <s v="Leeuwarden"/>
    <x v="0"/>
    <x v="0"/>
    <x v="5"/>
    <x v="0"/>
    <x v="0"/>
    <x v="0"/>
    <x v="1"/>
    <x v="1"/>
    <x v="0"/>
    <x v="0"/>
    <x v="0"/>
    <x v="3"/>
    <x v="11"/>
    <x v="1"/>
    <x v="7"/>
    <x v="5"/>
    <x v="2"/>
    <x v="2"/>
    <x v="2"/>
    <x v="0"/>
    <x v="0"/>
    <x v="0"/>
    <x v="0"/>
    <n v="1059"/>
    <n v="-1.0589999999999999"/>
    <n v="0"/>
    <n v="9.7453688792365671"/>
  </r>
  <r>
    <x v="80"/>
    <s v="Leeuwarden"/>
    <x v="0"/>
    <x v="0"/>
    <x v="5"/>
    <x v="0"/>
    <x v="0"/>
    <x v="0"/>
    <x v="2"/>
    <x v="2"/>
    <x v="0"/>
    <x v="0"/>
    <x v="0"/>
    <x v="3"/>
    <x v="8"/>
    <x v="1"/>
    <x v="7"/>
    <x v="5"/>
    <x v="2"/>
    <x v="2"/>
    <x v="2"/>
    <x v="0"/>
    <x v="0"/>
    <x v="0"/>
    <x v="0"/>
    <n v="18"/>
    <n v="-1.7999999999999999E-2"/>
    <n v="0"/>
    <n v="0.16564366366974334"/>
  </r>
  <r>
    <x v="80"/>
    <s v="Leeuwarden"/>
    <x v="0"/>
    <x v="0"/>
    <x v="5"/>
    <x v="0"/>
    <x v="0"/>
    <x v="0"/>
    <x v="3"/>
    <x v="3"/>
    <x v="0"/>
    <x v="0"/>
    <x v="0"/>
    <x v="1"/>
    <x v="2"/>
    <x v="0"/>
    <x v="1"/>
    <x v="2"/>
    <x v="0"/>
    <x v="0"/>
    <x v="0"/>
    <x v="0"/>
    <x v="0"/>
    <x v="0"/>
    <x v="0"/>
    <n v="27"/>
    <n v="-2.7E-2"/>
    <n v="2.7E-2"/>
    <n v="0.24846549550461502"/>
  </r>
  <r>
    <x v="80"/>
    <s v="Leeuwarden"/>
    <x v="0"/>
    <x v="0"/>
    <x v="5"/>
    <x v="0"/>
    <x v="0"/>
    <x v="0"/>
    <x v="3"/>
    <x v="3"/>
    <x v="0"/>
    <x v="0"/>
    <x v="0"/>
    <x v="2"/>
    <x v="12"/>
    <x v="0"/>
    <x v="3"/>
    <x v="6"/>
    <x v="0"/>
    <x v="0"/>
    <x v="0"/>
    <x v="0"/>
    <x v="0"/>
    <x v="0"/>
    <x v="0"/>
    <n v="2061"/>
    <n v="-2.0609999999999999"/>
    <n v="2.0609999999999999"/>
    <n v="18.966199490185613"/>
  </r>
  <r>
    <x v="80"/>
    <s v="Leeuwarden"/>
    <x v="0"/>
    <x v="0"/>
    <x v="5"/>
    <x v="0"/>
    <x v="0"/>
    <x v="0"/>
    <x v="3"/>
    <x v="3"/>
    <x v="0"/>
    <x v="0"/>
    <x v="0"/>
    <x v="2"/>
    <x v="6"/>
    <x v="0"/>
    <x v="5"/>
    <x v="0"/>
    <x v="0"/>
    <x v="0"/>
    <x v="0"/>
    <x v="0"/>
    <x v="0"/>
    <x v="0"/>
    <x v="0"/>
    <n v="105"/>
    <n v="-0.105"/>
    <n v="0.105"/>
    <n v="0.9662547047401695"/>
  </r>
  <r>
    <x v="80"/>
    <s v="Leeuwarden"/>
    <x v="0"/>
    <x v="0"/>
    <x v="5"/>
    <x v="0"/>
    <x v="0"/>
    <x v="0"/>
    <x v="3"/>
    <x v="3"/>
    <x v="0"/>
    <x v="0"/>
    <x v="0"/>
    <x v="3"/>
    <x v="5"/>
    <x v="1"/>
    <x v="4"/>
    <x v="0"/>
    <x v="0"/>
    <x v="0"/>
    <x v="0"/>
    <x v="0"/>
    <x v="0"/>
    <x v="0"/>
    <x v="0"/>
    <n v="8"/>
    <n v="-8.0000000000000002E-3"/>
    <n v="8.0000000000000002E-3"/>
    <n v="7.3619406075441485E-2"/>
  </r>
  <r>
    <x v="80"/>
    <s v="Leeuwarden"/>
    <x v="0"/>
    <x v="0"/>
    <x v="5"/>
    <x v="0"/>
    <x v="0"/>
    <x v="0"/>
    <x v="3"/>
    <x v="3"/>
    <x v="0"/>
    <x v="0"/>
    <x v="0"/>
    <x v="3"/>
    <x v="8"/>
    <x v="1"/>
    <x v="7"/>
    <x v="5"/>
    <x v="2"/>
    <x v="2"/>
    <x v="2"/>
    <x v="0"/>
    <x v="0"/>
    <x v="0"/>
    <x v="0"/>
    <n v="9"/>
    <n v="-8.9999999999999993E-3"/>
    <n v="0"/>
    <n v="8.282183183487167E-2"/>
  </r>
  <r>
    <x v="80"/>
    <s v="Leeuwarden"/>
    <x v="0"/>
    <x v="0"/>
    <x v="5"/>
    <x v="0"/>
    <x v="0"/>
    <x v="0"/>
    <x v="3"/>
    <x v="3"/>
    <x v="0"/>
    <x v="0"/>
    <x v="0"/>
    <x v="3"/>
    <x v="11"/>
    <x v="1"/>
    <x v="7"/>
    <x v="5"/>
    <x v="2"/>
    <x v="2"/>
    <x v="2"/>
    <x v="0"/>
    <x v="0"/>
    <x v="0"/>
    <x v="0"/>
    <n v="24"/>
    <n v="-2.4E-2"/>
    <n v="0"/>
    <n v="0.22085821822632445"/>
  </r>
  <r>
    <x v="86"/>
    <s v="Leeuwarderadeel"/>
    <x v="1"/>
    <x v="0"/>
    <x v="0"/>
    <x v="0"/>
    <x v="0"/>
    <x v="0"/>
    <x v="0"/>
    <x v="0"/>
    <x v="0"/>
    <x v="0"/>
    <x v="0"/>
    <x v="0"/>
    <x v="0"/>
    <x v="0"/>
    <x v="0"/>
    <x v="0"/>
    <x v="0"/>
    <x v="0"/>
    <x v="0"/>
    <x v="0"/>
    <x v="0"/>
    <x v="0"/>
    <x v="0"/>
    <n v="15"/>
    <n v="-1.4999999999999999E-2"/>
    <n v="1.4999999999999999E-2"/>
    <n v="1.48397309062129"/>
  </r>
  <r>
    <x v="83"/>
    <s v="Alkmaar"/>
    <x v="0"/>
    <x v="0"/>
    <x v="5"/>
    <x v="0"/>
    <x v="0"/>
    <x v="0"/>
    <x v="0"/>
    <x v="0"/>
    <x v="0"/>
    <x v="0"/>
    <x v="0"/>
    <x v="3"/>
    <x v="8"/>
    <x v="1"/>
    <x v="7"/>
    <x v="5"/>
    <x v="2"/>
    <x v="2"/>
    <x v="2"/>
    <x v="0"/>
    <x v="0"/>
    <x v="0"/>
    <x v="0"/>
    <n v="0.1976"/>
    <n v="-1.9760000000000001E-4"/>
    <n v="0"/>
    <n v="1.8233323798363061E-3"/>
  </r>
  <r>
    <x v="83"/>
    <s v="Alkmaar"/>
    <x v="0"/>
    <x v="0"/>
    <x v="5"/>
    <x v="0"/>
    <x v="0"/>
    <x v="0"/>
    <x v="1"/>
    <x v="1"/>
    <x v="0"/>
    <x v="0"/>
    <x v="0"/>
    <x v="4"/>
    <x v="10"/>
    <x v="0"/>
    <x v="8"/>
    <x v="0"/>
    <x v="0"/>
    <x v="0"/>
    <x v="0"/>
    <x v="0"/>
    <x v="0"/>
    <x v="0"/>
    <x v="0"/>
    <n v="7.6066000000000003"/>
    <n v="-7.6065999999999998E-3"/>
    <n v="7.6065999999999998E-3"/>
    <n v="7.0189069233111578E-2"/>
  </r>
  <r>
    <x v="83"/>
    <s v="Alkmaar"/>
    <x v="0"/>
    <x v="0"/>
    <x v="5"/>
    <x v="0"/>
    <x v="0"/>
    <x v="0"/>
    <x v="1"/>
    <x v="1"/>
    <x v="0"/>
    <x v="0"/>
    <x v="0"/>
    <x v="1"/>
    <x v="2"/>
    <x v="0"/>
    <x v="1"/>
    <x v="2"/>
    <x v="0"/>
    <x v="0"/>
    <x v="0"/>
    <x v="0"/>
    <x v="0"/>
    <x v="0"/>
    <x v="0"/>
    <n v="495.5718"/>
    <n v="-0.49557180000000001"/>
    <n v="0.49557180000000001"/>
    <n v="4.5728345621141795"/>
  </r>
  <r>
    <x v="83"/>
    <s v="Alkmaar"/>
    <x v="0"/>
    <x v="0"/>
    <x v="5"/>
    <x v="0"/>
    <x v="0"/>
    <x v="0"/>
    <x v="1"/>
    <x v="1"/>
    <x v="0"/>
    <x v="0"/>
    <x v="0"/>
    <x v="2"/>
    <x v="6"/>
    <x v="0"/>
    <x v="5"/>
    <x v="0"/>
    <x v="0"/>
    <x v="0"/>
    <x v="0"/>
    <x v="0"/>
    <x v="0"/>
    <x v="0"/>
    <x v="0"/>
    <n v="122.024"/>
    <n v="-0.12202400000000001"/>
    <n v="0.12202400000000001"/>
    <n v="1.1259631088924362"/>
  </r>
  <r>
    <x v="83"/>
    <s v="Alkmaar"/>
    <x v="0"/>
    <x v="0"/>
    <x v="5"/>
    <x v="0"/>
    <x v="0"/>
    <x v="0"/>
    <x v="1"/>
    <x v="1"/>
    <x v="0"/>
    <x v="0"/>
    <x v="0"/>
    <x v="2"/>
    <x v="21"/>
    <x v="0"/>
    <x v="3"/>
    <x v="2"/>
    <x v="6"/>
    <x v="0"/>
    <x v="0"/>
    <x v="0"/>
    <x v="0"/>
    <x v="0"/>
    <x v="0"/>
    <n v="1.3633"/>
    <n v="-1.3633E-3"/>
    <n v="1.3633E-3"/>
    <n v="1.2579701586188442E-2"/>
  </r>
  <r>
    <x v="83"/>
    <s v="Alkmaar"/>
    <x v="0"/>
    <x v="0"/>
    <x v="5"/>
    <x v="0"/>
    <x v="0"/>
    <x v="0"/>
    <x v="1"/>
    <x v="1"/>
    <x v="0"/>
    <x v="0"/>
    <x v="0"/>
    <x v="3"/>
    <x v="24"/>
    <x v="1"/>
    <x v="7"/>
    <x v="5"/>
    <x v="2"/>
    <x v="2"/>
    <x v="2"/>
    <x v="0"/>
    <x v="0"/>
    <x v="0"/>
    <x v="0"/>
    <n v="311.12799999999999"/>
    <n v="-0.31112799999999996"/>
    <n v="0"/>
    <n v="2.8708995783082503"/>
  </r>
  <r>
    <x v="83"/>
    <s v="Alkmaar"/>
    <x v="0"/>
    <x v="0"/>
    <x v="5"/>
    <x v="0"/>
    <x v="0"/>
    <x v="0"/>
    <x v="1"/>
    <x v="1"/>
    <x v="0"/>
    <x v="0"/>
    <x v="0"/>
    <x v="3"/>
    <x v="5"/>
    <x v="1"/>
    <x v="4"/>
    <x v="0"/>
    <x v="0"/>
    <x v="0"/>
    <x v="0"/>
    <x v="0"/>
    <x v="0"/>
    <x v="0"/>
    <x v="0"/>
    <n v="12.7033"/>
    <n v="-1.2703300000000001E-2"/>
    <n v="1.2703300000000001E-2"/>
    <n v="0.11721831083387929"/>
  </r>
  <r>
    <x v="83"/>
    <s v="Alkmaar"/>
    <x v="0"/>
    <x v="0"/>
    <x v="5"/>
    <x v="0"/>
    <x v="0"/>
    <x v="0"/>
    <x v="1"/>
    <x v="1"/>
    <x v="0"/>
    <x v="0"/>
    <x v="0"/>
    <x v="3"/>
    <x v="8"/>
    <x v="1"/>
    <x v="7"/>
    <x v="5"/>
    <x v="2"/>
    <x v="2"/>
    <x v="2"/>
    <x v="0"/>
    <x v="0"/>
    <x v="0"/>
    <x v="0"/>
    <n v="0.86160000000000003"/>
    <n v="-8.6160000000000002E-4"/>
    <n v="0"/>
    <n v="7.9503197290838132E-3"/>
  </r>
  <r>
    <x v="83"/>
    <s v="Alkmaar"/>
    <x v="0"/>
    <x v="0"/>
    <x v="5"/>
    <x v="0"/>
    <x v="0"/>
    <x v="0"/>
    <x v="2"/>
    <x v="2"/>
    <x v="0"/>
    <x v="0"/>
    <x v="0"/>
    <x v="4"/>
    <x v="10"/>
    <x v="0"/>
    <x v="8"/>
    <x v="0"/>
    <x v="0"/>
    <x v="0"/>
    <x v="0"/>
    <x v="0"/>
    <x v="0"/>
    <x v="0"/>
    <x v="0"/>
    <n v="1.5294000000000001"/>
    <n v="-1.5294E-3"/>
    <n v="1.5294E-3"/>
    <n v="1.4112371162558941E-2"/>
  </r>
  <r>
    <x v="83"/>
    <s v="Alkmaar"/>
    <x v="0"/>
    <x v="0"/>
    <x v="5"/>
    <x v="0"/>
    <x v="0"/>
    <x v="0"/>
    <x v="2"/>
    <x v="2"/>
    <x v="0"/>
    <x v="0"/>
    <x v="0"/>
    <x v="1"/>
    <x v="1"/>
    <x v="0"/>
    <x v="1"/>
    <x v="1"/>
    <x v="0"/>
    <x v="0"/>
    <x v="0"/>
    <x v="0"/>
    <x v="0"/>
    <x v="0"/>
    <x v="0"/>
    <n v="0.95"/>
    <n v="-9.5E-4"/>
    <n v="9.5E-4"/>
    <n v="8.7660210569053178E-3"/>
  </r>
  <r>
    <x v="83"/>
    <s v="Alkmaar"/>
    <x v="0"/>
    <x v="0"/>
    <x v="5"/>
    <x v="0"/>
    <x v="0"/>
    <x v="0"/>
    <x v="2"/>
    <x v="2"/>
    <x v="0"/>
    <x v="0"/>
    <x v="0"/>
    <x v="1"/>
    <x v="2"/>
    <x v="0"/>
    <x v="1"/>
    <x v="2"/>
    <x v="0"/>
    <x v="0"/>
    <x v="0"/>
    <x v="0"/>
    <x v="0"/>
    <x v="0"/>
    <x v="0"/>
    <n v="243.1079"/>
    <n v="-0.24310789999999999"/>
    <n v="0.24310789999999999"/>
    <n v="2.2432515478947708"/>
  </r>
  <r>
    <x v="83"/>
    <s v="Alkmaar"/>
    <x v="0"/>
    <x v="0"/>
    <x v="5"/>
    <x v="0"/>
    <x v="0"/>
    <x v="0"/>
    <x v="2"/>
    <x v="2"/>
    <x v="0"/>
    <x v="0"/>
    <x v="0"/>
    <x v="2"/>
    <x v="25"/>
    <x v="0"/>
    <x v="14"/>
    <x v="12"/>
    <x v="6"/>
    <x v="0"/>
    <x v="0"/>
    <x v="0"/>
    <x v="0"/>
    <x v="0"/>
    <x v="0"/>
    <n v="866.44029999999998"/>
    <n v="-0.86644029999999994"/>
    <n v="0.86644029999999994"/>
    <n v="7.9949830677382741"/>
  </r>
  <r>
    <x v="83"/>
    <s v="Alkmaar"/>
    <x v="0"/>
    <x v="0"/>
    <x v="5"/>
    <x v="0"/>
    <x v="0"/>
    <x v="0"/>
    <x v="2"/>
    <x v="2"/>
    <x v="0"/>
    <x v="0"/>
    <x v="0"/>
    <x v="2"/>
    <x v="6"/>
    <x v="0"/>
    <x v="5"/>
    <x v="0"/>
    <x v="0"/>
    <x v="0"/>
    <x v="0"/>
    <x v="0"/>
    <x v="0"/>
    <x v="0"/>
    <x v="0"/>
    <n v="434.12139999999999"/>
    <n v="-0.43412139999999999"/>
    <n v="0.43412139999999999"/>
    <n v="4.0058077196349648"/>
  </r>
  <r>
    <x v="86"/>
    <s v="Leeuwarderadeel"/>
    <x v="1"/>
    <x v="0"/>
    <x v="0"/>
    <x v="0"/>
    <x v="0"/>
    <x v="0"/>
    <x v="0"/>
    <x v="0"/>
    <x v="0"/>
    <x v="0"/>
    <x v="0"/>
    <x v="1"/>
    <x v="13"/>
    <x v="0"/>
    <x v="9"/>
    <x v="7"/>
    <x v="4"/>
    <x v="0"/>
    <x v="1"/>
    <x v="0"/>
    <x v="0"/>
    <x v="0"/>
    <x v="0"/>
    <n v="20"/>
    <n v="-0.02"/>
    <n v="0.02"/>
    <n v="1.9786307874950535"/>
  </r>
  <r>
    <x v="86"/>
    <s v="Leeuwarderadeel"/>
    <x v="1"/>
    <x v="0"/>
    <x v="0"/>
    <x v="0"/>
    <x v="0"/>
    <x v="0"/>
    <x v="0"/>
    <x v="0"/>
    <x v="0"/>
    <x v="0"/>
    <x v="0"/>
    <x v="1"/>
    <x v="1"/>
    <x v="0"/>
    <x v="1"/>
    <x v="1"/>
    <x v="0"/>
    <x v="0"/>
    <x v="0"/>
    <x v="0"/>
    <x v="0"/>
    <x v="0"/>
    <x v="0"/>
    <n v="9"/>
    <n v="-8.9999999999999993E-3"/>
    <n v="8.9999999999999993E-3"/>
    <n v="0.89038385437277401"/>
  </r>
  <r>
    <x v="86"/>
    <s v="Leeuwarderadeel"/>
    <x v="1"/>
    <x v="0"/>
    <x v="0"/>
    <x v="0"/>
    <x v="0"/>
    <x v="0"/>
    <x v="0"/>
    <x v="0"/>
    <x v="0"/>
    <x v="0"/>
    <x v="0"/>
    <x v="1"/>
    <x v="2"/>
    <x v="0"/>
    <x v="1"/>
    <x v="2"/>
    <x v="0"/>
    <x v="0"/>
    <x v="0"/>
    <x v="0"/>
    <x v="0"/>
    <x v="0"/>
    <x v="0"/>
    <n v="2"/>
    <n v="-2E-3"/>
    <n v="2E-3"/>
    <n v="0.19786307874950534"/>
  </r>
  <r>
    <x v="86"/>
    <s v="Leeuwarderadeel"/>
    <x v="1"/>
    <x v="0"/>
    <x v="0"/>
    <x v="0"/>
    <x v="0"/>
    <x v="0"/>
    <x v="0"/>
    <x v="0"/>
    <x v="0"/>
    <x v="0"/>
    <x v="0"/>
    <x v="2"/>
    <x v="6"/>
    <x v="0"/>
    <x v="5"/>
    <x v="0"/>
    <x v="0"/>
    <x v="0"/>
    <x v="0"/>
    <x v="0"/>
    <x v="0"/>
    <x v="0"/>
    <x v="0"/>
    <n v="72"/>
    <n v="-7.1999999999999995E-2"/>
    <n v="7.1999999999999995E-2"/>
    <n v="7.1230708349821921"/>
  </r>
  <r>
    <x v="86"/>
    <s v="Leeuwarderadeel"/>
    <x v="1"/>
    <x v="0"/>
    <x v="0"/>
    <x v="0"/>
    <x v="0"/>
    <x v="0"/>
    <x v="1"/>
    <x v="1"/>
    <x v="0"/>
    <x v="0"/>
    <x v="0"/>
    <x v="0"/>
    <x v="0"/>
    <x v="0"/>
    <x v="0"/>
    <x v="0"/>
    <x v="0"/>
    <x v="0"/>
    <x v="0"/>
    <x v="0"/>
    <x v="0"/>
    <x v="0"/>
    <x v="0"/>
    <n v="3"/>
    <n v="-3.0000000000000001E-3"/>
    <n v="3.0000000000000001E-3"/>
    <n v="0.296794618124258"/>
  </r>
  <r>
    <x v="86"/>
    <s v="Leeuwarderadeel"/>
    <x v="1"/>
    <x v="0"/>
    <x v="0"/>
    <x v="0"/>
    <x v="0"/>
    <x v="0"/>
    <x v="1"/>
    <x v="1"/>
    <x v="0"/>
    <x v="0"/>
    <x v="0"/>
    <x v="4"/>
    <x v="10"/>
    <x v="0"/>
    <x v="8"/>
    <x v="0"/>
    <x v="0"/>
    <x v="0"/>
    <x v="0"/>
    <x v="0"/>
    <x v="0"/>
    <x v="0"/>
    <x v="0"/>
    <n v="1"/>
    <n v="-1E-3"/>
    <n v="1E-3"/>
    <n v="9.8931539374752672E-2"/>
  </r>
  <r>
    <x v="86"/>
    <s v="Leeuwarderadeel"/>
    <x v="1"/>
    <x v="0"/>
    <x v="0"/>
    <x v="0"/>
    <x v="0"/>
    <x v="0"/>
    <x v="1"/>
    <x v="1"/>
    <x v="0"/>
    <x v="0"/>
    <x v="0"/>
    <x v="1"/>
    <x v="1"/>
    <x v="0"/>
    <x v="1"/>
    <x v="1"/>
    <x v="0"/>
    <x v="0"/>
    <x v="0"/>
    <x v="0"/>
    <x v="0"/>
    <x v="0"/>
    <x v="0"/>
    <n v="1"/>
    <n v="-1E-3"/>
    <n v="1E-3"/>
    <n v="9.8931539374752672E-2"/>
  </r>
  <r>
    <x v="86"/>
    <s v="Leeuwarderadeel"/>
    <x v="1"/>
    <x v="0"/>
    <x v="0"/>
    <x v="0"/>
    <x v="0"/>
    <x v="0"/>
    <x v="1"/>
    <x v="1"/>
    <x v="0"/>
    <x v="0"/>
    <x v="0"/>
    <x v="1"/>
    <x v="2"/>
    <x v="0"/>
    <x v="1"/>
    <x v="2"/>
    <x v="0"/>
    <x v="0"/>
    <x v="0"/>
    <x v="0"/>
    <x v="0"/>
    <x v="0"/>
    <x v="0"/>
    <n v="7"/>
    <n v="-7.0000000000000001E-3"/>
    <n v="7.0000000000000001E-3"/>
    <n v="0.69252077562326875"/>
  </r>
  <r>
    <x v="86"/>
    <s v="Leeuwarderadeel"/>
    <x v="1"/>
    <x v="0"/>
    <x v="0"/>
    <x v="0"/>
    <x v="0"/>
    <x v="0"/>
    <x v="1"/>
    <x v="1"/>
    <x v="0"/>
    <x v="0"/>
    <x v="0"/>
    <x v="2"/>
    <x v="6"/>
    <x v="0"/>
    <x v="5"/>
    <x v="0"/>
    <x v="0"/>
    <x v="0"/>
    <x v="0"/>
    <x v="0"/>
    <x v="0"/>
    <x v="0"/>
    <x v="0"/>
    <n v="39"/>
    <n v="-3.9E-2"/>
    <n v="3.9E-2"/>
    <n v="3.8583300356153543"/>
  </r>
  <r>
    <x v="86"/>
    <s v="Leeuwarderadeel"/>
    <x v="1"/>
    <x v="0"/>
    <x v="0"/>
    <x v="0"/>
    <x v="0"/>
    <x v="0"/>
    <x v="1"/>
    <x v="1"/>
    <x v="0"/>
    <x v="0"/>
    <x v="0"/>
    <x v="3"/>
    <x v="9"/>
    <x v="1"/>
    <x v="7"/>
    <x v="5"/>
    <x v="2"/>
    <x v="2"/>
    <x v="2"/>
    <x v="0"/>
    <x v="0"/>
    <x v="0"/>
    <x v="0"/>
    <n v="17"/>
    <n v="-1.7000000000000001E-2"/>
    <n v="0"/>
    <n v="1.6818361693707955"/>
  </r>
  <r>
    <x v="86"/>
    <s v="Leeuwarderadeel"/>
    <x v="1"/>
    <x v="0"/>
    <x v="0"/>
    <x v="0"/>
    <x v="0"/>
    <x v="0"/>
    <x v="1"/>
    <x v="1"/>
    <x v="0"/>
    <x v="0"/>
    <x v="0"/>
    <x v="3"/>
    <x v="5"/>
    <x v="1"/>
    <x v="4"/>
    <x v="0"/>
    <x v="0"/>
    <x v="0"/>
    <x v="0"/>
    <x v="0"/>
    <x v="0"/>
    <x v="0"/>
    <x v="0"/>
    <n v="4"/>
    <n v="-4.0000000000000001E-3"/>
    <n v="4.0000000000000001E-3"/>
    <n v="0.39572615749901069"/>
  </r>
  <r>
    <x v="86"/>
    <s v="Leeuwarderadeel"/>
    <x v="1"/>
    <x v="0"/>
    <x v="0"/>
    <x v="0"/>
    <x v="0"/>
    <x v="0"/>
    <x v="3"/>
    <x v="3"/>
    <x v="0"/>
    <x v="0"/>
    <x v="0"/>
    <x v="0"/>
    <x v="0"/>
    <x v="0"/>
    <x v="0"/>
    <x v="0"/>
    <x v="0"/>
    <x v="0"/>
    <x v="0"/>
    <x v="0"/>
    <x v="0"/>
    <x v="0"/>
    <x v="0"/>
    <n v="3"/>
    <n v="-3.0000000000000001E-3"/>
    <n v="3.0000000000000001E-3"/>
    <n v="0.296794618124258"/>
  </r>
  <r>
    <x v="85"/>
    <s v="Hillegom"/>
    <x v="0"/>
    <x v="0"/>
    <x v="1"/>
    <x v="0"/>
    <x v="0"/>
    <x v="0"/>
    <x v="0"/>
    <x v="0"/>
    <x v="0"/>
    <x v="0"/>
    <x v="0"/>
    <x v="2"/>
    <x v="4"/>
    <x v="0"/>
    <x v="3"/>
    <x v="3"/>
    <x v="0"/>
    <x v="0"/>
    <x v="0"/>
    <x v="0"/>
    <x v="0"/>
    <x v="0"/>
    <x v="0"/>
    <n v="72"/>
    <n v="-7.1999999999999995E-2"/>
    <n v="7.1999999999999995E-2"/>
    <n v="3.377744417339088"/>
  </r>
  <r>
    <x v="85"/>
    <s v="Hillegom"/>
    <x v="0"/>
    <x v="0"/>
    <x v="1"/>
    <x v="0"/>
    <x v="0"/>
    <x v="0"/>
    <x v="0"/>
    <x v="0"/>
    <x v="0"/>
    <x v="0"/>
    <x v="0"/>
    <x v="2"/>
    <x v="6"/>
    <x v="0"/>
    <x v="5"/>
    <x v="0"/>
    <x v="0"/>
    <x v="0"/>
    <x v="0"/>
    <x v="0"/>
    <x v="0"/>
    <x v="0"/>
    <x v="0"/>
    <n v="267"/>
    <n v="-0.26700000000000002"/>
    <n v="0.26700000000000002"/>
    <n v="12.525802214299118"/>
  </r>
  <r>
    <x v="85"/>
    <s v="Hillegom"/>
    <x v="0"/>
    <x v="0"/>
    <x v="1"/>
    <x v="0"/>
    <x v="0"/>
    <x v="0"/>
    <x v="2"/>
    <x v="2"/>
    <x v="0"/>
    <x v="0"/>
    <x v="0"/>
    <x v="1"/>
    <x v="2"/>
    <x v="0"/>
    <x v="1"/>
    <x v="2"/>
    <x v="0"/>
    <x v="0"/>
    <x v="0"/>
    <x v="0"/>
    <x v="0"/>
    <x v="0"/>
    <x v="0"/>
    <n v="3"/>
    <n v="-3.0000000000000001E-3"/>
    <n v="3.0000000000000001E-3"/>
    <n v="0.14073935072246199"/>
  </r>
  <r>
    <x v="85"/>
    <s v="Hillegom"/>
    <x v="0"/>
    <x v="0"/>
    <x v="1"/>
    <x v="0"/>
    <x v="0"/>
    <x v="0"/>
    <x v="2"/>
    <x v="2"/>
    <x v="0"/>
    <x v="0"/>
    <x v="0"/>
    <x v="2"/>
    <x v="4"/>
    <x v="0"/>
    <x v="3"/>
    <x v="3"/>
    <x v="0"/>
    <x v="0"/>
    <x v="0"/>
    <x v="0"/>
    <x v="0"/>
    <x v="0"/>
    <x v="0"/>
    <n v="6"/>
    <n v="-6.0000000000000001E-3"/>
    <n v="6.0000000000000001E-3"/>
    <n v="0.28147870144492398"/>
  </r>
  <r>
    <x v="85"/>
    <s v="Hillegom"/>
    <x v="0"/>
    <x v="0"/>
    <x v="1"/>
    <x v="0"/>
    <x v="0"/>
    <x v="0"/>
    <x v="2"/>
    <x v="2"/>
    <x v="0"/>
    <x v="0"/>
    <x v="0"/>
    <x v="2"/>
    <x v="6"/>
    <x v="0"/>
    <x v="5"/>
    <x v="0"/>
    <x v="0"/>
    <x v="0"/>
    <x v="0"/>
    <x v="0"/>
    <x v="0"/>
    <x v="0"/>
    <x v="0"/>
    <n v="10"/>
    <n v="-0.01"/>
    <n v="0.01"/>
    <n v="0.46913116907487334"/>
  </r>
  <r>
    <x v="85"/>
    <s v="Hillegom"/>
    <x v="0"/>
    <x v="0"/>
    <x v="1"/>
    <x v="0"/>
    <x v="0"/>
    <x v="0"/>
    <x v="3"/>
    <x v="3"/>
    <x v="0"/>
    <x v="0"/>
    <x v="0"/>
    <x v="2"/>
    <x v="4"/>
    <x v="0"/>
    <x v="3"/>
    <x v="3"/>
    <x v="0"/>
    <x v="0"/>
    <x v="0"/>
    <x v="0"/>
    <x v="0"/>
    <x v="0"/>
    <x v="0"/>
    <n v="2"/>
    <n v="-2E-3"/>
    <n v="2E-3"/>
    <n v="9.3826233814974666E-2"/>
  </r>
  <r>
    <x v="85"/>
    <s v="Hillegom"/>
    <x v="0"/>
    <x v="0"/>
    <x v="1"/>
    <x v="0"/>
    <x v="0"/>
    <x v="0"/>
    <x v="3"/>
    <x v="3"/>
    <x v="0"/>
    <x v="0"/>
    <x v="0"/>
    <x v="2"/>
    <x v="12"/>
    <x v="0"/>
    <x v="3"/>
    <x v="6"/>
    <x v="0"/>
    <x v="0"/>
    <x v="0"/>
    <x v="0"/>
    <x v="0"/>
    <x v="0"/>
    <x v="0"/>
    <n v="423"/>
    <n v="-0.42299999999999999"/>
    <n v="0.42299999999999999"/>
    <n v="19.844248451867141"/>
  </r>
  <r>
    <x v="85"/>
    <s v="Hillegom"/>
    <x v="0"/>
    <x v="0"/>
    <x v="1"/>
    <x v="0"/>
    <x v="0"/>
    <x v="0"/>
    <x v="3"/>
    <x v="3"/>
    <x v="0"/>
    <x v="0"/>
    <x v="0"/>
    <x v="2"/>
    <x v="6"/>
    <x v="0"/>
    <x v="5"/>
    <x v="0"/>
    <x v="0"/>
    <x v="0"/>
    <x v="0"/>
    <x v="0"/>
    <x v="0"/>
    <x v="0"/>
    <x v="0"/>
    <n v="12"/>
    <n v="-1.2E-2"/>
    <n v="1.2E-2"/>
    <n v="0.56295740288984797"/>
  </r>
  <r>
    <x v="87"/>
    <s v="Katwijk"/>
    <x v="0"/>
    <x v="0"/>
    <x v="3"/>
    <x v="0"/>
    <x v="0"/>
    <x v="0"/>
    <x v="0"/>
    <x v="0"/>
    <x v="0"/>
    <x v="0"/>
    <x v="0"/>
    <x v="0"/>
    <x v="0"/>
    <x v="0"/>
    <x v="0"/>
    <x v="0"/>
    <x v="0"/>
    <x v="0"/>
    <x v="0"/>
    <x v="0"/>
    <x v="0"/>
    <x v="0"/>
    <x v="0"/>
    <n v="679"/>
    <n v="-0.67900000000000005"/>
    <n v="0.67900000000000005"/>
    <n v="10.521911609744002"/>
  </r>
  <r>
    <x v="87"/>
    <s v="Katwijk"/>
    <x v="0"/>
    <x v="0"/>
    <x v="3"/>
    <x v="0"/>
    <x v="0"/>
    <x v="0"/>
    <x v="0"/>
    <x v="0"/>
    <x v="0"/>
    <x v="0"/>
    <x v="0"/>
    <x v="4"/>
    <x v="10"/>
    <x v="0"/>
    <x v="8"/>
    <x v="0"/>
    <x v="0"/>
    <x v="0"/>
    <x v="0"/>
    <x v="0"/>
    <x v="0"/>
    <x v="0"/>
    <x v="0"/>
    <n v="3"/>
    <n v="-3.0000000000000001E-3"/>
    <n v="3.0000000000000001E-3"/>
    <n v="4.6488563813301929E-2"/>
  </r>
  <r>
    <x v="87"/>
    <s v="Katwijk"/>
    <x v="0"/>
    <x v="0"/>
    <x v="3"/>
    <x v="0"/>
    <x v="0"/>
    <x v="0"/>
    <x v="0"/>
    <x v="0"/>
    <x v="0"/>
    <x v="0"/>
    <x v="0"/>
    <x v="1"/>
    <x v="13"/>
    <x v="0"/>
    <x v="9"/>
    <x v="7"/>
    <x v="4"/>
    <x v="0"/>
    <x v="1"/>
    <x v="0"/>
    <x v="0"/>
    <x v="0"/>
    <x v="0"/>
    <n v="140"/>
    <n v="-0.14000000000000001"/>
    <n v="0.14000000000000001"/>
    <n v="2.1694663112874233"/>
  </r>
  <r>
    <x v="87"/>
    <s v="Katwijk"/>
    <x v="0"/>
    <x v="0"/>
    <x v="3"/>
    <x v="0"/>
    <x v="0"/>
    <x v="0"/>
    <x v="0"/>
    <x v="0"/>
    <x v="0"/>
    <x v="0"/>
    <x v="0"/>
    <x v="1"/>
    <x v="1"/>
    <x v="0"/>
    <x v="1"/>
    <x v="1"/>
    <x v="0"/>
    <x v="0"/>
    <x v="0"/>
    <x v="0"/>
    <x v="0"/>
    <x v="0"/>
    <x v="0"/>
    <n v="78"/>
    <n v="-7.8E-2"/>
    <n v="7.8E-2"/>
    <n v="1.2087026591458501"/>
  </r>
  <r>
    <x v="87"/>
    <s v="Katwijk"/>
    <x v="0"/>
    <x v="0"/>
    <x v="3"/>
    <x v="0"/>
    <x v="0"/>
    <x v="0"/>
    <x v="0"/>
    <x v="0"/>
    <x v="0"/>
    <x v="0"/>
    <x v="0"/>
    <x v="1"/>
    <x v="2"/>
    <x v="0"/>
    <x v="1"/>
    <x v="2"/>
    <x v="0"/>
    <x v="0"/>
    <x v="0"/>
    <x v="0"/>
    <x v="0"/>
    <x v="0"/>
    <x v="0"/>
    <n v="137"/>
    <n v="-0.13700000000000001"/>
    <n v="0.13700000000000001"/>
    <n v="2.1229777474741214"/>
  </r>
  <r>
    <x v="83"/>
    <s v="Alkmaar"/>
    <x v="0"/>
    <x v="0"/>
    <x v="5"/>
    <x v="0"/>
    <x v="0"/>
    <x v="0"/>
    <x v="2"/>
    <x v="2"/>
    <x v="0"/>
    <x v="0"/>
    <x v="0"/>
    <x v="2"/>
    <x v="21"/>
    <x v="0"/>
    <x v="3"/>
    <x v="2"/>
    <x v="6"/>
    <x v="0"/>
    <x v="0"/>
    <x v="0"/>
    <x v="0"/>
    <x v="0"/>
    <x v="0"/>
    <n v="5.8697999999999997"/>
    <n v="-5.8697999999999997E-3"/>
    <n v="5.8697999999999997E-3"/>
    <n v="5.4162937262971396E-2"/>
  </r>
  <r>
    <x v="83"/>
    <s v="Alkmaar"/>
    <x v="0"/>
    <x v="0"/>
    <x v="5"/>
    <x v="0"/>
    <x v="0"/>
    <x v="0"/>
    <x v="2"/>
    <x v="2"/>
    <x v="0"/>
    <x v="0"/>
    <x v="0"/>
    <x v="3"/>
    <x v="5"/>
    <x v="1"/>
    <x v="4"/>
    <x v="0"/>
    <x v="0"/>
    <x v="0"/>
    <x v="0"/>
    <x v="0"/>
    <x v="0"/>
    <x v="0"/>
    <x v="0"/>
    <n v="71.756900000000002"/>
    <n v="-7.1756899999999998E-2"/>
    <n v="7.1756899999999998E-2"/>
    <n v="0.6621289435560519"/>
  </r>
  <r>
    <x v="83"/>
    <s v="Alkmaar"/>
    <x v="0"/>
    <x v="0"/>
    <x v="5"/>
    <x v="0"/>
    <x v="0"/>
    <x v="0"/>
    <x v="2"/>
    <x v="2"/>
    <x v="0"/>
    <x v="0"/>
    <x v="0"/>
    <x v="3"/>
    <x v="8"/>
    <x v="1"/>
    <x v="7"/>
    <x v="5"/>
    <x v="2"/>
    <x v="2"/>
    <x v="2"/>
    <x v="0"/>
    <x v="0"/>
    <x v="0"/>
    <x v="0"/>
    <n v="19.318999999999999"/>
    <n v="-1.9318999999999999E-2"/>
    <n v="0"/>
    <n v="0.17826395873510931"/>
  </r>
  <r>
    <x v="83"/>
    <s v="Alkmaar"/>
    <x v="0"/>
    <x v="0"/>
    <x v="5"/>
    <x v="0"/>
    <x v="0"/>
    <x v="0"/>
    <x v="3"/>
    <x v="3"/>
    <x v="0"/>
    <x v="0"/>
    <x v="0"/>
    <x v="2"/>
    <x v="12"/>
    <x v="0"/>
    <x v="3"/>
    <x v="6"/>
    <x v="0"/>
    <x v="0"/>
    <x v="0"/>
    <x v="0"/>
    <x v="0"/>
    <x v="0"/>
    <x v="0"/>
    <n v="2866.0549999999998"/>
    <n v="-2.8660549999999998"/>
    <n v="2.8660549999999998"/>
    <n v="26.446208926577654"/>
  </r>
  <r>
    <x v="88"/>
    <s v="Amstelveen"/>
    <x v="2"/>
    <x v="0"/>
    <x v="3"/>
    <x v="0"/>
    <x v="0"/>
    <x v="0"/>
    <x v="0"/>
    <x v="0"/>
    <x v="0"/>
    <x v="0"/>
    <x v="0"/>
    <x v="0"/>
    <x v="0"/>
    <x v="0"/>
    <x v="0"/>
    <x v="0"/>
    <x v="0"/>
    <x v="0"/>
    <x v="0"/>
    <x v="0"/>
    <x v="0"/>
    <x v="0"/>
    <x v="0"/>
    <n v="90"/>
    <n v="-0.09"/>
    <n v="0.09"/>
    <n v="1.0079064662799293"/>
  </r>
  <r>
    <x v="88"/>
    <s v="Amstelveen"/>
    <x v="2"/>
    <x v="0"/>
    <x v="3"/>
    <x v="0"/>
    <x v="0"/>
    <x v="0"/>
    <x v="0"/>
    <x v="0"/>
    <x v="0"/>
    <x v="0"/>
    <x v="0"/>
    <x v="1"/>
    <x v="1"/>
    <x v="0"/>
    <x v="1"/>
    <x v="1"/>
    <x v="0"/>
    <x v="0"/>
    <x v="0"/>
    <x v="0"/>
    <x v="0"/>
    <x v="0"/>
    <x v="0"/>
    <n v="12"/>
    <n v="-1.2E-2"/>
    <n v="1.2E-2"/>
    <n v="0.13438752883732388"/>
  </r>
  <r>
    <x v="88"/>
    <s v="Amstelveen"/>
    <x v="2"/>
    <x v="0"/>
    <x v="3"/>
    <x v="0"/>
    <x v="0"/>
    <x v="0"/>
    <x v="0"/>
    <x v="0"/>
    <x v="0"/>
    <x v="0"/>
    <x v="0"/>
    <x v="1"/>
    <x v="2"/>
    <x v="0"/>
    <x v="1"/>
    <x v="2"/>
    <x v="0"/>
    <x v="0"/>
    <x v="0"/>
    <x v="0"/>
    <x v="0"/>
    <x v="0"/>
    <x v="0"/>
    <n v="64"/>
    <n v="-6.4000000000000001E-2"/>
    <n v="6.4000000000000001E-2"/>
    <n v="0.71673348713239415"/>
  </r>
  <r>
    <x v="88"/>
    <s v="Amstelveen"/>
    <x v="2"/>
    <x v="0"/>
    <x v="3"/>
    <x v="0"/>
    <x v="0"/>
    <x v="0"/>
    <x v="0"/>
    <x v="0"/>
    <x v="0"/>
    <x v="0"/>
    <x v="0"/>
    <x v="2"/>
    <x v="3"/>
    <x v="0"/>
    <x v="2"/>
    <x v="0"/>
    <x v="1"/>
    <x v="1"/>
    <x v="0"/>
    <x v="0"/>
    <x v="0"/>
    <x v="0"/>
    <x v="0"/>
    <n v="3655"/>
    <n v="-3.6549999999999998"/>
    <n v="-3.6549999999999998"/>
    <n v="40.932201491701569"/>
  </r>
  <r>
    <x v="88"/>
    <s v="Amstelveen"/>
    <x v="2"/>
    <x v="0"/>
    <x v="3"/>
    <x v="0"/>
    <x v="0"/>
    <x v="0"/>
    <x v="0"/>
    <x v="0"/>
    <x v="0"/>
    <x v="0"/>
    <x v="0"/>
    <x v="2"/>
    <x v="3"/>
    <x v="0"/>
    <x v="2"/>
    <x v="0"/>
    <x v="1"/>
    <x v="1"/>
    <x v="0"/>
    <x v="1"/>
    <x v="1"/>
    <x v="1"/>
    <x v="1"/>
    <n v="-2597"/>
    <n v="2.597"/>
    <n v="2.597"/>
    <n v="-29.08370103254418"/>
  </r>
  <r>
    <x v="88"/>
    <s v="Amstelveen"/>
    <x v="2"/>
    <x v="0"/>
    <x v="3"/>
    <x v="0"/>
    <x v="0"/>
    <x v="0"/>
    <x v="0"/>
    <x v="0"/>
    <x v="0"/>
    <x v="0"/>
    <x v="0"/>
    <x v="2"/>
    <x v="6"/>
    <x v="0"/>
    <x v="5"/>
    <x v="0"/>
    <x v="0"/>
    <x v="0"/>
    <x v="0"/>
    <x v="1"/>
    <x v="1"/>
    <x v="1"/>
    <x v="1"/>
    <n v="2597"/>
    <n v="-2.597"/>
    <n v="2.597"/>
    <n v="29.08370103254418"/>
  </r>
  <r>
    <x v="88"/>
    <s v="Amstelveen"/>
    <x v="2"/>
    <x v="0"/>
    <x v="3"/>
    <x v="0"/>
    <x v="0"/>
    <x v="0"/>
    <x v="1"/>
    <x v="1"/>
    <x v="0"/>
    <x v="0"/>
    <x v="0"/>
    <x v="2"/>
    <x v="3"/>
    <x v="0"/>
    <x v="2"/>
    <x v="0"/>
    <x v="1"/>
    <x v="1"/>
    <x v="0"/>
    <x v="0"/>
    <x v="0"/>
    <x v="0"/>
    <x v="0"/>
    <n v="1206"/>
    <n v="-1.206"/>
    <n v="-1.206"/>
    <n v="13.505946648151051"/>
  </r>
  <r>
    <x v="88"/>
    <s v="Amstelveen"/>
    <x v="2"/>
    <x v="0"/>
    <x v="3"/>
    <x v="0"/>
    <x v="0"/>
    <x v="0"/>
    <x v="1"/>
    <x v="1"/>
    <x v="0"/>
    <x v="0"/>
    <x v="0"/>
    <x v="2"/>
    <x v="3"/>
    <x v="0"/>
    <x v="2"/>
    <x v="0"/>
    <x v="1"/>
    <x v="1"/>
    <x v="0"/>
    <x v="1"/>
    <x v="1"/>
    <x v="1"/>
    <x v="1"/>
    <n v="-48"/>
    <n v="4.8000000000000001E-2"/>
    <n v="4.8000000000000001E-2"/>
    <n v="-0.53755011534929553"/>
  </r>
  <r>
    <x v="86"/>
    <s v="Leeuwarderadeel"/>
    <x v="1"/>
    <x v="0"/>
    <x v="0"/>
    <x v="0"/>
    <x v="0"/>
    <x v="0"/>
    <x v="3"/>
    <x v="3"/>
    <x v="0"/>
    <x v="0"/>
    <x v="0"/>
    <x v="1"/>
    <x v="1"/>
    <x v="0"/>
    <x v="1"/>
    <x v="1"/>
    <x v="0"/>
    <x v="0"/>
    <x v="0"/>
    <x v="0"/>
    <x v="0"/>
    <x v="0"/>
    <x v="0"/>
    <n v="2"/>
    <n v="-2E-3"/>
    <n v="2E-3"/>
    <n v="0.19786307874950534"/>
  </r>
  <r>
    <x v="86"/>
    <s v="Leeuwarderadeel"/>
    <x v="1"/>
    <x v="0"/>
    <x v="0"/>
    <x v="0"/>
    <x v="0"/>
    <x v="0"/>
    <x v="3"/>
    <x v="3"/>
    <x v="0"/>
    <x v="0"/>
    <x v="0"/>
    <x v="2"/>
    <x v="6"/>
    <x v="0"/>
    <x v="5"/>
    <x v="0"/>
    <x v="0"/>
    <x v="0"/>
    <x v="0"/>
    <x v="0"/>
    <x v="0"/>
    <x v="0"/>
    <x v="0"/>
    <n v="154"/>
    <n v="-0.154"/>
    <n v="0.154"/>
    <n v="15.235457063711911"/>
  </r>
  <r>
    <x v="86"/>
    <s v="Leeuwarderadeel"/>
    <x v="1"/>
    <x v="0"/>
    <x v="0"/>
    <x v="0"/>
    <x v="0"/>
    <x v="0"/>
    <x v="3"/>
    <x v="3"/>
    <x v="0"/>
    <x v="0"/>
    <x v="0"/>
    <x v="3"/>
    <x v="9"/>
    <x v="1"/>
    <x v="7"/>
    <x v="5"/>
    <x v="2"/>
    <x v="2"/>
    <x v="2"/>
    <x v="0"/>
    <x v="0"/>
    <x v="0"/>
    <x v="0"/>
    <n v="1"/>
    <n v="-1E-3"/>
    <n v="0"/>
    <n v="9.8931539374752672E-2"/>
  </r>
  <r>
    <x v="89"/>
    <s v="Ooststellingwerf"/>
    <x v="0"/>
    <x v="0"/>
    <x v="1"/>
    <x v="0"/>
    <x v="0"/>
    <x v="0"/>
    <x v="0"/>
    <x v="0"/>
    <x v="0"/>
    <x v="0"/>
    <x v="0"/>
    <x v="0"/>
    <x v="0"/>
    <x v="0"/>
    <x v="0"/>
    <x v="0"/>
    <x v="0"/>
    <x v="0"/>
    <x v="0"/>
    <x v="0"/>
    <x v="0"/>
    <x v="0"/>
    <x v="0"/>
    <n v="32"/>
    <n v="-3.2000000000000001E-2"/>
    <n v="3.2000000000000001E-2"/>
    <n v="1.2529365700861395"/>
  </r>
  <r>
    <x v="89"/>
    <s v="Ooststellingwerf"/>
    <x v="0"/>
    <x v="0"/>
    <x v="1"/>
    <x v="0"/>
    <x v="0"/>
    <x v="0"/>
    <x v="0"/>
    <x v="0"/>
    <x v="0"/>
    <x v="0"/>
    <x v="0"/>
    <x v="1"/>
    <x v="1"/>
    <x v="0"/>
    <x v="1"/>
    <x v="1"/>
    <x v="0"/>
    <x v="0"/>
    <x v="0"/>
    <x v="0"/>
    <x v="0"/>
    <x v="0"/>
    <x v="0"/>
    <n v="32"/>
    <n v="-3.2000000000000001E-2"/>
    <n v="3.2000000000000001E-2"/>
    <n v="1.2529365700861395"/>
  </r>
  <r>
    <x v="89"/>
    <s v="Ooststellingwerf"/>
    <x v="0"/>
    <x v="0"/>
    <x v="1"/>
    <x v="0"/>
    <x v="0"/>
    <x v="0"/>
    <x v="0"/>
    <x v="0"/>
    <x v="0"/>
    <x v="0"/>
    <x v="0"/>
    <x v="1"/>
    <x v="2"/>
    <x v="0"/>
    <x v="1"/>
    <x v="2"/>
    <x v="0"/>
    <x v="0"/>
    <x v="0"/>
    <x v="0"/>
    <x v="0"/>
    <x v="0"/>
    <x v="0"/>
    <n v="134"/>
    <n v="-0.13400000000000001"/>
    <n v="0.13400000000000001"/>
    <n v="5.246671887235709"/>
  </r>
  <r>
    <x v="89"/>
    <s v="Ooststellingwerf"/>
    <x v="0"/>
    <x v="0"/>
    <x v="1"/>
    <x v="0"/>
    <x v="0"/>
    <x v="0"/>
    <x v="0"/>
    <x v="0"/>
    <x v="0"/>
    <x v="0"/>
    <x v="0"/>
    <x v="2"/>
    <x v="3"/>
    <x v="0"/>
    <x v="2"/>
    <x v="0"/>
    <x v="1"/>
    <x v="1"/>
    <x v="0"/>
    <x v="0"/>
    <x v="0"/>
    <x v="0"/>
    <x v="0"/>
    <n v="500"/>
    <n v="-0.5"/>
    <n v="-0.5"/>
    <n v="19.577133907595929"/>
  </r>
  <r>
    <x v="89"/>
    <s v="Ooststellingwerf"/>
    <x v="0"/>
    <x v="0"/>
    <x v="1"/>
    <x v="0"/>
    <x v="0"/>
    <x v="0"/>
    <x v="2"/>
    <x v="2"/>
    <x v="0"/>
    <x v="0"/>
    <x v="0"/>
    <x v="1"/>
    <x v="2"/>
    <x v="0"/>
    <x v="1"/>
    <x v="2"/>
    <x v="0"/>
    <x v="0"/>
    <x v="0"/>
    <x v="0"/>
    <x v="0"/>
    <x v="0"/>
    <x v="0"/>
    <n v="26"/>
    <n v="-2.5999999999999999E-2"/>
    <n v="2.5999999999999999E-2"/>
    <n v="1.0180109631949883"/>
  </r>
  <r>
    <x v="89"/>
    <s v="Ooststellingwerf"/>
    <x v="0"/>
    <x v="0"/>
    <x v="1"/>
    <x v="0"/>
    <x v="0"/>
    <x v="0"/>
    <x v="2"/>
    <x v="2"/>
    <x v="0"/>
    <x v="0"/>
    <x v="0"/>
    <x v="2"/>
    <x v="3"/>
    <x v="0"/>
    <x v="2"/>
    <x v="0"/>
    <x v="1"/>
    <x v="1"/>
    <x v="0"/>
    <x v="0"/>
    <x v="0"/>
    <x v="0"/>
    <x v="0"/>
    <n v="63"/>
    <n v="-6.3E-2"/>
    <n v="-6.3E-2"/>
    <n v="2.4667188723570868"/>
  </r>
  <r>
    <x v="89"/>
    <s v="Ooststellingwerf"/>
    <x v="0"/>
    <x v="0"/>
    <x v="1"/>
    <x v="0"/>
    <x v="0"/>
    <x v="0"/>
    <x v="2"/>
    <x v="2"/>
    <x v="0"/>
    <x v="0"/>
    <x v="0"/>
    <x v="3"/>
    <x v="5"/>
    <x v="1"/>
    <x v="4"/>
    <x v="0"/>
    <x v="0"/>
    <x v="0"/>
    <x v="0"/>
    <x v="0"/>
    <x v="0"/>
    <x v="0"/>
    <x v="0"/>
    <n v="2"/>
    <n v="-2E-3"/>
    <n v="2E-3"/>
    <n v="7.8308535630383716E-2"/>
  </r>
  <r>
    <x v="89"/>
    <s v="Ooststellingwerf"/>
    <x v="0"/>
    <x v="0"/>
    <x v="1"/>
    <x v="0"/>
    <x v="0"/>
    <x v="0"/>
    <x v="3"/>
    <x v="3"/>
    <x v="0"/>
    <x v="0"/>
    <x v="0"/>
    <x v="2"/>
    <x v="3"/>
    <x v="0"/>
    <x v="2"/>
    <x v="0"/>
    <x v="1"/>
    <x v="1"/>
    <x v="0"/>
    <x v="0"/>
    <x v="0"/>
    <x v="0"/>
    <x v="0"/>
    <n v="527"/>
    <n v="-0.52700000000000002"/>
    <n v="-0.52700000000000002"/>
    <n v="20.634299138606107"/>
  </r>
  <r>
    <x v="89"/>
    <s v="Ooststellingwerf"/>
    <x v="0"/>
    <x v="0"/>
    <x v="1"/>
    <x v="0"/>
    <x v="0"/>
    <x v="0"/>
    <x v="3"/>
    <x v="3"/>
    <x v="0"/>
    <x v="0"/>
    <x v="0"/>
    <x v="3"/>
    <x v="5"/>
    <x v="1"/>
    <x v="4"/>
    <x v="0"/>
    <x v="0"/>
    <x v="0"/>
    <x v="0"/>
    <x v="0"/>
    <x v="0"/>
    <x v="0"/>
    <x v="0"/>
    <n v="6"/>
    <n v="-6.0000000000000001E-3"/>
    <n v="6.0000000000000001E-3"/>
    <n v="0.23492560689115113"/>
  </r>
  <r>
    <x v="87"/>
    <s v="Katwijk"/>
    <x v="0"/>
    <x v="0"/>
    <x v="3"/>
    <x v="0"/>
    <x v="0"/>
    <x v="0"/>
    <x v="0"/>
    <x v="0"/>
    <x v="0"/>
    <x v="0"/>
    <x v="0"/>
    <x v="2"/>
    <x v="4"/>
    <x v="0"/>
    <x v="3"/>
    <x v="3"/>
    <x v="0"/>
    <x v="0"/>
    <x v="0"/>
    <x v="0"/>
    <x v="0"/>
    <x v="0"/>
    <x v="0"/>
    <n v="3"/>
    <n v="-3.0000000000000001E-3"/>
    <n v="3.0000000000000001E-3"/>
    <n v="4.6488563813301929E-2"/>
  </r>
  <r>
    <x v="87"/>
    <s v="Katwijk"/>
    <x v="0"/>
    <x v="0"/>
    <x v="3"/>
    <x v="0"/>
    <x v="0"/>
    <x v="0"/>
    <x v="0"/>
    <x v="0"/>
    <x v="0"/>
    <x v="0"/>
    <x v="0"/>
    <x v="2"/>
    <x v="12"/>
    <x v="0"/>
    <x v="3"/>
    <x v="6"/>
    <x v="0"/>
    <x v="0"/>
    <x v="0"/>
    <x v="0"/>
    <x v="0"/>
    <x v="0"/>
    <x v="0"/>
    <n v="185"/>
    <n v="-0.185"/>
    <n v="0.185"/>
    <n v="2.8667947684869524"/>
  </r>
  <r>
    <x v="87"/>
    <s v="Katwijk"/>
    <x v="0"/>
    <x v="0"/>
    <x v="3"/>
    <x v="0"/>
    <x v="0"/>
    <x v="0"/>
    <x v="0"/>
    <x v="0"/>
    <x v="0"/>
    <x v="0"/>
    <x v="0"/>
    <x v="2"/>
    <x v="6"/>
    <x v="0"/>
    <x v="5"/>
    <x v="0"/>
    <x v="0"/>
    <x v="0"/>
    <x v="0"/>
    <x v="0"/>
    <x v="0"/>
    <x v="0"/>
    <x v="0"/>
    <n v="106"/>
    <n v="-0.106"/>
    <n v="0.106"/>
    <n v="1.6425959214033348"/>
  </r>
  <r>
    <x v="87"/>
    <s v="Katwijk"/>
    <x v="0"/>
    <x v="0"/>
    <x v="3"/>
    <x v="0"/>
    <x v="0"/>
    <x v="0"/>
    <x v="0"/>
    <x v="0"/>
    <x v="0"/>
    <x v="0"/>
    <x v="0"/>
    <x v="3"/>
    <x v="9"/>
    <x v="1"/>
    <x v="7"/>
    <x v="5"/>
    <x v="2"/>
    <x v="2"/>
    <x v="2"/>
    <x v="0"/>
    <x v="0"/>
    <x v="0"/>
    <x v="0"/>
    <n v="31"/>
    <n v="-3.1E-2"/>
    <n v="0"/>
    <n v="0.48038182607078661"/>
  </r>
  <r>
    <x v="87"/>
    <s v="Katwijk"/>
    <x v="0"/>
    <x v="0"/>
    <x v="3"/>
    <x v="0"/>
    <x v="0"/>
    <x v="0"/>
    <x v="0"/>
    <x v="0"/>
    <x v="0"/>
    <x v="0"/>
    <x v="0"/>
    <x v="3"/>
    <x v="5"/>
    <x v="1"/>
    <x v="4"/>
    <x v="0"/>
    <x v="0"/>
    <x v="0"/>
    <x v="0"/>
    <x v="0"/>
    <x v="0"/>
    <x v="0"/>
    <x v="0"/>
    <n v="1"/>
    <n v="-1E-3"/>
    <n v="1E-3"/>
    <n v="1.549618793776731E-2"/>
  </r>
  <r>
    <x v="87"/>
    <s v="Katwijk"/>
    <x v="0"/>
    <x v="0"/>
    <x v="3"/>
    <x v="0"/>
    <x v="0"/>
    <x v="0"/>
    <x v="0"/>
    <x v="0"/>
    <x v="0"/>
    <x v="0"/>
    <x v="0"/>
    <x v="3"/>
    <x v="8"/>
    <x v="1"/>
    <x v="7"/>
    <x v="5"/>
    <x v="2"/>
    <x v="2"/>
    <x v="2"/>
    <x v="0"/>
    <x v="0"/>
    <x v="0"/>
    <x v="0"/>
    <n v="2"/>
    <n v="-2E-3"/>
    <n v="0"/>
    <n v="3.099237587553462E-2"/>
  </r>
  <r>
    <x v="87"/>
    <s v="Katwijk"/>
    <x v="0"/>
    <x v="0"/>
    <x v="3"/>
    <x v="0"/>
    <x v="0"/>
    <x v="0"/>
    <x v="1"/>
    <x v="1"/>
    <x v="0"/>
    <x v="0"/>
    <x v="0"/>
    <x v="0"/>
    <x v="0"/>
    <x v="0"/>
    <x v="0"/>
    <x v="0"/>
    <x v="0"/>
    <x v="0"/>
    <x v="0"/>
    <x v="0"/>
    <x v="0"/>
    <x v="0"/>
    <x v="0"/>
    <n v="5"/>
    <n v="-5.0000000000000001E-3"/>
    <n v="5.0000000000000001E-3"/>
    <n v="7.7480939688836542E-2"/>
  </r>
  <r>
    <x v="87"/>
    <s v="Katwijk"/>
    <x v="0"/>
    <x v="0"/>
    <x v="3"/>
    <x v="0"/>
    <x v="0"/>
    <x v="0"/>
    <x v="1"/>
    <x v="1"/>
    <x v="0"/>
    <x v="0"/>
    <x v="0"/>
    <x v="4"/>
    <x v="10"/>
    <x v="0"/>
    <x v="8"/>
    <x v="0"/>
    <x v="0"/>
    <x v="0"/>
    <x v="0"/>
    <x v="0"/>
    <x v="0"/>
    <x v="0"/>
    <x v="0"/>
    <n v="7"/>
    <n v="-7.0000000000000001E-3"/>
    <n v="7.0000000000000001E-3"/>
    <n v="0.10847331556437116"/>
  </r>
  <r>
    <x v="87"/>
    <s v="Katwijk"/>
    <x v="0"/>
    <x v="0"/>
    <x v="3"/>
    <x v="0"/>
    <x v="0"/>
    <x v="0"/>
    <x v="1"/>
    <x v="1"/>
    <x v="0"/>
    <x v="0"/>
    <x v="0"/>
    <x v="1"/>
    <x v="2"/>
    <x v="0"/>
    <x v="1"/>
    <x v="2"/>
    <x v="0"/>
    <x v="0"/>
    <x v="0"/>
    <x v="0"/>
    <x v="0"/>
    <x v="0"/>
    <x v="0"/>
    <n v="95"/>
    <n v="-9.5000000000000001E-2"/>
    <n v="9.5000000000000001E-2"/>
    <n v="1.4721378540878944"/>
  </r>
  <r>
    <x v="87"/>
    <s v="Katwijk"/>
    <x v="0"/>
    <x v="0"/>
    <x v="3"/>
    <x v="0"/>
    <x v="0"/>
    <x v="0"/>
    <x v="1"/>
    <x v="1"/>
    <x v="0"/>
    <x v="0"/>
    <x v="0"/>
    <x v="2"/>
    <x v="6"/>
    <x v="0"/>
    <x v="5"/>
    <x v="0"/>
    <x v="0"/>
    <x v="0"/>
    <x v="0"/>
    <x v="0"/>
    <x v="0"/>
    <x v="0"/>
    <x v="0"/>
    <n v="156"/>
    <n v="-0.156"/>
    <n v="0.156"/>
    <n v="2.4174053182917001"/>
  </r>
  <r>
    <x v="87"/>
    <s v="Katwijk"/>
    <x v="0"/>
    <x v="0"/>
    <x v="3"/>
    <x v="0"/>
    <x v="0"/>
    <x v="0"/>
    <x v="1"/>
    <x v="1"/>
    <x v="0"/>
    <x v="0"/>
    <x v="0"/>
    <x v="3"/>
    <x v="9"/>
    <x v="1"/>
    <x v="7"/>
    <x v="5"/>
    <x v="2"/>
    <x v="2"/>
    <x v="2"/>
    <x v="0"/>
    <x v="0"/>
    <x v="0"/>
    <x v="0"/>
    <n v="36"/>
    <n v="-3.5999999999999997E-2"/>
    <n v="0"/>
    <n v="0.55786276575962312"/>
  </r>
  <r>
    <x v="87"/>
    <s v="Katwijk"/>
    <x v="0"/>
    <x v="0"/>
    <x v="3"/>
    <x v="0"/>
    <x v="0"/>
    <x v="0"/>
    <x v="1"/>
    <x v="1"/>
    <x v="0"/>
    <x v="0"/>
    <x v="0"/>
    <x v="3"/>
    <x v="5"/>
    <x v="1"/>
    <x v="4"/>
    <x v="0"/>
    <x v="0"/>
    <x v="0"/>
    <x v="0"/>
    <x v="0"/>
    <x v="0"/>
    <x v="0"/>
    <x v="0"/>
    <n v="19"/>
    <n v="-1.9E-2"/>
    <n v="1.9E-2"/>
    <n v="0.29442757081757887"/>
  </r>
  <r>
    <x v="87"/>
    <s v="Katwijk"/>
    <x v="0"/>
    <x v="0"/>
    <x v="3"/>
    <x v="0"/>
    <x v="0"/>
    <x v="0"/>
    <x v="1"/>
    <x v="1"/>
    <x v="0"/>
    <x v="0"/>
    <x v="0"/>
    <x v="3"/>
    <x v="8"/>
    <x v="1"/>
    <x v="7"/>
    <x v="5"/>
    <x v="2"/>
    <x v="2"/>
    <x v="2"/>
    <x v="0"/>
    <x v="0"/>
    <x v="0"/>
    <x v="0"/>
    <n v="9"/>
    <n v="-8.9999999999999993E-3"/>
    <n v="0"/>
    <n v="0.13946569143990578"/>
  </r>
  <r>
    <x v="88"/>
    <s v="Amstelveen"/>
    <x v="2"/>
    <x v="0"/>
    <x v="3"/>
    <x v="0"/>
    <x v="0"/>
    <x v="0"/>
    <x v="1"/>
    <x v="1"/>
    <x v="0"/>
    <x v="0"/>
    <x v="0"/>
    <x v="2"/>
    <x v="6"/>
    <x v="0"/>
    <x v="5"/>
    <x v="0"/>
    <x v="0"/>
    <x v="0"/>
    <x v="0"/>
    <x v="1"/>
    <x v="1"/>
    <x v="1"/>
    <x v="1"/>
    <n v="48"/>
    <n v="-4.8000000000000001E-2"/>
    <n v="4.8000000000000001E-2"/>
    <n v="0.53755011534929553"/>
  </r>
  <r>
    <x v="88"/>
    <s v="Amstelveen"/>
    <x v="2"/>
    <x v="0"/>
    <x v="3"/>
    <x v="0"/>
    <x v="0"/>
    <x v="0"/>
    <x v="2"/>
    <x v="2"/>
    <x v="0"/>
    <x v="0"/>
    <x v="0"/>
    <x v="0"/>
    <x v="0"/>
    <x v="0"/>
    <x v="0"/>
    <x v="0"/>
    <x v="0"/>
    <x v="0"/>
    <x v="0"/>
    <x v="0"/>
    <x v="0"/>
    <x v="0"/>
    <x v="0"/>
    <n v="45"/>
    <n v="-4.4999999999999998E-2"/>
    <n v="4.4999999999999998E-2"/>
    <n v="0.50395323313996465"/>
  </r>
  <r>
    <x v="88"/>
    <s v="Amstelveen"/>
    <x v="2"/>
    <x v="0"/>
    <x v="3"/>
    <x v="0"/>
    <x v="0"/>
    <x v="0"/>
    <x v="2"/>
    <x v="2"/>
    <x v="0"/>
    <x v="0"/>
    <x v="0"/>
    <x v="1"/>
    <x v="1"/>
    <x v="0"/>
    <x v="1"/>
    <x v="1"/>
    <x v="0"/>
    <x v="0"/>
    <x v="0"/>
    <x v="0"/>
    <x v="0"/>
    <x v="0"/>
    <x v="0"/>
    <n v="11"/>
    <n v="-1.0999999999999999E-2"/>
    <n v="1.0999999999999999E-2"/>
    <n v="0.12318856810088023"/>
  </r>
  <r>
    <x v="88"/>
    <s v="Amstelveen"/>
    <x v="2"/>
    <x v="0"/>
    <x v="3"/>
    <x v="0"/>
    <x v="0"/>
    <x v="0"/>
    <x v="2"/>
    <x v="2"/>
    <x v="0"/>
    <x v="0"/>
    <x v="0"/>
    <x v="1"/>
    <x v="2"/>
    <x v="0"/>
    <x v="1"/>
    <x v="2"/>
    <x v="0"/>
    <x v="0"/>
    <x v="0"/>
    <x v="0"/>
    <x v="0"/>
    <x v="0"/>
    <x v="0"/>
    <n v="69"/>
    <n v="-6.9000000000000006E-2"/>
    <n v="6.9000000000000006E-2"/>
    <n v="0.77272829081461236"/>
  </r>
  <r>
    <x v="88"/>
    <s v="Amstelveen"/>
    <x v="2"/>
    <x v="0"/>
    <x v="3"/>
    <x v="0"/>
    <x v="0"/>
    <x v="0"/>
    <x v="2"/>
    <x v="2"/>
    <x v="0"/>
    <x v="0"/>
    <x v="0"/>
    <x v="2"/>
    <x v="3"/>
    <x v="0"/>
    <x v="2"/>
    <x v="0"/>
    <x v="1"/>
    <x v="1"/>
    <x v="0"/>
    <x v="0"/>
    <x v="0"/>
    <x v="0"/>
    <x v="0"/>
    <n v="24"/>
    <n v="-2.4E-2"/>
    <n v="-2.4E-2"/>
    <n v="0.26877505767464777"/>
  </r>
  <r>
    <x v="88"/>
    <s v="Amstelveen"/>
    <x v="2"/>
    <x v="0"/>
    <x v="3"/>
    <x v="0"/>
    <x v="0"/>
    <x v="0"/>
    <x v="2"/>
    <x v="2"/>
    <x v="0"/>
    <x v="0"/>
    <x v="0"/>
    <x v="2"/>
    <x v="17"/>
    <x v="0"/>
    <x v="6"/>
    <x v="10"/>
    <x v="0"/>
    <x v="0"/>
    <x v="1"/>
    <x v="0"/>
    <x v="0"/>
    <x v="0"/>
    <x v="0"/>
    <n v="10"/>
    <n v="-0.01"/>
    <n v="0.01"/>
    <n v="0.11198960736443658"/>
  </r>
  <r>
    <x v="88"/>
    <s v="Amstelveen"/>
    <x v="2"/>
    <x v="0"/>
    <x v="3"/>
    <x v="0"/>
    <x v="0"/>
    <x v="0"/>
    <x v="3"/>
    <x v="3"/>
    <x v="0"/>
    <x v="0"/>
    <x v="0"/>
    <x v="1"/>
    <x v="2"/>
    <x v="0"/>
    <x v="1"/>
    <x v="2"/>
    <x v="0"/>
    <x v="0"/>
    <x v="0"/>
    <x v="0"/>
    <x v="0"/>
    <x v="0"/>
    <x v="0"/>
    <n v="84"/>
    <n v="-8.4000000000000005E-2"/>
    <n v="8.4000000000000005E-2"/>
    <n v="0.94071270186126732"/>
  </r>
  <r>
    <x v="88"/>
    <s v="Amstelveen"/>
    <x v="2"/>
    <x v="0"/>
    <x v="3"/>
    <x v="0"/>
    <x v="0"/>
    <x v="0"/>
    <x v="3"/>
    <x v="3"/>
    <x v="0"/>
    <x v="0"/>
    <x v="0"/>
    <x v="2"/>
    <x v="3"/>
    <x v="0"/>
    <x v="2"/>
    <x v="0"/>
    <x v="1"/>
    <x v="1"/>
    <x v="0"/>
    <x v="0"/>
    <x v="0"/>
    <x v="0"/>
    <x v="0"/>
    <n v="2055"/>
    <n v="-2.0550000000000002"/>
    <n v="-2.0550000000000002"/>
    <n v="23.013864313391718"/>
  </r>
  <r>
    <x v="88"/>
    <s v="Amstelveen"/>
    <x v="2"/>
    <x v="0"/>
    <x v="3"/>
    <x v="0"/>
    <x v="0"/>
    <x v="0"/>
    <x v="3"/>
    <x v="3"/>
    <x v="0"/>
    <x v="0"/>
    <x v="0"/>
    <x v="2"/>
    <x v="3"/>
    <x v="0"/>
    <x v="2"/>
    <x v="0"/>
    <x v="1"/>
    <x v="1"/>
    <x v="0"/>
    <x v="1"/>
    <x v="1"/>
    <x v="1"/>
    <x v="1"/>
    <n v="-2007"/>
    <n v="2.0070000000000001"/>
    <n v="2.0070000000000001"/>
    <n v="-22.47631419804242"/>
  </r>
  <r>
    <x v="88"/>
    <s v="Amstelveen"/>
    <x v="2"/>
    <x v="0"/>
    <x v="3"/>
    <x v="0"/>
    <x v="0"/>
    <x v="0"/>
    <x v="3"/>
    <x v="3"/>
    <x v="0"/>
    <x v="0"/>
    <x v="0"/>
    <x v="2"/>
    <x v="12"/>
    <x v="0"/>
    <x v="3"/>
    <x v="6"/>
    <x v="0"/>
    <x v="0"/>
    <x v="0"/>
    <x v="1"/>
    <x v="1"/>
    <x v="1"/>
    <x v="1"/>
    <n v="1932"/>
    <n v="-1.9319999999999999"/>
    <n v="1.9319999999999999"/>
    <n v="21.636392142809147"/>
  </r>
  <r>
    <x v="88"/>
    <s v="Amstelveen"/>
    <x v="2"/>
    <x v="0"/>
    <x v="3"/>
    <x v="0"/>
    <x v="0"/>
    <x v="0"/>
    <x v="3"/>
    <x v="3"/>
    <x v="0"/>
    <x v="0"/>
    <x v="0"/>
    <x v="2"/>
    <x v="6"/>
    <x v="0"/>
    <x v="5"/>
    <x v="0"/>
    <x v="0"/>
    <x v="0"/>
    <x v="0"/>
    <x v="1"/>
    <x v="1"/>
    <x v="1"/>
    <x v="1"/>
    <n v="75"/>
    <n v="-7.4999999999999997E-2"/>
    <n v="7.4999999999999997E-2"/>
    <n v="0.83992205523327435"/>
  </r>
  <r>
    <x v="90"/>
    <s v="Amsterdam"/>
    <x v="1"/>
    <x v="0"/>
    <x v="6"/>
    <x v="0"/>
    <x v="0"/>
    <x v="0"/>
    <x v="0"/>
    <x v="0"/>
    <x v="0"/>
    <x v="0"/>
    <x v="0"/>
    <x v="0"/>
    <x v="0"/>
    <x v="0"/>
    <x v="0"/>
    <x v="0"/>
    <x v="0"/>
    <x v="0"/>
    <x v="0"/>
    <x v="0"/>
    <x v="0"/>
    <x v="0"/>
    <x v="0"/>
    <n v="1751"/>
    <n v="-1.7509999999999999"/>
    <n v="1.7509999999999999"/>
    <n v="2.0723193289046531"/>
  </r>
  <r>
    <x v="84"/>
    <s v="Etten-Leur"/>
    <x v="2"/>
    <x v="0"/>
    <x v="1"/>
    <x v="0"/>
    <x v="0"/>
    <x v="0"/>
    <x v="1"/>
    <x v="1"/>
    <x v="0"/>
    <x v="0"/>
    <x v="0"/>
    <x v="0"/>
    <x v="0"/>
    <x v="0"/>
    <x v="0"/>
    <x v="0"/>
    <x v="0"/>
    <x v="0"/>
    <x v="0"/>
    <x v="0"/>
    <x v="0"/>
    <x v="0"/>
    <x v="0"/>
    <n v="26"/>
    <n v="-2.5999999999999999E-2"/>
    <n v="2.5999999999999999E-2"/>
    <n v="0.60427173635159315"/>
  </r>
  <r>
    <x v="84"/>
    <s v="Etten-Leur"/>
    <x v="2"/>
    <x v="0"/>
    <x v="1"/>
    <x v="0"/>
    <x v="0"/>
    <x v="0"/>
    <x v="1"/>
    <x v="1"/>
    <x v="0"/>
    <x v="0"/>
    <x v="0"/>
    <x v="4"/>
    <x v="10"/>
    <x v="0"/>
    <x v="8"/>
    <x v="0"/>
    <x v="0"/>
    <x v="0"/>
    <x v="0"/>
    <x v="0"/>
    <x v="0"/>
    <x v="0"/>
    <x v="0"/>
    <n v="1"/>
    <n v="-1E-3"/>
    <n v="1E-3"/>
    <n v="2.324122062890743E-2"/>
  </r>
  <r>
    <x v="84"/>
    <s v="Etten-Leur"/>
    <x v="2"/>
    <x v="0"/>
    <x v="1"/>
    <x v="0"/>
    <x v="0"/>
    <x v="0"/>
    <x v="1"/>
    <x v="1"/>
    <x v="0"/>
    <x v="0"/>
    <x v="0"/>
    <x v="1"/>
    <x v="1"/>
    <x v="0"/>
    <x v="1"/>
    <x v="1"/>
    <x v="0"/>
    <x v="0"/>
    <x v="0"/>
    <x v="0"/>
    <x v="0"/>
    <x v="0"/>
    <x v="0"/>
    <n v="64"/>
    <n v="-6.4000000000000001E-2"/>
    <n v="6.4000000000000001E-2"/>
    <n v="1.4874381202500755"/>
  </r>
  <r>
    <x v="84"/>
    <s v="Etten-Leur"/>
    <x v="2"/>
    <x v="0"/>
    <x v="1"/>
    <x v="0"/>
    <x v="0"/>
    <x v="0"/>
    <x v="1"/>
    <x v="1"/>
    <x v="0"/>
    <x v="0"/>
    <x v="0"/>
    <x v="1"/>
    <x v="2"/>
    <x v="0"/>
    <x v="1"/>
    <x v="2"/>
    <x v="0"/>
    <x v="0"/>
    <x v="0"/>
    <x v="0"/>
    <x v="0"/>
    <x v="0"/>
    <x v="0"/>
    <n v="40"/>
    <n v="-0.04"/>
    <n v="0.04"/>
    <n v="0.92964882515629721"/>
  </r>
  <r>
    <x v="84"/>
    <s v="Etten-Leur"/>
    <x v="2"/>
    <x v="0"/>
    <x v="1"/>
    <x v="0"/>
    <x v="0"/>
    <x v="0"/>
    <x v="1"/>
    <x v="1"/>
    <x v="0"/>
    <x v="0"/>
    <x v="0"/>
    <x v="2"/>
    <x v="3"/>
    <x v="0"/>
    <x v="2"/>
    <x v="0"/>
    <x v="1"/>
    <x v="1"/>
    <x v="0"/>
    <x v="0"/>
    <x v="0"/>
    <x v="0"/>
    <x v="0"/>
    <n v="16"/>
    <n v="-1.6E-2"/>
    <n v="-1.6E-2"/>
    <n v="0.37185953006251887"/>
  </r>
  <r>
    <x v="84"/>
    <s v="Etten-Leur"/>
    <x v="2"/>
    <x v="0"/>
    <x v="1"/>
    <x v="0"/>
    <x v="0"/>
    <x v="0"/>
    <x v="1"/>
    <x v="1"/>
    <x v="0"/>
    <x v="0"/>
    <x v="0"/>
    <x v="2"/>
    <x v="4"/>
    <x v="0"/>
    <x v="3"/>
    <x v="3"/>
    <x v="0"/>
    <x v="0"/>
    <x v="0"/>
    <x v="0"/>
    <x v="0"/>
    <x v="0"/>
    <x v="0"/>
    <n v="116"/>
    <n v="-0.11600000000000001"/>
    <n v="0.11600000000000001"/>
    <n v="2.6959815929532618"/>
  </r>
  <r>
    <x v="84"/>
    <s v="Etten-Leur"/>
    <x v="2"/>
    <x v="0"/>
    <x v="1"/>
    <x v="0"/>
    <x v="0"/>
    <x v="0"/>
    <x v="1"/>
    <x v="1"/>
    <x v="0"/>
    <x v="0"/>
    <x v="0"/>
    <x v="2"/>
    <x v="12"/>
    <x v="0"/>
    <x v="3"/>
    <x v="6"/>
    <x v="0"/>
    <x v="0"/>
    <x v="0"/>
    <x v="0"/>
    <x v="0"/>
    <x v="0"/>
    <x v="0"/>
    <n v="1"/>
    <n v="-1E-3"/>
    <n v="1E-3"/>
    <n v="2.324122062890743E-2"/>
  </r>
  <r>
    <x v="84"/>
    <s v="Etten-Leur"/>
    <x v="2"/>
    <x v="0"/>
    <x v="1"/>
    <x v="0"/>
    <x v="0"/>
    <x v="0"/>
    <x v="1"/>
    <x v="1"/>
    <x v="0"/>
    <x v="0"/>
    <x v="0"/>
    <x v="2"/>
    <x v="6"/>
    <x v="0"/>
    <x v="5"/>
    <x v="0"/>
    <x v="0"/>
    <x v="0"/>
    <x v="0"/>
    <x v="0"/>
    <x v="0"/>
    <x v="0"/>
    <x v="0"/>
    <n v="54"/>
    <n v="-5.3999999999999999E-2"/>
    <n v="5.3999999999999999E-2"/>
    <n v="1.2550259139610012"/>
  </r>
  <r>
    <x v="84"/>
    <s v="Etten-Leur"/>
    <x v="2"/>
    <x v="0"/>
    <x v="1"/>
    <x v="0"/>
    <x v="0"/>
    <x v="0"/>
    <x v="1"/>
    <x v="1"/>
    <x v="0"/>
    <x v="0"/>
    <x v="0"/>
    <x v="3"/>
    <x v="9"/>
    <x v="1"/>
    <x v="7"/>
    <x v="5"/>
    <x v="2"/>
    <x v="2"/>
    <x v="2"/>
    <x v="0"/>
    <x v="0"/>
    <x v="0"/>
    <x v="0"/>
    <n v="13"/>
    <n v="-1.2999999999999999E-2"/>
    <n v="0"/>
    <n v="0.30213586817579657"/>
  </r>
  <r>
    <x v="84"/>
    <s v="Etten-Leur"/>
    <x v="2"/>
    <x v="0"/>
    <x v="1"/>
    <x v="0"/>
    <x v="0"/>
    <x v="0"/>
    <x v="1"/>
    <x v="1"/>
    <x v="0"/>
    <x v="0"/>
    <x v="0"/>
    <x v="3"/>
    <x v="5"/>
    <x v="1"/>
    <x v="4"/>
    <x v="0"/>
    <x v="0"/>
    <x v="0"/>
    <x v="0"/>
    <x v="0"/>
    <x v="0"/>
    <x v="0"/>
    <x v="0"/>
    <n v="34"/>
    <n v="-3.4000000000000002E-2"/>
    <n v="3.4000000000000002E-2"/>
    <n v="0.79020150138285261"/>
  </r>
  <r>
    <x v="84"/>
    <s v="Etten-Leur"/>
    <x v="2"/>
    <x v="0"/>
    <x v="1"/>
    <x v="0"/>
    <x v="0"/>
    <x v="0"/>
    <x v="1"/>
    <x v="1"/>
    <x v="0"/>
    <x v="0"/>
    <x v="0"/>
    <x v="3"/>
    <x v="8"/>
    <x v="1"/>
    <x v="7"/>
    <x v="5"/>
    <x v="2"/>
    <x v="2"/>
    <x v="2"/>
    <x v="0"/>
    <x v="0"/>
    <x v="0"/>
    <x v="0"/>
    <n v="4"/>
    <n v="-4.0000000000000001E-3"/>
    <n v="0"/>
    <n v="9.2964882515629718E-2"/>
  </r>
  <r>
    <x v="84"/>
    <s v="Etten-Leur"/>
    <x v="2"/>
    <x v="0"/>
    <x v="1"/>
    <x v="0"/>
    <x v="0"/>
    <x v="0"/>
    <x v="3"/>
    <x v="3"/>
    <x v="0"/>
    <x v="0"/>
    <x v="0"/>
    <x v="2"/>
    <x v="12"/>
    <x v="0"/>
    <x v="3"/>
    <x v="6"/>
    <x v="0"/>
    <x v="0"/>
    <x v="0"/>
    <x v="1"/>
    <x v="1"/>
    <x v="1"/>
    <x v="1"/>
    <n v="1037"/>
    <n v="-1.0369999999999999"/>
    <n v="1.0369999999999999"/>
    <n v="24.101145792177004"/>
  </r>
  <r>
    <x v="84"/>
    <s v="Etten-Leur"/>
    <x v="2"/>
    <x v="0"/>
    <x v="1"/>
    <x v="0"/>
    <x v="0"/>
    <x v="0"/>
    <x v="3"/>
    <x v="3"/>
    <x v="0"/>
    <x v="0"/>
    <x v="0"/>
    <x v="2"/>
    <x v="6"/>
    <x v="0"/>
    <x v="5"/>
    <x v="0"/>
    <x v="0"/>
    <x v="0"/>
    <x v="0"/>
    <x v="0"/>
    <x v="0"/>
    <x v="0"/>
    <x v="0"/>
    <n v="1056"/>
    <n v="-1.056"/>
    <n v="1.056"/>
    <n v="24.542728984126246"/>
  </r>
  <r>
    <x v="89"/>
    <s v="Ooststellingwerf"/>
    <x v="0"/>
    <x v="0"/>
    <x v="1"/>
    <x v="0"/>
    <x v="0"/>
    <x v="0"/>
    <x v="3"/>
    <x v="3"/>
    <x v="0"/>
    <x v="0"/>
    <x v="0"/>
    <x v="3"/>
    <x v="8"/>
    <x v="1"/>
    <x v="7"/>
    <x v="5"/>
    <x v="2"/>
    <x v="2"/>
    <x v="2"/>
    <x v="0"/>
    <x v="0"/>
    <x v="0"/>
    <x v="0"/>
    <n v="20"/>
    <n v="-0.02"/>
    <n v="0"/>
    <n v="0.78308535630383713"/>
  </r>
  <r>
    <x v="91"/>
    <s v="Opsterland"/>
    <x v="0"/>
    <x v="0"/>
    <x v="1"/>
    <x v="0"/>
    <x v="0"/>
    <x v="0"/>
    <x v="0"/>
    <x v="0"/>
    <x v="0"/>
    <x v="0"/>
    <x v="0"/>
    <x v="0"/>
    <x v="0"/>
    <x v="0"/>
    <x v="0"/>
    <x v="0"/>
    <x v="0"/>
    <x v="0"/>
    <x v="0"/>
    <x v="0"/>
    <x v="0"/>
    <x v="0"/>
    <x v="0"/>
    <n v="40"/>
    <n v="-0.04"/>
    <n v="0.04"/>
    <n v="1.345985597954102"/>
  </r>
  <r>
    <x v="91"/>
    <s v="Opsterland"/>
    <x v="0"/>
    <x v="0"/>
    <x v="1"/>
    <x v="0"/>
    <x v="0"/>
    <x v="0"/>
    <x v="0"/>
    <x v="0"/>
    <x v="0"/>
    <x v="0"/>
    <x v="0"/>
    <x v="1"/>
    <x v="1"/>
    <x v="0"/>
    <x v="1"/>
    <x v="1"/>
    <x v="0"/>
    <x v="0"/>
    <x v="0"/>
    <x v="0"/>
    <x v="0"/>
    <x v="0"/>
    <x v="0"/>
    <n v="7"/>
    <n v="-7.0000000000000001E-3"/>
    <n v="7.0000000000000001E-3"/>
    <n v="0.23554747964196784"/>
  </r>
  <r>
    <x v="91"/>
    <s v="Opsterland"/>
    <x v="0"/>
    <x v="0"/>
    <x v="1"/>
    <x v="0"/>
    <x v="0"/>
    <x v="0"/>
    <x v="0"/>
    <x v="0"/>
    <x v="0"/>
    <x v="0"/>
    <x v="0"/>
    <x v="1"/>
    <x v="2"/>
    <x v="0"/>
    <x v="1"/>
    <x v="2"/>
    <x v="0"/>
    <x v="0"/>
    <x v="0"/>
    <x v="0"/>
    <x v="0"/>
    <x v="0"/>
    <x v="0"/>
    <n v="394"/>
    <n v="-0.39400000000000002"/>
    <n v="0.39400000000000002"/>
    <n v="13.257958139847904"/>
  </r>
  <r>
    <x v="91"/>
    <s v="Opsterland"/>
    <x v="0"/>
    <x v="0"/>
    <x v="1"/>
    <x v="0"/>
    <x v="0"/>
    <x v="0"/>
    <x v="0"/>
    <x v="0"/>
    <x v="0"/>
    <x v="0"/>
    <x v="0"/>
    <x v="2"/>
    <x v="3"/>
    <x v="0"/>
    <x v="2"/>
    <x v="0"/>
    <x v="1"/>
    <x v="1"/>
    <x v="0"/>
    <x v="0"/>
    <x v="0"/>
    <x v="0"/>
    <x v="0"/>
    <n v="99"/>
    <n v="-9.9000000000000005E-2"/>
    <n v="-9.9000000000000005E-2"/>
    <n v="3.3313143549364024"/>
  </r>
  <r>
    <x v="91"/>
    <s v="Opsterland"/>
    <x v="0"/>
    <x v="0"/>
    <x v="1"/>
    <x v="0"/>
    <x v="0"/>
    <x v="0"/>
    <x v="0"/>
    <x v="0"/>
    <x v="0"/>
    <x v="0"/>
    <x v="0"/>
    <x v="3"/>
    <x v="5"/>
    <x v="1"/>
    <x v="4"/>
    <x v="0"/>
    <x v="0"/>
    <x v="0"/>
    <x v="0"/>
    <x v="0"/>
    <x v="0"/>
    <x v="0"/>
    <x v="0"/>
    <n v="41"/>
    <n v="-4.1000000000000002E-2"/>
    <n v="4.1000000000000002E-2"/>
    <n v="1.3796352379029544"/>
  </r>
  <r>
    <x v="91"/>
    <s v="Opsterland"/>
    <x v="0"/>
    <x v="0"/>
    <x v="1"/>
    <x v="0"/>
    <x v="0"/>
    <x v="0"/>
    <x v="1"/>
    <x v="1"/>
    <x v="0"/>
    <x v="0"/>
    <x v="0"/>
    <x v="0"/>
    <x v="0"/>
    <x v="0"/>
    <x v="0"/>
    <x v="0"/>
    <x v="0"/>
    <x v="0"/>
    <x v="0"/>
    <x v="0"/>
    <x v="0"/>
    <x v="0"/>
    <x v="0"/>
    <n v="1"/>
    <n v="-1E-3"/>
    <n v="1E-3"/>
    <n v="3.3649639948852547E-2"/>
  </r>
  <r>
    <x v="91"/>
    <s v="Opsterland"/>
    <x v="0"/>
    <x v="0"/>
    <x v="1"/>
    <x v="0"/>
    <x v="0"/>
    <x v="0"/>
    <x v="1"/>
    <x v="1"/>
    <x v="0"/>
    <x v="0"/>
    <x v="0"/>
    <x v="4"/>
    <x v="10"/>
    <x v="0"/>
    <x v="8"/>
    <x v="0"/>
    <x v="0"/>
    <x v="0"/>
    <x v="0"/>
    <x v="0"/>
    <x v="0"/>
    <x v="0"/>
    <x v="0"/>
    <n v="1"/>
    <n v="-1E-3"/>
    <n v="1E-3"/>
    <n v="3.3649639948852547E-2"/>
  </r>
  <r>
    <x v="91"/>
    <s v="Opsterland"/>
    <x v="0"/>
    <x v="0"/>
    <x v="1"/>
    <x v="0"/>
    <x v="0"/>
    <x v="0"/>
    <x v="1"/>
    <x v="1"/>
    <x v="0"/>
    <x v="0"/>
    <x v="0"/>
    <x v="1"/>
    <x v="2"/>
    <x v="0"/>
    <x v="1"/>
    <x v="2"/>
    <x v="0"/>
    <x v="0"/>
    <x v="0"/>
    <x v="0"/>
    <x v="0"/>
    <x v="0"/>
    <x v="0"/>
    <n v="7"/>
    <n v="-7.0000000000000001E-3"/>
    <n v="7.0000000000000001E-3"/>
    <n v="0.23554747964196784"/>
  </r>
  <r>
    <x v="91"/>
    <s v="Opsterland"/>
    <x v="0"/>
    <x v="0"/>
    <x v="1"/>
    <x v="0"/>
    <x v="0"/>
    <x v="0"/>
    <x v="1"/>
    <x v="1"/>
    <x v="0"/>
    <x v="0"/>
    <x v="0"/>
    <x v="2"/>
    <x v="3"/>
    <x v="0"/>
    <x v="2"/>
    <x v="0"/>
    <x v="1"/>
    <x v="1"/>
    <x v="0"/>
    <x v="0"/>
    <x v="0"/>
    <x v="0"/>
    <x v="0"/>
    <n v="6"/>
    <n v="-6.0000000000000001E-3"/>
    <n v="-6.0000000000000001E-3"/>
    <n v="0.20189783969311528"/>
  </r>
  <r>
    <x v="91"/>
    <s v="Opsterland"/>
    <x v="0"/>
    <x v="0"/>
    <x v="1"/>
    <x v="0"/>
    <x v="0"/>
    <x v="0"/>
    <x v="1"/>
    <x v="1"/>
    <x v="0"/>
    <x v="0"/>
    <x v="0"/>
    <x v="2"/>
    <x v="12"/>
    <x v="0"/>
    <x v="3"/>
    <x v="6"/>
    <x v="0"/>
    <x v="0"/>
    <x v="0"/>
    <x v="0"/>
    <x v="0"/>
    <x v="0"/>
    <x v="0"/>
    <n v="52"/>
    <n v="-5.1999999999999998E-2"/>
    <n v="5.1999999999999998E-2"/>
    <n v="1.7497812773403325"/>
  </r>
  <r>
    <x v="91"/>
    <s v="Opsterland"/>
    <x v="0"/>
    <x v="0"/>
    <x v="1"/>
    <x v="0"/>
    <x v="0"/>
    <x v="0"/>
    <x v="2"/>
    <x v="2"/>
    <x v="0"/>
    <x v="0"/>
    <x v="0"/>
    <x v="1"/>
    <x v="2"/>
    <x v="0"/>
    <x v="1"/>
    <x v="2"/>
    <x v="0"/>
    <x v="0"/>
    <x v="0"/>
    <x v="0"/>
    <x v="0"/>
    <x v="0"/>
    <x v="0"/>
    <n v="6"/>
    <n v="-6.0000000000000001E-3"/>
    <n v="6.0000000000000001E-3"/>
    <n v="0.20189783969311528"/>
  </r>
  <r>
    <x v="87"/>
    <s v="Katwijk"/>
    <x v="0"/>
    <x v="0"/>
    <x v="3"/>
    <x v="0"/>
    <x v="0"/>
    <x v="0"/>
    <x v="2"/>
    <x v="2"/>
    <x v="0"/>
    <x v="0"/>
    <x v="0"/>
    <x v="0"/>
    <x v="0"/>
    <x v="0"/>
    <x v="0"/>
    <x v="0"/>
    <x v="0"/>
    <x v="0"/>
    <x v="0"/>
    <x v="0"/>
    <x v="0"/>
    <x v="0"/>
    <x v="0"/>
    <n v="34"/>
    <n v="-3.4000000000000002E-2"/>
    <n v="3.4000000000000002E-2"/>
    <n v="0.52687038988408852"/>
  </r>
  <r>
    <x v="87"/>
    <s v="Katwijk"/>
    <x v="0"/>
    <x v="0"/>
    <x v="3"/>
    <x v="0"/>
    <x v="0"/>
    <x v="0"/>
    <x v="2"/>
    <x v="2"/>
    <x v="0"/>
    <x v="0"/>
    <x v="0"/>
    <x v="4"/>
    <x v="10"/>
    <x v="0"/>
    <x v="8"/>
    <x v="0"/>
    <x v="0"/>
    <x v="0"/>
    <x v="0"/>
    <x v="0"/>
    <x v="0"/>
    <x v="0"/>
    <x v="0"/>
    <n v="1"/>
    <n v="-1E-3"/>
    <n v="1E-3"/>
    <n v="1.549618793776731E-2"/>
  </r>
  <r>
    <x v="87"/>
    <s v="Katwijk"/>
    <x v="0"/>
    <x v="0"/>
    <x v="3"/>
    <x v="0"/>
    <x v="0"/>
    <x v="0"/>
    <x v="2"/>
    <x v="2"/>
    <x v="0"/>
    <x v="0"/>
    <x v="0"/>
    <x v="1"/>
    <x v="1"/>
    <x v="0"/>
    <x v="1"/>
    <x v="1"/>
    <x v="0"/>
    <x v="0"/>
    <x v="0"/>
    <x v="0"/>
    <x v="0"/>
    <x v="0"/>
    <x v="0"/>
    <n v="34"/>
    <n v="-3.4000000000000002E-2"/>
    <n v="3.4000000000000002E-2"/>
    <n v="0.52687038988408852"/>
  </r>
  <r>
    <x v="87"/>
    <s v="Katwijk"/>
    <x v="0"/>
    <x v="0"/>
    <x v="3"/>
    <x v="0"/>
    <x v="0"/>
    <x v="0"/>
    <x v="2"/>
    <x v="2"/>
    <x v="0"/>
    <x v="0"/>
    <x v="0"/>
    <x v="1"/>
    <x v="2"/>
    <x v="0"/>
    <x v="1"/>
    <x v="2"/>
    <x v="0"/>
    <x v="0"/>
    <x v="0"/>
    <x v="0"/>
    <x v="0"/>
    <x v="0"/>
    <x v="0"/>
    <n v="155"/>
    <n v="-0.155"/>
    <n v="0.155"/>
    <n v="2.4019091303539328"/>
  </r>
  <r>
    <x v="87"/>
    <s v="Katwijk"/>
    <x v="0"/>
    <x v="0"/>
    <x v="3"/>
    <x v="0"/>
    <x v="0"/>
    <x v="0"/>
    <x v="2"/>
    <x v="2"/>
    <x v="0"/>
    <x v="0"/>
    <x v="0"/>
    <x v="2"/>
    <x v="6"/>
    <x v="0"/>
    <x v="5"/>
    <x v="0"/>
    <x v="0"/>
    <x v="0"/>
    <x v="0"/>
    <x v="0"/>
    <x v="0"/>
    <x v="0"/>
    <x v="0"/>
    <n v="250"/>
    <n v="-0.25"/>
    <n v="0.25"/>
    <n v="3.8740469844418275"/>
  </r>
  <r>
    <x v="87"/>
    <s v="Katwijk"/>
    <x v="0"/>
    <x v="0"/>
    <x v="3"/>
    <x v="0"/>
    <x v="0"/>
    <x v="0"/>
    <x v="2"/>
    <x v="2"/>
    <x v="0"/>
    <x v="0"/>
    <x v="0"/>
    <x v="3"/>
    <x v="9"/>
    <x v="1"/>
    <x v="7"/>
    <x v="5"/>
    <x v="2"/>
    <x v="2"/>
    <x v="2"/>
    <x v="0"/>
    <x v="0"/>
    <x v="0"/>
    <x v="0"/>
    <n v="58"/>
    <n v="-5.8000000000000003E-2"/>
    <n v="0"/>
    <n v="0.8987789003905039"/>
  </r>
  <r>
    <x v="87"/>
    <s v="Katwijk"/>
    <x v="0"/>
    <x v="0"/>
    <x v="3"/>
    <x v="0"/>
    <x v="0"/>
    <x v="0"/>
    <x v="2"/>
    <x v="2"/>
    <x v="0"/>
    <x v="0"/>
    <x v="0"/>
    <x v="3"/>
    <x v="5"/>
    <x v="1"/>
    <x v="4"/>
    <x v="0"/>
    <x v="0"/>
    <x v="0"/>
    <x v="0"/>
    <x v="0"/>
    <x v="0"/>
    <x v="0"/>
    <x v="0"/>
    <n v="10"/>
    <n v="-0.01"/>
    <n v="0.01"/>
    <n v="0.15496187937767308"/>
  </r>
  <r>
    <x v="87"/>
    <s v="Katwijk"/>
    <x v="0"/>
    <x v="0"/>
    <x v="3"/>
    <x v="0"/>
    <x v="0"/>
    <x v="0"/>
    <x v="2"/>
    <x v="2"/>
    <x v="0"/>
    <x v="0"/>
    <x v="0"/>
    <x v="3"/>
    <x v="8"/>
    <x v="1"/>
    <x v="7"/>
    <x v="5"/>
    <x v="2"/>
    <x v="2"/>
    <x v="2"/>
    <x v="0"/>
    <x v="0"/>
    <x v="0"/>
    <x v="0"/>
    <n v="10"/>
    <n v="-0.01"/>
    <n v="0"/>
    <n v="0.15496187937767308"/>
  </r>
  <r>
    <x v="87"/>
    <s v="Katwijk"/>
    <x v="0"/>
    <x v="0"/>
    <x v="3"/>
    <x v="0"/>
    <x v="0"/>
    <x v="0"/>
    <x v="3"/>
    <x v="3"/>
    <x v="0"/>
    <x v="0"/>
    <x v="0"/>
    <x v="0"/>
    <x v="0"/>
    <x v="0"/>
    <x v="0"/>
    <x v="0"/>
    <x v="0"/>
    <x v="0"/>
    <x v="0"/>
    <x v="0"/>
    <x v="0"/>
    <x v="0"/>
    <x v="0"/>
    <n v="25"/>
    <n v="-2.5000000000000001E-2"/>
    <n v="2.5000000000000001E-2"/>
    <n v="0.38740469844418274"/>
  </r>
  <r>
    <x v="87"/>
    <s v="Katwijk"/>
    <x v="0"/>
    <x v="0"/>
    <x v="3"/>
    <x v="0"/>
    <x v="0"/>
    <x v="0"/>
    <x v="3"/>
    <x v="3"/>
    <x v="0"/>
    <x v="0"/>
    <x v="0"/>
    <x v="2"/>
    <x v="12"/>
    <x v="0"/>
    <x v="3"/>
    <x v="6"/>
    <x v="0"/>
    <x v="0"/>
    <x v="0"/>
    <x v="0"/>
    <x v="0"/>
    <x v="0"/>
    <x v="0"/>
    <n v="1468"/>
    <n v="-1.468"/>
    <n v="1.468"/>
    <n v="22.748403892642411"/>
  </r>
  <r>
    <x v="87"/>
    <s v="Katwijk"/>
    <x v="0"/>
    <x v="0"/>
    <x v="3"/>
    <x v="0"/>
    <x v="0"/>
    <x v="0"/>
    <x v="3"/>
    <x v="3"/>
    <x v="0"/>
    <x v="0"/>
    <x v="0"/>
    <x v="2"/>
    <x v="6"/>
    <x v="0"/>
    <x v="5"/>
    <x v="0"/>
    <x v="0"/>
    <x v="0"/>
    <x v="0"/>
    <x v="0"/>
    <x v="0"/>
    <x v="0"/>
    <x v="0"/>
    <n v="45"/>
    <n v="-4.4999999999999998E-2"/>
    <n v="4.4999999999999998E-2"/>
    <n v="0.69732845719952896"/>
  </r>
  <r>
    <x v="87"/>
    <s v="Katwijk"/>
    <x v="0"/>
    <x v="0"/>
    <x v="3"/>
    <x v="0"/>
    <x v="0"/>
    <x v="0"/>
    <x v="3"/>
    <x v="3"/>
    <x v="0"/>
    <x v="0"/>
    <x v="0"/>
    <x v="3"/>
    <x v="5"/>
    <x v="1"/>
    <x v="4"/>
    <x v="0"/>
    <x v="0"/>
    <x v="0"/>
    <x v="0"/>
    <x v="0"/>
    <x v="0"/>
    <x v="0"/>
    <x v="0"/>
    <n v="9"/>
    <n v="-8.9999999999999993E-3"/>
    <n v="8.9999999999999993E-3"/>
    <n v="0.13946569143990578"/>
  </r>
  <r>
    <x v="87"/>
    <s v="Katwijk"/>
    <x v="0"/>
    <x v="0"/>
    <x v="3"/>
    <x v="0"/>
    <x v="0"/>
    <x v="0"/>
    <x v="3"/>
    <x v="3"/>
    <x v="0"/>
    <x v="0"/>
    <x v="0"/>
    <x v="3"/>
    <x v="8"/>
    <x v="1"/>
    <x v="7"/>
    <x v="5"/>
    <x v="2"/>
    <x v="2"/>
    <x v="2"/>
    <x v="0"/>
    <x v="0"/>
    <x v="0"/>
    <x v="0"/>
    <n v="5"/>
    <n v="-5.0000000000000001E-3"/>
    <n v="0"/>
    <n v="7.7480939688836542E-2"/>
  </r>
  <r>
    <x v="90"/>
    <s v="Amsterdam"/>
    <x v="1"/>
    <x v="0"/>
    <x v="6"/>
    <x v="0"/>
    <x v="0"/>
    <x v="0"/>
    <x v="0"/>
    <x v="0"/>
    <x v="0"/>
    <x v="0"/>
    <x v="0"/>
    <x v="1"/>
    <x v="1"/>
    <x v="0"/>
    <x v="1"/>
    <x v="1"/>
    <x v="0"/>
    <x v="0"/>
    <x v="0"/>
    <x v="0"/>
    <x v="0"/>
    <x v="0"/>
    <x v="0"/>
    <n v="10"/>
    <n v="-0.01"/>
    <n v="0.01"/>
    <n v="1.1835061844115667E-2"/>
  </r>
  <r>
    <x v="90"/>
    <s v="Amsterdam"/>
    <x v="1"/>
    <x v="0"/>
    <x v="6"/>
    <x v="0"/>
    <x v="0"/>
    <x v="0"/>
    <x v="0"/>
    <x v="0"/>
    <x v="0"/>
    <x v="0"/>
    <x v="0"/>
    <x v="1"/>
    <x v="2"/>
    <x v="0"/>
    <x v="1"/>
    <x v="2"/>
    <x v="0"/>
    <x v="0"/>
    <x v="0"/>
    <x v="0"/>
    <x v="0"/>
    <x v="0"/>
    <x v="0"/>
    <n v="6736"/>
    <n v="-6.7359999999999998"/>
    <n v="6.7359999999999998"/>
    <n v="7.9720976581963132"/>
  </r>
  <r>
    <x v="90"/>
    <s v="Amsterdam"/>
    <x v="1"/>
    <x v="0"/>
    <x v="6"/>
    <x v="0"/>
    <x v="0"/>
    <x v="0"/>
    <x v="0"/>
    <x v="0"/>
    <x v="0"/>
    <x v="0"/>
    <x v="0"/>
    <x v="2"/>
    <x v="3"/>
    <x v="0"/>
    <x v="2"/>
    <x v="0"/>
    <x v="1"/>
    <x v="1"/>
    <x v="0"/>
    <x v="0"/>
    <x v="0"/>
    <x v="0"/>
    <x v="0"/>
    <n v="1"/>
    <n v="-1E-3"/>
    <n v="-1E-3"/>
    <n v="1.1835061844115667E-3"/>
  </r>
  <r>
    <x v="90"/>
    <s v="Amsterdam"/>
    <x v="1"/>
    <x v="0"/>
    <x v="6"/>
    <x v="0"/>
    <x v="0"/>
    <x v="0"/>
    <x v="0"/>
    <x v="0"/>
    <x v="0"/>
    <x v="0"/>
    <x v="0"/>
    <x v="2"/>
    <x v="12"/>
    <x v="0"/>
    <x v="3"/>
    <x v="6"/>
    <x v="0"/>
    <x v="0"/>
    <x v="0"/>
    <x v="0"/>
    <x v="0"/>
    <x v="0"/>
    <x v="0"/>
    <n v="94246"/>
    <n v="-94.245999999999995"/>
    <n v="94.245999999999995"/>
    <n v="111.54072385605251"/>
  </r>
  <r>
    <x v="90"/>
    <s v="Amsterdam"/>
    <x v="1"/>
    <x v="0"/>
    <x v="6"/>
    <x v="0"/>
    <x v="0"/>
    <x v="0"/>
    <x v="0"/>
    <x v="0"/>
    <x v="0"/>
    <x v="0"/>
    <x v="0"/>
    <x v="2"/>
    <x v="6"/>
    <x v="0"/>
    <x v="5"/>
    <x v="0"/>
    <x v="0"/>
    <x v="0"/>
    <x v="0"/>
    <x v="0"/>
    <x v="0"/>
    <x v="0"/>
    <x v="0"/>
    <n v="10100"/>
    <n v="-10.1"/>
    <n v="10.1"/>
    <n v="11.953412462556823"/>
  </r>
  <r>
    <x v="90"/>
    <s v="Amsterdam"/>
    <x v="1"/>
    <x v="0"/>
    <x v="6"/>
    <x v="0"/>
    <x v="0"/>
    <x v="0"/>
    <x v="0"/>
    <x v="0"/>
    <x v="0"/>
    <x v="0"/>
    <x v="0"/>
    <x v="3"/>
    <x v="9"/>
    <x v="1"/>
    <x v="7"/>
    <x v="5"/>
    <x v="2"/>
    <x v="2"/>
    <x v="2"/>
    <x v="0"/>
    <x v="0"/>
    <x v="0"/>
    <x v="0"/>
    <n v="-2715"/>
    <n v="2.7149999999999999"/>
    <n v="0"/>
    <n v="-3.2132192906774035"/>
  </r>
  <r>
    <x v="90"/>
    <s v="Amsterdam"/>
    <x v="1"/>
    <x v="0"/>
    <x v="6"/>
    <x v="0"/>
    <x v="0"/>
    <x v="0"/>
    <x v="0"/>
    <x v="0"/>
    <x v="0"/>
    <x v="0"/>
    <x v="0"/>
    <x v="3"/>
    <x v="5"/>
    <x v="1"/>
    <x v="4"/>
    <x v="0"/>
    <x v="0"/>
    <x v="0"/>
    <x v="0"/>
    <x v="0"/>
    <x v="0"/>
    <x v="0"/>
    <x v="0"/>
    <n v="1447"/>
    <n v="-1.4470000000000001"/>
    <n v="1.4470000000000001"/>
    <n v="1.7125334488435369"/>
  </r>
  <r>
    <x v="90"/>
    <s v="Amsterdam"/>
    <x v="1"/>
    <x v="0"/>
    <x v="6"/>
    <x v="0"/>
    <x v="0"/>
    <x v="0"/>
    <x v="0"/>
    <x v="0"/>
    <x v="0"/>
    <x v="0"/>
    <x v="0"/>
    <x v="3"/>
    <x v="8"/>
    <x v="1"/>
    <x v="7"/>
    <x v="5"/>
    <x v="2"/>
    <x v="2"/>
    <x v="2"/>
    <x v="0"/>
    <x v="0"/>
    <x v="0"/>
    <x v="0"/>
    <n v="51"/>
    <n v="-5.0999999999999997E-2"/>
    <n v="0"/>
    <n v="6.0358815404989899E-2"/>
  </r>
  <r>
    <x v="90"/>
    <s v="Amsterdam"/>
    <x v="1"/>
    <x v="0"/>
    <x v="6"/>
    <x v="0"/>
    <x v="0"/>
    <x v="0"/>
    <x v="0"/>
    <x v="0"/>
    <x v="0"/>
    <x v="0"/>
    <x v="0"/>
    <x v="3"/>
    <x v="11"/>
    <x v="1"/>
    <x v="7"/>
    <x v="5"/>
    <x v="2"/>
    <x v="2"/>
    <x v="2"/>
    <x v="0"/>
    <x v="0"/>
    <x v="0"/>
    <x v="0"/>
    <n v="3018"/>
    <n v="-3.0179999999999998"/>
    <n v="0"/>
    <n v="3.5718216645541081"/>
  </r>
  <r>
    <x v="90"/>
    <s v="Amsterdam"/>
    <x v="1"/>
    <x v="0"/>
    <x v="6"/>
    <x v="0"/>
    <x v="0"/>
    <x v="0"/>
    <x v="1"/>
    <x v="1"/>
    <x v="0"/>
    <x v="0"/>
    <x v="0"/>
    <x v="0"/>
    <x v="0"/>
    <x v="0"/>
    <x v="0"/>
    <x v="0"/>
    <x v="0"/>
    <x v="0"/>
    <x v="0"/>
    <x v="0"/>
    <x v="0"/>
    <x v="0"/>
    <x v="0"/>
    <n v="4640"/>
    <n v="-4.6399999999999997"/>
    <n v="4.6399999999999997"/>
    <n v="5.4914686956696697"/>
  </r>
  <r>
    <x v="90"/>
    <s v="Amsterdam"/>
    <x v="1"/>
    <x v="0"/>
    <x v="6"/>
    <x v="0"/>
    <x v="0"/>
    <x v="0"/>
    <x v="1"/>
    <x v="1"/>
    <x v="0"/>
    <x v="0"/>
    <x v="0"/>
    <x v="1"/>
    <x v="1"/>
    <x v="0"/>
    <x v="1"/>
    <x v="1"/>
    <x v="0"/>
    <x v="0"/>
    <x v="0"/>
    <x v="0"/>
    <x v="0"/>
    <x v="0"/>
    <x v="0"/>
    <n v="257"/>
    <n v="-0.25700000000000001"/>
    <n v="0.25700000000000001"/>
    <n v="0.30416108939377262"/>
  </r>
  <r>
    <x v="90"/>
    <s v="Amsterdam"/>
    <x v="1"/>
    <x v="0"/>
    <x v="6"/>
    <x v="0"/>
    <x v="0"/>
    <x v="0"/>
    <x v="1"/>
    <x v="1"/>
    <x v="0"/>
    <x v="0"/>
    <x v="0"/>
    <x v="1"/>
    <x v="2"/>
    <x v="0"/>
    <x v="1"/>
    <x v="2"/>
    <x v="0"/>
    <x v="0"/>
    <x v="0"/>
    <x v="0"/>
    <x v="0"/>
    <x v="0"/>
    <x v="0"/>
    <n v="-243"/>
    <n v="0.24299999999999999"/>
    <n v="-0.24299999999999999"/>
    <n v="-0.28759200281201069"/>
  </r>
  <r>
    <x v="90"/>
    <s v="Amsterdam"/>
    <x v="1"/>
    <x v="0"/>
    <x v="6"/>
    <x v="0"/>
    <x v="0"/>
    <x v="0"/>
    <x v="1"/>
    <x v="1"/>
    <x v="0"/>
    <x v="0"/>
    <x v="0"/>
    <x v="2"/>
    <x v="3"/>
    <x v="0"/>
    <x v="2"/>
    <x v="0"/>
    <x v="1"/>
    <x v="1"/>
    <x v="0"/>
    <x v="0"/>
    <x v="0"/>
    <x v="0"/>
    <x v="0"/>
    <n v="865"/>
    <n v="-0.86499999999999999"/>
    <n v="-0.86499999999999999"/>
    <n v="1.0237328495160052"/>
  </r>
  <r>
    <x v="92"/>
    <s v="Krimpen aan den IJssel"/>
    <x v="0"/>
    <x v="0"/>
    <x v="1"/>
    <x v="0"/>
    <x v="0"/>
    <x v="0"/>
    <x v="0"/>
    <x v="0"/>
    <x v="0"/>
    <x v="0"/>
    <x v="0"/>
    <x v="0"/>
    <x v="0"/>
    <x v="0"/>
    <x v="0"/>
    <x v="0"/>
    <x v="0"/>
    <x v="0"/>
    <x v="0"/>
    <x v="0"/>
    <x v="0"/>
    <x v="0"/>
    <x v="0"/>
    <n v="680"/>
    <n v="-0.68"/>
    <n v="0.68"/>
    <n v="23.349242866462934"/>
  </r>
  <r>
    <x v="92"/>
    <s v="Krimpen aan den IJssel"/>
    <x v="0"/>
    <x v="0"/>
    <x v="1"/>
    <x v="0"/>
    <x v="0"/>
    <x v="0"/>
    <x v="0"/>
    <x v="0"/>
    <x v="0"/>
    <x v="0"/>
    <x v="0"/>
    <x v="4"/>
    <x v="10"/>
    <x v="0"/>
    <x v="8"/>
    <x v="0"/>
    <x v="0"/>
    <x v="0"/>
    <x v="0"/>
    <x v="0"/>
    <x v="0"/>
    <x v="0"/>
    <x v="0"/>
    <n v="29"/>
    <n v="-2.9000000000000001E-2"/>
    <n v="2.9000000000000001E-2"/>
    <n v="0.99577653401091926"/>
  </r>
  <r>
    <x v="92"/>
    <s v="Krimpen aan den IJssel"/>
    <x v="0"/>
    <x v="0"/>
    <x v="1"/>
    <x v="0"/>
    <x v="0"/>
    <x v="0"/>
    <x v="0"/>
    <x v="0"/>
    <x v="0"/>
    <x v="0"/>
    <x v="0"/>
    <x v="1"/>
    <x v="13"/>
    <x v="0"/>
    <x v="9"/>
    <x v="7"/>
    <x v="4"/>
    <x v="0"/>
    <x v="1"/>
    <x v="0"/>
    <x v="0"/>
    <x v="0"/>
    <x v="0"/>
    <n v="15"/>
    <n v="-1.4999999999999999E-2"/>
    <n v="1.4999999999999999E-2"/>
    <n v="0.51505682793668239"/>
  </r>
  <r>
    <x v="92"/>
    <s v="Krimpen aan den IJssel"/>
    <x v="0"/>
    <x v="0"/>
    <x v="1"/>
    <x v="0"/>
    <x v="0"/>
    <x v="0"/>
    <x v="0"/>
    <x v="0"/>
    <x v="0"/>
    <x v="0"/>
    <x v="0"/>
    <x v="1"/>
    <x v="1"/>
    <x v="0"/>
    <x v="1"/>
    <x v="1"/>
    <x v="0"/>
    <x v="0"/>
    <x v="0"/>
    <x v="0"/>
    <x v="0"/>
    <x v="0"/>
    <x v="0"/>
    <n v="226"/>
    <n v="-0.22600000000000001"/>
    <n v="0.22600000000000001"/>
    <n v="7.7601895409126804"/>
  </r>
  <r>
    <x v="92"/>
    <s v="Krimpen aan den IJssel"/>
    <x v="0"/>
    <x v="0"/>
    <x v="1"/>
    <x v="0"/>
    <x v="0"/>
    <x v="0"/>
    <x v="0"/>
    <x v="0"/>
    <x v="0"/>
    <x v="0"/>
    <x v="0"/>
    <x v="1"/>
    <x v="2"/>
    <x v="0"/>
    <x v="1"/>
    <x v="2"/>
    <x v="0"/>
    <x v="0"/>
    <x v="0"/>
    <x v="0"/>
    <x v="0"/>
    <x v="0"/>
    <x v="0"/>
    <n v="444"/>
    <n v="-0.44400000000000001"/>
    <n v="0.44400000000000001"/>
    <n v="15.245682106925797"/>
  </r>
  <r>
    <x v="92"/>
    <s v="Krimpen aan den IJssel"/>
    <x v="0"/>
    <x v="0"/>
    <x v="1"/>
    <x v="0"/>
    <x v="0"/>
    <x v="0"/>
    <x v="0"/>
    <x v="0"/>
    <x v="0"/>
    <x v="0"/>
    <x v="0"/>
    <x v="2"/>
    <x v="6"/>
    <x v="0"/>
    <x v="5"/>
    <x v="0"/>
    <x v="0"/>
    <x v="0"/>
    <x v="0"/>
    <x v="0"/>
    <x v="0"/>
    <x v="0"/>
    <x v="0"/>
    <n v="178"/>
    <n v="-0.17799999999999999"/>
    <n v="0.17799999999999999"/>
    <n v="6.1120076915152968"/>
  </r>
  <r>
    <x v="92"/>
    <s v="Krimpen aan den IJssel"/>
    <x v="0"/>
    <x v="0"/>
    <x v="1"/>
    <x v="0"/>
    <x v="0"/>
    <x v="0"/>
    <x v="0"/>
    <x v="0"/>
    <x v="0"/>
    <x v="0"/>
    <x v="0"/>
    <x v="3"/>
    <x v="9"/>
    <x v="1"/>
    <x v="7"/>
    <x v="5"/>
    <x v="2"/>
    <x v="2"/>
    <x v="2"/>
    <x v="0"/>
    <x v="0"/>
    <x v="0"/>
    <x v="0"/>
    <n v="59"/>
    <n v="-5.8999999999999997E-2"/>
    <n v="0"/>
    <n v="2.0258901898842838"/>
  </r>
  <r>
    <x v="92"/>
    <s v="Krimpen aan den IJssel"/>
    <x v="0"/>
    <x v="0"/>
    <x v="1"/>
    <x v="0"/>
    <x v="0"/>
    <x v="0"/>
    <x v="0"/>
    <x v="0"/>
    <x v="0"/>
    <x v="0"/>
    <x v="0"/>
    <x v="3"/>
    <x v="5"/>
    <x v="1"/>
    <x v="4"/>
    <x v="0"/>
    <x v="0"/>
    <x v="0"/>
    <x v="0"/>
    <x v="0"/>
    <x v="0"/>
    <x v="0"/>
    <x v="0"/>
    <n v="78"/>
    <n v="-7.8E-2"/>
    <n v="7.8E-2"/>
    <n v="2.6782955052707482"/>
  </r>
  <r>
    <x v="92"/>
    <s v="Krimpen aan den IJssel"/>
    <x v="0"/>
    <x v="0"/>
    <x v="1"/>
    <x v="0"/>
    <x v="0"/>
    <x v="0"/>
    <x v="0"/>
    <x v="0"/>
    <x v="0"/>
    <x v="0"/>
    <x v="0"/>
    <x v="3"/>
    <x v="11"/>
    <x v="1"/>
    <x v="7"/>
    <x v="5"/>
    <x v="2"/>
    <x v="2"/>
    <x v="2"/>
    <x v="0"/>
    <x v="0"/>
    <x v="0"/>
    <x v="0"/>
    <n v="412"/>
    <n v="-0.41199999999999998"/>
    <n v="0"/>
    <n v="14.146894207327541"/>
  </r>
  <r>
    <x v="92"/>
    <s v="Krimpen aan den IJssel"/>
    <x v="0"/>
    <x v="0"/>
    <x v="1"/>
    <x v="0"/>
    <x v="0"/>
    <x v="0"/>
    <x v="1"/>
    <x v="1"/>
    <x v="0"/>
    <x v="0"/>
    <x v="0"/>
    <x v="0"/>
    <x v="0"/>
    <x v="0"/>
    <x v="0"/>
    <x v="0"/>
    <x v="0"/>
    <x v="0"/>
    <x v="0"/>
    <x v="0"/>
    <x v="0"/>
    <x v="0"/>
    <x v="0"/>
    <n v="10"/>
    <n v="-0.01"/>
    <n v="0.01"/>
    <n v="0.34337121862445491"/>
  </r>
  <r>
    <x v="92"/>
    <s v="Krimpen aan den IJssel"/>
    <x v="0"/>
    <x v="0"/>
    <x v="1"/>
    <x v="0"/>
    <x v="0"/>
    <x v="0"/>
    <x v="1"/>
    <x v="1"/>
    <x v="0"/>
    <x v="0"/>
    <x v="0"/>
    <x v="4"/>
    <x v="10"/>
    <x v="0"/>
    <x v="8"/>
    <x v="0"/>
    <x v="0"/>
    <x v="0"/>
    <x v="0"/>
    <x v="0"/>
    <x v="0"/>
    <x v="0"/>
    <x v="0"/>
    <n v="1"/>
    <n v="-1E-3"/>
    <n v="1E-3"/>
    <n v="3.4337121862445488E-2"/>
  </r>
  <r>
    <x v="92"/>
    <s v="Krimpen aan den IJssel"/>
    <x v="0"/>
    <x v="0"/>
    <x v="1"/>
    <x v="0"/>
    <x v="0"/>
    <x v="0"/>
    <x v="1"/>
    <x v="1"/>
    <x v="0"/>
    <x v="0"/>
    <x v="0"/>
    <x v="1"/>
    <x v="2"/>
    <x v="0"/>
    <x v="1"/>
    <x v="2"/>
    <x v="0"/>
    <x v="0"/>
    <x v="0"/>
    <x v="0"/>
    <x v="0"/>
    <x v="0"/>
    <x v="0"/>
    <n v="26"/>
    <n v="-2.5999999999999999E-2"/>
    <n v="2.5999999999999999E-2"/>
    <n v="0.89276516842358278"/>
  </r>
  <r>
    <x v="90"/>
    <s v="Amsterdam"/>
    <x v="1"/>
    <x v="0"/>
    <x v="6"/>
    <x v="0"/>
    <x v="0"/>
    <x v="0"/>
    <x v="1"/>
    <x v="1"/>
    <x v="0"/>
    <x v="0"/>
    <x v="0"/>
    <x v="2"/>
    <x v="12"/>
    <x v="0"/>
    <x v="3"/>
    <x v="6"/>
    <x v="0"/>
    <x v="0"/>
    <x v="0"/>
    <x v="0"/>
    <x v="0"/>
    <x v="0"/>
    <x v="0"/>
    <n v="28621"/>
    <n v="-28.620999999999999"/>
    <n v="28.620999999999999"/>
    <n v="33.873130504043452"/>
  </r>
  <r>
    <x v="90"/>
    <s v="Amsterdam"/>
    <x v="1"/>
    <x v="0"/>
    <x v="6"/>
    <x v="0"/>
    <x v="0"/>
    <x v="0"/>
    <x v="1"/>
    <x v="1"/>
    <x v="0"/>
    <x v="0"/>
    <x v="0"/>
    <x v="3"/>
    <x v="5"/>
    <x v="1"/>
    <x v="4"/>
    <x v="0"/>
    <x v="0"/>
    <x v="0"/>
    <x v="0"/>
    <x v="0"/>
    <x v="0"/>
    <x v="0"/>
    <x v="0"/>
    <n v="417"/>
    <n v="-0.41699999999999998"/>
    <n v="0.41699999999999998"/>
    <n v="0.4935220788996233"/>
  </r>
  <r>
    <x v="90"/>
    <s v="Amsterdam"/>
    <x v="1"/>
    <x v="0"/>
    <x v="6"/>
    <x v="0"/>
    <x v="0"/>
    <x v="0"/>
    <x v="1"/>
    <x v="1"/>
    <x v="0"/>
    <x v="0"/>
    <x v="0"/>
    <x v="3"/>
    <x v="8"/>
    <x v="1"/>
    <x v="7"/>
    <x v="5"/>
    <x v="2"/>
    <x v="2"/>
    <x v="2"/>
    <x v="0"/>
    <x v="0"/>
    <x v="0"/>
    <x v="0"/>
    <n v="52"/>
    <n v="-5.1999999999999998E-2"/>
    <n v="0"/>
    <n v="6.1542321589401462E-2"/>
  </r>
  <r>
    <x v="90"/>
    <s v="Amsterdam"/>
    <x v="1"/>
    <x v="0"/>
    <x v="6"/>
    <x v="0"/>
    <x v="0"/>
    <x v="0"/>
    <x v="1"/>
    <x v="1"/>
    <x v="0"/>
    <x v="0"/>
    <x v="0"/>
    <x v="3"/>
    <x v="11"/>
    <x v="1"/>
    <x v="7"/>
    <x v="5"/>
    <x v="2"/>
    <x v="2"/>
    <x v="2"/>
    <x v="0"/>
    <x v="0"/>
    <x v="0"/>
    <x v="0"/>
    <n v="4531"/>
    <n v="-4.5309999999999997"/>
    <n v="0"/>
    <n v="5.3624665215688081"/>
  </r>
  <r>
    <x v="90"/>
    <s v="Amsterdam"/>
    <x v="1"/>
    <x v="0"/>
    <x v="6"/>
    <x v="0"/>
    <x v="0"/>
    <x v="0"/>
    <x v="2"/>
    <x v="2"/>
    <x v="0"/>
    <x v="0"/>
    <x v="0"/>
    <x v="0"/>
    <x v="0"/>
    <x v="0"/>
    <x v="0"/>
    <x v="0"/>
    <x v="0"/>
    <x v="0"/>
    <x v="0"/>
    <x v="0"/>
    <x v="0"/>
    <x v="0"/>
    <x v="0"/>
    <n v="1684"/>
    <n v="-1.6839999999999999"/>
    <n v="1.6839999999999999"/>
    <n v="1.9930244145490783"/>
  </r>
  <r>
    <x v="90"/>
    <s v="Amsterdam"/>
    <x v="1"/>
    <x v="0"/>
    <x v="6"/>
    <x v="0"/>
    <x v="0"/>
    <x v="0"/>
    <x v="2"/>
    <x v="2"/>
    <x v="0"/>
    <x v="0"/>
    <x v="0"/>
    <x v="4"/>
    <x v="10"/>
    <x v="0"/>
    <x v="8"/>
    <x v="0"/>
    <x v="0"/>
    <x v="0"/>
    <x v="0"/>
    <x v="0"/>
    <x v="0"/>
    <x v="0"/>
    <x v="0"/>
    <n v="3"/>
    <n v="-3.0000000000000001E-3"/>
    <n v="3.0000000000000001E-3"/>
    <n v="3.5505185532347001E-3"/>
  </r>
  <r>
    <x v="90"/>
    <s v="Amsterdam"/>
    <x v="1"/>
    <x v="0"/>
    <x v="6"/>
    <x v="0"/>
    <x v="0"/>
    <x v="0"/>
    <x v="2"/>
    <x v="2"/>
    <x v="0"/>
    <x v="0"/>
    <x v="0"/>
    <x v="1"/>
    <x v="1"/>
    <x v="0"/>
    <x v="1"/>
    <x v="1"/>
    <x v="0"/>
    <x v="0"/>
    <x v="0"/>
    <x v="0"/>
    <x v="0"/>
    <x v="0"/>
    <x v="0"/>
    <n v="2"/>
    <n v="-2E-3"/>
    <n v="2E-3"/>
    <n v="2.3670123688231334E-3"/>
  </r>
  <r>
    <x v="90"/>
    <s v="Amsterdam"/>
    <x v="1"/>
    <x v="0"/>
    <x v="6"/>
    <x v="0"/>
    <x v="0"/>
    <x v="0"/>
    <x v="2"/>
    <x v="2"/>
    <x v="0"/>
    <x v="0"/>
    <x v="0"/>
    <x v="1"/>
    <x v="2"/>
    <x v="0"/>
    <x v="1"/>
    <x v="2"/>
    <x v="0"/>
    <x v="0"/>
    <x v="0"/>
    <x v="0"/>
    <x v="0"/>
    <x v="0"/>
    <x v="0"/>
    <n v="100"/>
    <n v="-0.1"/>
    <n v="0.1"/>
    <n v="0.11835061844115666"/>
  </r>
  <r>
    <x v="90"/>
    <s v="Amsterdam"/>
    <x v="1"/>
    <x v="0"/>
    <x v="6"/>
    <x v="0"/>
    <x v="0"/>
    <x v="0"/>
    <x v="2"/>
    <x v="2"/>
    <x v="0"/>
    <x v="0"/>
    <x v="0"/>
    <x v="2"/>
    <x v="6"/>
    <x v="0"/>
    <x v="5"/>
    <x v="0"/>
    <x v="0"/>
    <x v="0"/>
    <x v="0"/>
    <x v="0"/>
    <x v="0"/>
    <x v="0"/>
    <x v="0"/>
    <n v="92"/>
    <n v="-9.1999999999999998E-2"/>
    <n v="9.1999999999999998E-2"/>
    <n v="0.10888256896586414"/>
  </r>
  <r>
    <x v="90"/>
    <s v="Amsterdam"/>
    <x v="1"/>
    <x v="0"/>
    <x v="6"/>
    <x v="0"/>
    <x v="0"/>
    <x v="0"/>
    <x v="2"/>
    <x v="2"/>
    <x v="0"/>
    <x v="0"/>
    <x v="0"/>
    <x v="3"/>
    <x v="9"/>
    <x v="1"/>
    <x v="7"/>
    <x v="5"/>
    <x v="2"/>
    <x v="2"/>
    <x v="2"/>
    <x v="0"/>
    <x v="0"/>
    <x v="0"/>
    <x v="0"/>
    <n v="182"/>
    <n v="-0.182"/>
    <n v="0"/>
    <n v="0.21539812556290514"/>
  </r>
  <r>
    <x v="90"/>
    <s v="Amsterdam"/>
    <x v="1"/>
    <x v="0"/>
    <x v="6"/>
    <x v="0"/>
    <x v="0"/>
    <x v="0"/>
    <x v="2"/>
    <x v="2"/>
    <x v="0"/>
    <x v="0"/>
    <x v="0"/>
    <x v="3"/>
    <x v="5"/>
    <x v="1"/>
    <x v="4"/>
    <x v="0"/>
    <x v="0"/>
    <x v="0"/>
    <x v="0"/>
    <x v="0"/>
    <x v="0"/>
    <x v="0"/>
    <x v="0"/>
    <n v="104"/>
    <n v="-0.104"/>
    <n v="0.104"/>
    <n v="0.12308464317880292"/>
  </r>
  <r>
    <x v="90"/>
    <s v="Amsterdam"/>
    <x v="1"/>
    <x v="0"/>
    <x v="6"/>
    <x v="0"/>
    <x v="0"/>
    <x v="0"/>
    <x v="2"/>
    <x v="2"/>
    <x v="0"/>
    <x v="0"/>
    <x v="0"/>
    <x v="3"/>
    <x v="8"/>
    <x v="1"/>
    <x v="7"/>
    <x v="5"/>
    <x v="2"/>
    <x v="2"/>
    <x v="2"/>
    <x v="0"/>
    <x v="0"/>
    <x v="0"/>
    <x v="0"/>
    <n v="151"/>
    <n v="-0.151"/>
    <n v="0"/>
    <n v="0.17870943384614657"/>
  </r>
  <r>
    <x v="90"/>
    <s v="Amsterdam"/>
    <x v="1"/>
    <x v="0"/>
    <x v="6"/>
    <x v="0"/>
    <x v="0"/>
    <x v="0"/>
    <x v="2"/>
    <x v="2"/>
    <x v="0"/>
    <x v="0"/>
    <x v="0"/>
    <x v="3"/>
    <x v="11"/>
    <x v="1"/>
    <x v="7"/>
    <x v="5"/>
    <x v="2"/>
    <x v="2"/>
    <x v="2"/>
    <x v="0"/>
    <x v="0"/>
    <x v="0"/>
    <x v="0"/>
    <n v="395"/>
    <n v="-0.39500000000000002"/>
    <n v="0"/>
    <n v="0.46748494284256881"/>
  </r>
  <r>
    <x v="91"/>
    <s v="Opsterland"/>
    <x v="0"/>
    <x v="0"/>
    <x v="1"/>
    <x v="0"/>
    <x v="0"/>
    <x v="0"/>
    <x v="3"/>
    <x v="3"/>
    <x v="0"/>
    <x v="0"/>
    <x v="0"/>
    <x v="0"/>
    <x v="0"/>
    <x v="0"/>
    <x v="0"/>
    <x v="0"/>
    <x v="0"/>
    <x v="0"/>
    <x v="0"/>
    <x v="0"/>
    <x v="0"/>
    <x v="0"/>
    <x v="0"/>
    <n v="6"/>
    <n v="-6.0000000000000001E-3"/>
    <n v="6.0000000000000001E-3"/>
    <n v="0.20189783969311528"/>
  </r>
  <r>
    <x v="91"/>
    <s v="Opsterland"/>
    <x v="0"/>
    <x v="0"/>
    <x v="1"/>
    <x v="0"/>
    <x v="0"/>
    <x v="0"/>
    <x v="3"/>
    <x v="3"/>
    <x v="0"/>
    <x v="0"/>
    <x v="0"/>
    <x v="2"/>
    <x v="12"/>
    <x v="0"/>
    <x v="3"/>
    <x v="6"/>
    <x v="0"/>
    <x v="0"/>
    <x v="0"/>
    <x v="0"/>
    <x v="0"/>
    <x v="0"/>
    <x v="0"/>
    <n v="532"/>
    <n v="-0.53200000000000003"/>
    <n v="0.53200000000000003"/>
    <n v="17.901608452789556"/>
  </r>
  <r>
    <x v="91"/>
    <s v="Opsterland"/>
    <x v="0"/>
    <x v="0"/>
    <x v="1"/>
    <x v="0"/>
    <x v="0"/>
    <x v="0"/>
    <x v="3"/>
    <x v="3"/>
    <x v="0"/>
    <x v="0"/>
    <x v="0"/>
    <x v="3"/>
    <x v="5"/>
    <x v="1"/>
    <x v="4"/>
    <x v="0"/>
    <x v="0"/>
    <x v="0"/>
    <x v="0"/>
    <x v="0"/>
    <x v="0"/>
    <x v="0"/>
    <x v="0"/>
    <n v="44"/>
    <n v="-4.3999999999999997E-2"/>
    <n v="4.3999999999999997E-2"/>
    <n v="1.480584157749512"/>
  </r>
  <r>
    <x v="93"/>
    <s v="Schiermonnikoog"/>
    <x v="0"/>
    <x v="0"/>
    <x v="7"/>
    <x v="0"/>
    <x v="0"/>
    <x v="0"/>
    <x v="0"/>
    <x v="0"/>
    <x v="0"/>
    <x v="0"/>
    <x v="0"/>
    <x v="2"/>
    <x v="6"/>
    <x v="0"/>
    <x v="5"/>
    <x v="0"/>
    <x v="0"/>
    <x v="0"/>
    <x v="0"/>
    <x v="0"/>
    <x v="0"/>
    <x v="0"/>
    <x v="0"/>
    <n v="38"/>
    <n v="-3.7999999999999999E-2"/>
    <n v="3.7999999999999999E-2"/>
    <n v="40.382571732199786"/>
  </r>
  <r>
    <x v="93"/>
    <s v="Schiermonnikoog"/>
    <x v="0"/>
    <x v="0"/>
    <x v="7"/>
    <x v="0"/>
    <x v="0"/>
    <x v="0"/>
    <x v="0"/>
    <x v="0"/>
    <x v="0"/>
    <x v="0"/>
    <x v="0"/>
    <x v="3"/>
    <x v="11"/>
    <x v="1"/>
    <x v="7"/>
    <x v="5"/>
    <x v="2"/>
    <x v="2"/>
    <x v="2"/>
    <x v="0"/>
    <x v="0"/>
    <x v="0"/>
    <x v="0"/>
    <n v="1"/>
    <n v="-1E-3"/>
    <n v="0"/>
    <n v="1.0626992561105206"/>
  </r>
  <r>
    <x v="93"/>
    <s v="Schiermonnikoog"/>
    <x v="0"/>
    <x v="0"/>
    <x v="7"/>
    <x v="0"/>
    <x v="0"/>
    <x v="0"/>
    <x v="2"/>
    <x v="2"/>
    <x v="0"/>
    <x v="0"/>
    <x v="0"/>
    <x v="1"/>
    <x v="2"/>
    <x v="0"/>
    <x v="1"/>
    <x v="2"/>
    <x v="0"/>
    <x v="0"/>
    <x v="0"/>
    <x v="0"/>
    <x v="0"/>
    <x v="0"/>
    <x v="0"/>
    <n v="10"/>
    <n v="-0.01"/>
    <n v="0.01"/>
    <n v="10.626992561105208"/>
  </r>
  <r>
    <x v="93"/>
    <s v="Schiermonnikoog"/>
    <x v="0"/>
    <x v="0"/>
    <x v="7"/>
    <x v="0"/>
    <x v="0"/>
    <x v="0"/>
    <x v="2"/>
    <x v="2"/>
    <x v="0"/>
    <x v="0"/>
    <x v="0"/>
    <x v="3"/>
    <x v="9"/>
    <x v="1"/>
    <x v="7"/>
    <x v="5"/>
    <x v="2"/>
    <x v="2"/>
    <x v="2"/>
    <x v="0"/>
    <x v="0"/>
    <x v="0"/>
    <x v="0"/>
    <n v="4"/>
    <n v="-4.0000000000000001E-3"/>
    <n v="0"/>
    <n v="4.2507970244420825"/>
  </r>
  <r>
    <x v="93"/>
    <s v="Schiermonnikoog"/>
    <x v="0"/>
    <x v="0"/>
    <x v="7"/>
    <x v="0"/>
    <x v="0"/>
    <x v="0"/>
    <x v="3"/>
    <x v="3"/>
    <x v="0"/>
    <x v="0"/>
    <x v="0"/>
    <x v="2"/>
    <x v="6"/>
    <x v="0"/>
    <x v="5"/>
    <x v="0"/>
    <x v="0"/>
    <x v="0"/>
    <x v="0"/>
    <x v="0"/>
    <x v="0"/>
    <x v="0"/>
    <x v="0"/>
    <n v="76"/>
    <n v="-7.5999999999999998E-2"/>
    <n v="7.5999999999999998E-2"/>
    <n v="80.765143464399571"/>
  </r>
  <r>
    <x v="93"/>
    <s v="Schiermonnikoog"/>
    <x v="0"/>
    <x v="0"/>
    <x v="7"/>
    <x v="0"/>
    <x v="0"/>
    <x v="0"/>
    <x v="3"/>
    <x v="3"/>
    <x v="0"/>
    <x v="0"/>
    <x v="0"/>
    <x v="3"/>
    <x v="11"/>
    <x v="1"/>
    <x v="7"/>
    <x v="5"/>
    <x v="2"/>
    <x v="2"/>
    <x v="2"/>
    <x v="0"/>
    <x v="0"/>
    <x v="0"/>
    <x v="0"/>
    <n v="8"/>
    <n v="-8.0000000000000002E-3"/>
    <n v="0"/>
    <n v="8.501594048884165"/>
  </r>
  <r>
    <x v="94"/>
    <s v="Smallingerland"/>
    <x v="0"/>
    <x v="0"/>
    <x v="3"/>
    <x v="0"/>
    <x v="0"/>
    <x v="0"/>
    <x v="0"/>
    <x v="0"/>
    <x v="0"/>
    <x v="0"/>
    <x v="0"/>
    <x v="0"/>
    <x v="0"/>
    <x v="0"/>
    <x v="0"/>
    <x v="0"/>
    <x v="0"/>
    <x v="0"/>
    <x v="0"/>
    <x v="0"/>
    <x v="0"/>
    <x v="0"/>
    <x v="0"/>
    <n v="99"/>
    <n v="-9.9000000000000005E-2"/>
    <n v="9.9000000000000005E-2"/>
    <n v="1.7775383786695396"/>
  </r>
  <r>
    <x v="94"/>
    <s v="Smallingerland"/>
    <x v="0"/>
    <x v="0"/>
    <x v="3"/>
    <x v="0"/>
    <x v="0"/>
    <x v="0"/>
    <x v="0"/>
    <x v="0"/>
    <x v="0"/>
    <x v="0"/>
    <x v="0"/>
    <x v="1"/>
    <x v="2"/>
    <x v="0"/>
    <x v="1"/>
    <x v="2"/>
    <x v="0"/>
    <x v="0"/>
    <x v="0"/>
    <x v="0"/>
    <x v="0"/>
    <x v="0"/>
    <x v="0"/>
    <n v="189"/>
    <n v="-0.189"/>
    <n v="0.189"/>
    <n v="3.3934823592782117"/>
  </r>
  <r>
    <x v="94"/>
    <s v="Smallingerland"/>
    <x v="0"/>
    <x v="0"/>
    <x v="3"/>
    <x v="0"/>
    <x v="0"/>
    <x v="0"/>
    <x v="0"/>
    <x v="0"/>
    <x v="0"/>
    <x v="0"/>
    <x v="0"/>
    <x v="2"/>
    <x v="3"/>
    <x v="0"/>
    <x v="2"/>
    <x v="0"/>
    <x v="1"/>
    <x v="1"/>
    <x v="0"/>
    <x v="0"/>
    <x v="0"/>
    <x v="0"/>
    <x v="0"/>
    <n v="3250"/>
    <n v="-3.25"/>
    <n v="-3.25"/>
    <n v="58.353532633090943"/>
  </r>
  <r>
    <x v="94"/>
    <s v="Smallingerland"/>
    <x v="0"/>
    <x v="0"/>
    <x v="3"/>
    <x v="0"/>
    <x v="0"/>
    <x v="0"/>
    <x v="0"/>
    <x v="0"/>
    <x v="0"/>
    <x v="0"/>
    <x v="0"/>
    <x v="2"/>
    <x v="6"/>
    <x v="0"/>
    <x v="5"/>
    <x v="0"/>
    <x v="0"/>
    <x v="0"/>
    <x v="0"/>
    <x v="0"/>
    <x v="0"/>
    <x v="0"/>
    <x v="0"/>
    <n v="295"/>
    <n v="-0.29499999999999998"/>
    <n v="0.29499999999999998"/>
    <n v="5.29670526977287"/>
  </r>
  <r>
    <x v="92"/>
    <s v="Krimpen aan den IJssel"/>
    <x v="0"/>
    <x v="0"/>
    <x v="1"/>
    <x v="0"/>
    <x v="0"/>
    <x v="0"/>
    <x v="1"/>
    <x v="1"/>
    <x v="0"/>
    <x v="0"/>
    <x v="0"/>
    <x v="2"/>
    <x v="6"/>
    <x v="0"/>
    <x v="5"/>
    <x v="0"/>
    <x v="0"/>
    <x v="0"/>
    <x v="0"/>
    <x v="0"/>
    <x v="0"/>
    <x v="0"/>
    <x v="0"/>
    <n v="136"/>
    <n v="-0.13600000000000001"/>
    <n v="0.13600000000000001"/>
    <n v="4.6698485732925867"/>
  </r>
  <r>
    <x v="92"/>
    <s v="Krimpen aan den IJssel"/>
    <x v="0"/>
    <x v="0"/>
    <x v="1"/>
    <x v="0"/>
    <x v="0"/>
    <x v="0"/>
    <x v="1"/>
    <x v="1"/>
    <x v="0"/>
    <x v="0"/>
    <x v="0"/>
    <x v="3"/>
    <x v="9"/>
    <x v="1"/>
    <x v="7"/>
    <x v="5"/>
    <x v="2"/>
    <x v="2"/>
    <x v="2"/>
    <x v="0"/>
    <x v="0"/>
    <x v="0"/>
    <x v="0"/>
    <n v="48"/>
    <n v="-4.8000000000000001E-2"/>
    <n v="0"/>
    <n v="1.6481818493973834"/>
  </r>
  <r>
    <x v="92"/>
    <s v="Krimpen aan den IJssel"/>
    <x v="0"/>
    <x v="0"/>
    <x v="1"/>
    <x v="0"/>
    <x v="0"/>
    <x v="0"/>
    <x v="2"/>
    <x v="2"/>
    <x v="0"/>
    <x v="0"/>
    <x v="0"/>
    <x v="0"/>
    <x v="0"/>
    <x v="0"/>
    <x v="0"/>
    <x v="0"/>
    <x v="0"/>
    <x v="0"/>
    <x v="0"/>
    <x v="0"/>
    <x v="0"/>
    <x v="0"/>
    <x v="0"/>
    <n v="20"/>
    <n v="-0.02"/>
    <n v="0.02"/>
    <n v="0.68674243724890982"/>
  </r>
  <r>
    <x v="92"/>
    <s v="Krimpen aan den IJssel"/>
    <x v="0"/>
    <x v="0"/>
    <x v="1"/>
    <x v="0"/>
    <x v="0"/>
    <x v="0"/>
    <x v="2"/>
    <x v="2"/>
    <x v="0"/>
    <x v="0"/>
    <x v="0"/>
    <x v="1"/>
    <x v="2"/>
    <x v="0"/>
    <x v="1"/>
    <x v="2"/>
    <x v="0"/>
    <x v="0"/>
    <x v="0"/>
    <x v="0"/>
    <x v="0"/>
    <x v="0"/>
    <x v="0"/>
    <n v="3"/>
    <n v="-3.0000000000000001E-3"/>
    <n v="3.0000000000000001E-3"/>
    <n v="0.10301136558733646"/>
  </r>
  <r>
    <x v="92"/>
    <s v="Krimpen aan den IJssel"/>
    <x v="0"/>
    <x v="0"/>
    <x v="1"/>
    <x v="0"/>
    <x v="0"/>
    <x v="0"/>
    <x v="3"/>
    <x v="3"/>
    <x v="0"/>
    <x v="0"/>
    <x v="0"/>
    <x v="0"/>
    <x v="0"/>
    <x v="0"/>
    <x v="0"/>
    <x v="0"/>
    <x v="0"/>
    <x v="0"/>
    <x v="0"/>
    <x v="0"/>
    <x v="0"/>
    <x v="0"/>
    <x v="0"/>
    <n v="10"/>
    <n v="-0.01"/>
    <n v="0.01"/>
    <n v="0.34337121862445491"/>
  </r>
  <r>
    <x v="92"/>
    <s v="Krimpen aan den IJssel"/>
    <x v="0"/>
    <x v="0"/>
    <x v="1"/>
    <x v="0"/>
    <x v="0"/>
    <x v="0"/>
    <x v="3"/>
    <x v="3"/>
    <x v="0"/>
    <x v="0"/>
    <x v="0"/>
    <x v="1"/>
    <x v="2"/>
    <x v="0"/>
    <x v="1"/>
    <x v="2"/>
    <x v="0"/>
    <x v="0"/>
    <x v="0"/>
    <x v="0"/>
    <x v="0"/>
    <x v="0"/>
    <x v="0"/>
    <n v="96"/>
    <n v="-9.6000000000000002E-2"/>
    <n v="9.6000000000000002E-2"/>
    <n v="3.2963636987947669"/>
  </r>
  <r>
    <x v="92"/>
    <s v="Krimpen aan den IJssel"/>
    <x v="0"/>
    <x v="0"/>
    <x v="1"/>
    <x v="0"/>
    <x v="0"/>
    <x v="0"/>
    <x v="3"/>
    <x v="3"/>
    <x v="0"/>
    <x v="0"/>
    <x v="0"/>
    <x v="2"/>
    <x v="6"/>
    <x v="0"/>
    <x v="5"/>
    <x v="0"/>
    <x v="0"/>
    <x v="0"/>
    <x v="0"/>
    <x v="0"/>
    <x v="0"/>
    <x v="0"/>
    <x v="0"/>
    <n v="439"/>
    <n v="-0.439"/>
    <n v="0.439"/>
    <n v="15.073996497613569"/>
  </r>
  <r>
    <x v="95"/>
    <s v="Leerdam"/>
    <x v="0"/>
    <x v="0"/>
    <x v="1"/>
    <x v="0"/>
    <x v="0"/>
    <x v="0"/>
    <x v="0"/>
    <x v="0"/>
    <x v="0"/>
    <x v="0"/>
    <x v="0"/>
    <x v="0"/>
    <x v="0"/>
    <x v="0"/>
    <x v="0"/>
    <x v="0"/>
    <x v="0"/>
    <x v="0"/>
    <x v="0"/>
    <x v="0"/>
    <x v="0"/>
    <x v="0"/>
    <x v="0"/>
    <n v="30"/>
    <n v="-0.03"/>
    <n v="0.03"/>
    <n v="1.4350633819660368"/>
  </r>
  <r>
    <x v="95"/>
    <s v="Leerdam"/>
    <x v="0"/>
    <x v="0"/>
    <x v="1"/>
    <x v="0"/>
    <x v="0"/>
    <x v="0"/>
    <x v="0"/>
    <x v="0"/>
    <x v="0"/>
    <x v="0"/>
    <x v="0"/>
    <x v="4"/>
    <x v="10"/>
    <x v="0"/>
    <x v="8"/>
    <x v="0"/>
    <x v="0"/>
    <x v="0"/>
    <x v="0"/>
    <x v="0"/>
    <x v="0"/>
    <x v="0"/>
    <x v="0"/>
    <n v="5"/>
    <n v="-5.0000000000000001E-3"/>
    <n v="5.0000000000000001E-3"/>
    <n v="0.2391772303276728"/>
  </r>
  <r>
    <x v="95"/>
    <s v="Leerdam"/>
    <x v="0"/>
    <x v="0"/>
    <x v="1"/>
    <x v="0"/>
    <x v="0"/>
    <x v="0"/>
    <x v="0"/>
    <x v="0"/>
    <x v="0"/>
    <x v="0"/>
    <x v="0"/>
    <x v="1"/>
    <x v="1"/>
    <x v="0"/>
    <x v="1"/>
    <x v="1"/>
    <x v="0"/>
    <x v="0"/>
    <x v="0"/>
    <x v="0"/>
    <x v="0"/>
    <x v="0"/>
    <x v="0"/>
    <n v="11"/>
    <n v="-1.0999999999999999E-2"/>
    <n v="1.0999999999999999E-2"/>
    <n v="0.52618990672088017"/>
  </r>
  <r>
    <x v="95"/>
    <s v="Leerdam"/>
    <x v="0"/>
    <x v="0"/>
    <x v="1"/>
    <x v="0"/>
    <x v="0"/>
    <x v="0"/>
    <x v="0"/>
    <x v="0"/>
    <x v="0"/>
    <x v="0"/>
    <x v="0"/>
    <x v="1"/>
    <x v="2"/>
    <x v="0"/>
    <x v="1"/>
    <x v="2"/>
    <x v="0"/>
    <x v="0"/>
    <x v="0"/>
    <x v="0"/>
    <x v="0"/>
    <x v="0"/>
    <x v="0"/>
    <n v="18"/>
    <n v="-1.7999999999999999E-2"/>
    <n v="1.7999999999999999E-2"/>
    <n v="0.86103802917962213"/>
  </r>
  <r>
    <x v="95"/>
    <s v="Leerdam"/>
    <x v="0"/>
    <x v="0"/>
    <x v="1"/>
    <x v="0"/>
    <x v="0"/>
    <x v="0"/>
    <x v="0"/>
    <x v="0"/>
    <x v="0"/>
    <x v="0"/>
    <x v="0"/>
    <x v="2"/>
    <x v="3"/>
    <x v="0"/>
    <x v="2"/>
    <x v="0"/>
    <x v="1"/>
    <x v="1"/>
    <x v="0"/>
    <x v="0"/>
    <x v="0"/>
    <x v="0"/>
    <x v="0"/>
    <n v="10"/>
    <n v="-0.01"/>
    <n v="-0.01"/>
    <n v="0.47835446065534559"/>
  </r>
  <r>
    <x v="90"/>
    <s v="Amsterdam"/>
    <x v="1"/>
    <x v="0"/>
    <x v="6"/>
    <x v="0"/>
    <x v="0"/>
    <x v="0"/>
    <x v="3"/>
    <x v="3"/>
    <x v="0"/>
    <x v="0"/>
    <x v="0"/>
    <x v="1"/>
    <x v="2"/>
    <x v="0"/>
    <x v="1"/>
    <x v="2"/>
    <x v="0"/>
    <x v="0"/>
    <x v="0"/>
    <x v="0"/>
    <x v="0"/>
    <x v="0"/>
    <x v="0"/>
    <n v="-15"/>
    <n v="1.4999999999999999E-2"/>
    <n v="-1.4999999999999999E-2"/>
    <n v="-1.7752592766173501E-2"/>
  </r>
  <r>
    <x v="90"/>
    <s v="Amsterdam"/>
    <x v="1"/>
    <x v="0"/>
    <x v="6"/>
    <x v="0"/>
    <x v="0"/>
    <x v="0"/>
    <x v="3"/>
    <x v="3"/>
    <x v="0"/>
    <x v="0"/>
    <x v="0"/>
    <x v="2"/>
    <x v="3"/>
    <x v="0"/>
    <x v="2"/>
    <x v="0"/>
    <x v="1"/>
    <x v="1"/>
    <x v="0"/>
    <x v="0"/>
    <x v="0"/>
    <x v="0"/>
    <x v="0"/>
    <n v="3677"/>
    <n v="-3.677"/>
    <n v="-3.677"/>
    <n v="4.3517522400813302"/>
  </r>
  <r>
    <x v="90"/>
    <s v="Amsterdam"/>
    <x v="1"/>
    <x v="0"/>
    <x v="6"/>
    <x v="0"/>
    <x v="0"/>
    <x v="0"/>
    <x v="3"/>
    <x v="3"/>
    <x v="0"/>
    <x v="0"/>
    <x v="0"/>
    <x v="2"/>
    <x v="12"/>
    <x v="0"/>
    <x v="3"/>
    <x v="6"/>
    <x v="0"/>
    <x v="0"/>
    <x v="0"/>
    <x v="0"/>
    <x v="0"/>
    <x v="0"/>
    <x v="0"/>
    <n v="26329"/>
    <n v="-26.329000000000001"/>
    <n v="26.329000000000001"/>
    <n v="31.160534329372137"/>
  </r>
  <r>
    <x v="90"/>
    <s v="Amsterdam"/>
    <x v="1"/>
    <x v="0"/>
    <x v="6"/>
    <x v="0"/>
    <x v="0"/>
    <x v="0"/>
    <x v="3"/>
    <x v="3"/>
    <x v="0"/>
    <x v="0"/>
    <x v="0"/>
    <x v="2"/>
    <x v="6"/>
    <x v="0"/>
    <x v="5"/>
    <x v="0"/>
    <x v="0"/>
    <x v="0"/>
    <x v="0"/>
    <x v="0"/>
    <x v="0"/>
    <x v="0"/>
    <x v="0"/>
    <n v="50"/>
    <n v="-0.05"/>
    <n v="0.05"/>
    <n v="5.9175309220578329E-2"/>
  </r>
  <r>
    <x v="90"/>
    <s v="Amsterdam"/>
    <x v="1"/>
    <x v="0"/>
    <x v="6"/>
    <x v="0"/>
    <x v="0"/>
    <x v="0"/>
    <x v="3"/>
    <x v="3"/>
    <x v="0"/>
    <x v="0"/>
    <x v="0"/>
    <x v="3"/>
    <x v="8"/>
    <x v="1"/>
    <x v="7"/>
    <x v="5"/>
    <x v="2"/>
    <x v="2"/>
    <x v="2"/>
    <x v="0"/>
    <x v="0"/>
    <x v="0"/>
    <x v="0"/>
    <n v="19"/>
    <n v="-1.9E-2"/>
    <n v="0"/>
    <n v="2.2486617503819768E-2"/>
  </r>
  <r>
    <x v="90"/>
    <s v="Amsterdam"/>
    <x v="1"/>
    <x v="0"/>
    <x v="6"/>
    <x v="0"/>
    <x v="0"/>
    <x v="0"/>
    <x v="3"/>
    <x v="3"/>
    <x v="0"/>
    <x v="0"/>
    <x v="0"/>
    <x v="3"/>
    <x v="11"/>
    <x v="1"/>
    <x v="7"/>
    <x v="5"/>
    <x v="2"/>
    <x v="2"/>
    <x v="2"/>
    <x v="0"/>
    <x v="0"/>
    <x v="0"/>
    <x v="0"/>
    <n v="107"/>
    <n v="-0.107"/>
    <n v="0"/>
    <n v="0.12663516173203762"/>
  </r>
  <r>
    <x v="96"/>
    <s v="Beemster"/>
    <x v="0"/>
    <x v="0"/>
    <x v="2"/>
    <x v="0"/>
    <x v="0"/>
    <x v="0"/>
    <x v="0"/>
    <x v="0"/>
    <x v="0"/>
    <x v="0"/>
    <x v="0"/>
    <x v="1"/>
    <x v="2"/>
    <x v="0"/>
    <x v="1"/>
    <x v="2"/>
    <x v="0"/>
    <x v="0"/>
    <x v="0"/>
    <x v="0"/>
    <x v="0"/>
    <x v="0"/>
    <x v="0"/>
    <n v="25"/>
    <n v="-2.5000000000000001E-2"/>
    <n v="2.5000000000000001E-2"/>
    <n v="2.7159152634437804"/>
  </r>
  <r>
    <x v="96"/>
    <s v="Beemster"/>
    <x v="0"/>
    <x v="0"/>
    <x v="2"/>
    <x v="0"/>
    <x v="0"/>
    <x v="0"/>
    <x v="0"/>
    <x v="0"/>
    <x v="0"/>
    <x v="0"/>
    <x v="0"/>
    <x v="2"/>
    <x v="6"/>
    <x v="0"/>
    <x v="5"/>
    <x v="0"/>
    <x v="0"/>
    <x v="0"/>
    <x v="0"/>
    <x v="0"/>
    <x v="0"/>
    <x v="0"/>
    <x v="0"/>
    <n v="74"/>
    <n v="-7.3999999999999996E-2"/>
    <n v="7.3999999999999996E-2"/>
    <n v="8.0391091797935896"/>
  </r>
  <r>
    <x v="96"/>
    <s v="Beemster"/>
    <x v="0"/>
    <x v="0"/>
    <x v="2"/>
    <x v="0"/>
    <x v="0"/>
    <x v="0"/>
    <x v="0"/>
    <x v="0"/>
    <x v="0"/>
    <x v="0"/>
    <x v="0"/>
    <x v="3"/>
    <x v="9"/>
    <x v="1"/>
    <x v="7"/>
    <x v="5"/>
    <x v="2"/>
    <x v="2"/>
    <x v="2"/>
    <x v="0"/>
    <x v="0"/>
    <x v="0"/>
    <x v="0"/>
    <n v="3"/>
    <n v="-3.0000000000000001E-3"/>
    <n v="0"/>
    <n v="0.32590983161325365"/>
  </r>
  <r>
    <x v="96"/>
    <s v="Beemster"/>
    <x v="0"/>
    <x v="0"/>
    <x v="2"/>
    <x v="0"/>
    <x v="0"/>
    <x v="0"/>
    <x v="0"/>
    <x v="0"/>
    <x v="0"/>
    <x v="0"/>
    <x v="0"/>
    <x v="3"/>
    <x v="5"/>
    <x v="1"/>
    <x v="4"/>
    <x v="0"/>
    <x v="0"/>
    <x v="0"/>
    <x v="0"/>
    <x v="0"/>
    <x v="0"/>
    <x v="0"/>
    <x v="0"/>
    <n v="4"/>
    <n v="-4.0000000000000001E-3"/>
    <n v="4.0000000000000001E-3"/>
    <n v="0.43454644215100491"/>
  </r>
  <r>
    <x v="96"/>
    <s v="Beemster"/>
    <x v="0"/>
    <x v="0"/>
    <x v="2"/>
    <x v="0"/>
    <x v="0"/>
    <x v="0"/>
    <x v="1"/>
    <x v="1"/>
    <x v="0"/>
    <x v="0"/>
    <x v="0"/>
    <x v="1"/>
    <x v="2"/>
    <x v="0"/>
    <x v="1"/>
    <x v="2"/>
    <x v="0"/>
    <x v="0"/>
    <x v="0"/>
    <x v="0"/>
    <x v="0"/>
    <x v="0"/>
    <x v="0"/>
    <n v="13"/>
    <n v="-1.2999999999999999E-2"/>
    <n v="1.2999999999999999E-2"/>
    <n v="1.4122759369907658"/>
  </r>
  <r>
    <x v="96"/>
    <s v="Beemster"/>
    <x v="0"/>
    <x v="0"/>
    <x v="2"/>
    <x v="0"/>
    <x v="0"/>
    <x v="0"/>
    <x v="1"/>
    <x v="1"/>
    <x v="0"/>
    <x v="0"/>
    <x v="0"/>
    <x v="2"/>
    <x v="6"/>
    <x v="0"/>
    <x v="5"/>
    <x v="0"/>
    <x v="0"/>
    <x v="0"/>
    <x v="0"/>
    <x v="0"/>
    <x v="0"/>
    <x v="0"/>
    <x v="0"/>
    <n v="15"/>
    <n v="-1.4999999999999999E-2"/>
    <n v="1.4999999999999999E-2"/>
    <n v="1.6295491580662684"/>
  </r>
  <r>
    <x v="96"/>
    <s v="Beemster"/>
    <x v="0"/>
    <x v="0"/>
    <x v="2"/>
    <x v="0"/>
    <x v="0"/>
    <x v="0"/>
    <x v="2"/>
    <x v="2"/>
    <x v="0"/>
    <x v="0"/>
    <x v="0"/>
    <x v="1"/>
    <x v="2"/>
    <x v="0"/>
    <x v="1"/>
    <x v="2"/>
    <x v="0"/>
    <x v="0"/>
    <x v="0"/>
    <x v="0"/>
    <x v="0"/>
    <x v="0"/>
    <x v="0"/>
    <n v="10"/>
    <n v="-0.01"/>
    <n v="0.01"/>
    <n v="1.0863661053775122"/>
  </r>
  <r>
    <x v="94"/>
    <s v="Smallingerland"/>
    <x v="0"/>
    <x v="0"/>
    <x v="3"/>
    <x v="0"/>
    <x v="0"/>
    <x v="0"/>
    <x v="0"/>
    <x v="0"/>
    <x v="0"/>
    <x v="0"/>
    <x v="0"/>
    <x v="3"/>
    <x v="9"/>
    <x v="1"/>
    <x v="7"/>
    <x v="5"/>
    <x v="2"/>
    <x v="2"/>
    <x v="2"/>
    <x v="0"/>
    <x v="0"/>
    <x v="0"/>
    <x v="0"/>
    <n v="4528"/>
    <n v="-4.5279999999999996"/>
    <n v="0"/>
    <n v="81.299937157734092"/>
  </r>
  <r>
    <x v="94"/>
    <s v="Smallingerland"/>
    <x v="0"/>
    <x v="0"/>
    <x v="3"/>
    <x v="0"/>
    <x v="0"/>
    <x v="0"/>
    <x v="0"/>
    <x v="0"/>
    <x v="0"/>
    <x v="0"/>
    <x v="0"/>
    <x v="3"/>
    <x v="5"/>
    <x v="1"/>
    <x v="4"/>
    <x v="0"/>
    <x v="0"/>
    <x v="0"/>
    <x v="0"/>
    <x v="0"/>
    <x v="0"/>
    <x v="0"/>
    <x v="0"/>
    <n v="7"/>
    <n v="-7.0000000000000001E-3"/>
    <n v="7.0000000000000001E-3"/>
    <n v="0.12568453182511896"/>
  </r>
  <r>
    <x v="94"/>
    <s v="Smallingerland"/>
    <x v="0"/>
    <x v="0"/>
    <x v="3"/>
    <x v="0"/>
    <x v="0"/>
    <x v="0"/>
    <x v="0"/>
    <x v="0"/>
    <x v="0"/>
    <x v="0"/>
    <x v="0"/>
    <x v="3"/>
    <x v="8"/>
    <x v="1"/>
    <x v="7"/>
    <x v="5"/>
    <x v="2"/>
    <x v="2"/>
    <x v="2"/>
    <x v="0"/>
    <x v="0"/>
    <x v="0"/>
    <x v="0"/>
    <n v="1"/>
    <n v="-1E-3"/>
    <n v="0"/>
    <n v="1.7954933117874137E-2"/>
  </r>
  <r>
    <x v="94"/>
    <s v="Smallingerland"/>
    <x v="0"/>
    <x v="0"/>
    <x v="3"/>
    <x v="0"/>
    <x v="0"/>
    <x v="0"/>
    <x v="1"/>
    <x v="1"/>
    <x v="0"/>
    <x v="0"/>
    <x v="0"/>
    <x v="0"/>
    <x v="0"/>
    <x v="0"/>
    <x v="0"/>
    <x v="0"/>
    <x v="0"/>
    <x v="0"/>
    <x v="0"/>
    <x v="0"/>
    <x v="0"/>
    <x v="0"/>
    <x v="0"/>
    <n v="4"/>
    <n v="-4.0000000000000001E-3"/>
    <n v="4.0000000000000001E-3"/>
    <n v="7.1819732471496547E-2"/>
  </r>
  <r>
    <x v="94"/>
    <s v="Smallingerland"/>
    <x v="0"/>
    <x v="0"/>
    <x v="3"/>
    <x v="0"/>
    <x v="0"/>
    <x v="0"/>
    <x v="1"/>
    <x v="1"/>
    <x v="0"/>
    <x v="0"/>
    <x v="0"/>
    <x v="2"/>
    <x v="3"/>
    <x v="0"/>
    <x v="2"/>
    <x v="0"/>
    <x v="1"/>
    <x v="1"/>
    <x v="0"/>
    <x v="0"/>
    <x v="0"/>
    <x v="0"/>
    <x v="0"/>
    <n v="501"/>
    <n v="-0.501"/>
    <n v="-0.501"/>
    <n v="8.9954214920549429"/>
  </r>
  <r>
    <x v="94"/>
    <s v="Smallingerland"/>
    <x v="0"/>
    <x v="0"/>
    <x v="3"/>
    <x v="0"/>
    <x v="0"/>
    <x v="0"/>
    <x v="2"/>
    <x v="2"/>
    <x v="0"/>
    <x v="0"/>
    <x v="0"/>
    <x v="0"/>
    <x v="0"/>
    <x v="0"/>
    <x v="0"/>
    <x v="0"/>
    <x v="0"/>
    <x v="0"/>
    <x v="0"/>
    <x v="0"/>
    <x v="0"/>
    <x v="0"/>
    <x v="0"/>
    <n v="36"/>
    <n v="-3.5999999999999997E-2"/>
    <n v="3.5999999999999997E-2"/>
    <n v="0.64637759224346891"/>
  </r>
  <r>
    <x v="94"/>
    <s v="Smallingerland"/>
    <x v="0"/>
    <x v="0"/>
    <x v="3"/>
    <x v="0"/>
    <x v="0"/>
    <x v="0"/>
    <x v="2"/>
    <x v="2"/>
    <x v="0"/>
    <x v="0"/>
    <x v="0"/>
    <x v="1"/>
    <x v="1"/>
    <x v="0"/>
    <x v="1"/>
    <x v="1"/>
    <x v="0"/>
    <x v="0"/>
    <x v="0"/>
    <x v="0"/>
    <x v="0"/>
    <x v="0"/>
    <x v="0"/>
    <n v="2"/>
    <n v="-2E-3"/>
    <n v="2E-3"/>
    <n v="3.5909866235748274E-2"/>
  </r>
  <r>
    <x v="94"/>
    <s v="Smallingerland"/>
    <x v="0"/>
    <x v="0"/>
    <x v="3"/>
    <x v="0"/>
    <x v="0"/>
    <x v="0"/>
    <x v="2"/>
    <x v="2"/>
    <x v="0"/>
    <x v="0"/>
    <x v="0"/>
    <x v="1"/>
    <x v="2"/>
    <x v="0"/>
    <x v="1"/>
    <x v="2"/>
    <x v="0"/>
    <x v="0"/>
    <x v="0"/>
    <x v="0"/>
    <x v="0"/>
    <x v="0"/>
    <x v="0"/>
    <n v="12"/>
    <n v="-1.2E-2"/>
    <n v="1.2E-2"/>
    <n v="0.21545919741448963"/>
  </r>
  <r>
    <x v="94"/>
    <s v="Smallingerland"/>
    <x v="0"/>
    <x v="0"/>
    <x v="3"/>
    <x v="0"/>
    <x v="0"/>
    <x v="0"/>
    <x v="2"/>
    <x v="2"/>
    <x v="0"/>
    <x v="0"/>
    <x v="0"/>
    <x v="2"/>
    <x v="6"/>
    <x v="0"/>
    <x v="5"/>
    <x v="0"/>
    <x v="0"/>
    <x v="0"/>
    <x v="0"/>
    <x v="0"/>
    <x v="0"/>
    <x v="0"/>
    <x v="0"/>
    <n v="118"/>
    <n v="-0.11799999999999999"/>
    <n v="0.11799999999999999"/>
    <n v="2.118682107909148"/>
  </r>
  <r>
    <x v="94"/>
    <s v="Smallingerland"/>
    <x v="0"/>
    <x v="0"/>
    <x v="3"/>
    <x v="0"/>
    <x v="0"/>
    <x v="0"/>
    <x v="3"/>
    <x v="3"/>
    <x v="0"/>
    <x v="0"/>
    <x v="0"/>
    <x v="0"/>
    <x v="0"/>
    <x v="0"/>
    <x v="0"/>
    <x v="0"/>
    <x v="0"/>
    <x v="0"/>
    <x v="0"/>
    <x v="0"/>
    <x v="0"/>
    <x v="0"/>
    <x v="0"/>
    <n v="5"/>
    <n v="-5.0000000000000001E-3"/>
    <n v="5.0000000000000001E-3"/>
    <n v="8.9774665589370681E-2"/>
  </r>
  <r>
    <x v="94"/>
    <s v="Smallingerland"/>
    <x v="0"/>
    <x v="0"/>
    <x v="3"/>
    <x v="0"/>
    <x v="0"/>
    <x v="0"/>
    <x v="3"/>
    <x v="3"/>
    <x v="0"/>
    <x v="0"/>
    <x v="0"/>
    <x v="2"/>
    <x v="3"/>
    <x v="0"/>
    <x v="2"/>
    <x v="0"/>
    <x v="1"/>
    <x v="1"/>
    <x v="0"/>
    <x v="0"/>
    <x v="0"/>
    <x v="0"/>
    <x v="0"/>
    <n v="1304"/>
    <n v="-1.304"/>
    <n v="-1.304"/>
    <n v="23.413232785707873"/>
  </r>
  <r>
    <x v="94"/>
    <s v="Smallingerland"/>
    <x v="0"/>
    <x v="0"/>
    <x v="3"/>
    <x v="0"/>
    <x v="0"/>
    <x v="0"/>
    <x v="3"/>
    <x v="3"/>
    <x v="0"/>
    <x v="0"/>
    <x v="0"/>
    <x v="2"/>
    <x v="6"/>
    <x v="0"/>
    <x v="5"/>
    <x v="0"/>
    <x v="0"/>
    <x v="0"/>
    <x v="0"/>
    <x v="0"/>
    <x v="0"/>
    <x v="0"/>
    <x v="0"/>
    <n v="44"/>
    <n v="-4.3999999999999997E-2"/>
    <n v="4.3999999999999997E-2"/>
    <n v="0.79001705718646198"/>
  </r>
  <r>
    <x v="95"/>
    <s v="Leerdam"/>
    <x v="0"/>
    <x v="0"/>
    <x v="1"/>
    <x v="0"/>
    <x v="0"/>
    <x v="0"/>
    <x v="0"/>
    <x v="0"/>
    <x v="0"/>
    <x v="0"/>
    <x v="0"/>
    <x v="3"/>
    <x v="8"/>
    <x v="1"/>
    <x v="7"/>
    <x v="5"/>
    <x v="2"/>
    <x v="2"/>
    <x v="2"/>
    <x v="0"/>
    <x v="0"/>
    <x v="0"/>
    <x v="0"/>
    <n v="2"/>
    <n v="-2E-3"/>
    <n v="0"/>
    <n v="9.5670892131069121E-2"/>
  </r>
  <r>
    <x v="95"/>
    <s v="Leerdam"/>
    <x v="0"/>
    <x v="0"/>
    <x v="1"/>
    <x v="0"/>
    <x v="0"/>
    <x v="0"/>
    <x v="0"/>
    <x v="0"/>
    <x v="0"/>
    <x v="0"/>
    <x v="0"/>
    <x v="3"/>
    <x v="11"/>
    <x v="1"/>
    <x v="7"/>
    <x v="5"/>
    <x v="2"/>
    <x v="2"/>
    <x v="2"/>
    <x v="0"/>
    <x v="0"/>
    <x v="0"/>
    <x v="0"/>
    <n v="15"/>
    <n v="-1.4999999999999999E-2"/>
    <n v="0"/>
    <n v="0.71753169098301839"/>
  </r>
  <r>
    <x v="95"/>
    <s v="Leerdam"/>
    <x v="0"/>
    <x v="0"/>
    <x v="1"/>
    <x v="0"/>
    <x v="0"/>
    <x v="0"/>
    <x v="1"/>
    <x v="1"/>
    <x v="0"/>
    <x v="0"/>
    <x v="0"/>
    <x v="0"/>
    <x v="0"/>
    <x v="0"/>
    <x v="0"/>
    <x v="0"/>
    <x v="0"/>
    <x v="0"/>
    <x v="0"/>
    <x v="0"/>
    <x v="0"/>
    <x v="0"/>
    <x v="0"/>
    <n v="3"/>
    <n v="-3.0000000000000001E-3"/>
    <n v="3.0000000000000001E-3"/>
    <n v="0.14350633819660369"/>
  </r>
  <r>
    <x v="95"/>
    <s v="Leerdam"/>
    <x v="0"/>
    <x v="0"/>
    <x v="1"/>
    <x v="0"/>
    <x v="0"/>
    <x v="0"/>
    <x v="1"/>
    <x v="1"/>
    <x v="0"/>
    <x v="0"/>
    <x v="0"/>
    <x v="1"/>
    <x v="1"/>
    <x v="0"/>
    <x v="1"/>
    <x v="1"/>
    <x v="0"/>
    <x v="0"/>
    <x v="0"/>
    <x v="0"/>
    <x v="0"/>
    <x v="0"/>
    <x v="0"/>
    <n v="1"/>
    <n v="-1E-3"/>
    <n v="1E-3"/>
    <n v="4.7835446065534561E-2"/>
  </r>
  <r>
    <x v="95"/>
    <s v="Leerdam"/>
    <x v="0"/>
    <x v="0"/>
    <x v="1"/>
    <x v="0"/>
    <x v="0"/>
    <x v="0"/>
    <x v="1"/>
    <x v="1"/>
    <x v="0"/>
    <x v="0"/>
    <x v="0"/>
    <x v="1"/>
    <x v="2"/>
    <x v="0"/>
    <x v="1"/>
    <x v="2"/>
    <x v="0"/>
    <x v="0"/>
    <x v="0"/>
    <x v="0"/>
    <x v="0"/>
    <x v="0"/>
    <x v="0"/>
    <n v="30"/>
    <n v="-0.03"/>
    <n v="0.03"/>
    <n v="1.4350633819660368"/>
  </r>
  <r>
    <x v="95"/>
    <s v="Leerdam"/>
    <x v="0"/>
    <x v="0"/>
    <x v="1"/>
    <x v="0"/>
    <x v="0"/>
    <x v="0"/>
    <x v="1"/>
    <x v="1"/>
    <x v="0"/>
    <x v="0"/>
    <x v="0"/>
    <x v="2"/>
    <x v="3"/>
    <x v="0"/>
    <x v="2"/>
    <x v="0"/>
    <x v="1"/>
    <x v="1"/>
    <x v="0"/>
    <x v="0"/>
    <x v="0"/>
    <x v="0"/>
    <x v="0"/>
    <n v="117"/>
    <n v="-0.11700000000000001"/>
    <n v="-0.11700000000000001"/>
    <n v="5.5967471896675436"/>
  </r>
  <r>
    <x v="95"/>
    <s v="Leerdam"/>
    <x v="0"/>
    <x v="0"/>
    <x v="1"/>
    <x v="0"/>
    <x v="0"/>
    <x v="0"/>
    <x v="2"/>
    <x v="2"/>
    <x v="0"/>
    <x v="0"/>
    <x v="0"/>
    <x v="0"/>
    <x v="0"/>
    <x v="0"/>
    <x v="0"/>
    <x v="0"/>
    <x v="0"/>
    <x v="0"/>
    <x v="0"/>
    <x v="0"/>
    <x v="0"/>
    <x v="0"/>
    <x v="0"/>
    <n v="3"/>
    <n v="-3.0000000000000001E-3"/>
    <n v="3.0000000000000001E-3"/>
    <n v="0.14350633819660369"/>
  </r>
  <r>
    <x v="95"/>
    <s v="Leerdam"/>
    <x v="0"/>
    <x v="0"/>
    <x v="1"/>
    <x v="0"/>
    <x v="0"/>
    <x v="0"/>
    <x v="2"/>
    <x v="2"/>
    <x v="0"/>
    <x v="0"/>
    <x v="0"/>
    <x v="4"/>
    <x v="10"/>
    <x v="0"/>
    <x v="8"/>
    <x v="0"/>
    <x v="0"/>
    <x v="0"/>
    <x v="0"/>
    <x v="0"/>
    <x v="0"/>
    <x v="0"/>
    <x v="0"/>
    <n v="1"/>
    <n v="-1E-3"/>
    <n v="1E-3"/>
    <n v="4.7835446065534561E-2"/>
  </r>
  <r>
    <x v="95"/>
    <s v="Leerdam"/>
    <x v="0"/>
    <x v="0"/>
    <x v="1"/>
    <x v="0"/>
    <x v="0"/>
    <x v="0"/>
    <x v="2"/>
    <x v="2"/>
    <x v="0"/>
    <x v="0"/>
    <x v="0"/>
    <x v="1"/>
    <x v="1"/>
    <x v="0"/>
    <x v="1"/>
    <x v="1"/>
    <x v="0"/>
    <x v="0"/>
    <x v="0"/>
    <x v="0"/>
    <x v="0"/>
    <x v="0"/>
    <x v="0"/>
    <n v="1"/>
    <n v="-1E-3"/>
    <n v="1E-3"/>
    <n v="4.7835446065534561E-2"/>
  </r>
  <r>
    <x v="95"/>
    <s v="Leerdam"/>
    <x v="0"/>
    <x v="0"/>
    <x v="1"/>
    <x v="0"/>
    <x v="0"/>
    <x v="0"/>
    <x v="2"/>
    <x v="2"/>
    <x v="0"/>
    <x v="0"/>
    <x v="0"/>
    <x v="1"/>
    <x v="2"/>
    <x v="0"/>
    <x v="1"/>
    <x v="2"/>
    <x v="0"/>
    <x v="0"/>
    <x v="0"/>
    <x v="0"/>
    <x v="0"/>
    <x v="0"/>
    <x v="0"/>
    <n v="12"/>
    <n v="-1.2E-2"/>
    <n v="1.2E-2"/>
    <n v="0.57402535278641476"/>
  </r>
  <r>
    <x v="95"/>
    <s v="Leerdam"/>
    <x v="0"/>
    <x v="0"/>
    <x v="1"/>
    <x v="0"/>
    <x v="0"/>
    <x v="0"/>
    <x v="3"/>
    <x v="3"/>
    <x v="0"/>
    <x v="0"/>
    <x v="0"/>
    <x v="0"/>
    <x v="0"/>
    <x v="0"/>
    <x v="0"/>
    <x v="0"/>
    <x v="0"/>
    <x v="0"/>
    <x v="0"/>
    <x v="0"/>
    <x v="0"/>
    <x v="0"/>
    <x v="0"/>
    <n v="7"/>
    <n v="-7.0000000000000001E-3"/>
    <n v="7.0000000000000001E-3"/>
    <n v="0.3348481224587419"/>
  </r>
  <r>
    <x v="95"/>
    <s v="Leerdam"/>
    <x v="0"/>
    <x v="0"/>
    <x v="1"/>
    <x v="0"/>
    <x v="0"/>
    <x v="0"/>
    <x v="3"/>
    <x v="3"/>
    <x v="0"/>
    <x v="0"/>
    <x v="0"/>
    <x v="4"/>
    <x v="10"/>
    <x v="0"/>
    <x v="8"/>
    <x v="0"/>
    <x v="0"/>
    <x v="0"/>
    <x v="0"/>
    <x v="0"/>
    <x v="0"/>
    <x v="0"/>
    <x v="0"/>
    <n v="1"/>
    <n v="-1E-3"/>
    <n v="1E-3"/>
    <n v="4.7835446065534561E-2"/>
  </r>
  <r>
    <x v="95"/>
    <s v="Leerdam"/>
    <x v="0"/>
    <x v="0"/>
    <x v="1"/>
    <x v="0"/>
    <x v="0"/>
    <x v="0"/>
    <x v="3"/>
    <x v="3"/>
    <x v="0"/>
    <x v="0"/>
    <x v="0"/>
    <x v="1"/>
    <x v="1"/>
    <x v="0"/>
    <x v="1"/>
    <x v="1"/>
    <x v="0"/>
    <x v="0"/>
    <x v="0"/>
    <x v="0"/>
    <x v="0"/>
    <x v="0"/>
    <x v="0"/>
    <n v="1"/>
    <n v="-1E-3"/>
    <n v="1E-3"/>
    <n v="4.7835446065534561E-2"/>
  </r>
  <r>
    <x v="84"/>
    <s v="Etten-Leur"/>
    <x v="2"/>
    <x v="0"/>
    <x v="1"/>
    <x v="0"/>
    <x v="0"/>
    <x v="0"/>
    <x v="3"/>
    <x v="3"/>
    <x v="0"/>
    <x v="0"/>
    <x v="0"/>
    <x v="2"/>
    <x v="6"/>
    <x v="0"/>
    <x v="5"/>
    <x v="0"/>
    <x v="0"/>
    <x v="0"/>
    <x v="0"/>
    <x v="1"/>
    <x v="1"/>
    <x v="1"/>
    <x v="1"/>
    <n v="-1037"/>
    <n v="1.0369999999999999"/>
    <n v="-1.0369999999999999"/>
    <n v="-24.101145792177004"/>
  </r>
  <r>
    <x v="97"/>
    <s v="Geertruidenberg"/>
    <x v="0"/>
    <x v="0"/>
    <x v="1"/>
    <x v="0"/>
    <x v="0"/>
    <x v="0"/>
    <x v="0"/>
    <x v="0"/>
    <x v="0"/>
    <x v="0"/>
    <x v="0"/>
    <x v="0"/>
    <x v="0"/>
    <x v="0"/>
    <x v="0"/>
    <x v="0"/>
    <x v="0"/>
    <x v="0"/>
    <x v="0"/>
    <x v="0"/>
    <x v="0"/>
    <x v="0"/>
    <x v="0"/>
    <n v="170"/>
    <n v="-0.17"/>
    <n v="0.17"/>
    <n v="7.9055059523809526"/>
  </r>
  <r>
    <x v="97"/>
    <s v="Geertruidenberg"/>
    <x v="0"/>
    <x v="0"/>
    <x v="1"/>
    <x v="0"/>
    <x v="0"/>
    <x v="0"/>
    <x v="0"/>
    <x v="0"/>
    <x v="0"/>
    <x v="0"/>
    <x v="0"/>
    <x v="4"/>
    <x v="10"/>
    <x v="0"/>
    <x v="8"/>
    <x v="0"/>
    <x v="0"/>
    <x v="0"/>
    <x v="0"/>
    <x v="0"/>
    <x v="0"/>
    <x v="0"/>
    <x v="0"/>
    <n v="10"/>
    <n v="-0.01"/>
    <n v="0.01"/>
    <n v="0.46502976190476192"/>
  </r>
  <r>
    <x v="97"/>
    <s v="Geertruidenberg"/>
    <x v="0"/>
    <x v="0"/>
    <x v="1"/>
    <x v="0"/>
    <x v="0"/>
    <x v="0"/>
    <x v="0"/>
    <x v="0"/>
    <x v="0"/>
    <x v="0"/>
    <x v="0"/>
    <x v="1"/>
    <x v="13"/>
    <x v="0"/>
    <x v="9"/>
    <x v="7"/>
    <x v="4"/>
    <x v="0"/>
    <x v="1"/>
    <x v="0"/>
    <x v="0"/>
    <x v="0"/>
    <x v="0"/>
    <n v="20"/>
    <n v="-0.02"/>
    <n v="0.02"/>
    <n v="0.93005952380952384"/>
  </r>
  <r>
    <x v="97"/>
    <s v="Geertruidenberg"/>
    <x v="0"/>
    <x v="0"/>
    <x v="1"/>
    <x v="0"/>
    <x v="0"/>
    <x v="0"/>
    <x v="0"/>
    <x v="0"/>
    <x v="0"/>
    <x v="0"/>
    <x v="0"/>
    <x v="1"/>
    <x v="20"/>
    <x v="0"/>
    <x v="11"/>
    <x v="12"/>
    <x v="6"/>
    <x v="0"/>
    <x v="0"/>
    <x v="0"/>
    <x v="0"/>
    <x v="0"/>
    <x v="0"/>
    <n v="31"/>
    <n v="-3.1E-2"/>
    <n v="3.1E-2"/>
    <n v="1.4415922619047619"/>
  </r>
  <r>
    <x v="97"/>
    <s v="Geertruidenberg"/>
    <x v="0"/>
    <x v="0"/>
    <x v="1"/>
    <x v="0"/>
    <x v="0"/>
    <x v="0"/>
    <x v="0"/>
    <x v="0"/>
    <x v="0"/>
    <x v="0"/>
    <x v="0"/>
    <x v="1"/>
    <x v="2"/>
    <x v="0"/>
    <x v="1"/>
    <x v="2"/>
    <x v="0"/>
    <x v="0"/>
    <x v="0"/>
    <x v="0"/>
    <x v="0"/>
    <x v="0"/>
    <x v="0"/>
    <n v="275"/>
    <n v="-0.27500000000000002"/>
    <n v="0.27500000000000002"/>
    <n v="12.788318452380953"/>
  </r>
  <r>
    <x v="97"/>
    <s v="Geertruidenberg"/>
    <x v="0"/>
    <x v="0"/>
    <x v="1"/>
    <x v="0"/>
    <x v="0"/>
    <x v="0"/>
    <x v="0"/>
    <x v="0"/>
    <x v="0"/>
    <x v="0"/>
    <x v="0"/>
    <x v="2"/>
    <x v="3"/>
    <x v="0"/>
    <x v="2"/>
    <x v="0"/>
    <x v="1"/>
    <x v="1"/>
    <x v="0"/>
    <x v="0"/>
    <x v="0"/>
    <x v="0"/>
    <x v="0"/>
    <n v="49"/>
    <n v="-4.9000000000000002E-2"/>
    <n v="-4.9000000000000002E-2"/>
    <n v="2.2786458333333335"/>
  </r>
  <r>
    <x v="97"/>
    <s v="Geertruidenberg"/>
    <x v="0"/>
    <x v="0"/>
    <x v="1"/>
    <x v="0"/>
    <x v="0"/>
    <x v="0"/>
    <x v="0"/>
    <x v="0"/>
    <x v="0"/>
    <x v="0"/>
    <x v="0"/>
    <x v="2"/>
    <x v="6"/>
    <x v="0"/>
    <x v="5"/>
    <x v="0"/>
    <x v="0"/>
    <x v="0"/>
    <x v="0"/>
    <x v="0"/>
    <x v="0"/>
    <x v="0"/>
    <x v="0"/>
    <n v="64"/>
    <n v="-6.4000000000000001E-2"/>
    <n v="6.4000000000000001E-2"/>
    <n v="2.9761904761904763"/>
  </r>
  <r>
    <x v="97"/>
    <s v="Geertruidenberg"/>
    <x v="0"/>
    <x v="0"/>
    <x v="1"/>
    <x v="0"/>
    <x v="0"/>
    <x v="0"/>
    <x v="0"/>
    <x v="0"/>
    <x v="0"/>
    <x v="0"/>
    <x v="0"/>
    <x v="3"/>
    <x v="9"/>
    <x v="1"/>
    <x v="7"/>
    <x v="5"/>
    <x v="2"/>
    <x v="2"/>
    <x v="2"/>
    <x v="0"/>
    <x v="0"/>
    <x v="0"/>
    <x v="0"/>
    <n v="27"/>
    <n v="-2.7E-2"/>
    <n v="0"/>
    <n v="1.2555803571428572"/>
  </r>
  <r>
    <x v="97"/>
    <s v="Geertruidenberg"/>
    <x v="0"/>
    <x v="0"/>
    <x v="1"/>
    <x v="0"/>
    <x v="0"/>
    <x v="0"/>
    <x v="0"/>
    <x v="0"/>
    <x v="0"/>
    <x v="0"/>
    <x v="0"/>
    <x v="3"/>
    <x v="5"/>
    <x v="1"/>
    <x v="4"/>
    <x v="0"/>
    <x v="0"/>
    <x v="0"/>
    <x v="0"/>
    <x v="0"/>
    <x v="0"/>
    <x v="0"/>
    <x v="0"/>
    <n v="11"/>
    <n v="-1.0999999999999999E-2"/>
    <n v="1.0999999999999999E-2"/>
    <n v="0.51153273809523814"/>
  </r>
  <r>
    <x v="97"/>
    <s v="Geertruidenberg"/>
    <x v="0"/>
    <x v="0"/>
    <x v="1"/>
    <x v="0"/>
    <x v="0"/>
    <x v="0"/>
    <x v="0"/>
    <x v="0"/>
    <x v="0"/>
    <x v="0"/>
    <x v="0"/>
    <x v="3"/>
    <x v="8"/>
    <x v="1"/>
    <x v="7"/>
    <x v="5"/>
    <x v="2"/>
    <x v="2"/>
    <x v="2"/>
    <x v="0"/>
    <x v="0"/>
    <x v="0"/>
    <x v="0"/>
    <n v="1"/>
    <n v="-1E-3"/>
    <n v="0"/>
    <n v="4.6502976190476192E-2"/>
  </r>
  <r>
    <x v="97"/>
    <s v="Geertruidenberg"/>
    <x v="0"/>
    <x v="0"/>
    <x v="1"/>
    <x v="0"/>
    <x v="0"/>
    <x v="0"/>
    <x v="1"/>
    <x v="1"/>
    <x v="0"/>
    <x v="0"/>
    <x v="0"/>
    <x v="0"/>
    <x v="0"/>
    <x v="0"/>
    <x v="0"/>
    <x v="0"/>
    <x v="0"/>
    <x v="0"/>
    <x v="0"/>
    <x v="0"/>
    <x v="0"/>
    <x v="0"/>
    <x v="0"/>
    <n v="3"/>
    <n v="-3.0000000000000001E-3"/>
    <n v="3.0000000000000001E-3"/>
    <n v="0.13950892857142858"/>
  </r>
  <r>
    <x v="96"/>
    <s v="Beemster"/>
    <x v="0"/>
    <x v="0"/>
    <x v="2"/>
    <x v="0"/>
    <x v="0"/>
    <x v="0"/>
    <x v="2"/>
    <x v="2"/>
    <x v="0"/>
    <x v="0"/>
    <x v="0"/>
    <x v="3"/>
    <x v="9"/>
    <x v="1"/>
    <x v="7"/>
    <x v="5"/>
    <x v="2"/>
    <x v="2"/>
    <x v="2"/>
    <x v="0"/>
    <x v="0"/>
    <x v="0"/>
    <x v="0"/>
    <n v="3"/>
    <n v="-3.0000000000000001E-3"/>
    <n v="0"/>
    <n v="0.32590983161325365"/>
  </r>
  <r>
    <x v="96"/>
    <s v="Beemster"/>
    <x v="0"/>
    <x v="0"/>
    <x v="2"/>
    <x v="0"/>
    <x v="0"/>
    <x v="0"/>
    <x v="2"/>
    <x v="2"/>
    <x v="0"/>
    <x v="0"/>
    <x v="0"/>
    <x v="3"/>
    <x v="5"/>
    <x v="1"/>
    <x v="4"/>
    <x v="0"/>
    <x v="0"/>
    <x v="0"/>
    <x v="0"/>
    <x v="0"/>
    <x v="0"/>
    <x v="0"/>
    <x v="0"/>
    <n v="8"/>
    <n v="-8.0000000000000002E-3"/>
    <n v="8.0000000000000002E-3"/>
    <n v="0.86909288430200982"/>
  </r>
  <r>
    <x v="96"/>
    <s v="Beemster"/>
    <x v="0"/>
    <x v="0"/>
    <x v="2"/>
    <x v="0"/>
    <x v="0"/>
    <x v="0"/>
    <x v="2"/>
    <x v="2"/>
    <x v="0"/>
    <x v="0"/>
    <x v="0"/>
    <x v="3"/>
    <x v="8"/>
    <x v="1"/>
    <x v="7"/>
    <x v="5"/>
    <x v="2"/>
    <x v="2"/>
    <x v="2"/>
    <x v="0"/>
    <x v="0"/>
    <x v="0"/>
    <x v="0"/>
    <n v="5"/>
    <n v="-5.0000000000000001E-3"/>
    <n v="0"/>
    <n v="0.54318305268875611"/>
  </r>
  <r>
    <x v="96"/>
    <s v="Beemster"/>
    <x v="0"/>
    <x v="0"/>
    <x v="2"/>
    <x v="0"/>
    <x v="0"/>
    <x v="0"/>
    <x v="3"/>
    <x v="3"/>
    <x v="0"/>
    <x v="0"/>
    <x v="0"/>
    <x v="4"/>
    <x v="10"/>
    <x v="0"/>
    <x v="8"/>
    <x v="0"/>
    <x v="0"/>
    <x v="0"/>
    <x v="0"/>
    <x v="0"/>
    <x v="0"/>
    <x v="0"/>
    <x v="0"/>
    <n v="1"/>
    <n v="-1E-3"/>
    <n v="1E-3"/>
    <n v="0.10863661053775123"/>
  </r>
  <r>
    <x v="96"/>
    <s v="Beemster"/>
    <x v="0"/>
    <x v="0"/>
    <x v="2"/>
    <x v="0"/>
    <x v="0"/>
    <x v="0"/>
    <x v="3"/>
    <x v="3"/>
    <x v="0"/>
    <x v="0"/>
    <x v="0"/>
    <x v="1"/>
    <x v="2"/>
    <x v="0"/>
    <x v="1"/>
    <x v="2"/>
    <x v="0"/>
    <x v="0"/>
    <x v="0"/>
    <x v="0"/>
    <x v="0"/>
    <x v="0"/>
    <x v="0"/>
    <n v="30"/>
    <n v="-0.03"/>
    <n v="0.03"/>
    <n v="3.2590983161325369"/>
  </r>
  <r>
    <x v="96"/>
    <s v="Beemster"/>
    <x v="0"/>
    <x v="0"/>
    <x v="2"/>
    <x v="0"/>
    <x v="0"/>
    <x v="0"/>
    <x v="3"/>
    <x v="3"/>
    <x v="0"/>
    <x v="0"/>
    <x v="0"/>
    <x v="2"/>
    <x v="6"/>
    <x v="0"/>
    <x v="5"/>
    <x v="0"/>
    <x v="0"/>
    <x v="0"/>
    <x v="0"/>
    <x v="0"/>
    <x v="0"/>
    <x v="0"/>
    <x v="0"/>
    <n v="143"/>
    <n v="-0.14299999999999999"/>
    <n v="0.14299999999999999"/>
    <n v="15.535035306898425"/>
  </r>
  <r>
    <x v="96"/>
    <s v="Beemster"/>
    <x v="0"/>
    <x v="0"/>
    <x v="2"/>
    <x v="0"/>
    <x v="0"/>
    <x v="0"/>
    <x v="3"/>
    <x v="3"/>
    <x v="0"/>
    <x v="0"/>
    <x v="0"/>
    <x v="3"/>
    <x v="9"/>
    <x v="1"/>
    <x v="7"/>
    <x v="5"/>
    <x v="2"/>
    <x v="2"/>
    <x v="2"/>
    <x v="0"/>
    <x v="0"/>
    <x v="0"/>
    <x v="0"/>
    <n v="3"/>
    <n v="-3.0000000000000001E-3"/>
    <n v="0"/>
    <n v="0.32590983161325365"/>
  </r>
  <r>
    <x v="96"/>
    <s v="Beemster"/>
    <x v="0"/>
    <x v="0"/>
    <x v="2"/>
    <x v="0"/>
    <x v="0"/>
    <x v="0"/>
    <x v="3"/>
    <x v="3"/>
    <x v="0"/>
    <x v="0"/>
    <x v="0"/>
    <x v="3"/>
    <x v="5"/>
    <x v="1"/>
    <x v="4"/>
    <x v="0"/>
    <x v="0"/>
    <x v="0"/>
    <x v="0"/>
    <x v="0"/>
    <x v="0"/>
    <x v="0"/>
    <x v="0"/>
    <n v="10"/>
    <n v="-0.01"/>
    <n v="0.01"/>
    <n v="1.0863661053775122"/>
  </r>
  <r>
    <x v="96"/>
    <s v="Beemster"/>
    <x v="0"/>
    <x v="0"/>
    <x v="2"/>
    <x v="0"/>
    <x v="0"/>
    <x v="0"/>
    <x v="3"/>
    <x v="3"/>
    <x v="0"/>
    <x v="0"/>
    <x v="0"/>
    <x v="3"/>
    <x v="8"/>
    <x v="1"/>
    <x v="7"/>
    <x v="5"/>
    <x v="2"/>
    <x v="2"/>
    <x v="2"/>
    <x v="0"/>
    <x v="0"/>
    <x v="0"/>
    <x v="0"/>
    <n v="4"/>
    <n v="-4.0000000000000001E-3"/>
    <n v="0"/>
    <n v="0.43454644215100491"/>
  </r>
  <r>
    <x v="98"/>
    <s v="Bergen (NH.)"/>
    <x v="0"/>
    <x v="0"/>
    <x v="1"/>
    <x v="0"/>
    <x v="0"/>
    <x v="0"/>
    <x v="0"/>
    <x v="0"/>
    <x v="0"/>
    <x v="0"/>
    <x v="0"/>
    <x v="4"/>
    <x v="10"/>
    <x v="0"/>
    <x v="8"/>
    <x v="0"/>
    <x v="0"/>
    <x v="0"/>
    <x v="0"/>
    <x v="0"/>
    <x v="0"/>
    <x v="0"/>
    <x v="0"/>
    <n v="2"/>
    <n v="-2E-3"/>
    <n v="2E-3"/>
    <n v="6.7015145422865574E-2"/>
  </r>
  <r>
    <x v="98"/>
    <s v="Bergen (NH.)"/>
    <x v="0"/>
    <x v="0"/>
    <x v="1"/>
    <x v="0"/>
    <x v="0"/>
    <x v="0"/>
    <x v="0"/>
    <x v="0"/>
    <x v="0"/>
    <x v="0"/>
    <x v="0"/>
    <x v="1"/>
    <x v="13"/>
    <x v="0"/>
    <x v="9"/>
    <x v="7"/>
    <x v="4"/>
    <x v="0"/>
    <x v="1"/>
    <x v="0"/>
    <x v="0"/>
    <x v="0"/>
    <x v="0"/>
    <n v="24"/>
    <n v="-2.4E-2"/>
    <n v="2.4E-2"/>
    <n v="0.80418174507438678"/>
  </r>
  <r>
    <x v="98"/>
    <s v="Bergen (NH.)"/>
    <x v="0"/>
    <x v="0"/>
    <x v="1"/>
    <x v="0"/>
    <x v="0"/>
    <x v="0"/>
    <x v="0"/>
    <x v="0"/>
    <x v="0"/>
    <x v="0"/>
    <x v="0"/>
    <x v="1"/>
    <x v="2"/>
    <x v="0"/>
    <x v="1"/>
    <x v="2"/>
    <x v="0"/>
    <x v="0"/>
    <x v="0"/>
    <x v="0"/>
    <x v="0"/>
    <x v="0"/>
    <x v="0"/>
    <n v="36"/>
    <n v="-3.5999999999999997E-2"/>
    <n v="3.5999999999999997E-2"/>
    <n v="1.2062726176115801"/>
  </r>
  <r>
    <x v="98"/>
    <s v="Bergen (NH.)"/>
    <x v="0"/>
    <x v="0"/>
    <x v="1"/>
    <x v="0"/>
    <x v="0"/>
    <x v="0"/>
    <x v="0"/>
    <x v="0"/>
    <x v="0"/>
    <x v="0"/>
    <x v="0"/>
    <x v="2"/>
    <x v="3"/>
    <x v="0"/>
    <x v="2"/>
    <x v="0"/>
    <x v="1"/>
    <x v="1"/>
    <x v="0"/>
    <x v="0"/>
    <x v="0"/>
    <x v="0"/>
    <x v="0"/>
    <n v="119"/>
    <n v="-0.11899999999999999"/>
    <n v="-0.11899999999999999"/>
    <n v="3.9874011526605013"/>
  </r>
  <r>
    <x v="99"/>
    <s v="Terschelling"/>
    <x v="0"/>
    <x v="0"/>
    <x v="7"/>
    <x v="0"/>
    <x v="0"/>
    <x v="0"/>
    <x v="0"/>
    <x v="0"/>
    <x v="0"/>
    <x v="0"/>
    <x v="0"/>
    <x v="2"/>
    <x v="3"/>
    <x v="0"/>
    <x v="2"/>
    <x v="0"/>
    <x v="1"/>
    <x v="1"/>
    <x v="0"/>
    <x v="0"/>
    <x v="0"/>
    <x v="0"/>
    <x v="0"/>
    <n v="133.66540000000001"/>
    <n v="-0.13366540000000002"/>
    <n v="-0.13366540000000002"/>
    <n v="27.508828977155794"/>
  </r>
  <r>
    <x v="99"/>
    <s v="Terschelling"/>
    <x v="0"/>
    <x v="0"/>
    <x v="7"/>
    <x v="0"/>
    <x v="0"/>
    <x v="0"/>
    <x v="0"/>
    <x v="0"/>
    <x v="0"/>
    <x v="0"/>
    <x v="0"/>
    <x v="2"/>
    <x v="6"/>
    <x v="0"/>
    <x v="5"/>
    <x v="0"/>
    <x v="0"/>
    <x v="0"/>
    <x v="0"/>
    <x v="0"/>
    <x v="0"/>
    <x v="0"/>
    <x v="0"/>
    <n v="1"/>
    <n v="-1E-3"/>
    <n v="1E-3"/>
    <n v="0.20580366330520683"/>
  </r>
  <r>
    <x v="99"/>
    <s v="Terschelling"/>
    <x v="0"/>
    <x v="0"/>
    <x v="7"/>
    <x v="0"/>
    <x v="0"/>
    <x v="0"/>
    <x v="0"/>
    <x v="0"/>
    <x v="0"/>
    <x v="0"/>
    <x v="0"/>
    <x v="3"/>
    <x v="11"/>
    <x v="1"/>
    <x v="7"/>
    <x v="5"/>
    <x v="2"/>
    <x v="2"/>
    <x v="2"/>
    <x v="0"/>
    <x v="0"/>
    <x v="0"/>
    <x v="0"/>
    <n v="79"/>
    <n v="-7.9000000000000001E-2"/>
    <n v="0"/>
    <n v="16.258489401111341"/>
  </r>
  <r>
    <x v="99"/>
    <s v="Terschelling"/>
    <x v="0"/>
    <x v="0"/>
    <x v="7"/>
    <x v="0"/>
    <x v="0"/>
    <x v="0"/>
    <x v="1"/>
    <x v="1"/>
    <x v="0"/>
    <x v="0"/>
    <x v="0"/>
    <x v="1"/>
    <x v="2"/>
    <x v="0"/>
    <x v="1"/>
    <x v="2"/>
    <x v="0"/>
    <x v="0"/>
    <x v="0"/>
    <x v="0"/>
    <x v="0"/>
    <x v="0"/>
    <x v="0"/>
    <n v="100.52249999999999"/>
    <n v="-0.10052249999999999"/>
    <n v="0.10052249999999999"/>
    <n v="20.687898744597653"/>
  </r>
  <r>
    <x v="99"/>
    <s v="Terschelling"/>
    <x v="0"/>
    <x v="0"/>
    <x v="7"/>
    <x v="0"/>
    <x v="0"/>
    <x v="0"/>
    <x v="1"/>
    <x v="1"/>
    <x v="0"/>
    <x v="0"/>
    <x v="0"/>
    <x v="3"/>
    <x v="9"/>
    <x v="1"/>
    <x v="7"/>
    <x v="5"/>
    <x v="2"/>
    <x v="2"/>
    <x v="2"/>
    <x v="0"/>
    <x v="0"/>
    <x v="0"/>
    <x v="0"/>
    <n v="8.1999999999999993"/>
    <n v="-8.199999999999999E-3"/>
    <n v="0"/>
    <n v="1.6875900391026961"/>
  </r>
  <r>
    <x v="99"/>
    <s v="Terschelling"/>
    <x v="0"/>
    <x v="0"/>
    <x v="7"/>
    <x v="0"/>
    <x v="0"/>
    <x v="0"/>
    <x v="1"/>
    <x v="1"/>
    <x v="0"/>
    <x v="0"/>
    <x v="0"/>
    <x v="3"/>
    <x v="8"/>
    <x v="1"/>
    <x v="7"/>
    <x v="5"/>
    <x v="2"/>
    <x v="2"/>
    <x v="2"/>
    <x v="0"/>
    <x v="0"/>
    <x v="0"/>
    <x v="0"/>
    <n v="2.7490000000000001"/>
    <n v="-2.7490000000000001E-3"/>
    <n v="0"/>
    <n v="0.56575427042601356"/>
  </r>
  <r>
    <x v="99"/>
    <s v="Terschelling"/>
    <x v="0"/>
    <x v="0"/>
    <x v="7"/>
    <x v="0"/>
    <x v="0"/>
    <x v="0"/>
    <x v="1"/>
    <x v="1"/>
    <x v="0"/>
    <x v="0"/>
    <x v="0"/>
    <x v="3"/>
    <x v="11"/>
    <x v="1"/>
    <x v="7"/>
    <x v="5"/>
    <x v="2"/>
    <x v="2"/>
    <x v="2"/>
    <x v="0"/>
    <x v="0"/>
    <x v="0"/>
    <x v="0"/>
    <n v="311"/>
    <n v="-0.311"/>
    <n v="0"/>
    <n v="64.004939287919328"/>
  </r>
  <r>
    <x v="99"/>
    <s v="Terschelling"/>
    <x v="0"/>
    <x v="0"/>
    <x v="7"/>
    <x v="0"/>
    <x v="0"/>
    <x v="0"/>
    <x v="3"/>
    <x v="3"/>
    <x v="0"/>
    <x v="0"/>
    <x v="0"/>
    <x v="1"/>
    <x v="2"/>
    <x v="0"/>
    <x v="1"/>
    <x v="2"/>
    <x v="0"/>
    <x v="0"/>
    <x v="0"/>
    <x v="0"/>
    <x v="0"/>
    <x v="0"/>
    <x v="0"/>
    <n v="5.6936999999999998"/>
    <n v="-5.6936999999999995E-3"/>
    <n v="5.6936999999999995E-3"/>
    <n v="1.171784317760856"/>
  </r>
  <r>
    <x v="99"/>
    <s v="Terschelling"/>
    <x v="0"/>
    <x v="0"/>
    <x v="7"/>
    <x v="0"/>
    <x v="0"/>
    <x v="0"/>
    <x v="3"/>
    <x v="3"/>
    <x v="0"/>
    <x v="0"/>
    <x v="0"/>
    <x v="2"/>
    <x v="3"/>
    <x v="0"/>
    <x v="2"/>
    <x v="0"/>
    <x v="1"/>
    <x v="1"/>
    <x v="0"/>
    <x v="0"/>
    <x v="0"/>
    <x v="0"/>
    <x v="0"/>
    <n v="177"/>
    <n v="-0.17699999999999999"/>
    <n v="-0.17699999999999999"/>
    <n v="36.427248405021608"/>
  </r>
  <r>
    <x v="99"/>
    <s v="Terschelling"/>
    <x v="0"/>
    <x v="0"/>
    <x v="7"/>
    <x v="0"/>
    <x v="0"/>
    <x v="0"/>
    <x v="3"/>
    <x v="3"/>
    <x v="0"/>
    <x v="0"/>
    <x v="0"/>
    <x v="3"/>
    <x v="9"/>
    <x v="1"/>
    <x v="7"/>
    <x v="5"/>
    <x v="2"/>
    <x v="2"/>
    <x v="2"/>
    <x v="0"/>
    <x v="0"/>
    <x v="0"/>
    <x v="0"/>
    <n v="9.6"/>
    <n v="-9.5999999999999992E-3"/>
    <n v="0"/>
    <n v="1.9757151677299856"/>
  </r>
  <r>
    <x v="99"/>
    <s v="Terschelling"/>
    <x v="0"/>
    <x v="0"/>
    <x v="7"/>
    <x v="0"/>
    <x v="0"/>
    <x v="0"/>
    <x v="3"/>
    <x v="3"/>
    <x v="0"/>
    <x v="0"/>
    <x v="0"/>
    <x v="3"/>
    <x v="5"/>
    <x v="1"/>
    <x v="4"/>
    <x v="0"/>
    <x v="0"/>
    <x v="0"/>
    <x v="0"/>
    <x v="0"/>
    <x v="0"/>
    <x v="0"/>
    <x v="0"/>
    <n v="13.9229"/>
    <n v="-1.39229E-2"/>
    <n v="1.39229E-2"/>
    <n v="2.8653838238320639"/>
  </r>
  <r>
    <x v="99"/>
    <s v="Terschelling"/>
    <x v="0"/>
    <x v="0"/>
    <x v="7"/>
    <x v="0"/>
    <x v="0"/>
    <x v="0"/>
    <x v="3"/>
    <x v="3"/>
    <x v="0"/>
    <x v="0"/>
    <x v="0"/>
    <x v="3"/>
    <x v="8"/>
    <x v="1"/>
    <x v="7"/>
    <x v="5"/>
    <x v="2"/>
    <x v="2"/>
    <x v="2"/>
    <x v="0"/>
    <x v="0"/>
    <x v="0"/>
    <x v="0"/>
    <n v="7.1369999999999996"/>
    <n v="-7.1369999999999992E-3"/>
    <n v="0"/>
    <n v="1.4688207450092612"/>
  </r>
  <r>
    <x v="99"/>
    <s v="Terschelling"/>
    <x v="0"/>
    <x v="0"/>
    <x v="7"/>
    <x v="0"/>
    <x v="0"/>
    <x v="0"/>
    <x v="3"/>
    <x v="3"/>
    <x v="0"/>
    <x v="0"/>
    <x v="0"/>
    <x v="3"/>
    <x v="11"/>
    <x v="1"/>
    <x v="7"/>
    <x v="5"/>
    <x v="2"/>
    <x v="2"/>
    <x v="2"/>
    <x v="0"/>
    <x v="0"/>
    <x v="0"/>
    <x v="0"/>
    <n v="5"/>
    <n v="-5.0000000000000001E-3"/>
    <n v="0"/>
    <n v="1.0290183165260343"/>
  </r>
  <r>
    <x v="95"/>
    <s v="Leerdam"/>
    <x v="0"/>
    <x v="0"/>
    <x v="1"/>
    <x v="0"/>
    <x v="0"/>
    <x v="0"/>
    <x v="3"/>
    <x v="3"/>
    <x v="0"/>
    <x v="0"/>
    <x v="0"/>
    <x v="2"/>
    <x v="3"/>
    <x v="0"/>
    <x v="2"/>
    <x v="0"/>
    <x v="1"/>
    <x v="1"/>
    <x v="0"/>
    <x v="0"/>
    <x v="0"/>
    <x v="0"/>
    <x v="0"/>
    <n v="12"/>
    <n v="-1.2E-2"/>
    <n v="-1.2E-2"/>
    <n v="0.57402535278641476"/>
  </r>
  <r>
    <x v="95"/>
    <s v="Leerdam"/>
    <x v="0"/>
    <x v="0"/>
    <x v="1"/>
    <x v="0"/>
    <x v="0"/>
    <x v="0"/>
    <x v="3"/>
    <x v="3"/>
    <x v="0"/>
    <x v="0"/>
    <x v="0"/>
    <x v="2"/>
    <x v="12"/>
    <x v="0"/>
    <x v="3"/>
    <x v="6"/>
    <x v="0"/>
    <x v="0"/>
    <x v="0"/>
    <x v="0"/>
    <x v="0"/>
    <x v="0"/>
    <x v="0"/>
    <n v="313"/>
    <n v="-0.313"/>
    <n v="0.313"/>
    <n v="14.972494618512318"/>
  </r>
  <r>
    <x v="100"/>
    <s v="Leiden"/>
    <x v="0"/>
    <x v="0"/>
    <x v="5"/>
    <x v="0"/>
    <x v="0"/>
    <x v="0"/>
    <x v="0"/>
    <x v="0"/>
    <x v="0"/>
    <x v="0"/>
    <x v="0"/>
    <x v="0"/>
    <x v="0"/>
    <x v="0"/>
    <x v="0"/>
    <x v="0"/>
    <x v="0"/>
    <x v="0"/>
    <x v="0"/>
    <x v="0"/>
    <x v="0"/>
    <x v="0"/>
    <x v="0"/>
    <n v="270"/>
    <n v="-0.27"/>
    <n v="0.27"/>
    <n v="2.1833884571530233"/>
  </r>
  <r>
    <x v="100"/>
    <s v="Leiden"/>
    <x v="0"/>
    <x v="0"/>
    <x v="5"/>
    <x v="0"/>
    <x v="0"/>
    <x v="0"/>
    <x v="0"/>
    <x v="0"/>
    <x v="0"/>
    <x v="0"/>
    <x v="0"/>
    <x v="1"/>
    <x v="1"/>
    <x v="0"/>
    <x v="1"/>
    <x v="1"/>
    <x v="0"/>
    <x v="0"/>
    <x v="0"/>
    <x v="0"/>
    <x v="0"/>
    <x v="0"/>
    <x v="0"/>
    <n v="2"/>
    <n v="-2E-3"/>
    <n v="2E-3"/>
    <n v="1.6173247830763134E-2"/>
  </r>
  <r>
    <x v="100"/>
    <s v="Leiden"/>
    <x v="0"/>
    <x v="0"/>
    <x v="5"/>
    <x v="0"/>
    <x v="0"/>
    <x v="0"/>
    <x v="0"/>
    <x v="0"/>
    <x v="0"/>
    <x v="0"/>
    <x v="0"/>
    <x v="1"/>
    <x v="2"/>
    <x v="0"/>
    <x v="1"/>
    <x v="2"/>
    <x v="0"/>
    <x v="0"/>
    <x v="0"/>
    <x v="0"/>
    <x v="0"/>
    <x v="0"/>
    <x v="0"/>
    <n v="1284"/>
    <n v="-1.284"/>
    <n v="1.284"/>
    <n v="10.383225107349933"/>
  </r>
  <r>
    <x v="100"/>
    <s v="Leiden"/>
    <x v="0"/>
    <x v="0"/>
    <x v="5"/>
    <x v="0"/>
    <x v="0"/>
    <x v="0"/>
    <x v="0"/>
    <x v="0"/>
    <x v="0"/>
    <x v="0"/>
    <x v="0"/>
    <x v="2"/>
    <x v="12"/>
    <x v="0"/>
    <x v="3"/>
    <x v="6"/>
    <x v="0"/>
    <x v="0"/>
    <x v="0"/>
    <x v="0"/>
    <x v="0"/>
    <x v="0"/>
    <x v="0"/>
    <n v="1576"/>
    <n v="-1.5760000000000001"/>
    <n v="1.5760000000000001"/>
    <n v="12.74451929064135"/>
  </r>
  <r>
    <x v="100"/>
    <s v="Leiden"/>
    <x v="0"/>
    <x v="0"/>
    <x v="5"/>
    <x v="0"/>
    <x v="0"/>
    <x v="0"/>
    <x v="0"/>
    <x v="0"/>
    <x v="0"/>
    <x v="0"/>
    <x v="0"/>
    <x v="2"/>
    <x v="6"/>
    <x v="0"/>
    <x v="5"/>
    <x v="0"/>
    <x v="0"/>
    <x v="0"/>
    <x v="0"/>
    <x v="0"/>
    <x v="0"/>
    <x v="0"/>
    <x v="0"/>
    <n v="4498"/>
    <n v="-4.4980000000000002"/>
    <n v="4.4980000000000002"/>
    <n v="36.373634371386288"/>
  </r>
  <r>
    <x v="100"/>
    <s v="Leiden"/>
    <x v="0"/>
    <x v="0"/>
    <x v="5"/>
    <x v="0"/>
    <x v="0"/>
    <x v="0"/>
    <x v="0"/>
    <x v="0"/>
    <x v="0"/>
    <x v="0"/>
    <x v="0"/>
    <x v="3"/>
    <x v="5"/>
    <x v="1"/>
    <x v="4"/>
    <x v="0"/>
    <x v="0"/>
    <x v="0"/>
    <x v="0"/>
    <x v="0"/>
    <x v="0"/>
    <x v="0"/>
    <x v="0"/>
    <n v="595"/>
    <n v="-0.59499999999999997"/>
    <n v="0.59499999999999997"/>
    <n v="4.8115412296520326"/>
  </r>
  <r>
    <x v="100"/>
    <s v="Leiden"/>
    <x v="0"/>
    <x v="0"/>
    <x v="5"/>
    <x v="0"/>
    <x v="0"/>
    <x v="0"/>
    <x v="0"/>
    <x v="0"/>
    <x v="0"/>
    <x v="0"/>
    <x v="0"/>
    <x v="3"/>
    <x v="8"/>
    <x v="1"/>
    <x v="7"/>
    <x v="5"/>
    <x v="2"/>
    <x v="2"/>
    <x v="2"/>
    <x v="0"/>
    <x v="0"/>
    <x v="0"/>
    <x v="0"/>
    <n v="125"/>
    <n v="-0.125"/>
    <n v="0"/>
    <n v="1.0108279894226959"/>
  </r>
  <r>
    <x v="100"/>
    <s v="Leiden"/>
    <x v="0"/>
    <x v="0"/>
    <x v="5"/>
    <x v="0"/>
    <x v="0"/>
    <x v="0"/>
    <x v="0"/>
    <x v="0"/>
    <x v="0"/>
    <x v="0"/>
    <x v="0"/>
    <x v="3"/>
    <x v="11"/>
    <x v="1"/>
    <x v="7"/>
    <x v="5"/>
    <x v="2"/>
    <x v="2"/>
    <x v="2"/>
    <x v="0"/>
    <x v="0"/>
    <x v="0"/>
    <x v="0"/>
    <n v="59"/>
    <n v="-5.8999999999999997E-2"/>
    <n v="0"/>
    <n v="0.47711081100751246"/>
  </r>
  <r>
    <x v="100"/>
    <s v="Leiden"/>
    <x v="0"/>
    <x v="0"/>
    <x v="5"/>
    <x v="0"/>
    <x v="0"/>
    <x v="0"/>
    <x v="1"/>
    <x v="1"/>
    <x v="0"/>
    <x v="0"/>
    <x v="0"/>
    <x v="0"/>
    <x v="0"/>
    <x v="0"/>
    <x v="0"/>
    <x v="0"/>
    <x v="0"/>
    <x v="0"/>
    <x v="0"/>
    <x v="0"/>
    <x v="0"/>
    <x v="0"/>
    <x v="0"/>
    <n v="3989"/>
    <n v="-3.9889999999999999"/>
    <n v="3.9889999999999999"/>
    <n v="32.257542798457074"/>
  </r>
  <r>
    <x v="100"/>
    <s v="Leiden"/>
    <x v="0"/>
    <x v="0"/>
    <x v="5"/>
    <x v="0"/>
    <x v="0"/>
    <x v="0"/>
    <x v="1"/>
    <x v="1"/>
    <x v="0"/>
    <x v="0"/>
    <x v="0"/>
    <x v="4"/>
    <x v="10"/>
    <x v="0"/>
    <x v="8"/>
    <x v="0"/>
    <x v="0"/>
    <x v="0"/>
    <x v="0"/>
    <x v="0"/>
    <x v="0"/>
    <x v="0"/>
    <x v="0"/>
    <n v="16"/>
    <n v="-1.6E-2"/>
    <n v="1.6E-2"/>
    <n v="0.12938598264610507"/>
  </r>
  <r>
    <x v="100"/>
    <s v="Leiden"/>
    <x v="0"/>
    <x v="0"/>
    <x v="5"/>
    <x v="0"/>
    <x v="0"/>
    <x v="0"/>
    <x v="1"/>
    <x v="1"/>
    <x v="0"/>
    <x v="0"/>
    <x v="0"/>
    <x v="1"/>
    <x v="13"/>
    <x v="0"/>
    <x v="9"/>
    <x v="7"/>
    <x v="3"/>
    <x v="0"/>
    <x v="1"/>
    <x v="0"/>
    <x v="0"/>
    <x v="0"/>
    <x v="0"/>
    <n v="1883"/>
    <n v="-1.883"/>
    <n v="1.883"/>
    <n v="15.227112832663492"/>
  </r>
  <r>
    <x v="98"/>
    <s v="Bergen (NH.)"/>
    <x v="0"/>
    <x v="0"/>
    <x v="1"/>
    <x v="0"/>
    <x v="0"/>
    <x v="0"/>
    <x v="0"/>
    <x v="0"/>
    <x v="0"/>
    <x v="0"/>
    <x v="0"/>
    <x v="2"/>
    <x v="4"/>
    <x v="0"/>
    <x v="3"/>
    <x v="3"/>
    <x v="0"/>
    <x v="0"/>
    <x v="0"/>
    <x v="0"/>
    <x v="0"/>
    <x v="0"/>
    <x v="0"/>
    <n v="60"/>
    <n v="-0.06"/>
    <n v="0.06"/>
    <n v="2.0104543626859672"/>
  </r>
  <r>
    <x v="98"/>
    <s v="Bergen (NH.)"/>
    <x v="0"/>
    <x v="0"/>
    <x v="1"/>
    <x v="0"/>
    <x v="0"/>
    <x v="0"/>
    <x v="0"/>
    <x v="0"/>
    <x v="0"/>
    <x v="0"/>
    <x v="0"/>
    <x v="3"/>
    <x v="9"/>
    <x v="1"/>
    <x v="7"/>
    <x v="5"/>
    <x v="2"/>
    <x v="2"/>
    <x v="2"/>
    <x v="0"/>
    <x v="0"/>
    <x v="0"/>
    <x v="0"/>
    <n v="1"/>
    <n v="-1E-3"/>
    <n v="0"/>
    <n v="3.3507572711432787E-2"/>
  </r>
  <r>
    <x v="98"/>
    <s v="Bergen (NH.)"/>
    <x v="0"/>
    <x v="0"/>
    <x v="1"/>
    <x v="0"/>
    <x v="0"/>
    <x v="0"/>
    <x v="1"/>
    <x v="1"/>
    <x v="0"/>
    <x v="0"/>
    <x v="0"/>
    <x v="4"/>
    <x v="10"/>
    <x v="0"/>
    <x v="8"/>
    <x v="0"/>
    <x v="0"/>
    <x v="0"/>
    <x v="0"/>
    <x v="0"/>
    <x v="0"/>
    <x v="0"/>
    <x v="0"/>
    <n v="8"/>
    <n v="-8.0000000000000002E-3"/>
    <n v="8.0000000000000002E-3"/>
    <n v="0.2680605816914623"/>
  </r>
  <r>
    <x v="98"/>
    <s v="Bergen (NH.)"/>
    <x v="0"/>
    <x v="0"/>
    <x v="1"/>
    <x v="0"/>
    <x v="0"/>
    <x v="0"/>
    <x v="1"/>
    <x v="1"/>
    <x v="0"/>
    <x v="0"/>
    <x v="0"/>
    <x v="1"/>
    <x v="2"/>
    <x v="0"/>
    <x v="1"/>
    <x v="2"/>
    <x v="0"/>
    <x v="0"/>
    <x v="0"/>
    <x v="0"/>
    <x v="0"/>
    <x v="0"/>
    <x v="0"/>
    <n v="23"/>
    <n v="-2.3E-2"/>
    <n v="2.3E-2"/>
    <n v="0.77067417236295399"/>
  </r>
  <r>
    <x v="98"/>
    <s v="Bergen (NH.)"/>
    <x v="0"/>
    <x v="0"/>
    <x v="1"/>
    <x v="0"/>
    <x v="0"/>
    <x v="0"/>
    <x v="1"/>
    <x v="1"/>
    <x v="0"/>
    <x v="0"/>
    <x v="0"/>
    <x v="2"/>
    <x v="3"/>
    <x v="0"/>
    <x v="2"/>
    <x v="0"/>
    <x v="1"/>
    <x v="1"/>
    <x v="0"/>
    <x v="0"/>
    <x v="0"/>
    <x v="0"/>
    <x v="0"/>
    <n v="543"/>
    <n v="-0.54300000000000004"/>
    <n v="-0.54300000000000004"/>
    <n v="18.194611982308"/>
  </r>
  <r>
    <x v="98"/>
    <s v="Bergen (NH.)"/>
    <x v="0"/>
    <x v="0"/>
    <x v="1"/>
    <x v="0"/>
    <x v="0"/>
    <x v="0"/>
    <x v="1"/>
    <x v="1"/>
    <x v="0"/>
    <x v="0"/>
    <x v="0"/>
    <x v="2"/>
    <x v="4"/>
    <x v="0"/>
    <x v="3"/>
    <x v="3"/>
    <x v="0"/>
    <x v="0"/>
    <x v="0"/>
    <x v="0"/>
    <x v="0"/>
    <x v="0"/>
    <x v="0"/>
    <n v="10"/>
    <n v="-0.01"/>
    <n v="0.01"/>
    <n v="0.33507572711432781"/>
  </r>
  <r>
    <x v="98"/>
    <s v="Bergen (NH.)"/>
    <x v="0"/>
    <x v="0"/>
    <x v="1"/>
    <x v="0"/>
    <x v="0"/>
    <x v="0"/>
    <x v="1"/>
    <x v="1"/>
    <x v="0"/>
    <x v="0"/>
    <x v="0"/>
    <x v="3"/>
    <x v="9"/>
    <x v="1"/>
    <x v="7"/>
    <x v="5"/>
    <x v="2"/>
    <x v="2"/>
    <x v="2"/>
    <x v="0"/>
    <x v="0"/>
    <x v="0"/>
    <x v="0"/>
    <n v="140"/>
    <n v="-0.14000000000000001"/>
    <n v="0"/>
    <n v="4.6910601796005897"/>
  </r>
  <r>
    <x v="98"/>
    <s v="Bergen (NH.)"/>
    <x v="0"/>
    <x v="0"/>
    <x v="1"/>
    <x v="0"/>
    <x v="0"/>
    <x v="0"/>
    <x v="1"/>
    <x v="1"/>
    <x v="0"/>
    <x v="0"/>
    <x v="0"/>
    <x v="3"/>
    <x v="5"/>
    <x v="1"/>
    <x v="4"/>
    <x v="0"/>
    <x v="0"/>
    <x v="0"/>
    <x v="0"/>
    <x v="0"/>
    <x v="0"/>
    <x v="0"/>
    <x v="0"/>
    <n v="65"/>
    <n v="-6.5000000000000002E-2"/>
    <n v="6.5000000000000002E-2"/>
    <n v="2.177992226243131"/>
  </r>
  <r>
    <x v="98"/>
    <s v="Bergen (NH.)"/>
    <x v="0"/>
    <x v="0"/>
    <x v="1"/>
    <x v="0"/>
    <x v="0"/>
    <x v="0"/>
    <x v="1"/>
    <x v="1"/>
    <x v="0"/>
    <x v="0"/>
    <x v="0"/>
    <x v="3"/>
    <x v="8"/>
    <x v="1"/>
    <x v="7"/>
    <x v="5"/>
    <x v="2"/>
    <x v="2"/>
    <x v="2"/>
    <x v="0"/>
    <x v="0"/>
    <x v="0"/>
    <x v="0"/>
    <n v="71"/>
    <n v="-7.0999999999999994E-2"/>
    <n v="0"/>
    <n v="2.3790376625117275"/>
  </r>
  <r>
    <x v="98"/>
    <s v="Bergen (NH.)"/>
    <x v="0"/>
    <x v="0"/>
    <x v="1"/>
    <x v="0"/>
    <x v="0"/>
    <x v="0"/>
    <x v="2"/>
    <x v="2"/>
    <x v="0"/>
    <x v="0"/>
    <x v="0"/>
    <x v="4"/>
    <x v="10"/>
    <x v="0"/>
    <x v="8"/>
    <x v="0"/>
    <x v="0"/>
    <x v="0"/>
    <x v="0"/>
    <x v="0"/>
    <x v="0"/>
    <x v="0"/>
    <x v="0"/>
    <n v="2"/>
    <n v="-2E-3"/>
    <n v="2E-3"/>
    <n v="6.7015145422865574E-2"/>
  </r>
  <r>
    <x v="98"/>
    <s v="Bergen (NH.)"/>
    <x v="0"/>
    <x v="0"/>
    <x v="1"/>
    <x v="0"/>
    <x v="0"/>
    <x v="0"/>
    <x v="2"/>
    <x v="2"/>
    <x v="0"/>
    <x v="0"/>
    <x v="0"/>
    <x v="1"/>
    <x v="2"/>
    <x v="0"/>
    <x v="1"/>
    <x v="2"/>
    <x v="0"/>
    <x v="0"/>
    <x v="0"/>
    <x v="0"/>
    <x v="0"/>
    <x v="0"/>
    <x v="0"/>
    <n v="58"/>
    <n v="-5.8000000000000003E-2"/>
    <n v="5.8000000000000003E-2"/>
    <n v="1.9434392172631014"/>
  </r>
  <r>
    <x v="98"/>
    <s v="Bergen (NH.)"/>
    <x v="0"/>
    <x v="0"/>
    <x v="1"/>
    <x v="0"/>
    <x v="0"/>
    <x v="0"/>
    <x v="2"/>
    <x v="2"/>
    <x v="0"/>
    <x v="0"/>
    <x v="0"/>
    <x v="2"/>
    <x v="3"/>
    <x v="0"/>
    <x v="2"/>
    <x v="0"/>
    <x v="1"/>
    <x v="1"/>
    <x v="0"/>
    <x v="0"/>
    <x v="0"/>
    <x v="0"/>
    <x v="0"/>
    <n v="11"/>
    <n v="-1.0999999999999999E-2"/>
    <n v="-1.0999999999999999E-2"/>
    <n v="0.3685832998257606"/>
  </r>
  <r>
    <x v="98"/>
    <s v="Bergen (NH.)"/>
    <x v="0"/>
    <x v="0"/>
    <x v="1"/>
    <x v="0"/>
    <x v="0"/>
    <x v="0"/>
    <x v="2"/>
    <x v="2"/>
    <x v="0"/>
    <x v="0"/>
    <x v="0"/>
    <x v="2"/>
    <x v="4"/>
    <x v="0"/>
    <x v="3"/>
    <x v="3"/>
    <x v="0"/>
    <x v="0"/>
    <x v="0"/>
    <x v="0"/>
    <x v="0"/>
    <x v="0"/>
    <x v="0"/>
    <n v="87"/>
    <n v="-8.6999999999999994E-2"/>
    <n v="8.6999999999999994E-2"/>
    <n v="2.9151588258946521"/>
  </r>
  <r>
    <x v="100"/>
    <s v="Leiden"/>
    <x v="0"/>
    <x v="0"/>
    <x v="5"/>
    <x v="0"/>
    <x v="0"/>
    <x v="0"/>
    <x v="1"/>
    <x v="1"/>
    <x v="0"/>
    <x v="0"/>
    <x v="0"/>
    <x v="1"/>
    <x v="1"/>
    <x v="0"/>
    <x v="1"/>
    <x v="1"/>
    <x v="0"/>
    <x v="0"/>
    <x v="0"/>
    <x v="0"/>
    <x v="0"/>
    <x v="0"/>
    <x v="0"/>
    <n v="131"/>
    <n v="-0.13100000000000001"/>
    <n v="0.13100000000000001"/>
    <n v="1.0593477329149854"/>
  </r>
  <r>
    <x v="100"/>
    <s v="Leiden"/>
    <x v="0"/>
    <x v="0"/>
    <x v="5"/>
    <x v="0"/>
    <x v="0"/>
    <x v="0"/>
    <x v="1"/>
    <x v="1"/>
    <x v="0"/>
    <x v="0"/>
    <x v="0"/>
    <x v="1"/>
    <x v="2"/>
    <x v="0"/>
    <x v="1"/>
    <x v="2"/>
    <x v="0"/>
    <x v="0"/>
    <x v="0"/>
    <x v="0"/>
    <x v="0"/>
    <x v="0"/>
    <x v="0"/>
    <n v="1429"/>
    <n v="-1.429"/>
    <n v="1.429"/>
    <n v="11.555785575080259"/>
  </r>
  <r>
    <x v="100"/>
    <s v="Leiden"/>
    <x v="0"/>
    <x v="0"/>
    <x v="5"/>
    <x v="0"/>
    <x v="0"/>
    <x v="0"/>
    <x v="1"/>
    <x v="1"/>
    <x v="0"/>
    <x v="0"/>
    <x v="0"/>
    <x v="2"/>
    <x v="12"/>
    <x v="0"/>
    <x v="3"/>
    <x v="6"/>
    <x v="0"/>
    <x v="0"/>
    <x v="0"/>
    <x v="0"/>
    <x v="0"/>
    <x v="0"/>
    <x v="0"/>
    <n v="72"/>
    <n v="-7.1999999999999995E-2"/>
    <n v="7.1999999999999995E-2"/>
    <n v="0.58223692190747289"/>
  </r>
  <r>
    <x v="100"/>
    <s v="Leiden"/>
    <x v="0"/>
    <x v="0"/>
    <x v="5"/>
    <x v="0"/>
    <x v="0"/>
    <x v="0"/>
    <x v="1"/>
    <x v="1"/>
    <x v="0"/>
    <x v="0"/>
    <x v="0"/>
    <x v="3"/>
    <x v="9"/>
    <x v="1"/>
    <x v="7"/>
    <x v="5"/>
    <x v="2"/>
    <x v="2"/>
    <x v="2"/>
    <x v="0"/>
    <x v="0"/>
    <x v="0"/>
    <x v="0"/>
    <n v="379"/>
    <n v="-0.379"/>
    <n v="0"/>
    <n v="3.064830463929614"/>
  </r>
  <r>
    <x v="100"/>
    <s v="Leiden"/>
    <x v="0"/>
    <x v="0"/>
    <x v="5"/>
    <x v="0"/>
    <x v="0"/>
    <x v="0"/>
    <x v="1"/>
    <x v="1"/>
    <x v="0"/>
    <x v="0"/>
    <x v="0"/>
    <x v="3"/>
    <x v="5"/>
    <x v="1"/>
    <x v="4"/>
    <x v="0"/>
    <x v="0"/>
    <x v="0"/>
    <x v="0"/>
    <x v="0"/>
    <x v="0"/>
    <x v="0"/>
    <x v="0"/>
    <n v="293"/>
    <n v="-0.29299999999999998"/>
    <n v="0.29299999999999998"/>
    <n v="2.3693808072067992"/>
  </r>
  <r>
    <x v="100"/>
    <s v="Leiden"/>
    <x v="0"/>
    <x v="0"/>
    <x v="5"/>
    <x v="0"/>
    <x v="0"/>
    <x v="0"/>
    <x v="1"/>
    <x v="1"/>
    <x v="0"/>
    <x v="0"/>
    <x v="0"/>
    <x v="3"/>
    <x v="8"/>
    <x v="1"/>
    <x v="7"/>
    <x v="5"/>
    <x v="2"/>
    <x v="2"/>
    <x v="2"/>
    <x v="0"/>
    <x v="0"/>
    <x v="0"/>
    <x v="0"/>
    <n v="78"/>
    <n v="-7.8E-2"/>
    <n v="0"/>
    <n v="0.63075666539976227"/>
  </r>
  <r>
    <x v="100"/>
    <s v="Leiden"/>
    <x v="0"/>
    <x v="0"/>
    <x v="5"/>
    <x v="0"/>
    <x v="0"/>
    <x v="0"/>
    <x v="2"/>
    <x v="2"/>
    <x v="0"/>
    <x v="0"/>
    <x v="0"/>
    <x v="0"/>
    <x v="0"/>
    <x v="0"/>
    <x v="0"/>
    <x v="0"/>
    <x v="0"/>
    <x v="0"/>
    <x v="0"/>
    <x v="0"/>
    <x v="0"/>
    <x v="0"/>
    <x v="0"/>
    <n v="264"/>
    <n v="-0.26400000000000001"/>
    <n v="0.26400000000000001"/>
    <n v="2.1348687136607336"/>
  </r>
  <r>
    <x v="100"/>
    <s v="Leiden"/>
    <x v="0"/>
    <x v="0"/>
    <x v="5"/>
    <x v="0"/>
    <x v="0"/>
    <x v="0"/>
    <x v="2"/>
    <x v="2"/>
    <x v="0"/>
    <x v="0"/>
    <x v="0"/>
    <x v="1"/>
    <x v="13"/>
    <x v="0"/>
    <x v="9"/>
    <x v="7"/>
    <x v="5"/>
    <x v="0"/>
    <x v="1"/>
    <x v="0"/>
    <x v="0"/>
    <x v="0"/>
    <x v="0"/>
    <n v="27"/>
    <n v="-2.7E-2"/>
    <n v="2.7E-2"/>
    <n v="0.21833884571530232"/>
  </r>
  <r>
    <x v="100"/>
    <s v="Leiden"/>
    <x v="0"/>
    <x v="0"/>
    <x v="5"/>
    <x v="0"/>
    <x v="0"/>
    <x v="0"/>
    <x v="2"/>
    <x v="2"/>
    <x v="0"/>
    <x v="0"/>
    <x v="0"/>
    <x v="1"/>
    <x v="1"/>
    <x v="0"/>
    <x v="1"/>
    <x v="1"/>
    <x v="0"/>
    <x v="0"/>
    <x v="0"/>
    <x v="0"/>
    <x v="0"/>
    <x v="0"/>
    <x v="0"/>
    <n v="130"/>
    <n v="-0.13"/>
    <n v="0.13"/>
    <n v="1.0512611089996038"/>
  </r>
  <r>
    <x v="100"/>
    <s v="Leiden"/>
    <x v="0"/>
    <x v="0"/>
    <x v="5"/>
    <x v="0"/>
    <x v="0"/>
    <x v="0"/>
    <x v="2"/>
    <x v="2"/>
    <x v="0"/>
    <x v="0"/>
    <x v="0"/>
    <x v="1"/>
    <x v="2"/>
    <x v="0"/>
    <x v="1"/>
    <x v="2"/>
    <x v="0"/>
    <x v="0"/>
    <x v="0"/>
    <x v="0"/>
    <x v="0"/>
    <x v="0"/>
    <x v="0"/>
    <n v="836"/>
    <n v="-0.83599999999999997"/>
    <n v="0.83599999999999997"/>
    <n v="6.7604175932589907"/>
  </r>
  <r>
    <x v="100"/>
    <s v="Leiden"/>
    <x v="0"/>
    <x v="0"/>
    <x v="5"/>
    <x v="0"/>
    <x v="0"/>
    <x v="0"/>
    <x v="2"/>
    <x v="2"/>
    <x v="0"/>
    <x v="0"/>
    <x v="0"/>
    <x v="2"/>
    <x v="12"/>
    <x v="0"/>
    <x v="3"/>
    <x v="6"/>
    <x v="0"/>
    <x v="0"/>
    <x v="0"/>
    <x v="0"/>
    <x v="0"/>
    <x v="0"/>
    <x v="0"/>
    <n v="20"/>
    <n v="-0.02"/>
    <n v="0.02"/>
    <n v="0.16173247830763135"/>
  </r>
  <r>
    <x v="100"/>
    <s v="Leiden"/>
    <x v="0"/>
    <x v="0"/>
    <x v="5"/>
    <x v="0"/>
    <x v="0"/>
    <x v="0"/>
    <x v="2"/>
    <x v="2"/>
    <x v="0"/>
    <x v="0"/>
    <x v="0"/>
    <x v="2"/>
    <x v="6"/>
    <x v="0"/>
    <x v="5"/>
    <x v="0"/>
    <x v="0"/>
    <x v="0"/>
    <x v="0"/>
    <x v="0"/>
    <x v="0"/>
    <x v="0"/>
    <x v="0"/>
    <n v="447"/>
    <n v="-0.44700000000000001"/>
    <n v="0.44700000000000001"/>
    <n v="3.6147208901755605"/>
  </r>
  <r>
    <x v="100"/>
    <s v="Leiden"/>
    <x v="0"/>
    <x v="0"/>
    <x v="5"/>
    <x v="0"/>
    <x v="0"/>
    <x v="0"/>
    <x v="2"/>
    <x v="2"/>
    <x v="0"/>
    <x v="0"/>
    <x v="0"/>
    <x v="3"/>
    <x v="5"/>
    <x v="1"/>
    <x v="4"/>
    <x v="0"/>
    <x v="0"/>
    <x v="0"/>
    <x v="0"/>
    <x v="0"/>
    <x v="0"/>
    <x v="0"/>
    <x v="0"/>
    <n v="285"/>
    <n v="-0.28499999999999998"/>
    <n v="0.28499999999999998"/>
    <n v="2.3046878158837467"/>
  </r>
  <r>
    <x v="101"/>
    <s v="Vlieland"/>
    <x v="0"/>
    <x v="0"/>
    <x v="7"/>
    <x v="0"/>
    <x v="0"/>
    <x v="0"/>
    <x v="0"/>
    <x v="0"/>
    <x v="0"/>
    <x v="0"/>
    <x v="0"/>
    <x v="2"/>
    <x v="3"/>
    <x v="0"/>
    <x v="2"/>
    <x v="0"/>
    <x v="1"/>
    <x v="1"/>
    <x v="0"/>
    <x v="0"/>
    <x v="0"/>
    <x v="0"/>
    <x v="0"/>
    <n v="30"/>
    <n v="-0.03"/>
    <n v="-0.03"/>
    <n v="27.649769585253456"/>
  </r>
  <r>
    <x v="101"/>
    <s v="Vlieland"/>
    <x v="0"/>
    <x v="0"/>
    <x v="7"/>
    <x v="0"/>
    <x v="0"/>
    <x v="0"/>
    <x v="1"/>
    <x v="1"/>
    <x v="0"/>
    <x v="0"/>
    <x v="0"/>
    <x v="1"/>
    <x v="2"/>
    <x v="0"/>
    <x v="1"/>
    <x v="2"/>
    <x v="0"/>
    <x v="0"/>
    <x v="0"/>
    <x v="0"/>
    <x v="0"/>
    <x v="0"/>
    <x v="0"/>
    <n v="4"/>
    <n v="-4.0000000000000001E-3"/>
    <n v="4.0000000000000001E-3"/>
    <n v="3.6866359447004609"/>
  </r>
  <r>
    <x v="101"/>
    <s v="Vlieland"/>
    <x v="0"/>
    <x v="0"/>
    <x v="7"/>
    <x v="0"/>
    <x v="0"/>
    <x v="0"/>
    <x v="1"/>
    <x v="1"/>
    <x v="0"/>
    <x v="0"/>
    <x v="0"/>
    <x v="2"/>
    <x v="3"/>
    <x v="0"/>
    <x v="2"/>
    <x v="0"/>
    <x v="1"/>
    <x v="1"/>
    <x v="0"/>
    <x v="0"/>
    <x v="0"/>
    <x v="0"/>
    <x v="0"/>
    <n v="139"/>
    <n v="-0.13900000000000001"/>
    <n v="-0.13900000000000001"/>
    <n v="128.11059907834101"/>
  </r>
  <r>
    <x v="101"/>
    <s v="Vlieland"/>
    <x v="0"/>
    <x v="0"/>
    <x v="7"/>
    <x v="0"/>
    <x v="0"/>
    <x v="0"/>
    <x v="3"/>
    <x v="3"/>
    <x v="0"/>
    <x v="0"/>
    <x v="0"/>
    <x v="1"/>
    <x v="2"/>
    <x v="0"/>
    <x v="1"/>
    <x v="2"/>
    <x v="0"/>
    <x v="0"/>
    <x v="0"/>
    <x v="0"/>
    <x v="0"/>
    <x v="0"/>
    <x v="0"/>
    <n v="1"/>
    <n v="-1E-3"/>
    <n v="1E-3"/>
    <n v="0.92165898617511521"/>
  </r>
  <r>
    <x v="101"/>
    <s v="Vlieland"/>
    <x v="0"/>
    <x v="0"/>
    <x v="7"/>
    <x v="0"/>
    <x v="0"/>
    <x v="0"/>
    <x v="3"/>
    <x v="3"/>
    <x v="0"/>
    <x v="0"/>
    <x v="0"/>
    <x v="2"/>
    <x v="3"/>
    <x v="0"/>
    <x v="2"/>
    <x v="0"/>
    <x v="1"/>
    <x v="1"/>
    <x v="0"/>
    <x v="0"/>
    <x v="0"/>
    <x v="0"/>
    <x v="0"/>
    <n v="50"/>
    <n v="-0.05"/>
    <n v="-0.05"/>
    <n v="46.082949308755758"/>
  </r>
  <r>
    <x v="101"/>
    <s v="Vlieland"/>
    <x v="0"/>
    <x v="0"/>
    <x v="7"/>
    <x v="0"/>
    <x v="0"/>
    <x v="0"/>
    <x v="3"/>
    <x v="3"/>
    <x v="0"/>
    <x v="0"/>
    <x v="0"/>
    <x v="3"/>
    <x v="11"/>
    <x v="1"/>
    <x v="7"/>
    <x v="5"/>
    <x v="2"/>
    <x v="2"/>
    <x v="2"/>
    <x v="0"/>
    <x v="0"/>
    <x v="0"/>
    <x v="0"/>
    <n v="17"/>
    <n v="-1.7000000000000001E-2"/>
    <n v="0"/>
    <n v="15.668202764976959"/>
  </r>
  <r>
    <x v="102"/>
    <s v="Weststellingwerf"/>
    <x v="0"/>
    <x v="0"/>
    <x v="1"/>
    <x v="0"/>
    <x v="0"/>
    <x v="0"/>
    <x v="0"/>
    <x v="0"/>
    <x v="0"/>
    <x v="0"/>
    <x v="0"/>
    <x v="0"/>
    <x v="0"/>
    <x v="0"/>
    <x v="0"/>
    <x v="0"/>
    <x v="0"/>
    <x v="0"/>
    <x v="0"/>
    <x v="0"/>
    <x v="0"/>
    <x v="0"/>
    <x v="0"/>
    <n v="36"/>
    <n v="-3.5999999999999997E-2"/>
    <n v="3.5999999999999997E-2"/>
    <n v="1.4058106841611997"/>
  </r>
  <r>
    <x v="102"/>
    <s v="Weststellingwerf"/>
    <x v="0"/>
    <x v="0"/>
    <x v="1"/>
    <x v="0"/>
    <x v="0"/>
    <x v="0"/>
    <x v="0"/>
    <x v="0"/>
    <x v="0"/>
    <x v="0"/>
    <x v="0"/>
    <x v="1"/>
    <x v="1"/>
    <x v="0"/>
    <x v="1"/>
    <x v="1"/>
    <x v="0"/>
    <x v="0"/>
    <x v="0"/>
    <x v="0"/>
    <x v="0"/>
    <x v="0"/>
    <x v="0"/>
    <n v="7"/>
    <n v="-7.0000000000000001E-3"/>
    <n v="7.0000000000000001E-3"/>
    <n v="0.27335207747578882"/>
  </r>
  <r>
    <x v="102"/>
    <s v="Weststellingwerf"/>
    <x v="0"/>
    <x v="0"/>
    <x v="1"/>
    <x v="0"/>
    <x v="0"/>
    <x v="0"/>
    <x v="0"/>
    <x v="0"/>
    <x v="0"/>
    <x v="0"/>
    <x v="0"/>
    <x v="1"/>
    <x v="2"/>
    <x v="0"/>
    <x v="1"/>
    <x v="2"/>
    <x v="0"/>
    <x v="0"/>
    <x v="0"/>
    <x v="0"/>
    <x v="0"/>
    <x v="0"/>
    <x v="0"/>
    <n v="5"/>
    <n v="-5.0000000000000001E-3"/>
    <n v="5.0000000000000001E-3"/>
    <n v="0.19525148391127772"/>
  </r>
  <r>
    <x v="102"/>
    <s v="Weststellingwerf"/>
    <x v="0"/>
    <x v="0"/>
    <x v="1"/>
    <x v="0"/>
    <x v="0"/>
    <x v="0"/>
    <x v="0"/>
    <x v="0"/>
    <x v="0"/>
    <x v="0"/>
    <x v="0"/>
    <x v="2"/>
    <x v="18"/>
    <x v="0"/>
    <x v="10"/>
    <x v="11"/>
    <x v="0"/>
    <x v="0"/>
    <x v="0"/>
    <x v="0"/>
    <x v="0"/>
    <x v="0"/>
    <x v="0"/>
    <n v="242"/>
    <n v="-0.24199999999999999"/>
    <n v="0.24199999999999999"/>
    <n v="9.4501718213058421"/>
  </r>
  <r>
    <x v="102"/>
    <s v="Weststellingwerf"/>
    <x v="0"/>
    <x v="0"/>
    <x v="1"/>
    <x v="0"/>
    <x v="0"/>
    <x v="0"/>
    <x v="0"/>
    <x v="0"/>
    <x v="0"/>
    <x v="0"/>
    <x v="0"/>
    <x v="2"/>
    <x v="6"/>
    <x v="0"/>
    <x v="5"/>
    <x v="0"/>
    <x v="0"/>
    <x v="0"/>
    <x v="0"/>
    <x v="0"/>
    <x v="0"/>
    <x v="0"/>
    <x v="0"/>
    <n v="49"/>
    <n v="-4.9000000000000002E-2"/>
    <n v="4.9000000000000002E-2"/>
    <n v="1.9134645423305217"/>
  </r>
  <r>
    <x v="102"/>
    <s v="Weststellingwerf"/>
    <x v="0"/>
    <x v="0"/>
    <x v="1"/>
    <x v="0"/>
    <x v="0"/>
    <x v="0"/>
    <x v="1"/>
    <x v="1"/>
    <x v="0"/>
    <x v="0"/>
    <x v="0"/>
    <x v="2"/>
    <x v="18"/>
    <x v="0"/>
    <x v="10"/>
    <x v="11"/>
    <x v="0"/>
    <x v="0"/>
    <x v="0"/>
    <x v="0"/>
    <x v="0"/>
    <x v="0"/>
    <x v="0"/>
    <n v="76"/>
    <n v="-7.5999999999999998E-2"/>
    <n v="7.5999999999999998E-2"/>
    <n v="2.9678225554514213"/>
  </r>
  <r>
    <x v="98"/>
    <s v="Bergen (NH.)"/>
    <x v="0"/>
    <x v="0"/>
    <x v="1"/>
    <x v="0"/>
    <x v="0"/>
    <x v="0"/>
    <x v="2"/>
    <x v="2"/>
    <x v="0"/>
    <x v="0"/>
    <x v="0"/>
    <x v="3"/>
    <x v="9"/>
    <x v="1"/>
    <x v="7"/>
    <x v="5"/>
    <x v="2"/>
    <x v="2"/>
    <x v="2"/>
    <x v="0"/>
    <x v="0"/>
    <x v="0"/>
    <x v="0"/>
    <n v="66"/>
    <n v="-6.6000000000000003E-2"/>
    <n v="0"/>
    <n v="2.2114997989545637"/>
  </r>
  <r>
    <x v="98"/>
    <s v="Bergen (NH.)"/>
    <x v="0"/>
    <x v="0"/>
    <x v="1"/>
    <x v="0"/>
    <x v="0"/>
    <x v="0"/>
    <x v="2"/>
    <x v="2"/>
    <x v="0"/>
    <x v="0"/>
    <x v="0"/>
    <x v="3"/>
    <x v="5"/>
    <x v="1"/>
    <x v="4"/>
    <x v="0"/>
    <x v="0"/>
    <x v="0"/>
    <x v="0"/>
    <x v="0"/>
    <x v="0"/>
    <x v="0"/>
    <x v="0"/>
    <n v="5"/>
    <n v="-5.0000000000000001E-3"/>
    <n v="5.0000000000000001E-3"/>
    <n v="0.16753786355716391"/>
  </r>
  <r>
    <x v="98"/>
    <s v="Bergen (NH.)"/>
    <x v="0"/>
    <x v="0"/>
    <x v="1"/>
    <x v="0"/>
    <x v="0"/>
    <x v="0"/>
    <x v="2"/>
    <x v="2"/>
    <x v="0"/>
    <x v="0"/>
    <x v="0"/>
    <x v="3"/>
    <x v="8"/>
    <x v="1"/>
    <x v="7"/>
    <x v="5"/>
    <x v="2"/>
    <x v="2"/>
    <x v="2"/>
    <x v="0"/>
    <x v="0"/>
    <x v="0"/>
    <x v="0"/>
    <n v="1"/>
    <n v="-1E-3"/>
    <n v="0"/>
    <n v="3.3507572711432787E-2"/>
  </r>
  <r>
    <x v="98"/>
    <s v="Bergen (NH.)"/>
    <x v="0"/>
    <x v="0"/>
    <x v="1"/>
    <x v="0"/>
    <x v="0"/>
    <x v="0"/>
    <x v="3"/>
    <x v="3"/>
    <x v="0"/>
    <x v="0"/>
    <x v="0"/>
    <x v="2"/>
    <x v="3"/>
    <x v="0"/>
    <x v="2"/>
    <x v="0"/>
    <x v="1"/>
    <x v="1"/>
    <x v="0"/>
    <x v="0"/>
    <x v="0"/>
    <x v="0"/>
    <x v="0"/>
    <n v="702"/>
    <n v="-0.70199999999999996"/>
    <n v="-0.70199999999999996"/>
    <n v="23.522316043425814"/>
  </r>
  <r>
    <x v="103"/>
    <s v="Beverwijk"/>
    <x v="0"/>
    <x v="0"/>
    <x v="1"/>
    <x v="0"/>
    <x v="0"/>
    <x v="0"/>
    <x v="0"/>
    <x v="0"/>
    <x v="0"/>
    <x v="0"/>
    <x v="0"/>
    <x v="0"/>
    <x v="0"/>
    <x v="0"/>
    <x v="0"/>
    <x v="0"/>
    <x v="0"/>
    <x v="0"/>
    <x v="0"/>
    <x v="0"/>
    <x v="0"/>
    <x v="0"/>
    <x v="0"/>
    <n v="128"/>
    <n v="-0.128"/>
    <n v="0.128"/>
    <n v="3.1442678523176695"/>
  </r>
  <r>
    <x v="103"/>
    <s v="Beverwijk"/>
    <x v="0"/>
    <x v="0"/>
    <x v="1"/>
    <x v="0"/>
    <x v="0"/>
    <x v="0"/>
    <x v="0"/>
    <x v="0"/>
    <x v="0"/>
    <x v="0"/>
    <x v="0"/>
    <x v="1"/>
    <x v="2"/>
    <x v="0"/>
    <x v="1"/>
    <x v="2"/>
    <x v="0"/>
    <x v="0"/>
    <x v="0"/>
    <x v="0"/>
    <x v="0"/>
    <x v="0"/>
    <x v="0"/>
    <n v="32"/>
    <n v="-3.2000000000000001E-2"/>
    <n v="3.2000000000000001E-2"/>
    <n v="0.78606696307941737"/>
  </r>
  <r>
    <x v="103"/>
    <s v="Beverwijk"/>
    <x v="0"/>
    <x v="0"/>
    <x v="1"/>
    <x v="0"/>
    <x v="0"/>
    <x v="0"/>
    <x v="0"/>
    <x v="0"/>
    <x v="0"/>
    <x v="0"/>
    <x v="0"/>
    <x v="2"/>
    <x v="3"/>
    <x v="0"/>
    <x v="2"/>
    <x v="0"/>
    <x v="1"/>
    <x v="1"/>
    <x v="0"/>
    <x v="0"/>
    <x v="0"/>
    <x v="0"/>
    <x v="0"/>
    <n v="3"/>
    <n v="-3.0000000000000001E-3"/>
    <n v="-3.0000000000000001E-3"/>
    <n v="7.3693777788695375E-2"/>
  </r>
  <r>
    <x v="103"/>
    <s v="Beverwijk"/>
    <x v="0"/>
    <x v="0"/>
    <x v="1"/>
    <x v="0"/>
    <x v="0"/>
    <x v="0"/>
    <x v="0"/>
    <x v="0"/>
    <x v="0"/>
    <x v="0"/>
    <x v="0"/>
    <x v="2"/>
    <x v="6"/>
    <x v="0"/>
    <x v="5"/>
    <x v="0"/>
    <x v="0"/>
    <x v="0"/>
    <x v="0"/>
    <x v="0"/>
    <x v="0"/>
    <x v="0"/>
    <x v="0"/>
    <n v="1122"/>
    <n v="-1.1220000000000001"/>
    <n v="1.1220000000000001"/>
    <n v="27.56147289297207"/>
  </r>
  <r>
    <x v="103"/>
    <s v="Beverwijk"/>
    <x v="0"/>
    <x v="0"/>
    <x v="1"/>
    <x v="0"/>
    <x v="0"/>
    <x v="0"/>
    <x v="0"/>
    <x v="0"/>
    <x v="0"/>
    <x v="0"/>
    <x v="0"/>
    <x v="2"/>
    <x v="7"/>
    <x v="0"/>
    <x v="6"/>
    <x v="4"/>
    <x v="0"/>
    <x v="0"/>
    <x v="1"/>
    <x v="0"/>
    <x v="0"/>
    <x v="0"/>
    <x v="0"/>
    <n v="2"/>
    <n v="-2E-3"/>
    <n v="2E-3"/>
    <n v="4.9129185192463586E-2"/>
  </r>
  <r>
    <x v="103"/>
    <s v="Beverwijk"/>
    <x v="0"/>
    <x v="0"/>
    <x v="1"/>
    <x v="0"/>
    <x v="0"/>
    <x v="0"/>
    <x v="1"/>
    <x v="1"/>
    <x v="0"/>
    <x v="0"/>
    <x v="0"/>
    <x v="2"/>
    <x v="6"/>
    <x v="0"/>
    <x v="5"/>
    <x v="0"/>
    <x v="0"/>
    <x v="0"/>
    <x v="0"/>
    <x v="0"/>
    <x v="0"/>
    <x v="0"/>
    <x v="0"/>
    <n v="48"/>
    <n v="-4.8000000000000001E-2"/>
    <n v="4.8000000000000001E-2"/>
    <n v="1.179100444619126"/>
  </r>
  <r>
    <x v="103"/>
    <s v="Beverwijk"/>
    <x v="0"/>
    <x v="0"/>
    <x v="1"/>
    <x v="0"/>
    <x v="0"/>
    <x v="0"/>
    <x v="2"/>
    <x v="2"/>
    <x v="0"/>
    <x v="0"/>
    <x v="0"/>
    <x v="0"/>
    <x v="0"/>
    <x v="0"/>
    <x v="0"/>
    <x v="0"/>
    <x v="0"/>
    <x v="0"/>
    <x v="0"/>
    <x v="0"/>
    <x v="0"/>
    <x v="0"/>
    <x v="0"/>
    <n v="49"/>
    <n v="-4.9000000000000002E-2"/>
    <n v="4.9000000000000002E-2"/>
    <n v="1.2036650372153579"/>
  </r>
  <r>
    <x v="103"/>
    <s v="Beverwijk"/>
    <x v="0"/>
    <x v="0"/>
    <x v="1"/>
    <x v="0"/>
    <x v="0"/>
    <x v="0"/>
    <x v="2"/>
    <x v="2"/>
    <x v="0"/>
    <x v="0"/>
    <x v="0"/>
    <x v="1"/>
    <x v="13"/>
    <x v="0"/>
    <x v="9"/>
    <x v="7"/>
    <x v="5"/>
    <x v="0"/>
    <x v="1"/>
    <x v="0"/>
    <x v="0"/>
    <x v="0"/>
    <x v="0"/>
    <n v="2"/>
    <n v="-2E-3"/>
    <n v="2E-3"/>
    <n v="4.9129185192463586E-2"/>
  </r>
  <r>
    <x v="103"/>
    <s v="Beverwijk"/>
    <x v="0"/>
    <x v="0"/>
    <x v="1"/>
    <x v="0"/>
    <x v="0"/>
    <x v="0"/>
    <x v="2"/>
    <x v="2"/>
    <x v="0"/>
    <x v="0"/>
    <x v="0"/>
    <x v="1"/>
    <x v="2"/>
    <x v="0"/>
    <x v="1"/>
    <x v="2"/>
    <x v="0"/>
    <x v="0"/>
    <x v="0"/>
    <x v="0"/>
    <x v="0"/>
    <x v="0"/>
    <x v="0"/>
    <n v="31"/>
    <n v="-3.1E-2"/>
    <n v="3.1E-2"/>
    <n v="0.76150237048318559"/>
  </r>
  <r>
    <x v="100"/>
    <s v="Leiden"/>
    <x v="0"/>
    <x v="0"/>
    <x v="5"/>
    <x v="0"/>
    <x v="0"/>
    <x v="0"/>
    <x v="2"/>
    <x v="2"/>
    <x v="0"/>
    <x v="0"/>
    <x v="0"/>
    <x v="3"/>
    <x v="8"/>
    <x v="1"/>
    <x v="7"/>
    <x v="5"/>
    <x v="2"/>
    <x v="2"/>
    <x v="2"/>
    <x v="0"/>
    <x v="0"/>
    <x v="0"/>
    <x v="0"/>
    <n v="49"/>
    <n v="-4.9000000000000002E-2"/>
    <n v="0"/>
    <n v="0.39624457185369683"/>
  </r>
  <r>
    <x v="100"/>
    <s v="Leiden"/>
    <x v="0"/>
    <x v="0"/>
    <x v="5"/>
    <x v="0"/>
    <x v="0"/>
    <x v="0"/>
    <x v="3"/>
    <x v="3"/>
    <x v="0"/>
    <x v="0"/>
    <x v="0"/>
    <x v="2"/>
    <x v="12"/>
    <x v="0"/>
    <x v="3"/>
    <x v="6"/>
    <x v="0"/>
    <x v="0"/>
    <x v="0"/>
    <x v="0"/>
    <x v="0"/>
    <x v="0"/>
    <x v="0"/>
    <n v="3746"/>
    <n v="-3.746"/>
    <n v="3.746"/>
    <n v="30.29249318701935"/>
  </r>
  <r>
    <x v="104"/>
    <s v="Leiderdorp"/>
    <x v="0"/>
    <x v="0"/>
    <x v="1"/>
    <x v="0"/>
    <x v="0"/>
    <x v="0"/>
    <x v="0"/>
    <x v="0"/>
    <x v="0"/>
    <x v="0"/>
    <x v="0"/>
    <x v="0"/>
    <x v="0"/>
    <x v="0"/>
    <x v="0"/>
    <x v="0"/>
    <x v="0"/>
    <x v="0"/>
    <x v="0"/>
    <x v="0"/>
    <x v="0"/>
    <x v="0"/>
    <x v="0"/>
    <n v="15"/>
    <n v="-1.4999999999999999E-2"/>
    <n v="1.4999999999999999E-2"/>
    <n v="0.55293423768799765"/>
  </r>
  <r>
    <x v="104"/>
    <s v="Leiderdorp"/>
    <x v="0"/>
    <x v="0"/>
    <x v="1"/>
    <x v="0"/>
    <x v="0"/>
    <x v="0"/>
    <x v="0"/>
    <x v="0"/>
    <x v="0"/>
    <x v="0"/>
    <x v="0"/>
    <x v="1"/>
    <x v="1"/>
    <x v="0"/>
    <x v="1"/>
    <x v="1"/>
    <x v="0"/>
    <x v="0"/>
    <x v="0"/>
    <x v="0"/>
    <x v="0"/>
    <x v="0"/>
    <x v="0"/>
    <n v="1"/>
    <n v="-1E-3"/>
    <n v="1E-3"/>
    <n v="3.6862282512533179E-2"/>
  </r>
  <r>
    <x v="104"/>
    <s v="Leiderdorp"/>
    <x v="0"/>
    <x v="0"/>
    <x v="1"/>
    <x v="0"/>
    <x v="0"/>
    <x v="0"/>
    <x v="0"/>
    <x v="0"/>
    <x v="0"/>
    <x v="0"/>
    <x v="0"/>
    <x v="1"/>
    <x v="2"/>
    <x v="0"/>
    <x v="1"/>
    <x v="2"/>
    <x v="0"/>
    <x v="0"/>
    <x v="0"/>
    <x v="0"/>
    <x v="0"/>
    <x v="0"/>
    <x v="0"/>
    <n v="53"/>
    <n v="-5.2999999999999999E-2"/>
    <n v="5.2999999999999999E-2"/>
    <n v="1.9537009731642583"/>
  </r>
  <r>
    <x v="104"/>
    <s v="Leiderdorp"/>
    <x v="0"/>
    <x v="0"/>
    <x v="1"/>
    <x v="0"/>
    <x v="0"/>
    <x v="0"/>
    <x v="0"/>
    <x v="0"/>
    <x v="0"/>
    <x v="0"/>
    <x v="0"/>
    <x v="2"/>
    <x v="6"/>
    <x v="0"/>
    <x v="5"/>
    <x v="0"/>
    <x v="0"/>
    <x v="0"/>
    <x v="0"/>
    <x v="0"/>
    <x v="0"/>
    <x v="0"/>
    <x v="0"/>
    <n v="98"/>
    <n v="-9.8000000000000004E-2"/>
    <n v="9.8000000000000004E-2"/>
    <n v="3.6125036862282514"/>
  </r>
  <r>
    <x v="104"/>
    <s v="Leiderdorp"/>
    <x v="0"/>
    <x v="0"/>
    <x v="1"/>
    <x v="0"/>
    <x v="0"/>
    <x v="0"/>
    <x v="0"/>
    <x v="0"/>
    <x v="0"/>
    <x v="0"/>
    <x v="0"/>
    <x v="3"/>
    <x v="9"/>
    <x v="1"/>
    <x v="7"/>
    <x v="5"/>
    <x v="2"/>
    <x v="2"/>
    <x v="2"/>
    <x v="0"/>
    <x v="0"/>
    <x v="0"/>
    <x v="0"/>
    <n v="2"/>
    <n v="-2E-3"/>
    <n v="0"/>
    <n v="7.3724565025066358E-2"/>
  </r>
  <r>
    <x v="104"/>
    <s v="Leiderdorp"/>
    <x v="0"/>
    <x v="0"/>
    <x v="1"/>
    <x v="0"/>
    <x v="0"/>
    <x v="0"/>
    <x v="0"/>
    <x v="0"/>
    <x v="0"/>
    <x v="0"/>
    <x v="0"/>
    <x v="3"/>
    <x v="5"/>
    <x v="1"/>
    <x v="4"/>
    <x v="0"/>
    <x v="0"/>
    <x v="0"/>
    <x v="0"/>
    <x v="0"/>
    <x v="0"/>
    <x v="0"/>
    <x v="0"/>
    <n v="44"/>
    <n v="-4.3999999999999997E-2"/>
    <n v="4.3999999999999997E-2"/>
    <n v="1.6219404305514598"/>
  </r>
  <r>
    <x v="104"/>
    <s v="Leiderdorp"/>
    <x v="0"/>
    <x v="0"/>
    <x v="1"/>
    <x v="0"/>
    <x v="0"/>
    <x v="0"/>
    <x v="0"/>
    <x v="0"/>
    <x v="0"/>
    <x v="0"/>
    <x v="0"/>
    <x v="3"/>
    <x v="8"/>
    <x v="1"/>
    <x v="7"/>
    <x v="5"/>
    <x v="2"/>
    <x v="2"/>
    <x v="2"/>
    <x v="0"/>
    <x v="0"/>
    <x v="0"/>
    <x v="0"/>
    <n v="8"/>
    <n v="-8.0000000000000002E-3"/>
    <n v="0"/>
    <n v="0.29489826010026543"/>
  </r>
  <r>
    <x v="104"/>
    <s v="Leiderdorp"/>
    <x v="0"/>
    <x v="0"/>
    <x v="1"/>
    <x v="0"/>
    <x v="0"/>
    <x v="0"/>
    <x v="2"/>
    <x v="2"/>
    <x v="0"/>
    <x v="0"/>
    <x v="0"/>
    <x v="4"/>
    <x v="10"/>
    <x v="0"/>
    <x v="8"/>
    <x v="0"/>
    <x v="0"/>
    <x v="0"/>
    <x v="0"/>
    <x v="0"/>
    <x v="0"/>
    <x v="0"/>
    <x v="0"/>
    <n v="1"/>
    <n v="-1E-3"/>
    <n v="1E-3"/>
    <n v="3.6862282512533179E-2"/>
  </r>
  <r>
    <x v="104"/>
    <s v="Leiderdorp"/>
    <x v="0"/>
    <x v="0"/>
    <x v="1"/>
    <x v="0"/>
    <x v="0"/>
    <x v="0"/>
    <x v="2"/>
    <x v="2"/>
    <x v="0"/>
    <x v="0"/>
    <x v="0"/>
    <x v="2"/>
    <x v="6"/>
    <x v="0"/>
    <x v="5"/>
    <x v="0"/>
    <x v="0"/>
    <x v="0"/>
    <x v="0"/>
    <x v="0"/>
    <x v="0"/>
    <x v="0"/>
    <x v="0"/>
    <n v="10"/>
    <n v="-0.01"/>
    <n v="0.01"/>
    <n v="0.36862282512533179"/>
  </r>
  <r>
    <x v="104"/>
    <s v="Leiderdorp"/>
    <x v="0"/>
    <x v="0"/>
    <x v="1"/>
    <x v="0"/>
    <x v="0"/>
    <x v="0"/>
    <x v="2"/>
    <x v="2"/>
    <x v="0"/>
    <x v="0"/>
    <x v="0"/>
    <x v="3"/>
    <x v="5"/>
    <x v="1"/>
    <x v="4"/>
    <x v="0"/>
    <x v="0"/>
    <x v="0"/>
    <x v="0"/>
    <x v="0"/>
    <x v="0"/>
    <x v="0"/>
    <x v="0"/>
    <n v="12"/>
    <n v="-1.2E-2"/>
    <n v="1.2E-2"/>
    <n v="0.44234739015039809"/>
  </r>
  <r>
    <x v="104"/>
    <s v="Leiderdorp"/>
    <x v="0"/>
    <x v="0"/>
    <x v="1"/>
    <x v="0"/>
    <x v="0"/>
    <x v="0"/>
    <x v="2"/>
    <x v="2"/>
    <x v="0"/>
    <x v="0"/>
    <x v="0"/>
    <x v="3"/>
    <x v="8"/>
    <x v="1"/>
    <x v="7"/>
    <x v="5"/>
    <x v="2"/>
    <x v="2"/>
    <x v="2"/>
    <x v="0"/>
    <x v="0"/>
    <x v="0"/>
    <x v="0"/>
    <n v="1"/>
    <n v="-1E-3"/>
    <n v="0"/>
    <n v="3.6862282512533179E-2"/>
  </r>
  <r>
    <x v="97"/>
    <s v="Geertruidenberg"/>
    <x v="0"/>
    <x v="0"/>
    <x v="1"/>
    <x v="0"/>
    <x v="0"/>
    <x v="0"/>
    <x v="1"/>
    <x v="1"/>
    <x v="0"/>
    <x v="0"/>
    <x v="0"/>
    <x v="1"/>
    <x v="2"/>
    <x v="0"/>
    <x v="1"/>
    <x v="2"/>
    <x v="0"/>
    <x v="0"/>
    <x v="0"/>
    <x v="0"/>
    <x v="0"/>
    <x v="0"/>
    <x v="0"/>
    <n v="2"/>
    <n v="-2E-3"/>
    <n v="2E-3"/>
    <n v="9.3005952380952384E-2"/>
  </r>
  <r>
    <x v="97"/>
    <s v="Geertruidenberg"/>
    <x v="0"/>
    <x v="0"/>
    <x v="1"/>
    <x v="0"/>
    <x v="0"/>
    <x v="0"/>
    <x v="1"/>
    <x v="1"/>
    <x v="0"/>
    <x v="0"/>
    <x v="0"/>
    <x v="2"/>
    <x v="12"/>
    <x v="0"/>
    <x v="3"/>
    <x v="6"/>
    <x v="0"/>
    <x v="0"/>
    <x v="0"/>
    <x v="0"/>
    <x v="0"/>
    <x v="0"/>
    <x v="0"/>
    <n v="19"/>
    <n v="-1.9E-2"/>
    <n v="1.9E-2"/>
    <n v="0.88355654761904767"/>
  </r>
  <r>
    <x v="97"/>
    <s v="Geertruidenberg"/>
    <x v="0"/>
    <x v="0"/>
    <x v="1"/>
    <x v="0"/>
    <x v="0"/>
    <x v="0"/>
    <x v="2"/>
    <x v="2"/>
    <x v="0"/>
    <x v="0"/>
    <x v="0"/>
    <x v="0"/>
    <x v="0"/>
    <x v="0"/>
    <x v="0"/>
    <x v="0"/>
    <x v="0"/>
    <x v="0"/>
    <x v="0"/>
    <x v="0"/>
    <x v="0"/>
    <x v="0"/>
    <x v="0"/>
    <n v="59"/>
    <n v="-5.8999999999999997E-2"/>
    <n v="5.8999999999999997E-2"/>
    <n v="2.7436755952380953"/>
  </r>
  <r>
    <x v="97"/>
    <s v="Geertruidenberg"/>
    <x v="0"/>
    <x v="0"/>
    <x v="1"/>
    <x v="0"/>
    <x v="0"/>
    <x v="0"/>
    <x v="2"/>
    <x v="2"/>
    <x v="0"/>
    <x v="0"/>
    <x v="0"/>
    <x v="4"/>
    <x v="10"/>
    <x v="0"/>
    <x v="8"/>
    <x v="0"/>
    <x v="0"/>
    <x v="0"/>
    <x v="0"/>
    <x v="0"/>
    <x v="0"/>
    <x v="0"/>
    <x v="0"/>
    <n v="3"/>
    <n v="-3.0000000000000001E-3"/>
    <n v="3.0000000000000001E-3"/>
    <n v="0.13950892857142858"/>
  </r>
  <r>
    <x v="97"/>
    <s v="Geertruidenberg"/>
    <x v="0"/>
    <x v="0"/>
    <x v="1"/>
    <x v="0"/>
    <x v="0"/>
    <x v="0"/>
    <x v="2"/>
    <x v="2"/>
    <x v="0"/>
    <x v="0"/>
    <x v="0"/>
    <x v="1"/>
    <x v="2"/>
    <x v="0"/>
    <x v="1"/>
    <x v="2"/>
    <x v="0"/>
    <x v="0"/>
    <x v="0"/>
    <x v="0"/>
    <x v="0"/>
    <x v="0"/>
    <x v="0"/>
    <n v="90"/>
    <n v="-0.09"/>
    <n v="0.09"/>
    <n v="4.1852678571428568"/>
  </r>
  <r>
    <x v="97"/>
    <s v="Geertruidenberg"/>
    <x v="0"/>
    <x v="0"/>
    <x v="1"/>
    <x v="0"/>
    <x v="0"/>
    <x v="0"/>
    <x v="2"/>
    <x v="2"/>
    <x v="0"/>
    <x v="0"/>
    <x v="0"/>
    <x v="3"/>
    <x v="9"/>
    <x v="1"/>
    <x v="7"/>
    <x v="5"/>
    <x v="2"/>
    <x v="2"/>
    <x v="2"/>
    <x v="0"/>
    <x v="0"/>
    <x v="0"/>
    <x v="0"/>
    <n v="31"/>
    <n v="-3.1E-2"/>
    <n v="0"/>
    <n v="1.4415922619047619"/>
  </r>
  <r>
    <x v="97"/>
    <s v="Geertruidenberg"/>
    <x v="0"/>
    <x v="0"/>
    <x v="1"/>
    <x v="0"/>
    <x v="0"/>
    <x v="0"/>
    <x v="2"/>
    <x v="2"/>
    <x v="0"/>
    <x v="0"/>
    <x v="0"/>
    <x v="3"/>
    <x v="5"/>
    <x v="1"/>
    <x v="4"/>
    <x v="0"/>
    <x v="0"/>
    <x v="0"/>
    <x v="0"/>
    <x v="0"/>
    <x v="0"/>
    <x v="0"/>
    <x v="0"/>
    <n v="16"/>
    <n v="-1.6E-2"/>
    <n v="1.6E-2"/>
    <n v="0.74404761904761907"/>
  </r>
  <r>
    <x v="97"/>
    <s v="Geertruidenberg"/>
    <x v="0"/>
    <x v="0"/>
    <x v="1"/>
    <x v="0"/>
    <x v="0"/>
    <x v="0"/>
    <x v="2"/>
    <x v="2"/>
    <x v="0"/>
    <x v="0"/>
    <x v="0"/>
    <x v="3"/>
    <x v="8"/>
    <x v="1"/>
    <x v="7"/>
    <x v="5"/>
    <x v="2"/>
    <x v="2"/>
    <x v="2"/>
    <x v="0"/>
    <x v="0"/>
    <x v="0"/>
    <x v="0"/>
    <n v="4"/>
    <n v="-4.0000000000000001E-3"/>
    <n v="0"/>
    <n v="0.18601190476190477"/>
  </r>
  <r>
    <x v="97"/>
    <s v="Geertruidenberg"/>
    <x v="0"/>
    <x v="0"/>
    <x v="1"/>
    <x v="0"/>
    <x v="0"/>
    <x v="0"/>
    <x v="3"/>
    <x v="3"/>
    <x v="0"/>
    <x v="0"/>
    <x v="0"/>
    <x v="0"/>
    <x v="0"/>
    <x v="0"/>
    <x v="0"/>
    <x v="0"/>
    <x v="0"/>
    <x v="0"/>
    <x v="0"/>
    <x v="0"/>
    <x v="0"/>
    <x v="0"/>
    <x v="0"/>
    <n v="8"/>
    <n v="-8.0000000000000002E-3"/>
    <n v="8.0000000000000002E-3"/>
    <n v="0.37202380952380953"/>
  </r>
  <r>
    <x v="97"/>
    <s v="Geertruidenberg"/>
    <x v="0"/>
    <x v="0"/>
    <x v="1"/>
    <x v="0"/>
    <x v="0"/>
    <x v="0"/>
    <x v="3"/>
    <x v="3"/>
    <x v="0"/>
    <x v="0"/>
    <x v="0"/>
    <x v="4"/>
    <x v="10"/>
    <x v="0"/>
    <x v="8"/>
    <x v="0"/>
    <x v="0"/>
    <x v="0"/>
    <x v="0"/>
    <x v="0"/>
    <x v="0"/>
    <x v="0"/>
    <x v="0"/>
    <n v="1"/>
    <n v="-1E-3"/>
    <n v="1E-3"/>
    <n v="4.6502976190476192E-2"/>
  </r>
  <r>
    <x v="97"/>
    <s v="Geertruidenberg"/>
    <x v="0"/>
    <x v="0"/>
    <x v="1"/>
    <x v="0"/>
    <x v="0"/>
    <x v="0"/>
    <x v="3"/>
    <x v="3"/>
    <x v="0"/>
    <x v="0"/>
    <x v="0"/>
    <x v="1"/>
    <x v="2"/>
    <x v="0"/>
    <x v="1"/>
    <x v="2"/>
    <x v="0"/>
    <x v="0"/>
    <x v="0"/>
    <x v="0"/>
    <x v="0"/>
    <x v="0"/>
    <x v="0"/>
    <n v="36"/>
    <n v="-3.5999999999999997E-2"/>
    <n v="3.5999999999999997E-2"/>
    <n v="1.6741071428571428"/>
  </r>
  <r>
    <x v="97"/>
    <s v="Geertruidenberg"/>
    <x v="0"/>
    <x v="0"/>
    <x v="1"/>
    <x v="0"/>
    <x v="0"/>
    <x v="0"/>
    <x v="3"/>
    <x v="3"/>
    <x v="0"/>
    <x v="0"/>
    <x v="0"/>
    <x v="2"/>
    <x v="3"/>
    <x v="0"/>
    <x v="2"/>
    <x v="0"/>
    <x v="1"/>
    <x v="1"/>
    <x v="0"/>
    <x v="0"/>
    <x v="0"/>
    <x v="0"/>
    <x v="0"/>
    <n v="13"/>
    <n v="-1.2999999999999999E-2"/>
    <n v="-1.2999999999999999E-2"/>
    <n v="0.60453869047619047"/>
  </r>
  <r>
    <x v="102"/>
    <s v="Weststellingwerf"/>
    <x v="0"/>
    <x v="0"/>
    <x v="1"/>
    <x v="0"/>
    <x v="0"/>
    <x v="0"/>
    <x v="2"/>
    <x v="2"/>
    <x v="0"/>
    <x v="0"/>
    <x v="0"/>
    <x v="0"/>
    <x v="0"/>
    <x v="0"/>
    <x v="0"/>
    <x v="0"/>
    <x v="0"/>
    <x v="0"/>
    <x v="0"/>
    <x v="0"/>
    <x v="0"/>
    <x v="0"/>
    <x v="0"/>
    <n v="47"/>
    <n v="-4.7E-2"/>
    <n v="4.7E-2"/>
    <n v="1.8353639487660107"/>
  </r>
  <r>
    <x v="102"/>
    <s v="Weststellingwerf"/>
    <x v="0"/>
    <x v="0"/>
    <x v="1"/>
    <x v="0"/>
    <x v="0"/>
    <x v="0"/>
    <x v="2"/>
    <x v="2"/>
    <x v="0"/>
    <x v="0"/>
    <x v="0"/>
    <x v="4"/>
    <x v="10"/>
    <x v="0"/>
    <x v="8"/>
    <x v="0"/>
    <x v="0"/>
    <x v="0"/>
    <x v="0"/>
    <x v="0"/>
    <x v="0"/>
    <x v="0"/>
    <x v="0"/>
    <n v="1"/>
    <n v="-1E-3"/>
    <n v="1E-3"/>
    <n v="3.9050296782255543E-2"/>
  </r>
  <r>
    <x v="102"/>
    <s v="Weststellingwerf"/>
    <x v="0"/>
    <x v="0"/>
    <x v="1"/>
    <x v="0"/>
    <x v="0"/>
    <x v="0"/>
    <x v="2"/>
    <x v="2"/>
    <x v="0"/>
    <x v="0"/>
    <x v="0"/>
    <x v="1"/>
    <x v="1"/>
    <x v="0"/>
    <x v="1"/>
    <x v="1"/>
    <x v="0"/>
    <x v="0"/>
    <x v="0"/>
    <x v="0"/>
    <x v="0"/>
    <x v="0"/>
    <x v="0"/>
    <n v="6"/>
    <n v="-6.0000000000000001E-3"/>
    <n v="6.0000000000000001E-3"/>
    <n v="0.23430178069353327"/>
  </r>
  <r>
    <x v="102"/>
    <s v="Weststellingwerf"/>
    <x v="0"/>
    <x v="0"/>
    <x v="1"/>
    <x v="0"/>
    <x v="0"/>
    <x v="0"/>
    <x v="2"/>
    <x v="2"/>
    <x v="0"/>
    <x v="0"/>
    <x v="0"/>
    <x v="1"/>
    <x v="2"/>
    <x v="0"/>
    <x v="1"/>
    <x v="2"/>
    <x v="0"/>
    <x v="0"/>
    <x v="0"/>
    <x v="0"/>
    <x v="0"/>
    <x v="0"/>
    <x v="0"/>
    <n v="24"/>
    <n v="-2.4E-2"/>
    <n v="2.4E-2"/>
    <n v="0.93720712277413309"/>
  </r>
  <r>
    <x v="102"/>
    <s v="Weststellingwerf"/>
    <x v="0"/>
    <x v="0"/>
    <x v="1"/>
    <x v="0"/>
    <x v="0"/>
    <x v="0"/>
    <x v="2"/>
    <x v="2"/>
    <x v="0"/>
    <x v="0"/>
    <x v="0"/>
    <x v="2"/>
    <x v="18"/>
    <x v="0"/>
    <x v="10"/>
    <x v="11"/>
    <x v="0"/>
    <x v="0"/>
    <x v="0"/>
    <x v="0"/>
    <x v="0"/>
    <x v="0"/>
    <x v="0"/>
    <n v="34"/>
    <n v="-3.4000000000000002E-2"/>
    <n v="3.4000000000000002E-2"/>
    <n v="1.3277100905966885"/>
  </r>
  <r>
    <x v="102"/>
    <s v="Weststellingwerf"/>
    <x v="0"/>
    <x v="0"/>
    <x v="1"/>
    <x v="0"/>
    <x v="0"/>
    <x v="0"/>
    <x v="2"/>
    <x v="2"/>
    <x v="0"/>
    <x v="0"/>
    <x v="0"/>
    <x v="3"/>
    <x v="5"/>
    <x v="1"/>
    <x v="4"/>
    <x v="0"/>
    <x v="0"/>
    <x v="0"/>
    <x v="0"/>
    <x v="0"/>
    <x v="0"/>
    <x v="0"/>
    <x v="0"/>
    <n v="2"/>
    <n v="-2E-3"/>
    <n v="2E-3"/>
    <n v="7.8100593564511087E-2"/>
  </r>
  <r>
    <x v="102"/>
    <s v="Weststellingwerf"/>
    <x v="0"/>
    <x v="0"/>
    <x v="1"/>
    <x v="0"/>
    <x v="0"/>
    <x v="0"/>
    <x v="2"/>
    <x v="2"/>
    <x v="0"/>
    <x v="0"/>
    <x v="0"/>
    <x v="3"/>
    <x v="8"/>
    <x v="1"/>
    <x v="7"/>
    <x v="5"/>
    <x v="2"/>
    <x v="2"/>
    <x v="2"/>
    <x v="0"/>
    <x v="0"/>
    <x v="0"/>
    <x v="0"/>
    <n v="1"/>
    <n v="-1E-3"/>
    <n v="0"/>
    <n v="3.9050296782255543E-2"/>
  </r>
  <r>
    <x v="102"/>
    <s v="Weststellingwerf"/>
    <x v="0"/>
    <x v="0"/>
    <x v="1"/>
    <x v="0"/>
    <x v="0"/>
    <x v="0"/>
    <x v="3"/>
    <x v="3"/>
    <x v="0"/>
    <x v="0"/>
    <x v="0"/>
    <x v="0"/>
    <x v="0"/>
    <x v="0"/>
    <x v="0"/>
    <x v="0"/>
    <x v="0"/>
    <x v="0"/>
    <x v="0"/>
    <x v="0"/>
    <x v="0"/>
    <x v="0"/>
    <x v="0"/>
    <n v="15"/>
    <n v="-1.4999999999999999E-2"/>
    <n v="1.4999999999999999E-2"/>
    <n v="0.58575445173383323"/>
  </r>
  <r>
    <x v="102"/>
    <s v="Weststellingwerf"/>
    <x v="0"/>
    <x v="0"/>
    <x v="1"/>
    <x v="0"/>
    <x v="0"/>
    <x v="0"/>
    <x v="3"/>
    <x v="3"/>
    <x v="0"/>
    <x v="0"/>
    <x v="0"/>
    <x v="1"/>
    <x v="1"/>
    <x v="0"/>
    <x v="1"/>
    <x v="1"/>
    <x v="0"/>
    <x v="0"/>
    <x v="0"/>
    <x v="0"/>
    <x v="0"/>
    <x v="0"/>
    <x v="0"/>
    <n v="3"/>
    <n v="-3.0000000000000001E-3"/>
    <n v="3.0000000000000001E-3"/>
    <n v="0.11715089034676664"/>
  </r>
  <r>
    <x v="102"/>
    <s v="Weststellingwerf"/>
    <x v="0"/>
    <x v="0"/>
    <x v="1"/>
    <x v="0"/>
    <x v="0"/>
    <x v="0"/>
    <x v="3"/>
    <x v="3"/>
    <x v="0"/>
    <x v="0"/>
    <x v="0"/>
    <x v="2"/>
    <x v="16"/>
    <x v="0"/>
    <x v="3"/>
    <x v="10"/>
    <x v="0"/>
    <x v="0"/>
    <x v="0"/>
    <x v="0"/>
    <x v="0"/>
    <x v="0"/>
    <x v="0"/>
    <n v="409"/>
    <n v="-0.40899999999999997"/>
    <n v="0.40899999999999997"/>
    <n v="15.971571383942518"/>
  </r>
  <r>
    <x v="102"/>
    <s v="Weststellingwerf"/>
    <x v="0"/>
    <x v="0"/>
    <x v="1"/>
    <x v="0"/>
    <x v="0"/>
    <x v="0"/>
    <x v="3"/>
    <x v="3"/>
    <x v="0"/>
    <x v="0"/>
    <x v="0"/>
    <x v="2"/>
    <x v="6"/>
    <x v="0"/>
    <x v="5"/>
    <x v="0"/>
    <x v="0"/>
    <x v="0"/>
    <x v="0"/>
    <x v="0"/>
    <x v="0"/>
    <x v="0"/>
    <x v="0"/>
    <n v="15"/>
    <n v="-1.4999999999999999E-2"/>
    <n v="1.4999999999999999E-2"/>
    <n v="0.58575445173383323"/>
  </r>
  <r>
    <x v="105"/>
    <s v="Assen"/>
    <x v="0"/>
    <x v="0"/>
    <x v="3"/>
    <x v="0"/>
    <x v="0"/>
    <x v="0"/>
    <x v="0"/>
    <x v="0"/>
    <x v="0"/>
    <x v="0"/>
    <x v="0"/>
    <x v="0"/>
    <x v="0"/>
    <x v="0"/>
    <x v="0"/>
    <x v="0"/>
    <x v="0"/>
    <x v="0"/>
    <x v="0"/>
    <x v="0"/>
    <x v="0"/>
    <x v="0"/>
    <x v="0"/>
    <n v="112.0949"/>
    <n v="-0.1120949"/>
    <n v="0.1120949"/>
    <n v="1.6594114076771624"/>
  </r>
  <r>
    <x v="103"/>
    <s v="Beverwijk"/>
    <x v="0"/>
    <x v="0"/>
    <x v="1"/>
    <x v="0"/>
    <x v="0"/>
    <x v="0"/>
    <x v="2"/>
    <x v="2"/>
    <x v="0"/>
    <x v="0"/>
    <x v="0"/>
    <x v="2"/>
    <x v="6"/>
    <x v="0"/>
    <x v="5"/>
    <x v="0"/>
    <x v="0"/>
    <x v="0"/>
    <x v="0"/>
    <x v="0"/>
    <x v="0"/>
    <x v="0"/>
    <x v="0"/>
    <n v="17"/>
    <n v="-1.7000000000000001E-2"/>
    <n v="1.7000000000000001E-2"/>
    <n v="0.41759807413594047"/>
  </r>
  <r>
    <x v="103"/>
    <s v="Beverwijk"/>
    <x v="0"/>
    <x v="0"/>
    <x v="1"/>
    <x v="0"/>
    <x v="0"/>
    <x v="0"/>
    <x v="3"/>
    <x v="3"/>
    <x v="0"/>
    <x v="0"/>
    <x v="0"/>
    <x v="0"/>
    <x v="0"/>
    <x v="0"/>
    <x v="0"/>
    <x v="0"/>
    <x v="0"/>
    <x v="0"/>
    <x v="0"/>
    <x v="0"/>
    <x v="0"/>
    <x v="0"/>
    <x v="0"/>
    <n v="10"/>
    <n v="-0.01"/>
    <n v="0.01"/>
    <n v="0.24564592596231791"/>
  </r>
  <r>
    <x v="103"/>
    <s v="Beverwijk"/>
    <x v="0"/>
    <x v="0"/>
    <x v="1"/>
    <x v="0"/>
    <x v="0"/>
    <x v="0"/>
    <x v="3"/>
    <x v="3"/>
    <x v="0"/>
    <x v="0"/>
    <x v="0"/>
    <x v="1"/>
    <x v="2"/>
    <x v="0"/>
    <x v="1"/>
    <x v="2"/>
    <x v="0"/>
    <x v="0"/>
    <x v="0"/>
    <x v="0"/>
    <x v="0"/>
    <x v="0"/>
    <x v="0"/>
    <n v="4"/>
    <n v="-4.0000000000000001E-3"/>
    <n v="4.0000000000000001E-3"/>
    <n v="9.8258370384927171E-2"/>
  </r>
  <r>
    <x v="103"/>
    <s v="Beverwijk"/>
    <x v="0"/>
    <x v="0"/>
    <x v="1"/>
    <x v="0"/>
    <x v="0"/>
    <x v="0"/>
    <x v="3"/>
    <x v="3"/>
    <x v="0"/>
    <x v="0"/>
    <x v="0"/>
    <x v="2"/>
    <x v="6"/>
    <x v="0"/>
    <x v="5"/>
    <x v="0"/>
    <x v="0"/>
    <x v="0"/>
    <x v="0"/>
    <x v="0"/>
    <x v="0"/>
    <x v="0"/>
    <x v="0"/>
    <n v="916"/>
    <n v="-0.91600000000000004"/>
    <n v="0.91600000000000004"/>
    <n v="22.50116681814832"/>
  </r>
  <r>
    <x v="106"/>
    <s v="Blaricum"/>
    <x v="0"/>
    <x v="0"/>
    <x v="0"/>
    <x v="0"/>
    <x v="0"/>
    <x v="0"/>
    <x v="0"/>
    <x v="0"/>
    <x v="0"/>
    <x v="0"/>
    <x v="0"/>
    <x v="1"/>
    <x v="2"/>
    <x v="0"/>
    <x v="1"/>
    <x v="2"/>
    <x v="0"/>
    <x v="0"/>
    <x v="0"/>
    <x v="0"/>
    <x v="0"/>
    <x v="0"/>
    <x v="0"/>
    <n v="14"/>
    <n v="-1.4E-2"/>
    <n v="1.4E-2"/>
    <n v="1.3724144691696893"/>
  </r>
  <r>
    <x v="106"/>
    <s v="Blaricum"/>
    <x v="0"/>
    <x v="0"/>
    <x v="0"/>
    <x v="0"/>
    <x v="0"/>
    <x v="0"/>
    <x v="0"/>
    <x v="0"/>
    <x v="0"/>
    <x v="0"/>
    <x v="0"/>
    <x v="2"/>
    <x v="3"/>
    <x v="0"/>
    <x v="2"/>
    <x v="0"/>
    <x v="1"/>
    <x v="1"/>
    <x v="0"/>
    <x v="0"/>
    <x v="0"/>
    <x v="0"/>
    <x v="0"/>
    <n v="1"/>
    <n v="-1E-3"/>
    <n v="-1E-3"/>
    <n v="9.8029604940692086E-2"/>
  </r>
  <r>
    <x v="106"/>
    <s v="Blaricum"/>
    <x v="0"/>
    <x v="0"/>
    <x v="0"/>
    <x v="0"/>
    <x v="0"/>
    <x v="0"/>
    <x v="0"/>
    <x v="0"/>
    <x v="0"/>
    <x v="0"/>
    <x v="0"/>
    <x v="2"/>
    <x v="4"/>
    <x v="0"/>
    <x v="3"/>
    <x v="3"/>
    <x v="0"/>
    <x v="0"/>
    <x v="0"/>
    <x v="0"/>
    <x v="0"/>
    <x v="0"/>
    <x v="0"/>
    <n v="31"/>
    <n v="-3.1E-2"/>
    <n v="3.1E-2"/>
    <n v="3.0389177531614546"/>
  </r>
  <r>
    <x v="106"/>
    <s v="Blaricum"/>
    <x v="0"/>
    <x v="0"/>
    <x v="0"/>
    <x v="0"/>
    <x v="0"/>
    <x v="0"/>
    <x v="1"/>
    <x v="1"/>
    <x v="0"/>
    <x v="0"/>
    <x v="0"/>
    <x v="2"/>
    <x v="3"/>
    <x v="0"/>
    <x v="2"/>
    <x v="0"/>
    <x v="1"/>
    <x v="1"/>
    <x v="0"/>
    <x v="0"/>
    <x v="0"/>
    <x v="0"/>
    <x v="0"/>
    <n v="5"/>
    <n v="-5.0000000000000001E-3"/>
    <n v="-5.0000000000000001E-3"/>
    <n v="0.49014802470346047"/>
  </r>
  <r>
    <x v="106"/>
    <s v="Blaricum"/>
    <x v="0"/>
    <x v="0"/>
    <x v="0"/>
    <x v="0"/>
    <x v="0"/>
    <x v="0"/>
    <x v="2"/>
    <x v="2"/>
    <x v="0"/>
    <x v="0"/>
    <x v="0"/>
    <x v="2"/>
    <x v="3"/>
    <x v="0"/>
    <x v="2"/>
    <x v="0"/>
    <x v="1"/>
    <x v="1"/>
    <x v="0"/>
    <x v="0"/>
    <x v="0"/>
    <x v="0"/>
    <x v="0"/>
    <n v="1"/>
    <n v="-1E-3"/>
    <n v="-1E-3"/>
    <n v="9.8029604940692086E-2"/>
  </r>
  <r>
    <x v="106"/>
    <s v="Blaricum"/>
    <x v="0"/>
    <x v="0"/>
    <x v="0"/>
    <x v="0"/>
    <x v="0"/>
    <x v="0"/>
    <x v="3"/>
    <x v="3"/>
    <x v="0"/>
    <x v="0"/>
    <x v="0"/>
    <x v="2"/>
    <x v="3"/>
    <x v="0"/>
    <x v="2"/>
    <x v="0"/>
    <x v="1"/>
    <x v="1"/>
    <x v="0"/>
    <x v="0"/>
    <x v="0"/>
    <x v="0"/>
    <x v="0"/>
    <n v="113"/>
    <n v="-0.113"/>
    <n v="-0.113"/>
    <n v="11.077345358298206"/>
  </r>
  <r>
    <x v="106"/>
    <s v="Blaricum"/>
    <x v="0"/>
    <x v="0"/>
    <x v="0"/>
    <x v="0"/>
    <x v="0"/>
    <x v="0"/>
    <x v="3"/>
    <x v="3"/>
    <x v="0"/>
    <x v="0"/>
    <x v="0"/>
    <x v="2"/>
    <x v="4"/>
    <x v="0"/>
    <x v="3"/>
    <x v="3"/>
    <x v="0"/>
    <x v="0"/>
    <x v="0"/>
    <x v="0"/>
    <x v="0"/>
    <x v="0"/>
    <x v="0"/>
    <n v="1"/>
    <n v="-1E-3"/>
    <n v="1E-3"/>
    <n v="9.8029604940692086E-2"/>
  </r>
  <r>
    <x v="106"/>
    <s v="Blaricum"/>
    <x v="0"/>
    <x v="0"/>
    <x v="0"/>
    <x v="0"/>
    <x v="0"/>
    <x v="0"/>
    <x v="3"/>
    <x v="3"/>
    <x v="0"/>
    <x v="0"/>
    <x v="0"/>
    <x v="2"/>
    <x v="6"/>
    <x v="0"/>
    <x v="5"/>
    <x v="0"/>
    <x v="0"/>
    <x v="0"/>
    <x v="0"/>
    <x v="0"/>
    <x v="0"/>
    <x v="0"/>
    <x v="0"/>
    <n v="5"/>
    <n v="-5.0000000000000001E-3"/>
    <n v="5.0000000000000001E-3"/>
    <n v="0.49014802470346047"/>
  </r>
  <r>
    <x v="107"/>
    <s v="Bloemendaal"/>
    <x v="0"/>
    <x v="0"/>
    <x v="1"/>
    <x v="0"/>
    <x v="0"/>
    <x v="0"/>
    <x v="0"/>
    <x v="0"/>
    <x v="0"/>
    <x v="0"/>
    <x v="0"/>
    <x v="0"/>
    <x v="0"/>
    <x v="0"/>
    <x v="0"/>
    <x v="0"/>
    <x v="0"/>
    <x v="0"/>
    <x v="0"/>
    <x v="0"/>
    <x v="0"/>
    <x v="0"/>
    <x v="0"/>
    <n v="527"/>
    <n v="-0.52700000000000002"/>
    <n v="0.52700000000000002"/>
    <n v="23.087707000788573"/>
  </r>
  <r>
    <x v="104"/>
    <s v="Leiderdorp"/>
    <x v="0"/>
    <x v="0"/>
    <x v="1"/>
    <x v="0"/>
    <x v="0"/>
    <x v="0"/>
    <x v="3"/>
    <x v="3"/>
    <x v="0"/>
    <x v="0"/>
    <x v="0"/>
    <x v="0"/>
    <x v="0"/>
    <x v="0"/>
    <x v="0"/>
    <x v="0"/>
    <x v="0"/>
    <x v="0"/>
    <x v="0"/>
    <x v="0"/>
    <x v="0"/>
    <x v="0"/>
    <x v="0"/>
    <n v="11"/>
    <n v="-1.0999999999999999E-2"/>
    <n v="1.0999999999999999E-2"/>
    <n v="0.40548510763786494"/>
  </r>
  <r>
    <x v="104"/>
    <s v="Leiderdorp"/>
    <x v="0"/>
    <x v="0"/>
    <x v="1"/>
    <x v="0"/>
    <x v="0"/>
    <x v="0"/>
    <x v="3"/>
    <x v="3"/>
    <x v="0"/>
    <x v="0"/>
    <x v="0"/>
    <x v="4"/>
    <x v="10"/>
    <x v="0"/>
    <x v="8"/>
    <x v="0"/>
    <x v="0"/>
    <x v="0"/>
    <x v="0"/>
    <x v="0"/>
    <x v="0"/>
    <x v="0"/>
    <x v="0"/>
    <n v="1"/>
    <n v="-1E-3"/>
    <n v="1E-3"/>
    <n v="3.6862282512533179E-2"/>
  </r>
  <r>
    <x v="104"/>
    <s v="Leiderdorp"/>
    <x v="0"/>
    <x v="0"/>
    <x v="1"/>
    <x v="0"/>
    <x v="0"/>
    <x v="0"/>
    <x v="3"/>
    <x v="3"/>
    <x v="0"/>
    <x v="0"/>
    <x v="0"/>
    <x v="1"/>
    <x v="1"/>
    <x v="0"/>
    <x v="1"/>
    <x v="1"/>
    <x v="0"/>
    <x v="0"/>
    <x v="0"/>
    <x v="0"/>
    <x v="0"/>
    <x v="0"/>
    <x v="0"/>
    <n v="1"/>
    <n v="-1E-3"/>
    <n v="1E-3"/>
    <n v="3.6862282512533179E-2"/>
  </r>
  <r>
    <x v="104"/>
    <s v="Leiderdorp"/>
    <x v="0"/>
    <x v="0"/>
    <x v="1"/>
    <x v="0"/>
    <x v="0"/>
    <x v="0"/>
    <x v="3"/>
    <x v="3"/>
    <x v="0"/>
    <x v="0"/>
    <x v="0"/>
    <x v="1"/>
    <x v="2"/>
    <x v="0"/>
    <x v="1"/>
    <x v="2"/>
    <x v="0"/>
    <x v="0"/>
    <x v="0"/>
    <x v="0"/>
    <x v="0"/>
    <x v="0"/>
    <x v="0"/>
    <n v="107"/>
    <n v="-0.107"/>
    <n v="0.107"/>
    <n v="3.9442642288410497"/>
  </r>
  <r>
    <x v="104"/>
    <s v="Leiderdorp"/>
    <x v="0"/>
    <x v="0"/>
    <x v="1"/>
    <x v="0"/>
    <x v="0"/>
    <x v="0"/>
    <x v="3"/>
    <x v="3"/>
    <x v="0"/>
    <x v="0"/>
    <x v="0"/>
    <x v="2"/>
    <x v="16"/>
    <x v="0"/>
    <x v="3"/>
    <x v="10"/>
    <x v="0"/>
    <x v="0"/>
    <x v="0"/>
    <x v="0"/>
    <x v="0"/>
    <x v="0"/>
    <x v="0"/>
    <n v="302"/>
    <n v="-0.30199999999999999"/>
    <n v="0.30199999999999999"/>
    <n v="11.132409318785019"/>
  </r>
  <r>
    <x v="104"/>
    <s v="Leiderdorp"/>
    <x v="0"/>
    <x v="0"/>
    <x v="1"/>
    <x v="0"/>
    <x v="0"/>
    <x v="0"/>
    <x v="3"/>
    <x v="3"/>
    <x v="0"/>
    <x v="0"/>
    <x v="0"/>
    <x v="2"/>
    <x v="12"/>
    <x v="0"/>
    <x v="3"/>
    <x v="6"/>
    <x v="0"/>
    <x v="0"/>
    <x v="0"/>
    <x v="0"/>
    <x v="0"/>
    <x v="0"/>
    <x v="0"/>
    <n v="123"/>
    <n v="-0.123"/>
    <n v="0.123"/>
    <n v="4.534060749041581"/>
  </r>
  <r>
    <x v="104"/>
    <s v="Leiderdorp"/>
    <x v="0"/>
    <x v="0"/>
    <x v="1"/>
    <x v="0"/>
    <x v="0"/>
    <x v="0"/>
    <x v="3"/>
    <x v="3"/>
    <x v="0"/>
    <x v="0"/>
    <x v="0"/>
    <x v="3"/>
    <x v="9"/>
    <x v="1"/>
    <x v="7"/>
    <x v="5"/>
    <x v="2"/>
    <x v="2"/>
    <x v="2"/>
    <x v="0"/>
    <x v="0"/>
    <x v="0"/>
    <x v="0"/>
    <n v="4"/>
    <n v="-4.0000000000000001E-3"/>
    <n v="0"/>
    <n v="0.14744913005013272"/>
  </r>
  <r>
    <x v="104"/>
    <s v="Leiderdorp"/>
    <x v="0"/>
    <x v="0"/>
    <x v="1"/>
    <x v="0"/>
    <x v="0"/>
    <x v="0"/>
    <x v="3"/>
    <x v="3"/>
    <x v="0"/>
    <x v="0"/>
    <x v="0"/>
    <x v="3"/>
    <x v="5"/>
    <x v="1"/>
    <x v="4"/>
    <x v="0"/>
    <x v="0"/>
    <x v="0"/>
    <x v="0"/>
    <x v="0"/>
    <x v="0"/>
    <x v="0"/>
    <x v="0"/>
    <n v="96"/>
    <n v="-9.6000000000000002E-2"/>
    <n v="9.6000000000000002E-2"/>
    <n v="3.5387791212031847"/>
  </r>
  <r>
    <x v="104"/>
    <s v="Leiderdorp"/>
    <x v="0"/>
    <x v="0"/>
    <x v="1"/>
    <x v="0"/>
    <x v="0"/>
    <x v="0"/>
    <x v="3"/>
    <x v="3"/>
    <x v="0"/>
    <x v="0"/>
    <x v="0"/>
    <x v="3"/>
    <x v="8"/>
    <x v="1"/>
    <x v="7"/>
    <x v="5"/>
    <x v="2"/>
    <x v="2"/>
    <x v="2"/>
    <x v="0"/>
    <x v="0"/>
    <x v="0"/>
    <x v="0"/>
    <n v="18"/>
    <n v="-1.7999999999999999E-2"/>
    <n v="0"/>
    <n v="0.66352108522559716"/>
  </r>
  <r>
    <x v="108"/>
    <s v="Lisse"/>
    <x v="0"/>
    <x v="0"/>
    <x v="1"/>
    <x v="0"/>
    <x v="0"/>
    <x v="0"/>
    <x v="0"/>
    <x v="0"/>
    <x v="0"/>
    <x v="0"/>
    <x v="0"/>
    <x v="1"/>
    <x v="2"/>
    <x v="0"/>
    <x v="1"/>
    <x v="2"/>
    <x v="0"/>
    <x v="0"/>
    <x v="0"/>
    <x v="0"/>
    <x v="0"/>
    <x v="0"/>
    <x v="0"/>
    <n v="51"/>
    <n v="-5.0999999999999997E-2"/>
    <n v="5.0999999999999997E-2"/>
    <n v="2.2450147466654928"/>
  </r>
  <r>
    <x v="108"/>
    <s v="Lisse"/>
    <x v="0"/>
    <x v="0"/>
    <x v="1"/>
    <x v="0"/>
    <x v="0"/>
    <x v="0"/>
    <x v="0"/>
    <x v="0"/>
    <x v="0"/>
    <x v="0"/>
    <x v="0"/>
    <x v="2"/>
    <x v="3"/>
    <x v="0"/>
    <x v="2"/>
    <x v="0"/>
    <x v="1"/>
    <x v="1"/>
    <x v="0"/>
    <x v="0"/>
    <x v="0"/>
    <x v="0"/>
    <x v="0"/>
    <n v="431"/>
    <n v="-0.43099999999999999"/>
    <n v="-0.43099999999999999"/>
    <n v="18.972575604173088"/>
  </r>
  <r>
    <x v="108"/>
    <s v="Lisse"/>
    <x v="0"/>
    <x v="0"/>
    <x v="1"/>
    <x v="0"/>
    <x v="0"/>
    <x v="0"/>
    <x v="0"/>
    <x v="0"/>
    <x v="0"/>
    <x v="0"/>
    <x v="0"/>
    <x v="3"/>
    <x v="9"/>
    <x v="1"/>
    <x v="7"/>
    <x v="5"/>
    <x v="2"/>
    <x v="2"/>
    <x v="2"/>
    <x v="0"/>
    <x v="0"/>
    <x v="0"/>
    <x v="0"/>
    <n v="3"/>
    <n v="-3.0000000000000001E-3"/>
    <n v="0"/>
    <n v="0.13205969098032311"/>
  </r>
  <r>
    <x v="108"/>
    <s v="Lisse"/>
    <x v="0"/>
    <x v="0"/>
    <x v="1"/>
    <x v="0"/>
    <x v="0"/>
    <x v="0"/>
    <x v="0"/>
    <x v="0"/>
    <x v="0"/>
    <x v="0"/>
    <x v="0"/>
    <x v="3"/>
    <x v="5"/>
    <x v="1"/>
    <x v="4"/>
    <x v="0"/>
    <x v="0"/>
    <x v="0"/>
    <x v="0"/>
    <x v="0"/>
    <x v="0"/>
    <x v="0"/>
    <x v="0"/>
    <n v="139"/>
    <n v="-0.13900000000000001"/>
    <n v="0.13900000000000001"/>
    <n v="6.1187656820883038"/>
  </r>
  <r>
    <x v="97"/>
    <s v="Geertruidenberg"/>
    <x v="0"/>
    <x v="0"/>
    <x v="1"/>
    <x v="0"/>
    <x v="0"/>
    <x v="0"/>
    <x v="3"/>
    <x v="3"/>
    <x v="0"/>
    <x v="0"/>
    <x v="0"/>
    <x v="2"/>
    <x v="6"/>
    <x v="0"/>
    <x v="5"/>
    <x v="0"/>
    <x v="0"/>
    <x v="0"/>
    <x v="0"/>
    <x v="0"/>
    <x v="0"/>
    <x v="0"/>
    <x v="0"/>
    <n v="503"/>
    <n v="-0.503"/>
    <n v="0.503"/>
    <n v="23.390997023809526"/>
  </r>
  <r>
    <x v="97"/>
    <s v="Geertruidenberg"/>
    <x v="0"/>
    <x v="0"/>
    <x v="1"/>
    <x v="0"/>
    <x v="0"/>
    <x v="0"/>
    <x v="3"/>
    <x v="3"/>
    <x v="0"/>
    <x v="0"/>
    <x v="0"/>
    <x v="3"/>
    <x v="9"/>
    <x v="1"/>
    <x v="7"/>
    <x v="5"/>
    <x v="2"/>
    <x v="2"/>
    <x v="2"/>
    <x v="0"/>
    <x v="0"/>
    <x v="0"/>
    <x v="0"/>
    <n v="16"/>
    <n v="-1.6E-2"/>
    <n v="0"/>
    <n v="0.74404761904761907"/>
  </r>
  <r>
    <x v="97"/>
    <s v="Geertruidenberg"/>
    <x v="0"/>
    <x v="0"/>
    <x v="1"/>
    <x v="0"/>
    <x v="0"/>
    <x v="0"/>
    <x v="3"/>
    <x v="3"/>
    <x v="0"/>
    <x v="0"/>
    <x v="0"/>
    <x v="3"/>
    <x v="5"/>
    <x v="1"/>
    <x v="4"/>
    <x v="0"/>
    <x v="0"/>
    <x v="0"/>
    <x v="0"/>
    <x v="0"/>
    <x v="0"/>
    <x v="0"/>
    <x v="0"/>
    <n v="12"/>
    <n v="-1.2E-2"/>
    <n v="1.2E-2"/>
    <n v="0.5580357142857143"/>
  </r>
  <r>
    <x v="97"/>
    <s v="Geertruidenberg"/>
    <x v="0"/>
    <x v="0"/>
    <x v="1"/>
    <x v="0"/>
    <x v="0"/>
    <x v="0"/>
    <x v="3"/>
    <x v="3"/>
    <x v="0"/>
    <x v="0"/>
    <x v="0"/>
    <x v="3"/>
    <x v="8"/>
    <x v="1"/>
    <x v="7"/>
    <x v="5"/>
    <x v="2"/>
    <x v="2"/>
    <x v="2"/>
    <x v="0"/>
    <x v="0"/>
    <x v="0"/>
    <x v="0"/>
    <n v="1"/>
    <n v="-1E-3"/>
    <n v="0"/>
    <n v="4.6502976190476192E-2"/>
  </r>
  <r>
    <x v="109"/>
    <s v="Gilze en Rijen"/>
    <x v="2"/>
    <x v="0"/>
    <x v="1"/>
    <x v="0"/>
    <x v="0"/>
    <x v="0"/>
    <x v="0"/>
    <x v="0"/>
    <x v="0"/>
    <x v="0"/>
    <x v="0"/>
    <x v="1"/>
    <x v="2"/>
    <x v="0"/>
    <x v="1"/>
    <x v="2"/>
    <x v="0"/>
    <x v="0"/>
    <x v="0"/>
    <x v="0"/>
    <x v="0"/>
    <x v="0"/>
    <x v="0"/>
    <n v="16"/>
    <n v="-1.6E-2"/>
    <n v="1.6E-2"/>
    <n v="0.61022120518688028"/>
  </r>
  <r>
    <x v="109"/>
    <s v="Gilze en Rijen"/>
    <x v="2"/>
    <x v="0"/>
    <x v="1"/>
    <x v="0"/>
    <x v="0"/>
    <x v="0"/>
    <x v="0"/>
    <x v="0"/>
    <x v="0"/>
    <x v="0"/>
    <x v="0"/>
    <x v="2"/>
    <x v="4"/>
    <x v="0"/>
    <x v="3"/>
    <x v="3"/>
    <x v="0"/>
    <x v="0"/>
    <x v="0"/>
    <x v="0"/>
    <x v="0"/>
    <x v="0"/>
    <x v="0"/>
    <n v="11"/>
    <n v="-1.0999999999999999E-2"/>
    <n v="1.0999999999999999E-2"/>
    <n v="0.41952707856598015"/>
  </r>
  <r>
    <x v="109"/>
    <s v="Gilze en Rijen"/>
    <x v="2"/>
    <x v="0"/>
    <x v="1"/>
    <x v="0"/>
    <x v="0"/>
    <x v="0"/>
    <x v="0"/>
    <x v="0"/>
    <x v="0"/>
    <x v="0"/>
    <x v="0"/>
    <x v="2"/>
    <x v="12"/>
    <x v="0"/>
    <x v="3"/>
    <x v="6"/>
    <x v="0"/>
    <x v="0"/>
    <x v="0"/>
    <x v="0"/>
    <x v="0"/>
    <x v="0"/>
    <x v="0"/>
    <n v="9"/>
    <n v="-8.9999999999999993E-3"/>
    <n v="8.9999999999999993E-3"/>
    <n v="0.34324942791762014"/>
  </r>
  <r>
    <x v="109"/>
    <s v="Gilze en Rijen"/>
    <x v="2"/>
    <x v="0"/>
    <x v="1"/>
    <x v="0"/>
    <x v="0"/>
    <x v="0"/>
    <x v="0"/>
    <x v="0"/>
    <x v="0"/>
    <x v="0"/>
    <x v="0"/>
    <x v="2"/>
    <x v="6"/>
    <x v="0"/>
    <x v="5"/>
    <x v="0"/>
    <x v="0"/>
    <x v="0"/>
    <x v="0"/>
    <x v="0"/>
    <x v="0"/>
    <x v="0"/>
    <x v="0"/>
    <n v="165"/>
    <n v="-0.16500000000000001"/>
    <n v="0.16500000000000001"/>
    <n v="6.2929061784897025"/>
  </r>
  <r>
    <x v="109"/>
    <s v="Gilze en Rijen"/>
    <x v="2"/>
    <x v="0"/>
    <x v="1"/>
    <x v="0"/>
    <x v="0"/>
    <x v="0"/>
    <x v="0"/>
    <x v="0"/>
    <x v="0"/>
    <x v="0"/>
    <x v="0"/>
    <x v="3"/>
    <x v="5"/>
    <x v="1"/>
    <x v="4"/>
    <x v="0"/>
    <x v="0"/>
    <x v="0"/>
    <x v="0"/>
    <x v="0"/>
    <x v="0"/>
    <x v="0"/>
    <x v="0"/>
    <n v="5"/>
    <n v="-5.0000000000000001E-3"/>
    <n v="5.0000000000000001E-3"/>
    <n v="0.19069412662090007"/>
  </r>
  <r>
    <x v="109"/>
    <s v="Gilze en Rijen"/>
    <x v="2"/>
    <x v="0"/>
    <x v="1"/>
    <x v="0"/>
    <x v="0"/>
    <x v="0"/>
    <x v="1"/>
    <x v="1"/>
    <x v="0"/>
    <x v="0"/>
    <x v="0"/>
    <x v="4"/>
    <x v="10"/>
    <x v="0"/>
    <x v="8"/>
    <x v="0"/>
    <x v="0"/>
    <x v="0"/>
    <x v="0"/>
    <x v="0"/>
    <x v="0"/>
    <x v="0"/>
    <x v="0"/>
    <n v="1"/>
    <n v="-1E-3"/>
    <n v="1E-3"/>
    <n v="3.8138825324180017E-2"/>
  </r>
  <r>
    <x v="109"/>
    <s v="Gilze en Rijen"/>
    <x v="2"/>
    <x v="0"/>
    <x v="1"/>
    <x v="0"/>
    <x v="0"/>
    <x v="0"/>
    <x v="1"/>
    <x v="1"/>
    <x v="0"/>
    <x v="0"/>
    <x v="0"/>
    <x v="2"/>
    <x v="4"/>
    <x v="0"/>
    <x v="3"/>
    <x v="3"/>
    <x v="0"/>
    <x v="0"/>
    <x v="0"/>
    <x v="0"/>
    <x v="0"/>
    <x v="0"/>
    <x v="0"/>
    <n v="5"/>
    <n v="-5.0000000000000001E-3"/>
    <n v="5.0000000000000001E-3"/>
    <n v="0.19069412662090007"/>
  </r>
  <r>
    <x v="109"/>
    <s v="Gilze en Rijen"/>
    <x v="2"/>
    <x v="0"/>
    <x v="1"/>
    <x v="0"/>
    <x v="0"/>
    <x v="0"/>
    <x v="1"/>
    <x v="1"/>
    <x v="0"/>
    <x v="0"/>
    <x v="0"/>
    <x v="2"/>
    <x v="6"/>
    <x v="0"/>
    <x v="5"/>
    <x v="0"/>
    <x v="0"/>
    <x v="0"/>
    <x v="0"/>
    <x v="0"/>
    <x v="0"/>
    <x v="0"/>
    <x v="0"/>
    <n v="8"/>
    <n v="-8.0000000000000002E-3"/>
    <n v="8.0000000000000002E-3"/>
    <n v="0.30511060259344014"/>
  </r>
  <r>
    <x v="105"/>
    <s v="Assen"/>
    <x v="0"/>
    <x v="0"/>
    <x v="3"/>
    <x v="0"/>
    <x v="0"/>
    <x v="0"/>
    <x v="0"/>
    <x v="0"/>
    <x v="0"/>
    <x v="0"/>
    <x v="0"/>
    <x v="4"/>
    <x v="10"/>
    <x v="0"/>
    <x v="8"/>
    <x v="0"/>
    <x v="0"/>
    <x v="0"/>
    <x v="0"/>
    <x v="0"/>
    <x v="0"/>
    <x v="0"/>
    <x v="0"/>
    <n v="169.1593"/>
    <n v="-0.16915930000000001"/>
    <n v="0.16915930000000001"/>
    <n v="2.504171662891741"/>
  </r>
  <r>
    <x v="105"/>
    <s v="Assen"/>
    <x v="0"/>
    <x v="0"/>
    <x v="3"/>
    <x v="0"/>
    <x v="0"/>
    <x v="0"/>
    <x v="0"/>
    <x v="0"/>
    <x v="0"/>
    <x v="0"/>
    <x v="0"/>
    <x v="1"/>
    <x v="1"/>
    <x v="0"/>
    <x v="1"/>
    <x v="1"/>
    <x v="0"/>
    <x v="0"/>
    <x v="0"/>
    <x v="0"/>
    <x v="0"/>
    <x v="0"/>
    <x v="0"/>
    <n v="25.518599999999999"/>
    <n v="-2.5518599999999999E-2"/>
    <n v="2.5518599999999999E-2"/>
    <n v="0.37776790869121107"/>
  </r>
  <r>
    <x v="105"/>
    <s v="Assen"/>
    <x v="0"/>
    <x v="0"/>
    <x v="3"/>
    <x v="0"/>
    <x v="0"/>
    <x v="0"/>
    <x v="0"/>
    <x v="0"/>
    <x v="0"/>
    <x v="0"/>
    <x v="0"/>
    <x v="1"/>
    <x v="2"/>
    <x v="0"/>
    <x v="1"/>
    <x v="2"/>
    <x v="0"/>
    <x v="0"/>
    <x v="0"/>
    <x v="0"/>
    <x v="0"/>
    <x v="0"/>
    <x v="0"/>
    <n v="590.89639999999997"/>
    <n v="-0.59089639999999999"/>
    <n v="0.59089639999999999"/>
    <n v="8.7474115853207213"/>
  </r>
  <r>
    <x v="105"/>
    <s v="Assen"/>
    <x v="0"/>
    <x v="0"/>
    <x v="3"/>
    <x v="0"/>
    <x v="0"/>
    <x v="0"/>
    <x v="0"/>
    <x v="0"/>
    <x v="0"/>
    <x v="0"/>
    <x v="0"/>
    <x v="2"/>
    <x v="14"/>
    <x v="0"/>
    <x v="3"/>
    <x v="8"/>
    <x v="0"/>
    <x v="0"/>
    <x v="0"/>
    <x v="0"/>
    <x v="0"/>
    <x v="0"/>
    <x v="0"/>
    <n v="50"/>
    <n v="-0.05"/>
    <n v="0.05"/>
    <n v="0.74018149250196152"/>
  </r>
  <r>
    <x v="105"/>
    <s v="Assen"/>
    <x v="0"/>
    <x v="0"/>
    <x v="3"/>
    <x v="0"/>
    <x v="0"/>
    <x v="0"/>
    <x v="0"/>
    <x v="0"/>
    <x v="0"/>
    <x v="0"/>
    <x v="0"/>
    <x v="2"/>
    <x v="6"/>
    <x v="0"/>
    <x v="5"/>
    <x v="0"/>
    <x v="0"/>
    <x v="0"/>
    <x v="0"/>
    <x v="0"/>
    <x v="0"/>
    <x v="0"/>
    <x v="0"/>
    <n v="7188.8689999999997"/>
    <n v="-7.1888689999999995"/>
    <n v="7.1888689999999995"/>
    <n v="106.42135571642167"/>
  </r>
  <r>
    <x v="105"/>
    <s v="Assen"/>
    <x v="0"/>
    <x v="0"/>
    <x v="3"/>
    <x v="0"/>
    <x v="0"/>
    <x v="0"/>
    <x v="0"/>
    <x v="0"/>
    <x v="0"/>
    <x v="0"/>
    <x v="0"/>
    <x v="3"/>
    <x v="9"/>
    <x v="1"/>
    <x v="7"/>
    <x v="5"/>
    <x v="2"/>
    <x v="2"/>
    <x v="2"/>
    <x v="0"/>
    <x v="0"/>
    <x v="0"/>
    <x v="0"/>
    <n v="52.369599999999998"/>
    <n v="-5.2369599999999995E-2"/>
    <n v="0"/>
    <n v="0.77526017379461443"/>
  </r>
  <r>
    <x v="105"/>
    <s v="Assen"/>
    <x v="0"/>
    <x v="0"/>
    <x v="3"/>
    <x v="0"/>
    <x v="0"/>
    <x v="0"/>
    <x v="0"/>
    <x v="0"/>
    <x v="0"/>
    <x v="0"/>
    <x v="0"/>
    <x v="3"/>
    <x v="5"/>
    <x v="1"/>
    <x v="4"/>
    <x v="0"/>
    <x v="0"/>
    <x v="0"/>
    <x v="0"/>
    <x v="0"/>
    <x v="0"/>
    <x v="0"/>
    <x v="0"/>
    <n v="982.62350000000004"/>
    <n v="-0.98262349999999998"/>
    <n v="0.98262349999999998"/>
    <n v="14.546394575950023"/>
  </r>
  <r>
    <x v="105"/>
    <s v="Assen"/>
    <x v="0"/>
    <x v="0"/>
    <x v="3"/>
    <x v="0"/>
    <x v="0"/>
    <x v="0"/>
    <x v="0"/>
    <x v="0"/>
    <x v="0"/>
    <x v="0"/>
    <x v="0"/>
    <x v="3"/>
    <x v="8"/>
    <x v="1"/>
    <x v="7"/>
    <x v="5"/>
    <x v="2"/>
    <x v="2"/>
    <x v="2"/>
    <x v="0"/>
    <x v="0"/>
    <x v="0"/>
    <x v="0"/>
    <n v="1064.6981000000001"/>
    <n v="-1.0646981"/>
    <n v="0"/>
    <n v="15.761396574440054"/>
  </r>
  <r>
    <x v="105"/>
    <s v="Assen"/>
    <x v="0"/>
    <x v="0"/>
    <x v="3"/>
    <x v="0"/>
    <x v="0"/>
    <x v="0"/>
    <x v="0"/>
    <x v="0"/>
    <x v="0"/>
    <x v="0"/>
    <x v="0"/>
    <x v="3"/>
    <x v="11"/>
    <x v="1"/>
    <x v="7"/>
    <x v="5"/>
    <x v="2"/>
    <x v="2"/>
    <x v="2"/>
    <x v="0"/>
    <x v="0"/>
    <x v="0"/>
    <x v="0"/>
    <n v="207.00040000000001"/>
    <n v="-0.2070004"/>
    <n v="0"/>
    <n v="3.064357300410061"/>
  </r>
  <r>
    <x v="105"/>
    <s v="Assen"/>
    <x v="0"/>
    <x v="0"/>
    <x v="3"/>
    <x v="0"/>
    <x v="0"/>
    <x v="0"/>
    <x v="1"/>
    <x v="1"/>
    <x v="0"/>
    <x v="0"/>
    <x v="0"/>
    <x v="0"/>
    <x v="0"/>
    <x v="0"/>
    <x v="0"/>
    <x v="0"/>
    <x v="0"/>
    <x v="0"/>
    <x v="0"/>
    <x v="0"/>
    <x v="0"/>
    <x v="0"/>
    <x v="0"/>
    <n v="5.6862000000000004"/>
    <n v="-5.6862000000000006E-3"/>
    <n v="5.6862000000000006E-3"/>
    <n v="8.4176400053293077E-2"/>
  </r>
  <r>
    <x v="105"/>
    <s v="Assen"/>
    <x v="0"/>
    <x v="0"/>
    <x v="3"/>
    <x v="0"/>
    <x v="0"/>
    <x v="0"/>
    <x v="1"/>
    <x v="1"/>
    <x v="0"/>
    <x v="0"/>
    <x v="0"/>
    <x v="4"/>
    <x v="10"/>
    <x v="0"/>
    <x v="8"/>
    <x v="0"/>
    <x v="0"/>
    <x v="0"/>
    <x v="0"/>
    <x v="0"/>
    <x v="0"/>
    <x v="0"/>
    <x v="0"/>
    <n v="13.0846"/>
    <n v="-1.30846E-2"/>
    <n v="1.30846E-2"/>
    <n v="0.19369957513582331"/>
  </r>
  <r>
    <x v="105"/>
    <s v="Assen"/>
    <x v="0"/>
    <x v="0"/>
    <x v="3"/>
    <x v="0"/>
    <x v="0"/>
    <x v="0"/>
    <x v="1"/>
    <x v="1"/>
    <x v="0"/>
    <x v="0"/>
    <x v="0"/>
    <x v="1"/>
    <x v="1"/>
    <x v="0"/>
    <x v="1"/>
    <x v="1"/>
    <x v="0"/>
    <x v="0"/>
    <x v="0"/>
    <x v="0"/>
    <x v="0"/>
    <x v="0"/>
    <x v="0"/>
    <n v="1.1917"/>
    <n v="-1.1917E-3"/>
    <n v="1.1917E-3"/>
    <n v="1.764148569229175E-2"/>
  </r>
  <r>
    <x v="105"/>
    <s v="Assen"/>
    <x v="0"/>
    <x v="0"/>
    <x v="3"/>
    <x v="0"/>
    <x v="0"/>
    <x v="0"/>
    <x v="1"/>
    <x v="1"/>
    <x v="0"/>
    <x v="0"/>
    <x v="0"/>
    <x v="1"/>
    <x v="2"/>
    <x v="0"/>
    <x v="1"/>
    <x v="2"/>
    <x v="0"/>
    <x v="0"/>
    <x v="0"/>
    <x v="0"/>
    <x v="0"/>
    <x v="0"/>
    <x v="0"/>
    <n v="48.663899999999998"/>
    <n v="-4.8663899999999996E-2"/>
    <n v="4.8663899999999996E-2"/>
    <n v="0.72040236265932411"/>
  </r>
  <r>
    <x v="107"/>
    <s v="Bloemendaal"/>
    <x v="0"/>
    <x v="0"/>
    <x v="1"/>
    <x v="0"/>
    <x v="0"/>
    <x v="0"/>
    <x v="0"/>
    <x v="0"/>
    <x v="0"/>
    <x v="0"/>
    <x v="0"/>
    <x v="1"/>
    <x v="1"/>
    <x v="0"/>
    <x v="1"/>
    <x v="1"/>
    <x v="0"/>
    <x v="0"/>
    <x v="0"/>
    <x v="0"/>
    <x v="0"/>
    <x v="0"/>
    <x v="0"/>
    <n v="6"/>
    <n v="-6.0000000000000001E-3"/>
    <n v="6.0000000000000001E-3"/>
    <n v="0.26285814422150178"/>
  </r>
  <r>
    <x v="107"/>
    <s v="Bloemendaal"/>
    <x v="0"/>
    <x v="0"/>
    <x v="1"/>
    <x v="0"/>
    <x v="0"/>
    <x v="0"/>
    <x v="0"/>
    <x v="0"/>
    <x v="0"/>
    <x v="0"/>
    <x v="0"/>
    <x v="1"/>
    <x v="2"/>
    <x v="0"/>
    <x v="1"/>
    <x v="2"/>
    <x v="0"/>
    <x v="0"/>
    <x v="0"/>
    <x v="0"/>
    <x v="0"/>
    <x v="0"/>
    <x v="0"/>
    <n v="185"/>
    <n v="-0.185"/>
    <n v="0.185"/>
    <n v="8.1047927801629722"/>
  </r>
  <r>
    <x v="107"/>
    <s v="Bloemendaal"/>
    <x v="0"/>
    <x v="0"/>
    <x v="1"/>
    <x v="0"/>
    <x v="0"/>
    <x v="0"/>
    <x v="0"/>
    <x v="0"/>
    <x v="0"/>
    <x v="0"/>
    <x v="0"/>
    <x v="2"/>
    <x v="3"/>
    <x v="0"/>
    <x v="2"/>
    <x v="0"/>
    <x v="1"/>
    <x v="1"/>
    <x v="0"/>
    <x v="0"/>
    <x v="0"/>
    <x v="0"/>
    <x v="0"/>
    <n v="93"/>
    <n v="-9.2999999999999999E-2"/>
    <n v="-9.2999999999999999E-2"/>
    <n v="4.0743012354332775"/>
  </r>
  <r>
    <x v="107"/>
    <s v="Bloemendaal"/>
    <x v="0"/>
    <x v="0"/>
    <x v="1"/>
    <x v="0"/>
    <x v="0"/>
    <x v="0"/>
    <x v="0"/>
    <x v="0"/>
    <x v="0"/>
    <x v="0"/>
    <x v="0"/>
    <x v="3"/>
    <x v="9"/>
    <x v="1"/>
    <x v="7"/>
    <x v="5"/>
    <x v="2"/>
    <x v="2"/>
    <x v="2"/>
    <x v="0"/>
    <x v="0"/>
    <x v="0"/>
    <x v="0"/>
    <n v="36"/>
    <n v="-3.5999999999999997E-2"/>
    <n v="0"/>
    <n v="1.5771488653290109"/>
  </r>
  <r>
    <x v="107"/>
    <s v="Bloemendaal"/>
    <x v="0"/>
    <x v="0"/>
    <x v="1"/>
    <x v="0"/>
    <x v="0"/>
    <x v="0"/>
    <x v="0"/>
    <x v="0"/>
    <x v="0"/>
    <x v="0"/>
    <x v="0"/>
    <x v="3"/>
    <x v="5"/>
    <x v="1"/>
    <x v="4"/>
    <x v="0"/>
    <x v="0"/>
    <x v="0"/>
    <x v="0"/>
    <x v="0"/>
    <x v="0"/>
    <x v="0"/>
    <x v="0"/>
    <n v="48"/>
    <n v="-4.8000000000000001E-2"/>
    <n v="4.8000000000000001E-2"/>
    <n v="2.1028651537720142"/>
  </r>
  <r>
    <x v="107"/>
    <s v="Bloemendaal"/>
    <x v="0"/>
    <x v="0"/>
    <x v="1"/>
    <x v="0"/>
    <x v="0"/>
    <x v="0"/>
    <x v="0"/>
    <x v="0"/>
    <x v="0"/>
    <x v="0"/>
    <x v="0"/>
    <x v="3"/>
    <x v="8"/>
    <x v="1"/>
    <x v="7"/>
    <x v="5"/>
    <x v="2"/>
    <x v="2"/>
    <x v="2"/>
    <x v="0"/>
    <x v="0"/>
    <x v="0"/>
    <x v="0"/>
    <n v="3"/>
    <n v="-3.0000000000000001E-3"/>
    <n v="0"/>
    <n v="0.13142907211075089"/>
  </r>
  <r>
    <x v="107"/>
    <s v="Bloemendaal"/>
    <x v="0"/>
    <x v="0"/>
    <x v="1"/>
    <x v="0"/>
    <x v="0"/>
    <x v="0"/>
    <x v="2"/>
    <x v="2"/>
    <x v="0"/>
    <x v="0"/>
    <x v="0"/>
    <x v="0"/>
    <x v="0"/>
    <x v="0"/>
    <x v="0"/>
    <x v="0"/>
    <x v="0"/>
    <x v="0"/>
    <x v="0"/>
    <x v="0"/>
    <x v="0"/>
    <x v="0"/>
    <x v="0"/>
    <n v="67"/>
    <n v="-6.7000000000000004E-2"/>
    <n v="6.7000000000000004E-2"/>
    <n v="2.9352492771401035"/>
  </r>
  <r>
    <x v="107"/>
    <s v="Bloemendaal"/>
    <x v="0"/>
    <x v="0"/>
    <x v="1"/>
    <x v="0"/>
    <x v="0"/>
    <x v="0"/>
    <x v="2"/>
    <x v="2"/>
    <x v="0"/>
    <x v="0"/>
    <x v="0"/>
    <x v="1"/>
    <x v="2"/>
    <x v="0"/>
    <x v="1"/>
    <x v="2"/>
    <x v="0"/>
    <x v="0"/>
    <x v="0"/>
    <x v="0"/>
    <x v="0"/>
    <x v="0"/>
    <x v="0"/>
    <n v="6"/>
    <n v="-6.0000000000000001E-3"/>
    <n v="6.0000000000000001E-3"/>
    <n v="0.26285814422150178"/>
  </r>
  <r>
    <x v="107"/>
    <s v="Bloemendaal"/>
    <x v="0"/>
    <x v="0"/>
    <x v="1"/>
    <x v="0"/>
    <x v="0"/>
    <x v="0"/>
    <x v="2"/>
    <x v="2"/>
    <x v="0"/>
    <x v="0"/>
    <x v="0"/>
    <x v="2"/>
    <x v="3"/>
    <x v="0"/>
    <x v="2"/>
    <x v="0"/>
    <x v="1"/>
    <x v="1"/>
    <x v="0"/>
    <x v="0"/>
    <x v="0"/>
    <x v="0"/>
    <x v="0"/>
    <n v="70"/>
    <n v="-7.0000000000000007E-2"/>
    <n v="-7.0000000000000007E-2"/>
    <n v="3.0666783492508545"/>
  </r>
  <r>
    <x v="107"/>
    <s v="Bloemendaal"/>
    <x v="0"/>
    <x v="0"/>
    <x v="1"/>
    <x v="0"/>
    <x v="0"/>
    <x v="0"/>
    <x v="2"/>
    <x v="2"/>
    <x v="0"/>
    <x v="0"/>
    <x v="0"/>
    <x v="3"/>
    <x v="9"/>
    <x v="1"/>
    <x v="7"/>
    <x v="5"/>
    <x v="2"/>
    <x v="2"/>
    <x v="2"/>
    <x v="0"/>
    <x v="0"/>
    <x v="0"/>
    <x v="0"/>
    <n v="2"/>
    <n v="-2E-3"/>
    <n v="0"/>
    <n v="8.7619381407167268E-2"/>
  </r>
  <r>
    <x v="107"/>
    <s v="Bloemendaal"/>
    <x v="0"/>
    <x v="0"/>
    <x v="1"/>
    <x v="0"/>
    <x v="0"/>
    <x v="0"/>
    <x v="2"/>
    <x v="2"/>
    <x v="0"/>
    <x v="0"/>
    <x v="0"/>
    <x v="3"/>
    <x v="5"/>
    <x v="1"/>
    <x v="4"/>
    <x v="0"/>
    <x v="0"/>
    <x v="0"/>
    <x v="0"/>
    <x v="0"/>
    <x v="0"/>
    <x v="0"/>
    <x v="0"/>
    <n v="5"/>
    <n v="-5.0000000000000001E-3"/>
    <n v="5.0000000000000001E-3"/>
    <n v="0.21904845351791816"/>
  </r>
  <r>
    <x v="107"/>
    <s v="Bloemendaal"/>
    <x v="0"/>
    <x v="0"/>
    <x v="1"/>
    <x v="0"/>
    <x v="0"/>
    <x v="0"/>
    <x v="2"/>
    <x v="2"/>
    <x v="0"/>
    <x v="0"/>
    <x v="0"/>
    <x v="3"/>
    <x v="8"/>
    <x v="1"/>
    <x v="7"/>
    <x v="5"/>
    <x v="2"/>
    <x v="2"/>
    <x v="2"/>
    <x v="0"/>
    <x v="0"/>
    <x v="0"/>
    <x v="0"/>
    <n v="1"/>
    <n v="-1E-3"/>
    <n v="0"/>
    <n v="4.3809690703583634E-2"/>
  </r>
  <r>
    <x v="107"/>
    <s v="Bloemendaal"/>
    <x v="0"/>
    <x v="0"/>
    <x v="1"/>
    <x v="0"/>
    <x v="0"/>
    <x v="0"/>
    <x v="3"/>
    <x v="3"/>
    <x v="0"/>
    <x v="0"/>
    <x v="0"/>
    <x v="2"/>
    <x v="3"/>
    <x v="0"/>
    <x v="2"/>
    <x v="0"/>
    <x v="1"/>
    <x v="1"/>
    <x v="0"/>
    <x v="0"/>
    <x v="0"/>
    <x v="0"/>
    <x v="0"/>
    <n v="514"/>
    <n v="-0.51400000000000001"/>
    <n v="-0.51400000000000001"/>
    <n v="22.518181021641986"/>
  </r>
  <r>
    <x v="110"/>
    <s v="Castricum"/>
    <x v="0"/>
    <x v="0"/>
    <x v="1"/>
    <x v="0"/>
    <x v="0"/>
    <x v="0"/>
    <x v="0"/>
    <x v="0"/>
    <x v="0"/>
    <x v="0"/>
    <x v="0"/>
    <x v="1"/>
    <x v="2"/>
    <x v="0"/>
    <x v="1"/>
    <x v="2"/>
    <x v="0"/>
    <x v="0"/>
    <x v="0"/>
    <x v="0"/>
    <x v="0"/>
    <x v="0"/>
    <x v="0"/>
    <n v="4"/>
    <n v="-4.0000000000000001E-3"/>
    <n v="4.0000000000000001E-3"/>
    <n v="0.11358473421172194"/>
  </r>
  <r>
    <x v="110"/>
    <s v="Castricum"/>
    <x v="0"/>
    <x v="0"/>
    <x v="1"/>
    <x v="0"/>
    <x v="0"/>
    <x v="0"/>
    <x v="0"/>
    <x v="0"/>
    <x v="0"/>
    <x v="0"/>
    <x v="0"/>
    <x v="2"/>
    <x v="3"/>
    <x v="0"/>
    <x v="2"/>
    <x v="0"/>
    <x v="1"/>
    <x v="1"/>
    <x v="0"/>
    <x v="0"/>
    <x v="0"/>
    <x v="0"/>
    <x v="0"/>
    <n v="394"/>
    <n v="-0.39400000000000002"/>
    <n v="-0.39400000000000002"/>
    <n v="11.188096319854612"/>
  </r>
  <r>
    <x v="110"/>
    <s v="Castricum"/>
    <x v="0"/>
    <x v="0"/>
    <x v="1"/>
    <x v="0"/>
    <x v="0"/>
    <x v="0"/>
    <x v="0"/>
    <x v="0"/>
    <x v="0"/>
    <x v="0"/>
    <x v="0"/>
    <x v="2"/>
    <x v="4"/>
    <x v="0"/>
    <x v="3"/>
    <x v="3"/>
    <x v="0"/>
    <x v="0"/>
    <x v="0"/>
    <x v="0"/>
    <x v="0"/>
    <x v="0"/>
    <x v="0"/>
    <n v="62"/>
    <n v="-6.2E-2"/>
    <n v="6.2E-2"/>
    <n v="1.7605633802816902"/>
  </r>
  <r>
    <x v="110"/>
    <s v="Castricum"/>
    <x v="0"/>
    <x v="0"/>
    <x v="1"/>
    <x v="0"/>
    <x v="0"/>
    <x v="0"/>
    <x v="0"/>
    <x v="0"/>
    <x v="0"/>
    <x v="0"/>
    <x v="0"/>
    <x v="3"/>
    <x v="8"/>
    <x v="1"/>
    <x v="7"/>
    <x v="5"/>
    <x v="2"/>
    <x v="2"/>
    <x v="2"/>
    <x v="0"/>
    <x v="0"/>
    <x v="0"/>
    <x v="0"/>
    <n v="2"/>
    <n v="-2E-3"/>
    <n v="0"/>
    <n v="5.6792367105860969E-2"/>
  </r>
  <r>
    <x v="110"/>
    <s v="Castricum"/>
    <x v="0"/>
    <x v="0"/>
    <x v="1"/>
    <x v="0"/>
    <x v="0"/>
    <x v="0"/>
    <x v="1"/>
    <x v="1"/>
    <x v="0"/>
    <x v="0"/>
    <x v="0"/>
    <x v="2"/>
    <x v="4"/>
    <x v="0"/>
    <x v="3"/>
    <x v="3"/>
    <x v="0"/>
    <x v="0"/>
    <x v="0"/>
    <x v="0"/>
    <x v="0"/>
    <x v="0"/>
    <x v="0"/>
    <n v="10"/>
    <n v="-0.01"/>
    <n v="0.01"/>
    <n v="0.28396183552930487"/>
  </r>
  <r>
    <x v="110"/>
    <s v="Castricum"/>
    <x v="0"/>
    <x v="0"/>
    <x v="1"/>
    <x v="0"/>
    <x v="0"/>
    <x v="0"/>
    <x v="1"/>
    <x v="1"/>
    <x v="0"/>
    <x v="0"/>
    <x v="0"/>
    <x v="3"/>
    <x v="5"/>
    <x v="1"/>
    <x v="4"/>
    <x v="0"/>
    <x v="0"/>
    <x v="0"/>
    <x v="0"/>
    <x v="0"/>
    <x v="0"/>
    <x v="0"/>
    <x v="0"/>
    <n v="2"/>
    <n v="-2E-3"/>
    <n v="2E-3"/>
    <n v="5.6792367105860969E-2"/>
  </r>
  <r>
    <x v="110"/>
    <s v="Castricum"/>
    <x v="0"/>
    <x v="0"/>
    <x v="1"/>
    <x v="0"/>
    <x v="0"/>
    <x v="0"/>
    <x v="1"/>
    <x v="1"/>
    <x v="0"/>
    <x v="0"/>
    <x v="0"/>
    <x v="3"/>
    <x v="8"/>
    <x v="1"/>
    <x v="7"/>
    <x v="5"/>
    <x v="2"/>
    <x v="2"/>
    <x v="2"/>
    <x v="0"/>
    <x v="0"/>
    <x v="0"/>
    <x v="0"/>
    <n v="2"/>
    <n v="-2E-3"/>
    <n v="0"/>
    <n v="5.6792367105860969E-2"/>
  </r>
  <r>
    <x v="110"/>
    <s v="Castricum"/>
    <x v="0"/>
    <x v="0"/>
    <x v="1"/>
    <x v="0"/>
    <x v="0"/>
    <x v="0"/>
    <x v="2"/>
    <x v="2"/>
    <x v="0"/>
    <x v="0"/>
    <x v="0"/>
    <x v="1"/>
    <x v="2"/>
    <x v="0"/>
    <x v="1"/>
    <x v="2"/>
    <x v="0"/>
    <x v="0"/>
    <x v="0"/>
    <x v="0"/>
    <x v="0"/>
    <x v="0"/>
    <x v="0"/>
    <n v="61"/>
    <n v="-6.0999999999999999E-2"/>
    <n v="6.0999999999999999E-2"/>
    <n v="1.7321671967287597"/>
  </r>
  <r>
    <x v="110"/>
    <s v="Castricum"/>
    <x v="0"/>
    <x v="0"/>
    <x v="1"/>
    <x v="0"/>
    <x v="0"/>
    <x v="0"/>
    <x v="2"/>
    <x v="2"/>
    <x v="0"/>
    <x v="0"/>
    <x v="0"/>
    <x v="2"/>
    <x v="4"/>
    <x v="0"/>
    <x v="3"/>
    <x v="3"/>
    <x v="0"/>
    <x v="0"/>
    <x v="0"/>
    <x v="0"/>
    <x v="0"/>
    <x v="0"/>
    <x v="0"/>
    <n v="92"/>
    <n v="-9.1999999999999998E-2"/>
    <n v="9.1999999999999998E-2"/>
    <n v="2.6124488868696045"/>
  </r>
  <r>
    <x v="110"/>
    <s v="Castricum"/>
    <x v="0"/>
    <x v="0"/>
    <x v="1"/>
    <x v="0"/>
    <x v="0"/>
    <x v="0"/>
    <x v="2"/>
    <x v="2"/>
    <x v="0"/>
    <x v="0"/>
    <x v="0"/>
    <x v="3"/>
    <x v="8"/>
    <x v="1"/>
    <x v="7"/>
    <x v="5"/>
    <x v="2"/>
    <x v="2"/>
    <x v="2"/>
    <x v="0"/>
    <x v="0"/>
    <x v="0"/>
    <x v="0"/>
    <n v="1"/>
    <n v="-1E-3"/>
    <n v="0"/>
    <n v="2.8396183552930485E-2"/>
  </r>
  <r>
    <x v="110"/>
    <s v="Castricum"/>
    <x v="0"/>
    <x v="0"/>
    <x v="1"/>
    <x v="0"/>
    <x v="0"/>
    <x v="0"/>
    <x v="3"/>
    <x v="3"/>
    <x v="0"/>
    <x v="0"/>
    <x v="0"/>
    <x v="4"/>
    <x v="10"/>
    <x v="0"/>
    <x v="8"/>
    <x v="0"/>
    <x v="0"/>
    <x v="0"/>
    <x v="0"/>
    <x v="0"/>
    <x v="0"/>
    <x v="0"/>
    <x v="0"/>
    <n v="1"/>
    <n v="-1E-3"/>
    <n v="1E-3"/>
    <n v="2.8396183552930485E-2"/>
  </r>
  <r>
    <x v="110"/>
    <s v="Castricum"/>
    <x v="0"/>
    <x v="0"/>
    <x v="1"/>
    <x v="0"/>
    <x v="0"/>
    <x v="0"/>
    <x v="3"/>
    <x v="3"/>
    <x v="0"/>
    <x v="0"/>
    <x v="0"/>
    <x v="1"/>
    <x v="2"/>
    <x v="0"/>
    <x v="1"/>
    <x v="2"/>
    <x v="0"/>
    <x v="0"/>
    <x v="0"/>
    <x v="0"/>
    <x v="0"/>
    <x v="0"/>
    <x v="0"/>
    <n v="3"/>
    <n v="-3.0000000000000001E-3"/>
    <n v="3.0000000000000001E-3"/>
    <n v="8.5188550658791454E-2"/>
  </r>
  <r>
    <x v="110"/>
    <s v="Castricum"/>
    <x v="0"/>
    <x v="0"/>
    <x v="1"/>
    <x v="0"/>
    <x v="0"/>
    <x v="0"/>
    <x v="3"/>
    <x v="3"/>
    <x v="0"/>
    <x v="0"/>
    <x v="0"/>
    <x v="2"/>
    <x v="3"/>
    <x v="0"/>
    <x v="2"/>
    <x v="0"/>
    <x v="1"/>
    <x v="1"/>
    <x v="0"/>
    <x v="0"/>
    <x v="0"/>
    <x v="0"/>
    <x v="0"/>
    <n v="829"/>
    <n v="-0.82899999999999996"/>
    <n v="-0.82899999999999996"/>
    <n v="23.540436165379372"/>
  </r>
  <r>
    <x v="108"/>
    <s v="Lisse"/>
    <x v="0"/>
    <x v="0"/>
    <x v="1"/>
    <x v="0"/>
    <x v="0"/>
    <x v="0"/>
    <x v="0"/>
    <x v="0"/>
    <x v="0"/>
    <x v="0"/>
    <x v="0"/>
    <x v="3"/>
    <x v="8"/>
    <x v="1"/>
    <x v="7"/>
    <x v="5"/>
    <x v="2"/>
    <x v="2"/>
    <x v="2"/>
    <x v="0"/>
    <x v="0"/>
    <x v="0"/>
    <x v="0"/>
    <n v="105"/>
    <n v="-0.105"/>
    <n v="0"/>
    <n v="4.6220891843113083"/>
  </r>
  <r>
    <x v="108"/>
    <s v="Lisse"/>
    <x v="0"/>
    <x v="0"/>
    <x v="1"/>
    <x v="0"/>
    <x v="0"/>
    <x v="0"/>
    <x v="0"/>
    <x v="0"/>
    <x v="0"/>
    <x v="0"/>
    <x v="0"/>
    <x v="3"/>
    <x v="11"/>
    <x v="1"/>
    <x v="7"/>
    <x v="5"/>
    <x v="2"/>
    <x v="2"/>
    <x v="2"/>
    <x v="0"/>
    <x v="0"/>
    <x v="0"/>
    <x v="0"/>
    <n v="132"/>
    <n v="-0.13200000000000001"/>
    <n v="0"/>
    <n v="5.8106264031342167"/>
  </r>
  <r>
    <x v="108"/>
    <s v="Lisse"/>
    <x v="0"/>
    <x v="0"/>
    <x v="1"/>
    <x v="0"/>
    <x v="0"/>
    <x v="0"/>
    <x v="1"/>
    <x v="1"/>
    <x v="0"/>
    <x v="0"/>
    <x v="0"/>
    <x v="1"/>
    <x v="2"/>
    <x v="0"/>
    <x v="1"/>
    <x v="2"/>
    <x v="0"/>
    <x v="0"/>
    <x v="0"/>
    <x v="0"/>
    <x v="0"/>
    <x v="0"/>
    <x v="0"/>
    <n v="1"/>
    <n v="-1E-3"/>
    <n v="1E-3"/>
    <n v="4.4019896993441034E-2"/>
  </r>
  <r>
    <x v="108"/>
    <s v="Lisse"/>
    <x v="0"/>
    <x v="0"/>
    <x v="1"/>
    <x v="0"/>
    <x v="0"/>
    <x v="0"/>
    <x v="1"/>
    <x v="1"/>
    <x v="0"/>
    <x v="0"/>
    <x v="0"/>
    <x v="2"/>
    <x v="3"/>
    <x v="0"/>
    <x v="2"/>
    <x v="0"/>
    <x v="1"/>
    <x v="1"/>
    <x v="0"/>
    <x v="0"/>
    <x v="0"/>
    <x v="0"/>
    <x v="0"/>
    <n v="102"/>
    <n v="-0.10199999999999999"/>
    <n v="-0.10199999999999999"/>
    <n v="4.4900294933309857"/>
  </r>
  <r>
    <x v="108"/>
    <s v="Lisse"/>
    <x v="0"/>
    <x v="0"/>
    <x v="1"/>
    <x v="0"/>
    <x v="0"/>
    <x v="0"/>
    <x v="3"/>
    <x v="3"/>
    <x v="0"/>
    <x v="0"/>
    <x v="0"/>
    <x v="1"/>
    <x v="2"/>
    <x v="0"/>
    <x v="1"/>
    <x v="2"/>
    <x v="0"/>
    <x v="0"/>
    <x v="0"/>
    <x v="0"/>
    <x v="0"/>
    <x v="0"/>
    <x v="0"/>
    <n v="9"/>
    <n v="-8.9999999999999993E-3"/>
    <n v="8.9999999999999993E-3"/>
    <n v="0.39617907294096932"/>
  </r>
  <r>
    <x v="108"/>
    <s v="Lisse"/>
    <x v="0"/>
    <x v="0"/>
    <x v="1"/>
    <x v="0"/>
    <x v="0"/>
    <x v="0"/>
    <x v="3"/>
    <x v="3"/>
    <x v="0"/>
    <x v="0"/>
    <x v="0"/>
    <x v="2"/>
    <x v="3"/>
    <x v="0"/>
    <x v="2"/>
    <x v="0"/>
    <x v="1"/>
    <x v="1"/>
    <x v="0"/>
    <x v="0"/>
    <x v="0"/>
    <x v="0"/>
    <x v="0"/>
    <n v="594"/>
    <n v="-0.59399999999999997"/>
    <n v="-0.59399999999999997"/>
    <n v="26.147818814103974"/>
  </r>
  <r>
    <x v="108"/>
    <s v="Lisse"/>
    <x v="0"/>
    <x v="0"/>
    <x v="1"/>
    <x v="0"/>
    <x v="0"/>
    <x v="0"/>
    <x v="3"/>
    <x v="3"/>
    <x v="0"/>
    <x v="0"/>
    <x v="0"/>
    <x v="3"/>
    <x v="9"/>
    <x v="1"/>
    <x v="7"/>
    <x v="5"/>
    <x v="2"/>
    <x v="2"/>
    <x v="2"/>
    <x v="0"/>
    <x v="0"/>
    <x v="0"/>
    <x v="0"/>
    <n v="24"/>
    <n v="-2.4E-2"/>
    <n v="0"/>
    <n v="1.0564775278425849"/>
  </r>
  <r>
    <x v="108"/>
    <s v="Lisse"/>
    <x v="0"/>
    <x v="0"/>
    <x v="1"/>
    <x v="0"/>
    <x v="0"/>
    <x v="0"/>
    <x v="3"/>
    <x v="3"/>
    <x v="0"/>
    <x v="0"/>
    <x v="0"/>
    <x v="3"/>
    <x v="11"/>
    <x v="1"/>
    <x v="7"/>
    <x v="5"/>
    <x v="2"/>
    <x v="2"/>
    <x v="2"/>
    <x v="0"/>
    <x v="0"/>
    <x v="0"/>
    <x v="0"/>
    <n v="12"/>
    <n v="-1.2E-2"/>
    <n v="0"/>
    <n v="0.52823876392129243"/>
  </r>
  <r>
    <x v="111"/>
    <s v="Maassluis"/>
    <x v="0"/>
    <x v="0"/>
    <x v="1"/>
    <x v="0"/>
    <x v="0"/>
    <x v="0"/>
    <x v="0"/>
    <x v="0"/>
    <x v="0"/>
    <x v="0"/>
    <x v="0"/>
    <x v="0"/>
    <x v="0"/>
    <x v="0"/>
    <x v="0"/>
    <x v="0"/>
    <x v="0"/>
    <x v="0"/>
    <x v="0"/>
    <x v="0"/>
    <x v="0"/>
    <x v="0"/>
    <x v="0"/>
    <n v="92"/>
    <n v="-9.1999999999999998E-2"/>
    <n v="9.1999999999999998E-2"/>
    <n v="2.8351309707241912"/>
  </r>
  <r>
    <x v="111"/>
    <s v="Maassluis"/>
    <x v="0"/>
    <x v="0"/>
    <x v="1"/>
    <x v="0"/>
    <x v="0"/>
    <x v="0"/>
    <x v="0"/>
    <x v="0"/>
    <x v="0"/>
    <x v="0"/>
    <x v="0"/>
    <x v="4"/>
    <x v="10"/>
    <x v="0"/>
    <x v="8"/>
    <x v="0"/>
    <x v="0"/>
    <x v="0"/>
    <x v="0"/>
    <x v="0"/>
    <x v="0"/>
    <x v="0"/>
    <x v="0"/>
    <n v="10"/>
    <n v="-0.01"/>
    <n v="0.01"/>
    <n v="0.3081664098613251"/>
  </r>
  <r>
    <x v="111"/>
    <s v="Maassluis"/>
    <x v="0"/>
    <x v="0"/>
    <x v="1"/>
    <x v="0"/>
    <x v="0"/>
    <x v="0"/>
    <x v="0"/>
    <x v="0"/>
    <x v="0"/>
    <x v="0"/>
    <x v="0"/>
    <x v="1"/>
    <x v="1"/>
    <x v="0"/>
    <x v="1"/>
    <x v="1"/>
    <x v="0"/>
    <x v="0"/>
    <x v="0"/>
    <x v="0"/>
    <x v="0"/>
    <x v="0"/>
    <x v="0"/>
    <n v="43"/>
    <n v="-4.2999999999999997E-2"/>
    <n v="4.2999999999999997E-2"/>
    <n v="1.3251155624036981"/>
  </r>
  <r>
    <x v="111"/>
    <s v="Maassluis"/>
    <x v="0"/>
    <x v="0"/>
    <x v="1"/>
    <x v="0"/>
    <x v="0"/>
    <x v="0"/>
    <x v="0"/>
    <x v="0"/>
    <x v="0"/>
    <x v="0"/>
    <x v="0"/>
    <x v="1"/>
    <x v="2"/>
    <x v="0"/>
    <x v="1"/>
    <x v="2"/>
    <x v="0"/>
    <x v="0"/>
    <x v="0"/>
    <x v="0"/>
    <x v="0"/>
    <x v="0"/>
    <x v="0"/>
    <n v="212"/>
    <n v="-0.21199999999999999"/>
    <n v="0.21199999999999999"/>
    <n v="6.5331278890600926"/>
  </r>
  <r>
    <x v="111"/>
    <s v="Maassluis"/>
    <x v="0"/>
    <x v="0"/>
    <x v="1"/>
    <x v="0"/>
    <x v="0"/>
    <x v="0"/>
    <x v="0"/>
    <x v="0"/>
    <x v="0"/>
    <x v="0"/>
    <x v="0"/>
    <x v="2"/>
    <x v="3"/>
    <x v="0"/>
    <x v="2"/>
    <x v="0"/>
    <x v="1"/>
    <x v="1"/>
    <x v="0"/>
    <x v="0"/>
    <x v="0"/>
    <x v="0"/>
    <x v="0"/>
    <n v="476"/>
    <n v="-0.47599999999999998"/>
    <n v="-0.47599999999999998"/>
    <n v="14.668721109399076"/>
  </r>
  <r>
    <x v="105"/>
    <s v="Assen"/>
    <x v="0"/>
    <x v="0"/>
    <x v="3"/>
    <x v="0"/>
    <x v="0"/>
    <x v="0"/>
    <x v="1"/>
    <x v="1"/>
    <x v="0"/>
    <x v="0"/>
    <x v="0"/>
    <x v="2"/>
    <x v="6"/>
    <x v="0"/>
    <x v="5"/>
    <x v="0"/>
    <x v="0"/>
    <x v="0"/>
    <x v="0"/>
    <x v="0"/>
    <x v="0"/>
    <x v="0"/>
    <x v="0"/>
    <n v="2.6"/>
    <n v="-2.5999999999999999E-3"/>
    <n v="2.5999999999999999E-3"/>
    <n v="3.8489437610101998E-2"/>
  </r>
  <r>
    <x v="105"/>
    <s v="Assen"/>
    <x v="0"/>
    <x v="0"/>
    <x v="3"/>
    <x v="0"/>
    <x v="0"/>
    <x v="0"/>
    <x v="1"/>
    <x v="1"/>
    <x v="0"/>
    <x v="0"/>
    <x v="0"/>
    <x v="3"/>
    <x v="9"/>
    <x v="1"/>
    <x v="7"/>
    <x v="5"/>
    <x v="2"/>
    <x v="2"/>
    <x v="2"/>
    <x v="0"/>
    <x v="0"/>
    <x v="0"/>
    <x v="0"/>
    <n v="1.5257000000000001"/>
    <n v="-1.5257000000000001E-3"/>
    <n v="0"/>
    <n v="2.2585898062204852E-2"/>
  </r>
  <r>
    <x v="105"/>
    <s v="Assen"/>
    <x v="0"/>
    <x v="0"/>
    <x v="3"/>
    <x v="0"/>
    <x v="0"/>
    <x v="0"/>
    <x v="1"/>
    <x v="1"/>
    <x v="0"/>
    <x v="0"/>
    <x v="0"/>
    <x v="3"/>
    <x v="5"/>
    <x v="1"/>
    <x v="4"/>
    <x v="0"/>
    <x v="0"/>
    <x v="0"/>
    <x v="0"/>
    <x v="0"/>
    <x v="0"/>
    <x v="0"/>
    <x v="0"/>
    <n v="68.144099999999995"/>
    <n v="-6.8144099999999999E-2"/>
    <n v="6.8144099999999999E-2"/>
    <n v="1.0087800328640582"/>
  </r>
  <r>
    <x v="105"/>
    <s v="Assen"/>
    <x v="0"/>
    <x v="0"/>
    <x v="3"/>
    <x v="0"/>
    <x v="0"/>
    <x v="0"/>
    <x v="1"/>
    <x v="1"/>
    <x v="0"/>
    <x v="0"/>
    <x v="0"/>
    <x v="3"/>
    <x v="8"/>
    <x v="1"/>
    <x v="7"/>
    <x v="5"/>
    <x v="2"/>
    <x v="2"/>
    <x v="2"/>
    <x v="0"/>
    <x v="0"/>
    <x v="0"/>
    <x v="0"/>
    <n v="81.083299999999994"/>
    <n v="-8.1083299999999997E-2"/>
    <n v="0"/>
    <n v="1.2003271602196857"/>
  </r>
  <r>
    <x v="105"/>
    <s v="Assen"/>
    <x v="0"/>
    <x v="0"/>
    <x v="3"/>
    <x v="0"/>
    <x v="0"/>
    <x v="0"/>
    <x v="3"/>
    <x v="3"/>
    <x v="0"/>
    <x v="0"/>
    <x v="0"/>
    <x v="0"/>
    <x v="0"/>
    <x v="0"/>
    <x v="0"/>
    <x v="0"/>
    <x v="0"/>
    <x v="0"/>
    <x v="0"/>
    <x v="0"/>
    <x v="0"/>
    <x v="0"/>
    <x v="0"/>
    <n v="57.576000000000001"/>
    <n v="-5.7576000000000002E-2"/>
    <n v="5.7576000000000002E-2"/>
    <n v="0.8523337922458587"/>
  </r>
  <r>
    <x v="105"/>
    <s v="Assen"/>
    <x v="0"/>
    <x v="0"/>
    <x v="3"/>
    <x v="0"/>
    <x v="0"/>
    <x v="0"/>
    <x v="3"/>
    <x v="3"/>
    <x v="0"/>
    <x v="0"/>
    <x v="0"/>
    <x v="4"/>
    <x v="10"/>
    <x v="0"/>
    <x v="8"/>
    <x v="0"/>
    <x v="0"/>
    <x v="0"/>
    <x v="0"/>
    <x v="0"/>
    <x v="0"/>
    <x v="0"/>
    <x v="0"/>
    <n v="29.893799999999999"/>
    <n v="-2.9893799999999998E-2"/>
    <n v="2.9893799999999998E-2"/>
    <n v="0.44253675001110271"/>
  </r>
  <r>
    <x v="105"/>
    <s v="Assen"/>
    <x v="0"/>
    <x v="0"/>
    <x v="3"/>
    <x v="0"/>
    <x v="0"/>
    <x v="0"/>
    <x v="3"/>
    <x v="3"/>
    <x v="0"/>
    <x v="0"/>
    <x v="0"/>
    <x v="1"/>
    <x v="1"/>
    <x v="0"/>
    <x v="1"/>
    <x v="1"/>
    <x v="0"/>
    <x v="0"/>
    <x v="0"/>
    <x v="0"/>
    <x v="0"/>
    <x v="0"/>
    <x v="0"/>
    <n v="14.102"/>
    <n v="-1.4102E-2"/>
    <n v="1.4102E-2"/>
    <n v="0.20876078814525323"/>
  </r>
  <r>
    <x v="105"/>
    <s v="Assen"/>
    <x v="0"/>
    <x v="0"/>
    <x v="3"/>
    <x v="0"/>
    <x v="0"/>
    <x v="0"/>
    <x v="3"/>
    <x v="3"/>
    <x v="0"/>
    <x v="0"/>
    <x v="0"/>
    <x v="1"/>
    <x v="2"/>
    <x v="0"/>
    <x v="1"/>
    <x v="2"/>
    <x v="0"/>
    <x v="0"/>
    <x v="0"/>
    <x v="0"/>
    <x v="0"/>
    <x v="0"/>
    <x v="0"/>
    <n v="114.05719999999999"/>
    <n v="-0.1140572"/>
    <n v="0.1140572"/>
    <n v="1.6884605705318945"/>
  </r>
  <r>
    <x v="105"/>
    <s v="Assen"/>
    <x v="0"/>
    <x v="0"/>
    <x v="3"/>
    <x v="0"/>
    <x v="0"/>
    <x v="0"/>
    <x v="3"/>
    <x v="3"/>
    <x v="0"/>
    <x v="0"/>
    <x v="0"/>
    <x v="2"/>
    <x v="6"/>
    <x v="0"/>
    <x v="5"/>
    <x v="0"/>
    <x v="0"/>
    <x v="0"/>
    <x v="0"/>
    <x v="0"/>
    <x v="0"/>
    <x v="0"/>
    <x v="0"/>
    <n v="2729.1179999999999"/>
    <n v="-2.7291180000000002"/>
    <n v="2.7291180000000002"/>
    <n v="40.400852689079365"/>
  </r>
  <r>
    <x v="105"/>
    <s v="Assen"/>
    <x v="0"/>
    <x v="0"/>
    <x v="3"/>
    <x v="0"/>
    <x v="0"/>
    <x v="0"/>
    <x v="3"/>
    <x v="3"/>
    <x v="0"/>
    <x v="0"/>
    <x v="0"/>
    <x v="3"/>
    <x v="9"/>
    <x v="1"/>
    <x v="7"/>
    <x v="5"/>
    <x v="2"/>
    <x v="2"/>
    <x v="2"/>
    <x v="0"/>
    <x v="0"/>
    <x v="0"/>
    <x v="0"/>
    <n v="3.6859000000000002"/>
    <n v="-3.6859000000000002E-3"/>
    <n v="0"/>
    <n v="5.4564699264259595E-2"/>
  </r>
  <r>
    <x v="105"/>
    <s v="Assen"/>
    <x v="0"/>
    <x v="0"/>
    <x v="3"/>
    <x v="0"/>
    <x v="0"/>
    <x v="0"/>
    <x v="3"/>
    <x v="3"/>
    <x v="0"/>
    <x v="0"/>
    <x v="0"/>
    <x v="3"/>
    <x v="5"/>
    <x v="1"/>
    <x v="4"/>
    <x v="0"/>
    <x v="0"/>
    <x v="0"/>
    <x v="0"/>
    <x v="0"/>
    <x v="0"/>
    <x v="0"/>
    <x v="0"/>
    <n v="207.31960000000001"/>
    <n v="-0.20731960000000002"/>
    <n v="0.20731960000000002"/>
    <n v="3.069082619058193"/>
  </r>
  <r>
    <x v="105"/>
    <s v="Assen"/>
    <x v="0"/>
    <x v="0"/>
    <x v="3"/>
    <x v="0"/>
    <x v="0"/>
    <x v="0"/>
    <x v="3"/>
    <x v="3"/>
    <x v="0"/>
    <x v="0"/>
    <x v="0"/>
    <x v="3"/>
    <x v="8"/>
    <x v="1"/>
    <x v="7"/>
    <x v="5"/>
    <x v="2"/>
    <x v="2"/>
    <x v="2"/>
    <x v="0"/>
    <x v="0"/>
    <x v="0"/>
    <x v="0"/>
    <n v="184.16"/>
    <n v="-0.18415999999999999"/>
    <n v="0"/>
    <n v="2.7262364731832247"/>
  </r>
  <r>
    <x v="112"/>
    <s v="Coevorden"/>
    <x v="0"/>
    <x v="0"/>
    <x v="1"/>
    <x v="0"/>
    <x v="0"/>
    <x v="0"/>
    <x v="0"/>
    <x v="0"/>
    <x v="0"/>
    <x v="0"/>
    <x v="0"/>
    <x v="2"/>
    <x v="16"/>
    <x v="0"/>
    <x v="3"/>
    <x v="10"/>
    <x v="0"/>
    <x v="0"/>
    <x v="0"/>
    <x v="0"/>
    <x v="0"/>
    <x v="0"/>
    <x v="0"/>
    <n v="18"/>
    <n v="-1.7999999999999999E-2"/>
    <n v="1.7999999999999999E-2"/>
    <n v="0.51011732698520662"/>
  </r>
  <r>
    <x v="113"/>
    <s v="Diemen"/>
    <x v="0"/>
    <x v="0"/>
    <x v="1"/>
    <x v="0"/>
    <x v="0"/>
    <x v="0"/>
    <x v="0"/>
    <x v="0"/>
    <x v="0"/>
    <x v="0"/>
    <x v="0"/>
    <x v="0"/>
    <x v="0"/>
    <x v="0"/>
    <x v="0"/>
    <x v="0"/>
    <x v="0"/>
    <x v="0"/>
    <x v="0"/>
    <x v="0"/>
    <x v="0"/>
    <x v="0"/>
    <x v="0"/>
    <n v="11"/>
    <n v="-1.0999999999999999E-2"/>
    <n v="1.0999999999999999E-2"/>
    <n v="0.40334408917571135"/>
  </r>
  <r>
    <x v="113"/>
    <s v="Diemen"/>
    <x v="0"/>
    <x v="0"/>
    <x v="1"/>
    <x v="0"/>
    <x v="0"/>
    <x v="0"/>
    <x v="0"/>
    <x v="0"/>
    <x v="0"/>
    <x v="0"/>
    <x v="0"/>
    <x v="1"/>
    <x v="2"/>
    <x v="0"/>
    <x v="1"/>
    <x v="2"/>
    <x v="0"/>
    <x v="0"/>
    <x v="0"/>
    <x v="0"/>
    <x v="0"/>
    <x v="0"/>
    <x v="0"/>
    <n v="9"/>
    <n v="-8.9999999999999993E-3"/>
    <n v="8.9999999999999993E-3"/>
    <n v="0.33000880023467294"/>
  </r>
  <r>
    <x v="113"/>
    <s v="Diemen"/>
    <x v="0"/>
    <x v="0"/>
    <x v="1"/>
    <x v="0"/>
    <x v="0"/>
    <x v="0"/>
    <x v="0"/>
    <x v="0"/>
    <x v="0"/>
    <x v="0"/>
    <x v="0"/>
    <x v="2"/>
    <x v="3"/>
    <x v="0"/>
    <x v="2"/>
    <x v="0"/>
    <x v="1"/>
    <x v="1"/>
    <x v="0"/>
    <x v="0"/>
    <x v="0"/>
    <x v="0"/>
    <x v="0"/>
    <n v="304"/>
    <n v="-0.30399999999999999"/>
    <n v="-0.30399999999999999"/>
    <n v="11.146963919037841"/>
  </r>
  <r>
    <x v="113"/>
    <s v="Diemen"/>
    <x v="0"/>
    <x v="0"/>
    <x v="1"/>
    <x v="0"/>
    <x v="0"/>
    <x v="0"/>
    <x v="1"/>
    <x v="1"/>
    <x v="0"/>
    <x v="0"/>
    <x v="0"/>
    <x v="0"/>
    <x v="0"/>
    <x v="0"/>
    <x v="0"/>
    <x v="0"/>
    <x v="0"/>
    <x v="0"/>
    <x v="0"/>
    <x v="0"/>
    <x v="0"/>
    <x v="0"/>
    <x v="0"/>
    <n v="4"/>
    <n v="-4.0000000000000001E-3"/>
    <n v="4.0000000000000001E-3"/>
    <n v="0.14667057788207685"/>
  </r>
  <r>
    <x v="113"/>
    <s v="Diemen"/>
    <x v="0"/>
    <x v="0"/>
    <x v="1"/>
    <x v="0"/>
    <x v="0"/>
    <x v="0"/>
    <x v="1"/>
    <x v="1"/>
    <x v="0"/>
    <x v="0"/>
    <x v="0"/>
    <x v="1"/>
    <x v="2"/>
    <x v="0"/>
    <x v="1"/>
    <x v="2"/>
    <x v="0"/>
    <x v="0"/>
    <x v="0"/>
    <x v="0"/>
    <x v="0"/>
    <x v="0"/>
    <x v="0"/>
    <n v="1"/>
    <n v="-1E-3"/>
    <n v="1E-3"/>
    <n v="3.6667644470519213E-2"/>
  </r>
  <r>
    <x v="113"/>
    <s v="Diemen"/>
    <x v="0"/>
    <x v="0"/>
    <x v="1"/>
    <x v="0"/>
    <x v="0"/>
    <x v="0"/>
    <x v="3"/>
    <x v="3"/>
    <x v="0"/>
    <x v="0"/>
    <x v="0"/>
    <x v="0"/>
    <x v="0"/>
    <x v="0"/>
    <x v="0"/>
    <x v="0"/>
    <x v="0"/>
    <x v="0"/>
    <x v="0"/>
    <x v="0"/>
    <x v="0"/>
    <x v="0"/>
    <x v="0"/>
    <n v="6"/>
    <n v="-6.0000000000000001E-3"/>
    <n v="6.0000000000000001E-3"/>
    <n v="0.22000586682311529"/>
  </r>
  <r>
    <x v="113"/>
    <s v="Diemen"/>
    <x v="0"/>
    <x v="0"/>
    <x v="1"/>
    <x v="0"/>
    <x v="0"/>
    <x v="0"/>
    <x v="3"/>
    <x v="3"/>
    <x v="0"/>
    <x v="0"/>
    <x v="0"/>
    <x v="1"/>
    <x v="2"/>
    <x v="0"/>
    <x v="1"/>
    <x v="2"/>
    <x v="0"/>
    <x v="0"/>
    <x v="0"/>
    <x v="0"/>
    <x v="0"/>
    <x v="0"/>
    <x v="0"/>
    <n v="10"/>
    <n v="-0.01"/>
    <n v="0.01"/>
    <n v="0.36667644470519212"/>
  </r>
  <r>
    <x v="113"/>
    <s v="Diemen"/>
    <x v="0"/>
    <x v="0"/>
    <x v="1"/>
    <x v="0"/>
    <x v="0"/>
    <x v="0"/>
    <x v="3"/>
    <x v="3"/>
    <x v="0"/>
    <x v="0"/>
    <x v="0"/>
    <x v="2"/>
    <x v="3"/>
    <x v="0"/>
    <x v="2"/>
    <x v="0"/>
    <x v="1"/>
    <x v="1"/>
    <x v="0"/>
    <x v="0"/>
    <x v="0"/>
    <x v="0"/>
    <x v="0"/>
    <n v="307"/>
    <n v="-0.307"/>
    <n v="-0.307"/>
    <n v="11.256966852449398"/>
  </r>
  <r>
    <x v="114"/>
    <s v="Edam-Volendam"/>
    <x v="0"/>
    <x v="0"/>
    <x v="1"/>
    <x v="0"/>
    <x v="0"/>
    <x v="0"/>
    <x v="0"/>
    <x v="0"/>
    <x v="0"/>
    <x v="0"/>
    <x v="0"/>
    <x v="0"/>
    <x v="0"/>
    <x v="0"/>
    <x v="0"/>
    <x v="0"/>
    <x v="0"/>
    <x v="0"/>
    <x v="0"/>
    <x v="0"/>
    <x v="0"/>
    <x v="0"/>
    <x v="0"/>
    <n v="43"/>
    <n v="-4.2999999999999997E-2"/>
    <n v="4.2999999999999997E-2"/>
    <n v="1.2011173184357542"/>
  </r>
  <r>
    <x v="114"/>
    <s v="Edam-Volendam"/>
    <x v="0"/>
    <x v="0"/>
    <x v="1"/>
    <x v="0"/>
    <x v="0"/>
    <x v="0"/>
    <x v="0"/>
    <x v="0"/>
    <x v="0"/>
    <x v="0"/>
    <x v="0"/>
    <x v="1"/>
    <x v="1"/>
    <x v="0"/>
    <x v="1"/>
    <x v="1"/>
    <x v="0"/>
    <x v="0"/>
    <x v="0"/>
    <x v="0"/>
    <x v="0"/>
    <x v="0"/>
    <x v="0"/>
    <n v="2"/>
    <n v="-2E-3"/>
    <n v="2E-3"/>
    <n v="5.5865921787709494E-2"/>
  </r>
  <r>
    <x v="114"/>
    <s v="Edam-Volendam"/>
    <x v="0"/>
    <x v="0"/>
    <x v="1"/>
    <x v="0"/>
    <x v="0"/>
    <x v="0"/>
    <x v="0"/>
    <x v="0"/>
    <x v="0"/>
    <x v="0"/>
    <x v="0"/>
    <x v="1"/>
    <x v="2"/>
    <x v="0"/>
    <x v="1"/>
    <x v="2"/>
    <x v="0"/>
    <x v="0"/>
    <x v="0"/>
    <x v="0"/>
    <x v="0"/>
    <x v="0"/>
    <x v="0"/>
    <n v="6"/>
    <n v="-6.0000000000000001E-3"/>
    <n v="6.0000000000000001E-3"/>
    <n v="0.16759776536312848"/>
  </r>
  <r>
    <x v="114"/>
    <s v="Edam-Volendam"/>
    <x v="0"/>
    <x v="0"/>
    <x v="1"/>
    <x v="0"/>
    <x v="0"/>
    <x v="0"/>
    <x v="0"/>
    <x v="0"/>
    <x v="0"/>
    <x v="0"/>
    <x v="0"/>
    <x v="2"/>
    <x v="6"/>
    <x v="0"/>
    <x v="5"/>
    <x v="0"/>
    <x v="0"/>
    <x v="0"/>
    <x v="0"/>
    <x v="0"/>
    <x v="0"/>
    <x v="0"/>
    <x v="0"/>
    <n v="162"/>
    <n v="-0.16200000000000001"/>
    <n v="0.16200000000000001"/>
    <n v="4.5251396648044695"/>
  </r>
  <r>
    <x v="114"/>
    <s v="Edam-Volendam"/>
    <x v="0"/>
    <x v="0"/>
    <x v="1"/>
    <x v="0"/>
    <x v="0"/>
    <x v="0"/>
    <x v="1"/>
    <x v="1"/>
    <x v="0"/>
    <x v="0"/>
    <x v="0"/>
    <x v="0"/>
    <x v="0"/>
    <x v="0"/>
    <x v="0"/>
    <x v="0"/>
    <x v="0"/>
    <x v="0"/>
    <x v="0"/>
    <x v="0"/>
    <x v="0"/>
    <x v="0"/>
    <x v="0"/>
    <n v="18"/>
    <n v="-1.7999999999999999E-2"/>
    <n v="1.7999999999999999E-2"/>
    <n v="0.5027932960893855"/>
  </r>
  <r>
    <x v="111"/>
    <s v="Maassluis"/>
    <x v="0"/>
    <x v="0"/>
    <x v="1"/>
    <x v="0"/>
    <x v="0"/>
    <x v="0"/>
    <x v="0"/>
    <x v="0"/>
    <x v="0"/>
    <x v="0"/>
    <x v="0"/>
    <x v="2"/>
    <x v="6"/>
    <x v="0"/>
    <x v="5"/>
    <x v="0"/>
    <x v="0"/>
    <x v="0"/>
    <x v="0"/>
    <x v="0"/>
    <x v="0"/>
    <x v="0"/>
    <x v="0"/>
    <n v="73"/>
    <n v="-7.2999999999999995E-2"/>
    <n v="7.2999999999999995E-2"/>
    <n v="2.2496147919876734"/>
  </r>
  <r>
    <x v="111"/>
    <s v="Maassluis"/>
    <x v="0"/>
    <x v="0"/>
    <x v="1"/>
    <x v="0"/>
    <x v="0"/>
    <x v="0"/>
    <x v="0"/>
    <x v="0"/>
    <x v="0"/>
    <x v="0"/>
    <x v="0"/>
    <x v="3"/>
    <x v="5"/>
    <x v="1"/>
    <x v="4"/>
    <x v="0"/>
    <x v="0"/>
    <x v="0"/>
    <x v="0"/>
    <x v="0"/>
    <x v="0"/>
    <x v="0"/>
    <x v="0"/>
    <n v="156"/>
    <n v="-0.156"/>
    <n v="0.156"/>
    <n v="4.8073959938366722"/>
  </r>
  <r>
    <x v="111"/>
    <s v="Maassluis"/>
    <x v="0"/>
    <x v="0"/>
    <x v="1"/>
    <x v="0"/>
    <x v="0"/>
    <x v="0"/>
    <x v="0"/>
    <x v="0"/>
    <x v="0"/>
    <x v="0"/>
    <x v="0"/>
    <x v="3"/>
    <x v="8"/>
    <x v="1"/>
    <x v="7"/>
    <x v="5"/>
    <x v="2"/>
    <x v="2"/>
    <x v="2"/>
    <x v="0"/>
    <x v="0"/>
    <x v="0"/>
    <x v="0"/>
    <n v="84"/>
    <n v="-8.4000000000000005E-2"/>
    <n v="0"/>
    <n v="2.5885978428351311"/>
  </r>
  <r>
    <x v="111"/>
    <s v="Maassluis"/>
    <x v="0"/>
    <x v="0"/>
    <x v="1"/>
    <x v="0"/>
    <x v="0"/>
    <x v="0"/>
    <x v="1"/>
    <x v="1"/>
    <x v="0"/>
    <x v="0"/>
    <x v="0"/>
    <x v="0"/>
    <x v="0"/>
    <x v="0"/>
    <x v="0"/>
    <x v="0"/>
    <x v="0"/>
    <x v="0"/>
    <x v="0"/>
    <x v="0"/>
    <x v="0"/>
    <x v="0"/>
    <x v="0"/>
    <n v="159"/>
    <n v="-0.159"/>
    <n v="0.159"/>
    <n v="4.8998459167950692"/>
  </r>
  <r>
    <x v="111"/>
    <s v="Maassluis"/>
    <x v="0"/>
    <x v="0"/>
    <x v="1"/>
    <x v="0"/>
    <x v="0"/>
    <x v="0"/>
    <x v="1"/>
    <x v="1"/>
    <x v="0"/>
    <x v="0"/>
    <x v="0"/>
    <x v="4"/>
    <x v="10"/>
    <x v="0"/>
    <x v="8"/>
    <x v="0"/>
    <x v="0"/>
    <x v="0"/>
    <x v="0"/>
    <x v="0"/>
    <x v="0"/>
    <x v="0"/>
    <x v="0"/>
    <n v="3"/>
    <n v="-3.0000000000000001E-3"/>
    <n v="3.0000000000000001E-3"/>
    <n v="9.2449922958397532E-2"/>
  </r>
  <r>
    <x v="111"/>
    <s v="Maassluis"/>
    <x v="0"/>
    <x v="0"/>
    <x v="1"/>
    <x v="0"/>
    <x v="0"/>
    <x v="0"/>
    <x v="1"/>
    <x v="1"/>
    <x v="0"/>
    <x v="0"/>
    <x v="0"/>
    <x v="1"/>
    <x v="23"/>
    <x v="0"/>
    <x v="13"/>
    <x v="0"/>
    <x v="0"/>
    <x v="0"/>
    <x v="0"/>
    <x v="0"/>
    <x v="0"/>
    <x v="0"/>
    <x v="0"/>
    <n v="4"/>
    <n v="-4.0000000000000001E-3"/>
    <n v="4.0000000000000001E-3"/>
    <n v="0.12326656394453005"/>
  </r>
  <r>
    <x v="111"/>
    <s v="Maassluis"/>
    <x v="0"/>
    <x v="0"/>
    <x v="1"/>
    <x v="0"/>
    <x v="0"/>
    <x v="0"/>
    <x v="1"/>
    <x v="1"/>
    <x v="0"/>
    <x v="0"/>
    <x v="0"/>
    <x v="1"/>
    <x v="2"/>
    <x v="0"/>
    <x v="1"/>
    <x v="2"/>
    <x v="0"/>
    <x v="0"/>
    <x v="0"/>
    <x v="0"/>
    <x v="0"/>
    <x v="0"/>
    <x v="0"/>
    <n v="33"/>
    <n v="-3.3000000000000002E-2"/>
    <n v="3.3000000000000002E-2"/>
    <n v="1.0169491525423728"/>
  </r>
  <r>
    <x v="111"/>
    <s v="Maassluis"/>
    <x v="0"/>
    <x v="0"/>
    <x v="1"/>
    <x v="0"/>
    <x v="0"/>
    <x v="0"/>
    <x v="1"/>
    <x v="1"/>
    <x v="0"/>
    <x v="0"/>
    <x v="0"/>
    <x v="2"/>
    <x v="4"/>
    <x v="0"/>
    <x v="3"/>
    <x v="3"/>
    <x v="0"/>
    <x v="0"/>
    <x v="0"/>
    <x v="0"/>
    <x v="0"/>
    <x v="0"/>
    <x v="0"/>
    <n v="26"/>
    <n v="-2.5999999999999999E-2"/>
    <n v="2.5999999999999999E-2"/>
    <n v="0.80123266563944529"/>
  </r>
  <r>
    <x v="111"/>
    <s v="Maassluis"/>
    <x v="0"/>
    <x v="0"/>
    <x v="1"/>
    <x v="0"/>
    <x v="0"/>
    <x v="0"/>
    <x v="1"/>
    <x v="1"/>
    <x v="0"/>
    <x v="0"/>
    <x v="0"/>
    <x v="2"/>
    <x v="12"/>
    <x v="0"/>
    <x v="3"/>
    <x v="6"/>
    <x v="0"/>
    <x v="0"/>
    <x v="0"/>
    <x v="0"/>
    <x v="0"/>
    <x v="0"/>
    <x v="0"/>
    <n v="120"/>
    <n v="-0.12"/>
    <n v="0.12"/>
    <n v="3.6979969183359014"/>
  </r>
  <r>
    <x v="111"/>
    <s v="Maassluis"/>
    <x v="0"/>
    <x v="0"/>
    <x v="1"/>
    <x v="0"/>
    <x v="0"/>
    <x v="0"/>
    <x v="1"/>
    <x v="1"/>
    <x v="0"/>
    <x v="0"/>
    <x v="0"/>
    <x v="3"/>
    <x v="5"/>
    <x v="1"/>
    <x v="4"/>
    <x v="0"/>
    <x v="0"/>
    <x v="0"/>
    <x v="0"/>
    <x v="0"/>
    <x v="0"/>
    <x v="0"/>
    <x v="0"/>
    <n v="9"/>
    <n v="-8.9999999999999993E-3"/>
    <n v="8.9999999999999993E-3"/>
    <n v="0.27734976887519258"/>
  </r>
  <r>
    <x v="111"/>
    <s v="Maassluis"/>
    <x v="0"/>
    <x v="0"/>
    <x v="1"/>
    <x v="0"/>
    <x v="0"/>
    <x v="0"/>
    <x v="1"/>
    <x v="1"/>
    <x v="0"/>
    <x v="0"/>
    <x v="0"/>
    <x v="3"/>
    <x v="8"/>
    <x v="1"/>
    <x v="7"/>
    <x v="5"/>
    <x v="2"/>
    <x v="2"/>
    <x v="2"/>
    <x v="0"/>
    <x v="0"/>
    <x v="0"/>
    <x v="0"/>
    <n v="3"/>
    <n v="-3.0000000000000001E-3"/>
    <n v="0"/>
    <n v="9.2449922958397532E-2"/>
  </r>
  <r>
    <x v="111"/>
    <s v="Maassluis"/>
    <x v="0"/>
    <x v="0"/>
    <x v="1"/>
    <x v="0"/>
    <x v="0"/>
    <x v="0"/>
    <x v="2"/>
    <x v="2"/>
    <x v="0"/>
    <x v="0"/>
    <x v="0"/>
    <x v="0"/>
    <x v="0"/>
    <x v="0"/>
    <x v="0"/>
    <x v="0"/>
    <x v="0"/>
    <x v="0"/>
    <x v="0"/>
    <x v="0"/>
    <x v="0"/>
    <x v="0"/>
    <x v="0"/>
    <n v="11"/>
    <n v="-1.0999999999999999E-2"/>
    <n v="1.0999999999999999E-2"/>
    <n v="0.33898305084745761"/>
  </r>
  <r>
    <x v="111"/>
    <s v="Maassluis"/>
    <x v="0"/>
    <x v="0"/>
    <x v="1"/>
    <x v="0"/>
    <x v="0"/>
    <x v="0"/>
    <x v="2"/>
    <x v="2"/>
    <x v="0"/>
    <x v="0"/>
    <x v="0"/>
    <x v="4"/>
    <x v="10"/>
    <x v="0"/>
    <x v="8"/>
    <x v="0"/>
    <x v="0"/>
    <x v="0"/>
    <x v="0"/>
    <x v="0"/>
    <x v="0"/>
    <x v="0"/>
    <x v="0"/>
    <n v="1"/>
    <n v="-1E-3"/>
    <n v="1E-3"/>
    <n v="3.0816640986132512E-2"/>
  </r>
  <r>
    <x v="112"/>
    <s v="Coevorden"/>
    <x v="0"/>
    <x v="0"/>
    <x v="1"/>
    <x v="0"/>
    <x v="0"/>
    <x v="0"/>
    <x v="1"/>
    <x v="1"/>
    <x v="0"/>
    <x v="0"/>
    <x v="0"/>
    <x v="4"/>
    <x v="10"/>
    <x v="0"/>
    <x v="8"/>
    <x v="0"/>
    <x v="0"/>
    <x v="0"/>
    <x v="0"/>
    <x v="0"/>
    <x v="0"/>
    <x v="0"/>
    <x v="0"/>
    <n v="2"/>
    <n v="-2E-3"/>
    <n v="2E-3"/>
    <n v="5.6679702998356292E-2"/>
  </r>
  <r>
    <x v="112"/>
    <s v="Coevorden"/>
    <x v="0"/>
    <x v="0"/>
    <x v="1"/>
    <x v="0"/>
    <x v="0"/>
    <x v="0"/>
    <x v="1"/>
    <x v="1"/>
    <x v="0"/>
    <x v="0"/>
    <x v="0"/>
    <x v="1"/>
    <x v="2"/>
    <x v="0"/>
    <x v="1"/>
    <x v="2"/>
    <x v="0"/>
    <x v="0"/>
    <x v="0"/>
    <x v="0"/>
    <x v="0"/>
    <x v="0"/>
    <x v="0"/>
    <n v="149"/>
    <n v="-0.14899999999999999"/>
    <n v="0.14899999999999999"/>
    <n v="4.2226378733775434"/>
  </r>
  <r>
    <x v="112"/>
    <s v="Coevorden"/>
    <x v="0"/>
    <x v="0"/>
    <x v="1"/>
    <x v="0"/>
    <x v="0"/>
    <x v="0"/>
    <x v="1"/>
    <x v="1"/>
    <x v="0"/>
    <x v="0"/>
    <x v="0"/>
    <x v="2"/>
    <x v="6"/>
    <x v="0"/>
    <x v="5"/>
    <x v="0"/>
    <x v="0"/>
    <x v="0"/>
    <x v="0"/>
    <x v="0"/>
    <x v="0"/>
    <x v="0"/>
    <x v="0"/>
    <n v="98"/>
    <n v="-9.8000000000000004E-2"/>
    <n v="9.8000000000000004E-2"/>
    <n v="2.777305446919458"/>
  </r>
  <r>
    <x v="112"/>
    <s v="Coevorden"/>
    <x v="0"/>
    <x v="0"/>
    <x v="1"/>
    <x v="0"/>
    <x v="0"/>
    <x v="0"/>
    <x v="3"/>
    <x v="3"/>
    <x v="0"/>
    <x v="0"/>
    <x v="0"/>
    <x v="2"/>
    <x v="16"/>
    <x v="0"/>
    <x v="3"/>
    <x v="10"/>
    <x v="0"/>
    <x v="0"/>
    <x v="0"/>
    <x v="0"/>
    <x v="0"/>
    <x v="0"/>
    <x v="0"/>
    <n v="17"/>
    <n v="-1.7000000000000001E-2"/>
    <n v="1.7000000000000001E-2"/>
    <n v="0.48177747548602845"/>
  </r>
  <r>
    <x v="112"/>
    <s v="Coevorden"/>
    <x v="0"/>
    <x v="0"/>
    <x v="1"/>
    <x v="0"/>
    <x v="0"/>
    <x v="0"/>
    <x v="3"/>
    <x v="3"/>
    <x v="0"/>
    <x v="0"/>
    <x v="0"/>
    <x v="2"/>
    <x v="6"/>
    <x v="0"/>
    <x v="5"/>
    <x v="0"/>
    <x v="0"/>
    <x v="0"/>
    <x v="0"/>
    <x v="0"/>
    <x v="0"/>
    <x v="0"/>
    <x v="0"/>
    <n v="667"/>
    <n v="-0.66700000000000004"/>
    <n v="0.66700000000000004"/>
    <n v="18.902680949951822"/>
  </r>
  <r>
    <x v="112"/>
    <s v="Coevorden"/>
    <x v="0"/>
    <x v="0"/>
    <x v="1"/>
    <x v="0"/>
    <x v="0"/>
    <x v="0"/>
    <x v="3"/>
    <x v="3"/>
    <x v="0"/>
    <x v="0"/>
    <x v="0"/>
    <x v="3"/>
    <x v="5"/>
    <x v="1"/>
    <x v="4"/>
    <x v="0"/>
    <x v="0"/>
    <x v="0"/>
    <x v="0"/>
    <x v="0"/>
    <x v="0"/>
    <x v="0"/>
    <x v="0"/>
    <n v="1"/>
    <n v="-1E-3"/>
    <n v="1E-3"/>
    <n v="2.8339851499178146E-2"/>
  </r>
  <r>
    <x v="112"/>
    <s v="Coevorden"/>
    <x v="0"/>
    <x v="0"/>
    <x v="1"/>
    <x v="0"/>
    <x v="0"/>
    <x v="0"/>
    <x v="3"/>
    <x v="3"/>
    <x v="0"/>
    <x v="0"/>
    <x v="0"/>
    <x v="3"/>
    <x v="8"/>
    <x v="1"/>
    <x v="7"/>
    <x v="5"/>
    <x v="2"/>
    <x v="2"/>
    <x v="2"/>
    <x v="0"/>
    <x v="0"/>
    <x v="0"/>
    <x v="0"/>
    <n v="8"/>
    <n v="-8.0000000000000002E-3"/>
    <n v="0"/>
    <n v="0.22671881199342517"/>
  </r>
  <r>
    <x v="115"/>
    <s v="Emmen"/>
    <x v="0"/>
    <x v="0"/>
    <x v="5"/>
    <x v="0"/>
    <x v="0"/>
    <x v="0"/>
    <x v="0"/>
    <x v="0"/>
    <x v="0"/>
    <x v="0"/>
    <x v="0"/>
    <x v="1"/>
    <x v="1"/>
    <x v="0"/>
    <x v="1"/>
    <x v="1"/>
    <x v="0"/>
    <x v="0"/>
    <x v="0"/>
    <x v="0"/>
    <x v="0"/>
    <x v="0"/>
    <x v="0"/>
    <n v="47"/>
    <n v="-4.7E-2"/>
    <n v="4.7E-2"/>
    <n v="0.43724997674202254"/>
  </r>
  <r>
    <x v="115"/>
    <s v="Emmen"/>
    <x v="0"/>
    <x v="0"/>
    <x v="5"/>
    <x v="0"/>
    <x v="0"/>
    <x v="0"/>
    <x v="0"/>
    <x v="0"/>
    <x v="0"/>
    <x v="0"/>
    <x v="0"/>
    <x v="1"/>
    <x v="2"/>
    <x v="0"/>
    <x v="1"/>
    <x v="2"/>
    <x v="0"/>
    <x v="0"/>
    <x v="0"/>
    <x v="0"/>
    <x v="0"/>
    <x v="0"/>
    <x v="0"/>
    <n v="192"/>
    <n v="-0.192"/>
    <n v="0.192"/>
    <n v="1.7862126709461346"/>
  </r>
  <r>
    <x v="115"/>
    <s v="Emmen"/>
    <x v="0"/>
    <x v="0"/>
    <x v="5"/>
    <x v="0"/>
    <x v="0"/>
    <x v="0"/>
    <x v="0"/>
    <x v="0"/>
    <x v="0"/>
    <x v="0"/>
    <x v="0"/>
    <x v="2"/>
    <x v="16"/>
    <x v="0"/>
    <x v="3"/>
    <x v="10"/>
    <x v="0"/>
    <x v="0"/>
    <x v="0"/>
    <x v="0"/>
    <x v="0"/>
    <x v="0"/>
    <x v="0"/>
    <n v="3512"/>
    <n v="-3.512"/>
    <n v="3.512"/>
    <n v="32.672806772723042"/>
  </r>
  <r>
    <x v="115"/>
    <s v="Emmen"/>
    <x v="0"/>
    <x v="0"/>
    <x v="5"/>
    <x v="0"/>
    <x v="0"/>
    <x v="0"/>
    <x v="0"/>
    <x v="0"/>
    <x v="0"/>
    <x v="0"/>
    <x v="0"/>
    <x v="2"/>
    <x v="6"/>
    <x v="0"/>
    <x v="5"/>
    <x v="0"/>
    <x v="0"/>
    <x v="0"/>
    <x v="0"/>
    <x v="0"/>
    <x v="0"/>
    <x v="0"/>
    <x v="0"/>
    <n v="647"/>
    <n v="-0.64700000000000002"/>
    <n v="0.64700000000000002"/>
    <n v="6.0191645734486929"/>
  </r>
  <r>
    <x v="115"/>
    <s v="Emmen"/>
    <x v="0"/>
    <x v="0"/>
    <x v="5"/>
    <x v="0"/>
    <x v="0"/>
    <x v="0"/>
    <x v="0"/>
    <x v="0"/>
    <x v="0"/>
    <x v="0"/>
    <x v="0"/>
    <x v="3"/>
    <x v="11"/>
    <x v="1"/>
    <x v="7"/>
    <x v="5"/>
    <x v="2"/>
    <x v="2"/>
    <x v="2"/>
    <x v="0"/>
    <x v="0"/>
    <x v="0"/>
    <x v="0"/>
    <n v="907"/>
    <n v="-0.90700000000000003"/>
    <n v="0"/>
    <n v="8.4379942320215839"/>
  </r>
  <r>
    <x v="115"/>
    <s v="Emmen"/>
    <x v="0"/>
    <x v="0"/>
    <x v="5"/>
    <x v="0"/>
    <x v="0"/>
    <x v="0"/>
    <x v="2"/>
    <x v="2"/>
    <x v="0"/>
    <x v="0"/>
    <x v="0"/>
    <x v="2"/>
    <x v="6"/>
    <x v="0"/>
    <x v="5"/>
    <x v="0"/>
    <x v="0"/>
    <x v="0"/>
    <x v="0"/>
    <x v="0"/>
    <x v="0"/>
    <x v="0"/>
    <x v="0"/>
    <n v="10"/>
    <n v="-0.01"/>
    <n v="0.01"/>
    <n v="9.303190994511118E-2"/>
  </r>
  <r>
    <x v="114"/>
    <s v="Edam-Volendam"/>
    <x v="0"/>
    <x v="0"/>
    <x v="1"/>
    <x v="0"/>
    <x v="0"/>
    <x v="0"/>
    <x v="1"/>
    <x v="1"/>
    <x v="0"/>
    <x v="0"/>
    <x v="0"/>
    <x v="4"/>
    <x v="10"/>
    <x v="0"/>
    <x v="8"/>
    <x v="0"/>
    <x v="0"/>
    <x v="0"/>
    <x v="0"/>
    <x v="0"/>
    <x v="0"/>
    <x v="0"/>
    <x v="0"/>
    <n v="2"/>
    <n v="-2E-3"/>
    <n v="2E-3"/>
    <n v="5.5865921787709494E-2"/>
  </r>
  <r>
    <x v="114"/>
    <s v="Edam-Volendam"/>
    <x v="0"/>
    <x v="0"/>
    <x v="1"/>
    <x v="0"/>
    <x v="0"/>
    <x v="0"/>
    <x v="1"/>
    <x v="1"/>
    <x v="0"/>
    <x v="0"/>
    <x v="0"/>
    <x v="1"/>
    <x v="1"/>
    <x v="0"/>
    <x v="1"/>
    <x v="1"/>
    <x v="0"/>
    <x v="0"/>
    <x v="0"/>
    <x v="0"/>
    <x v="0"/>
    <x v="0"/>
    <x v="0"/>
    <n v="1"/>
    <n v="-1E-3"/>
    <n v="1E-3"/>
    <n v="2.7932960893854747E-2"/>
  </r>
  <r>
    <x v="114"/>
    <s v="Edam-Volendam"/>
    <x v="0"/>
    <x v="0"/>
    <x v="1"/>
    <x v="0"/>
    <x v="0"/>
    <x v="0"/>
    <x v="1"/>
    <x v="1"/>
    <x v="0"/>
    <x v="0"/>
    <x v="0"/>
    <x v="1"/>
    <x v="2"/>
    <x v="0"/>
    <x v="1"/>
    <x v="2"/>
    <x v="0"/>
    <x v="0"/>
    <x v="0"/>
    <x v="0"/>
    <x v="0"/>
    <x v="0"/>
    <x v="0"/>
    <n v="15"/>
    <n v="-1.4999999999999999E-2"/>
    <n v="1.4999999999999999E-2"/>
    <n v="0.41899441340782123"/>
  </r>
  <r>
    <x v="114"/>
    <s v="Edam-Volendam"/>
    <x v="0"/>
    <x v="0"/>
    <x v="1"/>
    <x v="0"/>
    <x v="0"/>
    <x v="0"/>
    <x v="1"/>
    <x v="1"/>
    <x v="0"/>
    <x v="0"/>
    <x v="0"/>
    <x v="2"/>
    <x v="3"/>
    <x v="0"/>
    <x v="2"/>
    <x v="0"/>
    <x v="1"/>
    <x v="1"/>
    <x v="0"/>
    <x v="0"/>
    <x v="0"/>
    <x v="0"/>
    <x v="0"/>
    <n v="65"/>
    <n v="-6.5000000000000002E-2"/>
    <n v="-6.5000000000000002E-2"/>
    <n v="1.8156424581005586"/>
  </r>
  <r>
    <x v="114"/>
    <s v="Edam-Volendam"/>
    <x v="0"/>
    <x v="0"/>
    <x v="1"/>
    <x v="0"/>
    <x v="0"/>
    <x v="0"/>
    <x v="1"/>
    <x v="1"/>
    <x v="0"/>
    <x v="0"/>
    <x v="0"/>
    <x v="3"/>
    <x v="5"/>
    <x v="1"/>
    <x v="4"/>
    <x v="0"/>
    <x v="0"/>
    <x v="0"/>
    <x v="0"/>
    <x v="0"/>
    <x v="0"/>
    <x v="0"/>
    <x v="0"/>
    <n v="18"/>
    <n v="-1.7999999999999999E-2"/>
    <n v="1.7999999999999999E-2"/>
    <n v="0.5027932960893855"/>
  </r>
  <r>
    <x v="114"/>
    <s v="Edam-Volendam"/>
    <x v="0"/>
    <x v="0"/>
    <x v="1"/>
    <x v="0"/>
    <x v="0"/>
    <x v="0"/>
    <x v="1"/>
    <x v="1"/>
    <x v="0"/>
    <x v="0"/>
    <x v="0"/>
    <x v="3"/>
    <x v="8"/>
    <x v="1"/>
    <x v="7"/>
    <x v="5"/>
    <x v="2"/>
    <x v="2"/>
    <x v="2"/>
    <x v="0"/>
    <x v="0"/>
    <x v="0"/>
    <x v="0"/>
    <n v="2"/>
    <n v="-2E-3"/>
    <n v="0"/>
    <n v="5.5865921787709494E-2"/>
  </r>
  <r>
    <x v="114"/>
    <s v="Edam-Volendam"/>
    <x v="0"/>
    <x v="0"/>
    <x v="1"/>
    <x v="0"/>
    <x v="0"/>
    <x v="0"/>
    <x v="2"/>
    <x v="2"/>
    <x v="0"/>
    <x v="0"/>
    <x v="0"/>
    <x v="0"/>
    <x v="0"/>
    <x v="0"/>
    <x v="0"/>
    <x v="0"/>
    <x v="0"/>
    <x v="0"/>
    <x v="0"/>
    <x v="0"/>
    <x v="0"/>
    <x v="0"/>
    <x v="0"/>
    <n v="40"/>
    <n v="-0.04"/>
    <n v="0.04"/>
    <n v="1.1173184357541899"/>
  </r>
  <r>
    <x v="114"/>
    <s v="Edam-Volendam"/>
    <x v="0"/>
    <x v="0"/>
    <x v="1"/>
    <x v="0"/>
    <x v="0"/>
    <x v="0"/>
    <x v="2"/>
    <x v="2"/>
    <x v="0"/>
    <x v="0"/>
    <x v="0"/>
    <x v="4"/>
    <x v="10"/>
    <x v="0"/>
    <x v="8"/>
    <x v="0"/>
    <x v="0"/>
    <x v="0"/>
    <x v="0"/>
    <x v="0"/>
    <x v="0"/>
    <x v="0"/>
    <x v="0"/>
    <n v="3"/>
    <n v="-3.0000000000000001E-3"/>
    <n v="3.0000000000000001E-3"/>
    <n v="8.3798882681564241E-2"/>
  </r>
  <r>
    <x v="114"/>
    <s v="Edam-Volendam"/>
    <x v="0"/>
    <x v="0"/>
    <x v="1"/>
    <x v="0"/>
    <x v="0"/>
    <x v="0"/>
    <x v="2"/>
    <x v="2"/>
    <x v="0"/>
    <x v="0"/>
    <x v="0"/>
    <x v="1"/>
    <x v="13"/>
    <x v="0"/>
    <x v="9"/>
    <x v="7"/>
    <x v="5"/>
    <x v="0"/>
    <x v="1"/>
    <x v="0"/>
    <x v="0"/>
    <x v="0"/>
    <x v="0"/>
    <n v="15"/>
    <n v="-1.4999999999999999E-2"/>
    <n v="1.4999999999999999E-2"/>
    <n v="0.41899441340782123"/>
  </r>
  <r>
    <x v="114"/>
    <s v="Edam-Volendam"/>
    <x v="0"/>
    <x v="0"/>
    <x v="1"/>
    <x v="0"/>
    <x v="0"/>
    <x v="0"/>
    <x v="2"/>
    <x v="2"/>
    <x v="0"/>
    <x v="0"/>
    <x v="0"/>
    <x v="1"/>
    <x v="2"/>
    <x v="0"/>
    <x v="1"/>
    <x v="2"/>
    <x v="0"/>
    <x v="0"/>
    <x v="0"/>
    <x v="0"/>
    <x v="0"/>
    <x v="0"/>
    <x v="0"/>
    <n v="101"/>
    <n v="-0.10100000000000001"/>
    <n v="0.10100000000000001"/>
    <n v="2.8212290502793298"/>
  </r>
  <r>
    <x v="114"/>
    <s v="Edam-Volendam"/>
    <x v="0"/>
    <x v="0"/>
    <x v="1"/>
    <x v="0"/>
    <x v="0"/>
    <x v="0"/>
    <x v="2"/>
    <x v="2"/>
    <x v="0"/>
    <x v="0"/>
    <x v="0"/>
    <x v="2"/>
    <x v="25"/>
    <x v="0"/>
    <x v="14"/>
    <x v="12"/>
    <x v="6"/>
    <x v="0"/>
    <x v="0"/>
    <x v="0"/>
    <x v="0"/>
    <x v="0"/>
    <x v="0"/>
    <n v="10"/>
    <n v="-0.01"/>
    <n v="0.01"/>
    <n v="0.27932960893854747"/>
  </r>
  <r>
    <x v="114"/>
    <s v="Edam-Volendam"/>
    <x v="0"/>
    <x v="0"/>
    <x v="1"/>
    <x v="0"/>
    <x v="0"/>
    <x v="0"/>
    <x v="2"/>
    <x v="2"/>
    <x v="0"/>
    <x v="0"/>
    <x v="0"/>
    <x v="2"/>
    <x v="3"/>
    <x v="0"/>
    <x v="2"/>
    <x v="0"/>
    <x v="1"/>
    <x v="1"/>
    <x v="0"/>
    <x v="0"/>
    <x v="0"/>
    <x v="0"/>
    <x v="0"/>
    <n v="12"/>
    <n v="-1.2E-2"/>
    <n v="-1.2E-2"/>
    <n v="0.33519553072625696"/>
  </r>
  <r>
    <x v="111"/>
    <s v="Maassluis"/>
    <x v="0"/>
    <x v="0"/>
    <x v="1"/>
    <x v="0"/>
    <x v="0"/>
    <x v="0"/>
    <x v="2"/>
    <x v="2"/>
    <x v="0"/>
    <x v="0"/>
    <x v="0"/>
    <x v="1"/>
    <x v="1"/>
    <x v="0"/>
    <x v="1"/>
    <x v="1"/>
    <x v="0"/>
    <x v="0"/>
    <x v="0"/>
    <x v="0"/>
    <x v="0"/>
    <x v="0"/>
    <x v="0"/>
    <n v="1"/>
    <n v="-1E-3"/>
    <n v="1E-3"/>
    <n v="3.0816640986132512E-2"/>
  </r>
  <r>
    <x v="111"/>
    <s v="Maassluis"/>
    <x v="0"/>
    <x v="0"/>
    <x v="1"/>
    <x v="0"/>
    <x v="0"/>
    <x v="0"/>
    <x v="2"/>
    <x v="2"/>
    <x v="0"/>
    <x v="0"/>
    <x v="0"/>
    <x v="1"/>
    <x v="2"/>
    <x v="0"/>
    <x v="1"/>
    <x v="2"/>
    <x v="0"/>
    <x v="0"/>
    <x v="0"/>
    <x v="0"/>
    <x v="0"/>
    <x v="0"/>
    <x v="0"/>
    <n v="63"/>
    <n v="-6.3E-2"/>
    <n v="6.3E-2"/>
    <n v="1.9414483821263482"/>
  </r>
  <r>
    <x v="111"/>
    <s v="Maassluis"/>
    <x v="0"/>
    <x v="0"/>
    <x v="1"/>
    <x v="0"/>
    <x v="0"/>
    <x v="0"/>
    <x v="2"/>
    <x v="2"/>
    <x v="0"/>
    <x v="0"/>
    <x v="0"/>
    <x v="2"/>
    <x v="7"/>
    <x v="0"/>
    <x v="6"/>
    <x v="4"/>
    <x v="0"/>
    <x v="0"/>
    <x v="1"/>
    <x v="0"/>
    <x v="0"/>
    <x v="0"/>
    <x v="0"/>
    <n v="203"/>
    <n v="-0.20300000000000001"/>
    <n v="0.20300000000000001"/>
    <n v="6.2557781201848996"/>
  </r>
  <r>
    <x v="111"/>
    <s v="Maassluis"/>
    <x v="0"/>
    <x v="0"/>
    <x v="1"/>
    <x v="0"/>
    <x v="0"/>
    <x v="0"/>
    <x v="2"/>
    <x v="2"/>
    <x v="0"/>
    <x v="0"/>
    <x v="0"/>
    <x v="3"/>
    <x v="5"/>
    <x v="1"/>
    <x v="4"/>
    <x v="0"/>
    <x v="0"/>
    <x v="0"/>
    <x v="0"/>
    <x v="0"/>
    <x v="0"/>
    <x v="0"/>
    <x v="0"/>
    <n v="8"/>
    <n v="-8.0000000000000002E-3"/>
    <n v="8.0000000000000002E-3"/>
    <n v="0.24653312788906009"/>
  </r>
  <r>
    <x v="111"/>
    <s v="Maassluis"/>
    <x v="0"/>
    <x v="0"/>
    <x v="1"/>
    <x v="0"/>
    <x v="0"/>
    <x v="0"/>
    <x v="2"/>
    <x v="2"/>
    <x v="0"/>
    <x v="0"/>
    <x v="0"/>
    <x v="3"/>
    <x v="8"/>
    <x v="1"/>
    <x v="7"/>
    <x v="5"/>
    <x v="2"/>
    <x v="2"/>
    <x v="2"/>
    <x v="0"/>
    <x v="0"/>
    <x v="0"/>
    <x v="0"/>
    <n v="2"/>
    <n v="-2E-3"/>
    <n v="0"/>
    <n v="6.1633281972265024E-2"/>
  </r>
  <r>
    <x v="111"/>
    <s v="Maassluis"/>
    <x v="0"/>
    <x v="0"/>
    <x v="1"/>
    <x v="0"/>
    <x v="0"/>
    <x v="0"/>
    <x v="3"/>
    <x v="3"/>
    <x v="0"/>
    <x v="0"/>
    <x v="0"/>
    <x v="0"/>
    <x v="0"/>
    <x v="0"/>
    <x v="0"/>
    <x v="0"/>
    <x v="0"/>
    <x v="0"/>
    <x v="0"/>
    <x v="0"/>
    <x v="0"/>
    <x v="0"/>
    <x v="0"/>
    <n v="6"/>
    <n v="-6.0000000000000001E-3"/>
    <n v="6.0000000000000001E-3"/>
    <n v="0.18489984591679506"/>
  </r>
  <r>
    <x v="111"/>
    <s v="Maassluis"/>
    <x v="0"/>
    <x v="0"/>
    <x v="1"/>
    <x v="0"/>
    <x v="0"/>
    <x v="0"/>
    <x v="3"/>
    <x v="3"/>
    <x v="0"/>
    <x v="0"/>
    <x v="0"/>
    <x v="4"/>
    <x v="10"/>
    <x v="0"/>
    <x v="8"/>
    <x v="0"/>
    <x v="0"/>
    <x v="0"/>
    <x v="0"/>
    <x v="0"/>
    <x v="0"/>
    <x v="0"/>
    <x v="0"/>
    <n v="5"/>
    <n v="-5.0000000000000001E-3"/>
    <n v="5.0000000000000001E-3"/>
    <n v="0.15408320493066255"/>
  </r>
  <r>
    <x v="111"/>
    <s v="Maassluis"/>
    <x v="0"/>
    <x v="0"/>
    <x v="1"/>
    <x v="0"/>
    <x v="0"/>
    <x v="0"/>
    <x v="3"/>
    <x v="3"/>
    <x v="0"/>
    <x v="0"/>
    <x v="0"/>
    <x v="1"/>
    <x v="2"/>
    <x v="0"/>
    <x v="1"/>
    <x v="2"/>
    <x v="0"/>
    <x v="0"/>
    <x v="0"/>
    <x v="0"/>
    <x v="0"/>
    <x v="0"/>
    <x v="0"/>
    <n v="62"/>
    <n v="-6.2E-2"/>
    <n v="6.2E-2"/>
    <n v="1.9106317411402156"/>
  </r>
  <r>
    <x v="111"/>
    <s v="Maassluis"/>
    <x v="0"/>
    <x v="0"/>
    <x v="1"/>
    <x v="0"/>
    <x v="0"/>
    <x v="0"/>
    <x v="3"/>
    <x v="3"/>
    <x v="0"/>
    <x v="0"/>
    <x v="0"/>
    <x v="2"/>
    <x v="12"/>
    <x v="0"/>
    <x v="3"/>
    <x v="6"/>
    <x v="0"/>
    <x v="0"/>
    <x v="0"/>
    <x v="0"/>
    <x v="0"/>
    <x v="0"/>
    <x v="0"/>
    <n v="488"/>
    <n v="-0.48799999999999999"/>
    <n v="0.48799999999999999"/>
    <n v="15.038520801232666"/>
  </r>
  <r>
    <x v="111"/>
    <s v="Maassluis"/>
    <x v="0"/>
    <x v="0"/>
    <x v="1"/>
    <x v="0"/>
    <x v="0"/>
    <x v="0"/>
    <x v="3"/>
    <x v="3"/>
    <x v="0"/>
    <x v="0"/>
    <x v="0"/>
    <x v="2"/>
    <x v="6"/>
    <x v="0"/>
    <x v="5"/>
    <x v="0"/>
    <x v="0"/>
    <x v="0"/>
    <x v="0"/>
    <x v="0"/>
    <x v="0"/>
    <x v="0"/>
    <x v="0"/>
    <n v="55"/>
    <n v="-5.5E-2"/>
    <n v="5.5E-2"/>
    <n v="1.6949152542372881"/>
  </r>
  <r>
    <x v="111"/>
    <s v="Maassluis"/>
    <x v="0"/>
    <x v="0"/>
    <x v="1"/>
    <x v="0"/>
    <x v="0"/>
    <x v="0"/>
    <x v="3"/>
    <x v="3"/>
    <x v="0"/>
    <x v="0"/>
    <x v="0"/>
    <x v="3"/>
    <x v="5"/>
    <x v="1"/>
    <x v="4"/>
    <x v="0"/>
    <x v="0"/>
    <x v="0"/>
    <x v="0"/>
    <x v="0"/>
    <x v="0"/>
    <x v="0"/>
    <x v="0"/>
    <n v="64"/>
    <n v="-6.4000000000000001E-2"/>
    <n v="6.4000000000000001E-2"/>
    <n v="1.9722650231124808"/>
  </r>
  <r>
    <x v="111"/>
    <s v="Maassluis"/>
    <x v="0"/>
    <x v="0"/>
    <x v="1"/>
    <x v="0"/>
    <x v="0"/>
    <x v="0"/>
    <x v="3"/>
    <x v="3"/>
    <x v="0"/>
    <x v="0"/>
    <x v="0"/>
    <x v="3"/>
    <x v="8"/>
    <x v="1"/>
    <x v="7"/>
    <x v="5"/>
    <x v="2"/>
    <x v="2"/>
    <x v="2"/>
    <x v="0"/>
    <x v="0"/>
    <x v="0"/>
    <x v="0"/>
    <n v="30"/>
    <n v="-0.03"/>
    <n v="0"/>
    <n v="0.92449922958397535"/>
  </r>
  <r>
    <x v="116"/>
    <s v="Nieuwkoop"/>
    <x v="0"/>
    <x v="0"/>
    <x v="1"/>
    <x v="0"/>
    <x v="0"/>
    <x v="0"/>
    <x v="0"/>
    <x v="0"/>
    <x v="0"/>
    <x v="0"/>
    <x v="0"/>
    <x v="0"/>
    <x v="0"/>
    <x v="0"/>
    <x v="0"/>
    <x v="0"/>
    <x v="0"/>
    <x v="0"/>
    <x v="0"/>
    <x v="0"/>
    <x v="0"/>
    <x v="0"/>
    <x v="0"/>
    <n v="31"/>
    <n v="-3.1E-2"/>
    <n v="3.1E-2"/>
    <n v="1.1105538439492728"/>
  </r>
  <r>
    <x v="109"/>
    <s v="Gilze en Rijen"/>
    <x v="2"/>
    <x v="0"/>
    <x v="1"/>
    <x v="0"/>
    <x v="0"/>
    <x v="0"/>
    <x v="1"/>
    <x v="1"/>
    <x v="0"/>
    <x v="0"/>
    <x v="0"/>
    <x v="3"/>
    <x v="9"/>
    <x v="1"/>
    <x v="7"/>
    <x v="5"/>
    <x v="2"/>
    <x v="2"/>
    <x v="2"/>
    <x v="0"/>
    <x v="0"/>
    <x v="0"/>
    <x v="0"/>
    <n v="1"/>
    <n v="-1E-3"/>
    <n v="0"/>
    <n v="3.8138825324180017E-2"/>
  </r>
  <r>
    <x v="109"/>
    <s v="Gilze en Rijen"/>
    <x v="2"/>
    <x v="0"/>
    <x v="1"/>
    <x v="0"/>
    <x v="0"/>
    <x v="0"/>
    <x v="1"/>
    <x v="1"/>
    <x v="0"/>
    <x v="0"/>
    <x v="0"/>
    <x v="3"/>
    <x v="5"/>
    <x v="1"/>
    <x v="4"/>
    <x v="0"/>
    <x v="0"/>
    <x v="0"/>
    <x v="0"/>
    <x v="0"/>
    <x v="0"/>
    <x v="0"/>
    <x v="0"/>
    <n v="1"/>
    <n v="-1E-3"/>
    <n v="1E-3"/>
    <n v="3.8138825324180017E-2"/>
  </r>
  <r>
    <x v="109"/>
    <s v="Gilze en Rijen"/>
    <x v="2"/>
    <x v="0"/>
    <x v="1"/>
    <x v="0"/>
    <x v="0"/>
    <x v="0"/>
    <x v="2"/>
    <x v="2"/>
    <x v="0"/>
    <x v="0"/>
    <x v="0"/>
    <x v="2"/>
    <x v="4"/>
    <x v="0"/>
    <x v="3"/>
    <x v="3"/>
    <x v="0"/>
    <x v="0"/>
    <x v="0"/>
    <x v="0"/>
    <x v="0"/>
    <x v="0"/>
    <x v="0"/>
    <n v="5"/>
    <n v="-5.0000000000000001E-3"/>
    <n v="5.0000000000000001E-3"/>
    <n v="0.19069412662090007"/>
  </r>
  <r>
    <x v="109"/>
    <s v="Gilze en Rijen"/>
    <x v="2"/>
    <x v="0"/>
    <x v="1"/>
    <x v="0"/>
    <x v="0"/>
    <x v="0"/>
    <x v="3"/>
    <x v="3"/>
    <x v="0"/>
    <x v="0"/>
    <x v="0"/>
    <x v="2"/>
    <x v="4"/>
    <x v="0"/>
    <x v="3"/>
    <x v="3"/>
    <x v="0"/>
    <x v="0"/>
    <x v="0"/>
    <x v="0"/>
    <x v="0"/>
    <x v="0"/>
    <x v="0"/>
    <n v="5"/>
    <n v="-5.0000000000000001E-3"/>
    <n v="5.0000000000000001E-3"/>
    <n v="0.19069412662090007"/>
  </r>
  <r>
    <x v="109"/>
    <s v="Gilze en Rijen"/>
    <x v="2"/>
    <x v="0"/>
    <x v="1"/>
    <x v="0"/>
    <x v="0"/>
    <x v="0"/>
    <x v="3"/>
    <x v="3"/>
    <x v="0"/>
    <x v="0"/>
    <x v="0"/>
    <x v="2"/>
    <x v="12"/>
    <x v="0"/>
    <x v="3"/>
    <x v="6"/>
    <x v="0"/>
    <x v="0"/>
    <x v="0"/>
    <x v="1"/>
    <x v="1"/>
    <x v="1"/>
    <x v="1"/>
    <n v="422"/>
    <n v="-0.42199999999999999"/>
    <n v="0.42199999999999999"/>
    <n v="16.094584286803965"/>
  </r>
  <r>
    <x v="109"/>
    <s v="Gilze en Rijen"/>
    <x v="2"/>
    <x v="0"/>
    <x v="1"/>
    <x v="0"/>
    <x v="0"/>
    <x v="0"/>
    <x v="3"/>
    <x v="3"/>
    <x v="0"/>
    <x v="0"/>
    <x v="0"/>
    <x v="2"/>
    <x v="6"/>
    <x v="0"/>
    <x v="5"/>
    <x v="0"/>
    <x v="0"/>
    <x v="0"/>
    <x v="0"/>
    <x v="0"/>
    <x v="0"/>
    <x v="0"/>
    <x v="0"/>
    <n v="422"/>
    <n v="-0.42199999999999999"/>
    <n v="0.42199999999999999"/>
    <n v="16.094584286803965"/>
  </r>
  <r>
    <x v="109"/>
    <s v="Gilze en Rijen"/>
    <x v="2"/>
    <x v="0"/>
    <x v="1"/>
    <x v="0"/>
    <x v="0"/>
    <x v="0"/>
    <x v="3"/>
    <x v="3"/>
    <x v="0"/>
    <x v="0"/>
    <x v="0"/>
    <x v="2"/>
    <x v="6"/>
    <x v="0"/>
    <x v="5"/>
    <x v="0"/>
    <x v="0"/>
    <x v="0"/>
    <x v="0"/>
    <x v="1"/>
    <x v="1"/>
    <x v="1"/>
    <x v="1"/>
    <n v="-422"/>
    <n v="0.42199999999999999"/>
    <n v="-0.42199999999999999"/>
    <n v="-16.094584286803965"/>
  </r>
  <r>
    <x v="109"/>
    <s v="Gilze en Rijen"/>
    <x v="2"/>
    <x v="0"/>
    <x v="1"/>
    <x v="0"/>
    <x v="0"/>
    <x v="0"/>
    <x v="3"/>
    <x v="3"/>
    <x v="0"/>
    <x v="0"/>
    <x v="0"/>
    <x v="3"/>
    <x v="9"/>
    <x v="1"/>
    <x v="7"/>
    <x v="5"/>
    <x v="2"/>
    <x v="2"/>
    <x v="2"/>
    <x v="0"/>
    <x v="0"/>
    <x v="0"/>
    <x v="0"/>
    <n v="1"/>
    <n v="-1E-3"/>
    <n v="0"/>
    <n v="3.8138825324180017E-2"/>
  </r>
  <r>
    <x v="109"/>
    <s v="Gilze en Rijen"/>
    <x v="2"/>
    <x v="0"/>
    <x v="1"/>
    <x v="0"/>
    <x v="0"/>
    <x v="0"/>
    <x v="3"/>
    <x v="3"/>
    <x v="0"/>
    <x v="0"/>
    <x v="0"/>
    <x v="3"/>
    <x v="5"/>
    <x v="1"/>
    <x v="4"/>
    <x v="0"/>
    <x v="0"/>
    <x v="0"/>
    <x v="0"/>
    <x v="0"/>
    <x v="0"/>
    <x v="0"/>
    <x v="0"/>
    <n v="11"/>
    <n v="-1.0999999999999999E-2"/>
    <n v="1.0999999999999999E-2"/>
    <n v="0.41952707856598015"/>
  </r>
  <r>
    <x v="117"/>
    <s v="Goirle"/>
    <x v="0"/>
    <x v="0"/>
    <x v="1"/>
    <x v="0"/>
    <x v="0"/>
    <x v="0"/>
    <x v="0"/>
    <x v="0"/>
    <x v="0"/>
    <x v="0"/>
    <x v="0"/>
    <x v="0"/>
    <x v="0"/>
    <x v="0"/>
    <x v="0"/>
    <x v="0"/>
    <x v="0"/>
    <x v="0"/>
    <x v="0"/>
    <x v="0"/>
    <x v="0"/>
    <x v="0"/>
    <x v="0"/>
    <n v="27"/>
    <n v="-2.7E-2"/>
    <n v="2.7E-2"/>
    <n v="1.1579534245400351"/>
  </r>
  <r>
    <x v="117"/>
    <s v="Goirle"/>
    <x v="0"/>
    <x v="0"/>
    <x v="1"/>
    <x v="0"/>
    <x v="0"/>
    <x v="0"/>
    <x v="0"/>
    <x v="0"/>
    <x v="0"/>
    <x v="0"/>
    <x v="0"/>
    <x v="1"/>
    <x v="2"/>
    <x v="0"/>
    <x v="1"/>
    <x v="2"/>
    <x v="0"/>
    <x v="0"/>
    <x v="0"/>
    <x v="0"/>
    <x v="0"/>
    <x v="0"/>
    <x v="0"/>
    <n v="106"/>
    <n v="-0.106"/>
    <n v="0.106"/>
    <n v="4.5460393704164348"/>
  </r>
  <r>
    <x v="117"/>
    <s v="Goirle"/>
    <x v="0"/>
    <x v="0"/>
    <x v="1"/>
    <x v="0"/>
    <x v="0"/>
    <x v="0"/>
    <x v="0"/>
    <x v="0"/>
    <x v="0"/>
    <x v="0"/>
    <x v="0"/>
    <x v="2"/>
    <x v="3"/>
    <x v="0"/>
    <x v="2"/>
    <x v="0"/>
    <x v="1"/>
    <x v="1"/>
    <x v="0"/>
    <x v="0"/>
    <x v="0"/>
    <x v="0"/>
    <x v="0"/>
    <n v="363"/>
    <n v="-0.36299999999999999"/>
    <n v="-0.36299999999999999"/>
    <n v="15.568040485482696"/>
  </r>
  <r>
    <x v="117"/>
    <s v="Goirle"/>
    <x v="0"/>
    <x v="0"/>
    <x v="1"/>
    <x v="0"/>
    <x v="0"/>
    <x v="0"/>
    <x v="1"/>
    <x v="1"/>
    <x v="0"/>
    <x v="0"/>
    <x v="0"/>
    <x v="4"/>
    <x v="10"/>
    <x v="0"/>
    <x v="8"/>
    <x v="0"/>
    <x v="0"/>
    <x v="0"/>
    <x v="0"/>
    <x v="0"/>
    <x v="0"/>
    <x v="0"/>
    <x v="0"/>
    <n v="1"/>
    <n v="-1E-3"/>
    <n v="1E-3"/>
    <n v="4.2887163871853151E-2"/>
  </r>
  <r>
    <x v="115"/>
    <s v="Emmen"/>
    <x v="0"/>
    <x v="0"/>
    <x v="5"/>
    <x v="0"/>
    <x v="0"/>
    <x v="0"/>
    <x v="2"/>
    <x v="2"/>
    <x v="0"/>
    <x v="0"/>
    <x v="0"/>
    <x v="3"/>
    <x v="5"/>
    <x v="1"/>
    <x v="4"/>
    <x v="0"/>
    <x v="0"/>
    <x v="0"/>
    <x v="0"/>
    <x v="0"/>
    <x v="0"/>
    <x v="0"/>
    <x v="0"/>
    <n v="16"/>
    <n v="-1.6E-2"/>
    <n v="1.6E-2"/>
    <n v="0.14885105591217787"/>
  </r>
  <r>
    <x v="115"/>
    <s v="Emmen"/>
    <x v="0"/>
    <x v="0"/>
    <x v="5"/>
    <x v="0"/>
    <x v="0"/>
    <x v="0"/>
    <x v="3"/>
    <x v="3"/>
    <x v="0"/>
    <x v="0"/>
    <x v="0"/>
    <x v="2"/>
    <x v="12"/>
    <x v="0"/>
    <x v="3"/>
    <x v="6"/>
    <x v="0"/>
    <x v="0"/>
    <x v="0"/>
    <x v="0"/>
    <x v="0"/>
    <x v="0"/>
    <x v="0"/>
    <n v="2476"/>
    <n v="-2.476"/>
    <n v="2.476"/>
    <n v="23.034700902409526"/>
  </r>
  <r>
    <x v="115"/>
    <s v="Emmen"/>
    <x v="0"/>
    <x v="0"/>
    <x v="5"/>
    <x v="0"/>
    <x v="0"/>
    <x v="0"/>
    <x v="3"/>
    <x v="3"/>
    <x v="0"/>
    <x v="0"/>
    <x v="0"/>
    <x v="3"/>
    <x v="11"/>
    <x v="1"/>
    <x v="7"/>
    <x v="5"/>
    <x v="2"/>
    <x v="2"/>
    <x v="2"/>
    <x v="0"/>
    <x v="0"/>
    <x v="0"/>
    <x v="0"/>
    <n v="23"/>
    <n v="-2.3E-2"/>
    <n v="0"/>
    <n v="0.21397339287375569"/>
  </r>
  <r>
    <x v="118"/>
    <s v="Hoogeveen"/>
    <x v="0"/>
    <x v="0"/>
    <x v="3"/>
    <x v="0"/>
    <x v="0"/>
    <x v="0"/>
    <x v="0"/>
    <x v="0"/>
    <x v="0"/>
    <x v="0"/>
    <x v="0"/>
    <x v="4"/>
    <x v="10"/>
    <x v="0"/>
    <x v="8"/>
    <x v="0"/>
    <x v="0"/>
    <x v="0"/>
    <x v="0"/>
    <x v="0"/>
    <x v="0"/>
    <x v="0"/>
    <x v="0"/>
    <n v="20"/>
    <n v="-0.02"/>
    <n v="0.02"/>
    <n v="0.36159172678129126"/>
  </r>
  <r>
    <x v="118"/>
    <s v="Hoogeveen"/>
    <x v="0"/>
    <x v="0"/>
    <x v="3"/>
    <x v="0"/>
    <x v="0"/>
    <x v="0"/>
    <x v="0"/>
    <x v="0"/>
    <x v="0"/>
    <x v="0"/>
    <x v="0"/>
    <x v="1"/>
    <x v="2"/>
    <x v="0"/>
    <x v="1"/>
    <x v="2"/>
    <x v="0"/>
    <x v="0"/>
    <x v="0"/>
    <x v="0"/>
    <x v="0"/>
    <x v="0"/>
    <x v="0"/>
    <n v="266"/>
    <n v="-0.26600000000000001"/>
    <n v="0.26600000000000001"/>
    <n v="4.809169966191174"/>
  </r>
  <r>
    <x v="118"/>
    <s v="Hoogeveen"/>
    <x v="0"/>
    <x v="0"/>
    <x v="3"/>
    <x v="0"/>
    <x v="0"/>
    <x v="0"/>
    <x v="0"/>
    <x v="0"/>
    <x v="0"/>
    <x v="0"/>
    <x v="0"/>
    <x v="2"/>
    <x v="4"/>
    <x v="0"/>
    <x v="3"/>
    <x v="3"/>
    <x v="0"/>
    <x v="0"/>
    <x v="0"/>
    <x v="0"/>
    <x v="0"/>
    <x v="0"/>
    <x v="0"/>
    <n v="112"/>
    <n v="-0.112"/>
    <n v="0.112"/>
    <n v="2.024913669975231"/>
  </r>
  <r>
    <x v="118"/>
    <s v="Hoogeveen"/>
    <x v="0"/>
    <x v="0"/>
    <x v="3"/>
    <x v="0"/>
    <x v="0"/>
    <x v="0"/>
    <x v="0"/>
    <x v="0"/>
    <x v="0"/>
    <x v="0"/>
    <x v="0"/>
    <x v="2"/>
    <x v="12"/>
    <x v="0"/>
    <x v="3"/>
    <x v="6"/>
    <x v="0"/>
    <x v="0"/>
    <x v="0"/>
    <x v="0"/>
    <x v="0"/>
    <x v="0"/>
    <x v="0"/>
    <n v="2650"/>
    <n v="-2.65"/>
    <n v="2.65"/>
    <n v="47.91090379852109"/>
  </r>
  <r>
    <x v="118"/>
    <s v="Hoogeveen"/>
    <x v="0"/>
    <x v="0"/>
    <x v="3"/>
    <x v="0"/>
    <x v="0"/>
    <x v="0"/>
    <x v="0"/>
    <x v="0"/>
    <x v="0"/>
    <x v="0"/>
    <x v="0"/>
    <x v="2"/>
    <x v="6"/>
    <x v="0"/>
    <x v="5"/>
    <x v="0"/>
    <x v="0"/>
    <x v="0"/>
    <x v="0"/>
    <x v="0"/>
    <x v="0"/>
    <x v="0"/>
    <x v="0"/>
    <n v="75"/>
    <n v="-7.4999999999999997E-2"/>
    <n v="7.4999999999999997E-2"/>
    <n v="1.3559689754298421"/>
  </r>
  <r>
    <x v="118"/>
    <s v="Hoogeveen"/>
    <x v="0"/>
    <x v="0"/>
    <x v="3"/>
    <x v="0"/>
    <x v="0"/>
    <x v="0"/>
    <x v="0"/>
    <x v="0"/>
    <x v="0"/>
    <x v="0"/>
    <x v="0"/>
    <x v="3"/>
    <x v="5"/>
    <x v="1"/>
    <x v="4"/>
    <x v="0"/>
    <x v="0"/>
    <x v="0"/>
    <x v="0"/>
    <x v="0"/>
    <x v="0"/>
    <x v="0"/>
    <x v="0"/>
    <n v="397"/>
    <n v="-0.39700000000000002"/>
    <n v="0.39700000000000002"/>
    <n v="7.1775957766086309"/>
  </r>
  <r>
    <x v="118"/>
    <s v="Hoogeveen"/>
    <x v="0"/>
    <x v="0"/>
    <x v="3"/>
    <x v="0"/>
    <x v="0"/>
    <x v="0"/>
    <x v="0"/>
    <x v="0"/>
    <x v="0"/>
    <x v="0"/>
    <x v="0"/>
    <x v="3"/>
    <x v="8"/>
    <x v="1"/>
    <x v="7"/>
    <x v="5"/>
    <x v="2"/>
    <x v="2"/>
    <x v="2"/>
    <x v="0"/>
    <x v="0"/>
    <x v="0"/>
    <x v="0"/>
    <n v="150"/>
    <n v="-0.15"/>
    <n v="0"/>
    <n v="2.7119379508596841"/>
  </r>
  <r>
    <x v="118"/>
    <s v="Hoogeveen"/>
    <x v="0"/>
    <x v="0"/>
    <x v="3"/>
    <x v="0"/>
    <x v="0"/>
    <x v="0"/>
    <x v="1"/>
    <x v="1"/>
    <x v="0"/>
    <x v="0"/>
    <x v="0"/>
    <x v="1"/>
    <x v="2"/>
    <x v="0"/>
    <x v="1"/>
    <x v="2"/>
    <x v="0"/>
    <x v="0"/>
    <x v="0"/>
    <x v="0"/>
    <x v="0"/>
    <x v="0"/>
    <x v="0"/>
    <n v="44"/>
    <n v="-4.3999999999999997E-2"/>
    <n v="4.3999999999999997E-2"/>
    <n v="0.79550179891884076"/>
  </r>
  <r>
    <x v="118"/>
    <s v="Hoogeveen"/>
    <x v="0"/>
    <x v="0"/>
    <x v="3"/>
    <x v="0"/>
    <x v="0"/>
    <x v="0"/>
    <x v="1"/>
    <x v="1"/>
    <x v="0"/>
    <x v="0"/>
    <x v="0"/>
    <x v="2"/>
    <x v="4"/>
    <x v="0"/>
    <x v="3"/>
    <x v="3"/>
    <x v="0"/>
    <x v="0"/>
    <x v="0"/>
    <x v="0"/>
    <x v="0"/>
    <x v="0"/>
    <x v="0"/>
    <n v="33"/>
    <n v="-3.3000000000000002E-2"/>
    <n v="3.3000000000000002E-2"/>
    <n v="0.5966263491891306"/>
  </r>
  <r>
    <x v="118"/>
    <s v="Hoogeveen"/>
    <x v="0"/>
    <x v="0"/>
    <x v="3"/>
    <x v="0"/>
    <x v="0"/>
    <x v="0"/>
    <x v="2"/>
    <x v="2"/>
    <x v="0"/>
    <x v="0"/>
    <x v="0"/>
    <x v="1"/>
    <x v="2"/>
    <x v="0"/>
    <x v="1"/>
    <x v="2"/>
    <x v="0"/>
    <x v="0"/>
    <x v="0"/>
    <x v="0"/>
    <x v="0"/>
    <x v="0"/>
    <x v="0"/>
    <n v="7"/>
    <n v="-7.0000000000000001E-3"/>
    <n v="7.0000000000000001E-3"/>
    <n v="0.12655710437345194"/>
  </r>
  <r>
    <x v="114"/>
    <s v="Edam-Volendam"/>
    <x v="0"/>
    <x v="0"/>
    <x v="1"/>
    <x v="0"/>
    <x v="0"/>
    <x v="0"/>
    <x v="2"/>
    <x v="2"/>
    <x v="0"/>
    <x v="0"/>
    <x v="0"/>
    <x v="3"/>
    <x v="5"/>
    <x v="1"/>
    <x v="4"/>
    <x v="0"/>
    <x v="0"/>
    <x v="0"/>
    <x v="0"/>
    <x v="0"/>
    <x v="0"/>
    <x v="0"/>
    <x v="0"/>
    <n v="33"/>
    <n v="-3.3000000000000002E-2"/>
    <n v="3.3000000000000002E-2"/>
    <n v="0.92178770949720668"/>
  </r>
  <r>
    <x v="114"/>
    <s v="Edam-Volendam"/>
    <x v="0"/>
    <x v="0"/>
    <x v="1"/>
    <x v="0"/>
    <x v="0"/>
    <x v="0"/>
    <x v="2"/>
    <x v="2"/>
    <x v="0"/>
    <x v="0"/>
    <x v="0"/>
    <x v="3"/>
    <x v="8"/>
    <x v="1"/>
    <x v="7"/>
    <x v="5"/>
    <x v="2"/>
    <x v="2"/>
    <x v="2"/>
    <x v="0"/>
    <x v="0"/>
    <x v="0"/>
    <x v="0"/>
    <n v="2"/>
    <n v="-2E-3"/>
    <n v="0"/>
    <n v="5.5865921787709494E-2"/>
  </r>
  <r>
    <x v="114"/>
    <s v="Edam-Volendam"/>
    <x v="0"/>
    <x v="0"/>
    <x v="1"/>
    <x v="0"/>
    <x v="0"/>
    <x v="0"/>
    <x v="3"/>
    <x v="3"/>
    <x v="0"/>
    <x v="0"/>
    <x v="0"/>
    <x v="0"/>
    <x v="0"/>
    <x v="0"/>
    <x v="0"/>
    <x v="0"/>
    <x v="0"/>
    <x v="0"/>
    <x v="0"/>
    <x v="0"/>
    <x v="0"/>
    <x v="0"/>
    <x v="0"/>
    <n v="11"/>
    <n v="-1.0999999999999999E-2"/>
    <n v="1.0999999999999999E-2"/>
    <n v="0.30726256983240224"/>
  </r>
  <r>
    <x v="114"/>
    <s v="Edam-Volendam"/>
    <x v="0"/>
    <x v="0"/>
    <x v="1"/>
    <x v="0"/>
    <x v="0"/>
    <x v="0"/>
    <x v="3"/>
    <x v="3"/>
    <x v="0"/>
    <x v="0"/>
    <x v="0"/>
    <x v="1"/>
    <x v="1"/>
    <x v="0"/>
    <x v="1"/>
    <x v="1"/>
    <x v="0"/>
    <x v="0"/>
    <x v="0"/>
    <x v="0"/>
    <x v="0"/>
    <x v="0"/>
    <x v="0"/>
    <n v="1"/>
    <n v="-1E-3"/>
    <n v="1E-3"/>
    <n v="2.7932960893854747E-2"/>
  </r>
  <r>
    <x v="114"/>
    <s v="Edam-Volendam"/>
    <x v="0"/>
    <x v="0"/>
    <x v="1"/>
    <x v="0"/>
    <x v="0"/>
    <x v="0"/>
    <x v="3"/>
    <x v="3"/>
    <x v="0"/>
    <x v="0"/>
    <x v="0"/>
    <x v="2"/>
    <x v="6"/>
    <x v="0"/>
    <x v="5"/>
    <x v="0"/>
    <x v="0"/>
    <x v="0"/>
    <x v="0"/>
    <x v="0"/>
    <x v="0"/>
    <x v="0"/>
    <x v="0"/>
    <n v="651"/>
    <n v="-0.65100000000000002"/>
    <n v="0.65100000000000002"/>
    <n v="18.184357541899441"/>
  </r>
  <r>
    <x v="114"/>
    <s v="Edam-Volendam"/>
    <x v="0"/>
    <x v="0"/>
    <x v="1"/>
    <x v="0"/>
    <x v="0"/>
    <x v="0"/>
    <x v="3"/>
    <x v="3"/>
    <x v="0"/>
    <x v="0"/>
    <x v="0"/>
    <x v="3"/>
    <x v="5"/>
    <x v="1"/>
    <x v="4"/>
    <x v="0"/>
    <x v="0"/>
    <x v="0"/>
    <x v="0"/>
    <x v="0"/>
    <x v="0"/>
    <x v="0"/>
    <x v="0"/>
    <n v="4"/>
    <n v="-4.0000000000000001E-3"/>
    <n v="4.0000000000000001E-3"/>
    <n v="0.11173184357541899"/>
  </r>
  <r>
    <x v="114"/>
    <s v="Edam-Volendam"/>
    <x v="0"/>
    <x v="0"/>
    <x v="1"/>
    <x v="0"/>
    <x v="0"/>
    <x v="0"/>
    <x v="3"/>
    <x v="3"/>
    <x v="0"/>
    <x v="0"/>
    <x v="0"/>
    <x v="3"/>
    <x v="8"/>
    <x v="1"/>
    <x v="7"/>
    <x v="5"/>
    <x v="2"/>
    <x v="2"/>
    <x v="2"/>
    <x v="0"/>
    <x v="0"/>
    <x v="0"/>
    <x v="0"/>
    <n v="3"/>
    <n v="-3.0000000000000001E-3"/>
    <n v="0"/>
    <n v="8.3798882681564241E-2"/>
  </r>
  <r>
    <x v="119"/>
    <s v="Enkhuizen"/>
    <x v="0"/>
    <x v="0"/>
    <x v="0"/>
    <x v="0"/>
    <x v="0"/>
    <x v="0"/>
    <x v="0"/>
    <x v="0"/>
    <x v="0"/>
    <x v="0"/>
    <x v="0"/>
    <x v="1"/>
    <x v="1"/>
    <x v="0"/>
    <x v="1"/>
    <x v="1"/>
    <x v="0"/>
    <x v="0"/>
    <x v="0"/>
    <x v="0"/>
    <x v="0"/>
    <x v="0"/>
    <x v="0"/>
    <n v="13"/>
    <n v="-1.2999999999999999E-2"/>
    <n v="1.2999999999999999E-2"/>
    <n v="0.70350127171383736"/>
  </r>
  <r>
    <x v="119"/>
    <s v="Enkhuizen"/>
    <x v="0"/>
    <x v="0"/>
    <x v="0"/>
    <x v="0"/>
    <x v="0"/>
    <x v="0"/>
    <x v="0"/>
    <x v="0"/>
    <x v="0"/>
    <x v="0"/>
    <x v="0"/>
    <x v="1"/>
    <x v="2"/>
    <x v="0"/>
    <x v="1"/>
    <x v="2"/>
    <x v="0"/>
    <x v="0"/>
    <x v="0"/>
    <x v="0"/>
    <x v="0"/>
    <x v="0"/>
    <x v="0"/>
    <n v="63"/>
    <n v="-6.3E-2"/>
    <n v="6.3E-2"/>
    <n v="3.4092753936901348"/>
  </r>
  <r>
    <x v="119"/>
    <s v="Enkhuizen"/>
    <x v="0"/>
    <x v="0"/>
    <x v="0"/>
    <x v="0"/>
    <x v="0"/>
    <x v="0"/>
    <x v="0"/>
    <x v="0"/>
    <x v="0"/>
    <x v="0"/>
    <x v="0"/>
    <x v="2"/>
    <x v="4"/>
    <x v="0"/>
    <x v="3"/>
    <x v="3"/>
    <x v="0"/>
    <x v="0"/>
    <x v="0"/>
    <x v="0"/>
    <x v="0"/>
    <x v="0"/>
    <x v="0"/>
    <n v="97"/>
    <n v="-9.7000000000000003E-2"/>
    <n v="9.7000000000000003E-2"/>
    <n v="5.2492017966340168"/>
  </r>
  <r>
    <x v="119"/>
    <s v="Enkhuizen"/>
    <x v="0"/>
    <x v="0"/>
    <x v="0"/>
    <x v="0"/>
    <x v="0"/>
    <x v="0"/>
    <x v="0"/>
    <x v="0"/>
    <x v="0"/>
    <x v="0"/>
    <x v="0"/>
    <x v="2"/>
    <x v="12"/>
    <x v="0"/>
    <x v="3"/>
    <x v="6"/>
    <x v="0"/>
    <x v="0"/>
    <x v="0"/>
    <x v="0"/>
    <x v="0"/>
    <x v="0"/>
    <x v="0"/>
    <n v="139"/>
    <n v="-0.13900000000000001"/>
    <n v="0.13900000000000001"/>
    <n v="7.5220520590941069"/>
  </r>
  <r>
    <x v="119"/>
    <s v="Enkhuizen"/>
    <x v="0"/>
    <x v="0"/>
    <x v="0"/>
    <x v="0"/>
    <x v="0"/>
    <x v="0"/>
    <x v="0"/>
    <x v="0"/>
    <x v="0"/>
    <x v="0"/>
    <x v="0"/>
    <x v="2"/>
    <x v="6"/>
    <x v="0"/>
    <x v="5"/>
    <x v="0"/>
    <x v="0"/>
    <x v="0"/>
    <x v="0"/>
    <x v="0"/>
    <x v="0"/>
    <x v="0"/>
    <x v="0"/>
    <n v="74"/>
    <n v="-7.3999999999999996E-2"/>
    <n v="7.3999999999999996E-2"/>
    <n v="4.0045457005249201"/>
  </r>
  <r>
    <x v="119"/>
    <s v="Enkhuizen"/>
    <x v="0"/>
    <x v="0"/>
    <x v="0"/>
    <x v="0"/>
    <x v="0"/>
    <x v="0"/>
    <x v="1"/>
    <x v="1"/>
    <x v="0"/>
    <x v="0"/>
    <x v="0"/>
    <x v="1"/>
    <x v="2"/>
    <x v="0"/>
    <x v="1"/>
    <x v="2"/>
    <x v="0"/>
    <x v="0"/>
    <x v="0"/>
    <x v="0"/>
    <x v="0"/>
    <x v="0"/>
    <x v="0"/>
    <n v="10"/>
    <n v="-0.01"/>
    <n v="0.01"/>
    <n v="0.54115482439525953"/>
  </r>
  <r>
    <x v="116"/>
    <s v="Nieuwkoop"/>
    <x v="0"/>
    <x v="0"/>
    <x v="1"/>
    <x v="0"/>
    <x v="0"/>
    <x v="0"/>
    <x v="0"/>
    <x v="0"/>
    <x v="0"/>
    <x v="0"/>
    <x v="0"/>
    <x v="4"/>
    <x v="10"/>
    <x v="0"/>
    <x v="8"/>
    <x v="0"/>
    <x v="0"/>
    <x v="0"/>
    <x v="0"/>
    <x v="0"/>
    <x v="0"/>
    <x v="0"/>
    <x v="0"/>
    <n v="1"/>
    <n v="-1E-3"/>
    <n v="1E-3"/>
    <n v="3.5824317546750736E-2"/>
  </r>
  <r>
    <x v="116"/>
    <s v="Nieuwkoop"/>
    <x v="0"/>
    <x v="0"/>
    <x v="1"/>
    <x v="0"/>
    <x v="0"/>
    <x v="0"/>
    <x v="0"/>
    <x v="0"/>
    <x v="0"/>
    <x v="0"/>
    <x v="0"/>
    <x v="1"/>
    <x v="2"/>
    <x v="0"/>
    <x v="1"/>
    <x v="2"/>
    <x v="0"/>
    <x v="0"/>
    <x v="0"/>
    <x v="0"/>
    <x v="0"/>
    <x v="0"/>
    <x v="0"/>
    <n v="14"/>
    <n v="-1.4E-2"/>
    <n v="1.4E-2"/>
    <n v="0.50154044565451028"/>
  </r>
  <r>
    <x v="116"/>
    <s v="Nieuwkoop"/>
    <x v="0"/>
    <x v="0"/>
    <x v="1"/>
    <x v="0"/>
    <x v="0"/>
    <x v="0"/>
    <x v="0"/>
    <x v="0"/>
    <x v="0"/>
    <x v="0"/>
    <x v="0"/>
    <x v="2"/>
    <x v="3"/>
    <x v="0"/>
    <x v="2"/>
    <x v="0"/>
    <x v="1"/>
    <x v="1"/>
    <x v="0"/>
    <x v="0"/>
    <x v="0"/>
    <x v="0"/>
    <x v="0"/>
    <n v="73"/>
    <n v="-7.2999999999999995E-2"/>
    <n v="-7.2999999999999995E-2"/>
    <n v="2.6151751809128037"/>
  </r>
  <r>
    <x v="116"/>
    <s v="Nieuwkoop"/>
    <x v="0"/>
    <x v="0"/>
    <x v="1"/>
    <x v="0"/>
    <x v="0"/>
    <x v="0"/>
    <x v="1"/>
    <x v="1"/>
    <x v="0"/>
    <x v="0"/>
    <x v="0"/>
    <x v="0"/>
    <x v="0"/>
    <x v="0"/>
    <x v="0"/>
    <x v="0"/>
    <x v="0"/>
    <x v="0"/>
    <x v="0"/>
    <x v="0"/>
    <x v="0"/>
    <x v="0"/>
    <x v="0"/>
    <n v="6"/>
    <n v="-6.0000000000000001E-3"/>
    <n v="6.0000000000000001E-3"/>
    <n v="0.21494590528050442"/>
  </r>
  <r>
    <x v="116"/>
    <s v="Nieuwkoop"/>
    <x v="0"/>
    <x v="0"/>
    <x v="1"/>
    <x v="0"/>
    <x v="0"/>
    <x v="0"/>
    <x v="1"/>
    <x v="1"/>
    <x v="0"/>
    <x v="0"/>
    <x v="0"/>
    <x v="4"/>
    <x v="10"/>
    <x v="0"/>
    <x v="8"/>
    <x v="0"/>
    <x v="0"/>
    <x v="0"/>
    <x v="0"/>
    <x v="0"/>
    <x v="0"/>
    <x v="0"/>
    <x v="0"/>
    <n v="2"/>
    <n v="-2E-3"/>
    <n v="2E-3"/>
    <n v="7.1648635093501473E-2"/>
  </r>
  <r>
    <x v="116"/>
    <s v="Nieuwkoop"/>
    <x v="0"/>
    <x v="0"/>
    <x v="1"/>
    <x v="0"/>
    <x v="0"/>
    <x v="0"/>
    <x v="1"/>
    <x v="1"/>
    <x v="0"/>
    <x v="0"/>
    <x v="0"/>
    <x v="1"/>
    <x v="2"/>
    <x v="0"/>
    <x v="1"/>
    <x v="2"/>
    <x v="0"/>
    <x v="0"/>
    <x v="0"/>
    <x v="0"/>
    <x v="0"/>
    <x v="0"/>
    <x v="0"/>
    <n v="1"/>
    <n v="-1E-3"/>
    <n v="1E-3"/>
    <n v="3.5824317546750736E-2"/>
  </r>
  <r>
    <x v="116"/>
    <s v="Nieuwkoop"/>
    <x v="0"/>
    <x v="0"/>
    <x v="1"/>
    <x v="0"/>
    <x v="0"/>
    <x v="0"/>
    <x v="1"/>
    <x v="1"/>
    <x v="0"/>
    <x v="0"/>
    <x v="0"/>
    <x v="2"/>
    <x v="3"/>
    <x v="0"/>
    <x v="2"/>
    <x v="0"/>
    <x v="1"/>
    <x v="1"/>
    <x v="0"/>
    <x v="0"/>
    <x v="0"/>
    <x v="0"/>
    <x v="0"/>
    <n v="4"/>
    <n v="-4.0000000000000001E-3"/>
    <n v="-4.0000000000000001E-3"/>
    <n v="0.14329727018700295"/>
  </r>
  <r>
    <x v="116"/>
    <s v="Nieuwkoop"/>
    <x v="0"/>
    <x v="0"/>
    <x v="1"/>
    <x v="0"/>
    <x v="0"/>
    <x v="0"/>
    <x v="1"/>
    <x v="1"/>
    <x v="0"/>
    <x v="0"/>
    <x v="0"/>
    <x v="2"/>
    <x v="6"/>
    <x v="0"/>
    <x v="5"/>
    <x v="0"/>
    <x v="0"/>
    <x v="0"/>
    <x v="0"/>
    <x v="0"/>
    <x v="0"/>
    <x v="0"/>
    <x v="0"/>
    <n v="33"/>
    <n v="-3.3000000000000002E-2"/>
    <n v="3.3000000000000002E-2"/>
    <n v="1.1822024790427743"/>
  </r>
  <r>
    <x v="116"/>
    <s v="Nieuwkoop"/>
    <x v="0"/>
    <x v="0"/>
    <x v="1"/>
    <x v="0"/>
    <x v="0"/>
    <x v="0"/>
    <x v="1"/>
    <x v="1"/>
    <x v="0"/>
    <x v="0"/>
    <x v="0"/>
    <x v="3"/>
    <x v="9"/>
    <x v="1"/>
    <x v="7"/>
    <x v="5"/>
    <x v="2"/>
    <x v="2"/>
    <x v="2"/>
    <x v="0"/>
    <x v="0"/>
    <x v="0"/>
    <x v="0"/>
    <n v="2"/>
    <n v="-2E-3"/>
    <n v="0"/>
    <n v="7.1648635093501473E-2"/>
  </r>
  <r>
    <x v="116"/>
    <s v="Nieuwkoop"/>
    <x v="0"/>
    <x v="0"/>
    <x v="1"/>
    <x v="0"/>
    <x v="0"/>
    <x v="0"/>
    <x v="1"/>
    <x v="1"/>
    <x v="0"/>
    <x v="0"/>
    <x v="0"/>
    <x v="3"/>
    <x v="5"/>
    <x v="1"/>
    <x v="4"/>
    <x v="0"/>
    <x v="0"/>
    <x v="0"/>
    <x v="0"/>
    <x v="0"/>
    <x v="0"/>
    <x v="0"/>
    <x v="0"/>
    <n v="11"/>
    <n v="-1.0999999999999999E-2"/>
    <n v="1.0999999999999999E-2"/>
    <n v="0.39406749301425809"/>
  </r>
  <r>
    <x v="116"/>
    <s v="Nieuwkoop"/>
    <x v="0"/>
    <x v="0"/>
    <x v="1"/>
    <x v="0"/>
    <x v="0"/>
    <x v="0"/>
    <x v="2"/>
    <x v="2"/>
    <x v="0"/>
    <x v="0"/>
    <x v="0"/>
    <x v="0"/>
    <x v="0"/>
    <x v="0"/>
    <x v="0"/>
    <x v="0"/>
    <x v="0"/>
    <x v="0"/>
    <x v="0"/>
    <x v="0"/>
    <x v="0"/>
    <x v="0"/>
    <x v="0"/>
    <n v="42"/>
    <n v="-4.2000000000000003E-2"/>
    <n v="4.2000000000000003E-2"/>
    <n v="1.5046213369635308"/>
  </r>
  <r>
    <x v="116"/>
    <s v="Nieuwkoop"/>
    <x v="0"/>
    <x v="0"/>
    <x v="1"/>
    <x v="0"/>
    <x v="0"/>
    <x v="0"/>
    <x v="2"/>
    <x v="2"/>
    <x v="0"/>
    <x v="0"/>
    <x v="0"/>
    <x v="1"/>
    <x v="2"/>
    <x v="0"/>
    <x v="1"/>
    <x v="2"/>
    <x v="0"/>
    <x v="0"/>
    <x v="0"/>
    <x v="0"/>
    <x v="0"/>
    <x v="0"/>
    <x v="0"/>
    <n v="26"/>
    <n v="-2.5999999999999999E-2"/>
    <n v="2.5999999999999999E-2"/>
    <n v="0.93143225621551906"/>
  </r>
  <r>
    <x v="116"/>
    <s v="Nieuwkoop"/>
    <x v="0"/>
    <x v="0"/>
    <x v="1"/>
    <x v="0"/>
    <x v="0"/>
    <x v="0"/>
    <x v="2"/>
    <x v="2"/>
    <x v="0"/>
    <x v="0"/>
    <x v="0"/>
    <x v="2"/>
    <x v="3"/>
    <x v="0"/>
    <x v="2"/>
    <x v="0"/>
    <x v="1"/>
    <x v="1"/>
    <x v="0"/>
    <x v="0"/>
    <x v="0"/>
    <x v="0"/>
    <x v="0"/>
    <n v="27"/>
    <n v="-2.7E-2"/>
    <n v="-2.7E-2"/>
    <n v="0.96725657376226981"/>
  </r>
  <r>
    <x v="118"/>
    <s v="Hoogeveen"/>
    <x v="0"/>
    <x v="0"/>
    <x v="3"/>
    <x v="0"/>
    <x v="0"/>
    <x v="0"/>
    <x v="2"/>
    <x v="2"/>
    <x v="0"/>
    <x v="0"/>
    <x v="0"/>
    <x v="2"/>
    <x v="4"/>
    <x v="0"/>
    <x v="3"/>
    <x v="3"/>
    <x v="0"/>
    <x v="0"/>
    <x v="0"/>
    <x v="0"/>
    <x v="0"/>
    <x v="0"/>
    <x v="0"/>
    <n v="75"/>
    <n v="-7.4999999999999997E-2"/>
    <n v="7.4999999999999997E-2"/>
    <n v="1.3559689754298421"/>
  </r>
  <r>
    <x v="118"/>
    <s v="Hoogeveen"/>
    <x v="0"/>
    <x v="0"/>
    <x v="3"/>
    <x v="0"/>
    <x v="0"/>
    <x v="0"/>
    <x v="2"/>
    <x v="2"/>
    <x v="0"/>
    <x v="0"/>
    <x v="0"/>
    <x v="2"/>
    <x v="12"/>
    <x v="0"/>
    <x v="3"/>
    <x v="6"/>
    <x v="0"/>
    <x v="0"/>
    <x v="0"/>
    <x v="0"/>
    <x v="0"/>
    <x v="0"/>
    <x v="0"/>
    <n v="8"/>
    <n v="-8.0000000000000002E-3"/>
    <n v="8.0000000000000002E-3"/>
    <n v="0.1446366907125165"/>
  </r>
  <r>
    <x v="118"/>
    <s v="Hoogeveen"/>
    <x v="0"/>
    <x v="0"/>
    <x v="3"/>
    <x v="0"/>
    <x v="0"/>
    <x v="0"/>
    <x v="2"/>
    <x v="2"/>
    <x v="0"/>
    <x v="0"/>
    <x v="0"/>
    <x v="3"/>
    <x v="5"/>
    <x v="1"/>
    <x v="4"/>
    <x v="0"/>
    <x v="0"/>
    <x v="0"/>
    <x v="0"/>
    <x v="0"/>
    <x v="0"/>
    <x v="0"/>
    <x v="0"/>
    <n v="1"/>
    <n v="-1E-3"/>
    <n v="1E-3"/>
    <n v="1.8079586339064563E-2"/>
  </r>
  <r>
    <x v="118"/>
    <s v="Hoogeveen"/>
    <x v="0"/>
    <x v="0"/>
    <x v="3"/>
    <x v="0"/>
    <x v="0"/>
    <x v="0"/>
    <x v="2"/>
    <x v="2"/>
    <x v="0"/>
    <x v="0"/>
    <x v="0"/>
    <x v="3"/>
    <x v="8"/>
    <x v="1"/>
    <x v="7"/>
    <x v="5"/>
    <x v="2"/>
    <x v="2"/>
    <x v="2"/>
    <x v="0"/>
    <x v="0"/>
    <x v="0"/>
    <x v="0"/>
    <n v="1"/>
    <n v="-1E-3"/>
    <n v="0"/>
    <n v="1.8079586339064563E-2"/>
  </r>
  <r>
    <x v="118"/>
    <s v="Hoogeveen"/>
    <x v="0"/>
    <x v="0"/>
    <x v="3"/>
    <x v="0"/>
    <x v="0"/>
    <x v="0"/>
    <x v="3"/>
    <x v="3"/>
    <x v="0"/>
    <x v="0"/>
    <x v="0"/>
    <x v="2"/>
    <x v="4"/>
    <x v="0"/>
    <x v="3"/>
    <x v="3"/>
    <x v="0"/>
    <x v="0"/>
    <x v="0"/>
    <x v="0"/>
    <x v="0"/>
    <x v="0"/>
    <x v="0"/>
    <n v="55"/>
    <n v="-5.5E-2"/>
    <n v="5.5E-2"/>
    <n v="0.99437724864855093"/>
  </r>
  <r>
    <x v="118"/>
    <s v="Hoogeveen"/>
    <x v="0"/>
    <x v="0"/>
    <x v="3"/>
    <x v="0"/>
    <x v="0"/>
    <x v="0"/>
    <x v="3"/>
    <x v="3"/>
    <x v="0"/>
    <x v="0"/>
    <x v="0"/>
    <x v="2"/>
    <x v="12"/>
    <x v="0"/>
    <x v="3"/>
    <x v="6"/>
    <x v="0"/>
    <x v="0"/>
    <x v="0"/>
    <x v="0"/>
    <x v="0"/>
    <x v="0"/>
    <x v="0"/>
    <n v="1757"/>
    <n v="-1.7569999999999999"/>
    <n v="1.7569999999999999"/>
    <n v="31.765833197736434"/>
  </r>
  <r>
    <x v="118"/>
    <s v="Hoogeveen"/>
    <x v="0"/>
    <x v="0"/>
    <x v="3"/>
    <x v="0"/>
    <x v="0"/>
    <x v="0"/>
    <x v="3"/>
    <x v="3"/>
    <x v="0"/>
    <x v="0"/>
    <x v="0"/>
    <x v="2"/>
    <x v="6"/>
    <x v="0"/>
    <x v="5"/>
    <x v="0"/>
    <x v="0"/>
    <x v="0"/>
    <x v="0"/>
    <x v="0"/>
    <x v="0"/>
    <x v="0"/>
    <x v="0"/>
    <n v="33"/>
    <n v="-3.3000000000000002E-2"/>
    <n v="3.3000000000000002E-2"/>
    <n v="0.5966263491891306"/>
  </r>
  <r>
    <x v="120"/>
    <s v="Meppel"/>
    <x v="0"/>
    <x v="0"/>
    <x v="1"/>
    <x v="0"/>
    <x v="0"/>
    <x v="0"/>
    <x v="0"/>
    <x v="0"/>
    <x v="0"/>
    <x v="0"/>
    <x v="0"/>
    <x v="0"/>
    <x v="0"/>
    <x v="0"/>
    <x v="0"/>
    <x v="0"/>
    <x v="0"/>
    <x v="0"/>
    <x v="0"/>
    <x v="0"/>
    <x v="0"/>
    <x v="0"/>
    <x v="0"/>
    <n v="511"/>
    <n v="-0.51100000000000001"/>
    <n v="0.51100000000000001"/>
    <n v="15.473126419379257"/>
  </r>
  <r>
    <x v="120"/>
    <s v="Meppel"/>
    <x v="0"/>
    <x v="0"/>
    <x v="1"/>
    <x v="0"/>
    <x v="0"/>
    <x v="0"/>
    <x v="0"/>
    <x v="0"/>
    <x v="0"/>
    <x v="0"/>
    <x v="0"/>
    <x v="4"/>
    <x v="10"/>
    <x v="0"/>
    <x v="8"/>
    <x v="0"/>
    <x v="0"/>
    <x v="0"/>
    <x v="0"/>
    <x v="0"/>
    <x v="0"/>
    <x v="0"/>
    <x v="0"/>
    <n v="11"/>
    <n v="-1.0999999999999999E-2"/>
    <n v="1.0999999999999999E-2"/>
    <n v="0.33308099924299772"/>
  </r>
  <r>
    <x v="120"/>
    <s v="Meppel"/>
    <x v="0"/>
    <x v="0"/>
    <x v="1"/>
    <x v="0"/>
    <x v="0"/>
    <x v="0"/>
    <x v="0"/>
    <x v="0"/>
    <x v="0"/>
    <x v="0"/>
    <x v="0"/>
    <x v="1"/>
    <x v="13"/>
    <x v="0"/>
    <x v="9"/>
    <x v="7"/>
    <x v="4"/>
    <x v="0"/>
    <x v="1"/>
    <x v="0"/>
    <x v="0"/>
    <x v="0"/>
    <x v="0"/>
    <n v="10"/>
    <n v="-0.01"/>
    <n v="0.01"/>
    <n v="0.30280090840272522"/>
  </r>
  <r>
    <x v="120"/>
    <s v="Meppel"/>
    <x v="0"/>
    <x v="0"/>
    <x v="1"/>
    <x v="0"/>
    <x v="0"/>
    <x v="0"/>
    <x v="0"/>
    <x v="0"/>
    <x v="0"/>
    <x v="0"/>
    <x v="0"/>
    <x v="1"/>
    <x v="1"/>
    <x v="0"/>
    <x v="1"/>
    <x v="1"/>
    <x v="0"/>
    <x v="0"/>
    <x v="0"/>
    <x v="0"/>
    <x v="0"/>
    <x v="0"/>
    <x v="0"/>
    <n v="10"/>
    <n v="-0.01"/>
    <n v="0.01"/>
    <n v="0.30280090840272522"/>
  </r>
  <r>
    <x v="120"/>
    <s v="Meppel"/>
    <x v="0"/>
    <x v="0"/>
    <x v="1"/>
    <x v="0"/>
    <x v="0"/>
    <x v="0"/>
    <x v="0"/>
    <x v="0"/>
    <x v="0"/>
    <x v="0"/>
    <x v="0"/>
    <x v="1"/>
    <x v="2"/>
    <x v="0"/>
    <x v="1"/>
    <x v="2"/>
    <x v="0"/>
    <x v="0"/>
    <x v="0"/>
    <x v="0"/>
    <x v="0"/>
    <x v="0"/>
    <x v="0"/>
    <n v="849"/>
    <n v="-0.84899999999999998"/>
    <n v="0.84899999999999998"/>
    <n v="25.707797123391369"/>
  </r>
  <r>
    <x v="120"/>
    <s v="Meppel"/>
    <x v="0"/>
    <x v="0"/>
    <x v="1"/>
    <x v="0"/>
    <x v="0"/>
    <x v="0"/>
    <x v="0"/>
    <x v="0"/>
    <x v="0"/>
    <x v="0"/>
    <x v="0"/>
    <x v="2"/>
    <x v="6"/>
    <x v="0"/>
    <x v="5"/>
    <x v="0"/>
    <x v="0"/>
    <x v="0"/>
    <x v="0"/>
    <x v="0"/>
    <x v="0"/>
    <x v="0"/>
    <x v="0"/>
    <n v="698"/>
    <n v="-0.69799999999999995"/>
    <n v="0.69799999999999995"/>
    <n v="21.135503406510221"/>
  </r>
  <r>
    <x v="119"/>
    <s v="Enkhuizen"/>
    <x v="0"/>
    <x v="0"/>
    <x v="0"/>
    <x v="0"/>
    <x v="0"/>
    <x v="0"/>
    <x v="1"/>
    <x v="1"/>
    <x v="0"/>
    <x v="0"/>
    <x v="0"/>
    <x v="2"/>
    <x v="4"/>
    <x v="0"/>
    <x v="3"/>
    <x v="3"/>
    <x v="0"/>
    <x v="0"/>
    <x v="0"/>
    <x v="0"/>
    <x v="0"/>
    <x v="0"/>
    <x v="0"/>
    <n v="13"/>
    <n v="-1.2999999999999999E-2"/>
    <n v="1.2999999999999999E-2"/>
    <n v="0.70350127171383736"/>
  </r>
  <r>
    <x v="119"/>
    <s v="Enkhuizen"/>
    <x v="0"/>
    <x v="0"/>
    <x v="0"/>
    <x v="0"/>
    <x v="0"/>
    <x v="0"/>
    <x v="2"/>
    <x v="2"/>
    <x v="0"/>
    <x v="0"/>
    <x v="0"/>
    <x v="4"/>
    <x v="10"/>
    <x v="0"/>
    <x v="8"/>
    <x v="0"/>
    <x v="0"/>
    <x v="0"/>
    <x v="0"/>
    <x v="0"/>
    <x v="0"/>
    <x v="0"/>
    <x v="0"/>
    <n v="11"/>
    <n v="-1.0999999999999999E-2"/>
    <n v="1.0999999999999999E-2"/>
    <n v="0.59527030683478543"/>
  </r>
  <r>
    <x v="119"/>
    <s v="Enkhuizen"/>
    <x v="0"/>
    <x v="0"/>
    <x v="0"/>
    <x v="0"/>
    <x v="0"/>
    <x v="0"/>
    <x v="2"/>
    <x v="2"/>
    <x v="0"/>
    <x v="0"/>
    <x v="0"/>
    <x v="1"/>
    <x v="13"/>
    <x v="0"/>
    <x v="9"/>
    <x v="7"/>
    <x v="5"/>
    <x v="0"/>
    <x v="1"/>
    <x v="0"/>
    <x v="0"/>
    <x v="0"/>
    <x v="0"/>
    <n v="65"/>
    <n v="-6.5000000000000002E-2"/>
    <n v="6.5000000000000002E-2"/>
    <n v="3.5175063585691868"/>
  </r>
  <r>
    <x v="119"/>
    <s v="Enkhuizen"/>
    <x v="0"/>
    <x v="0"/>
    <x v="0"/>
    <x v="0"/>
    <x v="0"/>
    <x v="0"/>
    <x v="2"/>
    <x v="2"/>
    <x v="0"/>
    <x v="0"/>
    <x v="0"/>
    <x v="1"/>
    <x v="1"/>
    <x v="0"/>
    <x v="1"/>
    <x v="1"/>
    <x v="0"/>
    <x v="0"/>
    <x v="0"/>
    <x v="0"/>
    <x v="0"/>
    <x v="0"/>
    <x v="0"/>
    <n v="4"/>
    <n v="-4.0000000000000001E-3"/>
    <n v="4.0000000000000001E-3"/>
    <n v="0.2164619297581038"/>
  </r>
  <r>
    <x v="119"/>
    <s v="Enkhuizen"/>
    <x v="0"/>
    <x v="0"/>
    <x v="0"/>
    <x v="0"/>
    <x v="0"/>
    <x v="0"/>
    <x v="2"/>
    <x v="2"/>
    <x v="0"/>
    <x v="0"/>
    <x v="0"/>
    <x v="1"/>
    <x v="2"/>
    <x v="0"/>
    <x v="1"/>
    <x v="2"/>
    <x v="0"/>
    <x v="0"/>
    <x v="0"/>
    <x v="0"/>
    <x v="0"/>
    <x v="0"/>
    <x v="0"/>
    <n v="91"/>
    <n v="-9.0999999999999998E-2"/>
    <n v="9.0999999999999998E-2"/>
    <n v="4.9245089019968615"/>
  </r>
  <r>
    <x v="119"/>
    <s v="Enkhuizen"/>
    <x v="0"/>
    <x v="0"/>
    <x v="0"/>
    <x v="0"/>
    <x v="0"/>
    <x v="0"/>
    <x v="2"/>
    <x v="2"/>
    <x v="0"/>
    <x v="0"/>
    <x v="0"/>
    <x v="2"/>
    <x v="4"/>
    <x v="0"/>
    <x v="3"/>
    <x v="3"/>
    <x v="0"/>
    <x v="0"/>
    <x v="0"/>
    <x v="0"/>
    <x v="0"/>
    <x v="0"/>
    <x v="0"/>
    <n v="40"/>
    <n v="-0.04"/>
    <n v="0.04"/>
    <n v="2.1646192975810381"/>
  </r>
  <r>
    <x v="119"/>
    <s v="Enkhuizen"/>
    <x v="0"/>
    <x v="0"/>
    <x v="0"/>
    <x v="0"/>
    <x v="0"/>
    <x v="0"/>
    <x v="2"/>
    <x v="2"/>
    <x v="0"/>
    <x v="0"/>
    <x v="0"/>
    <x v="3"/>
    <x v="5"/>
    <x v="1"/>
    <x v="4"/>
    <x v="0"/>
    <x v="0"/>
    <x v="0"/>
    <x v="0"/>
    <x v="0"/>
    <x v="0"/>
    <x v="0"/>
    <x v="0"/>
    <n v="3"/>
    <n v="-3.0000000000000001E-3"/>
    <n v="3.0000000000000001E-3"/>
    <n v="0.16234644731857784"/>
  </r>
  <r>
    <x v="119"/>
    <s v="Enkhuizen"/>
    <x v="0"/>
    <x v="0"/>
    <x v="0"/>
    <x v="0"/>
    <x v="0"/>
    <x v="0"/>
    <x v="3"/>
    <x v="3"/>
    <x v="0"/>
    <x v="0"/>
    <x v="0"/>
    <x v="2"/>
    <x v="4"/>
    <x v="0"/>
    <x v="3"/>
    <x v="3"/>
    <x v="0"/>
    <x v="0"/>
    <x v="0"/>
    <x v="0"/>
    <x v="0"/>
    <x v="0"/>
    <x v="0"/>
    <n v="26"/>
    <n v="-2.5999999999999999E-2"/>
    <n v="2.5999999999999999E-2"/>
    <n v="1.4070025434276747"/>
  </r>
  <r>
    <x v="119"/>
    <s v="Enkhuizen"/>
    <x v="0"/>
    <x v="0"/>
    <x v="0"/>
    <x v="0"/>
    <x v="0"/>
    <x v="0"/>
    <x v="3"/>
    <x v="3"/>
    <x v="0"/>
    <x v="0"/>
    <x v="0"/>
    <x v="2"/>
    <x v="12"/>
    <x v="0"/>
    <x v="3"/>
    <x v="6"/>
    <x v="0"/>
    <x v="0"/>
    <x v="0"/>
    <x v="0"/>
    <x v="0"/>
    <x v="0"/>
    <x v="0"/>
    <n v="311"/>
    <n v="-0.311"/>
    <n v="0.311"/>
    <n v="16.829915038692569"/>
  </r>
  <r>
    <x v="119"/>
    <s v="Enkhuizen"/>
    <x v="0"/>
    <x v="0"/>
    <x v="0"/>
    <x v="0"/>
    <x v="0"/>
    <x v="0"/>
    <x v="3"/>
    <x v="3"/>
    <x v="0"/>
    <x v="0"/>
    <x v="0"/>
    <x v="2"/>
    <x v="6"/>
    <x v="0"/>
    <x v="5"/>
    <x v="0"/>
    <x v="0"/>
    <x v="0"/>
    <x v="0"/>
    <x v="0"/>
    <x v="0"/>
    <x v="0"/>
    <x v="0"/>
    <n v="11"/>
    <n v="-1.0999999999999999E-2"/>
    <n v="1.0999999999999999E-2"/>
    <n v="0.59527030683478543"/>
  </r>
  <r>
    <x v="121"/>
    <s v="Haarlem"/>
    <x v="0"/>
    <x v="0"/>
    <x v="4"/>
    <x v="0"/>
    <x v="0"/>
    <x v="0"/>
    <x v="0"/>
    <x v="0"/>
    <x v="0"/>
    <x v="0"/>
    <x v="0"/>
    <x v="0"/>
    <x v="0"/>
    <x v="0"/>
    <x v="0"/>
    <x v="0"/>
    <x v="0"/>
    <x v="0"/>
    <x v="0"/>
    <x v="0"/>
    <x v="0"/>
    <x v="0"/>
    <x v="0"/>
    <n v="377.81599999999997"/>
    <n v="-0.37781599999999999"/>
    <n v="0.37781599999999999"/>
    <n v="2.3727838521877298"/>
  </r>
  <r>
    <x v="121"/>
    <s v="Haarlem"/>
    <x v="0"/>
    <x v="0"/>
    <x v="4"/>
    <x v="0"/>
    <x v="0"/>
    <x v="0"/>
    <x v="0"/>
    <x v="0"/>
    <x v="0"/>
    <x v="0"/>
    <x v="0"/>
    <x v="1"/>
    <x v="2"/>
    <x v="0"/>
    <x v="1"/>
    <x v="2"/>
    <x v="0"/>
    <x v="0"/>
    <x v="0"/>
    <x v="0"/>
    <x v="0"/>
    <x v="0"/>
    <x v="0"/>
    <n v="750.79300000000001"/>
    <n v="-0.75079300000000004"/>
    <n v="0.75079300000000004"/>
    <n v="4.7151775116341872"/>
  </r>
  <r>
    <x v="121"/>
    <s v="Haarlem"/>
    <x v="0"/>
    <x v="0"/>
    <x v="4"/>
    <x v="0"/>
    <x v="0"/>
    <x v="0"/>
    <x v="0"/>
    <x v="0"/>
    <x v="0"/>
    <x v="0"/>
    <x v="0"/>
    <x v="2"/>
    <x v="12"/>
    <x v="0"/>
    <x v="3"/>
    <x v="6"/>
    <x v="0"/>
    <x v="0"/>
    <x v="0"/>
    <x v="0"/>
    <x v="0"/>
    <x v="0"/>
    <x v="0"/>
    <n v="9466.9205999999995"/>
    <n v="-9.4669205999999999"/>
    <n v="9.4669205999999999"/>
    <n v="59.454751332985822"/>
  </r>
  <r>
    <x v="116"/>
    <s v="Nieuwkoop"/>
    <x v="0"/>
    <x v="0"/>
    <x v="1"/>
    <x v="0"/>
    <x v="0"/>
    <x v="0"/>
    <x v="2"/>
    <x v="2"/>
    <x v="0"/>
    <x v="0"/>
    <x v="0"/>
    <x v="3"/>
    <x v="9"/>
    <x v="1"/>
    <x v="7"/>
    <x v="5"/>
    <x v="2"/>
    <x v="2"/>
    <x v="2"/>
    <x v="0"/>
    <x v="0"/>
    <x v="0"/>
    <x v="0"/>
    <n v="4"/>
    <n v="-4.0000000000000001E-3"/>
    <n v="0"/>
    <n v="0.14329727018700295"/>
  </r>
  <r>
    <x v="116"/>
    <s v="Nieuwkoop"/>
    <x v="0"/>
    <x v="0"/>
    <x v="1"/>
    <x v="0"/>
    <x v="0"/>
    <x v="0"/>
    <x v="3"/>
    <x v="3"/>
    <x v="0"/>
    <x v="0"/>
    <x v="0"/>
    <x v="0"/>
    <x v="0"/>
    <x v="0"/>
    <x v="0"/>
    <x v="0"/>
    <x v="0"/>
    <x v="0"/>
    <x v="0"/>
    <x v="0"/>
    <x v="0"/>
    <x v="0"/>
    <x v="0"/>
    <n v="11"/>
    <n v="-1.0999999999999999E-2"/>
    <n v="1.0999999999999999E-2"/>
    <n v="0.39406749301425809"/>
  </r>
  <r>
    <x v="116"/>
    <s v="Nieuwkoop"/>
    <x v="0"/>
    <x v="0"/>
    <x v="1"/>
    <x v="0"/>
    <x v="0"/>
    <x v="0"/>
    <x v="3"/>
    <x v="3"/>
    <x v="0"/>
    <x v="0"/>
    <x v="0"/>
    <x v="4"/>
    <x v="10"/>
    <x v="0"/>
    <x v="8"/>
    <x v="0"/>
    <x v="0"/>
    <x v="0"/>
    <x v="0"/>
    <x v="0"/>
    <x v="0"/>
    <x v="0"/>
    <x v="0"/>
    <n v="2"/>
    <n v="-2E-3"/>
    <n v="2E-3"/>
    <n v="7.1648635093501473E-2"/>
  </r>
  <r>
    <x v="116"/>
    <s v="Nieuwkoop"/>
    <x v="0"/>
    <x v="0"/>
    <x v="1"/>
    <x v="0"/>
    <x v="0"/>
    <x v="0"/>
    <x v="3"/>
    <x v="3"/>
    <x v="0"/>
    <x v="0"/>
    <x v="0"/>
    <x v="1"/>
    <x v="2"/>
    <x v="0"/>
    <x v="1"/>
    <x v="2"/>
    <x v="0"/>
    <x v="0"/>
    <x v="0"/>
    <x v="0"/>
    <x v="0"/>
    <x v="0"/>
    <x v="0"/>
    <n v="12"/>
    <n v="-1.2E-2"/>
    <n v="1.2E-2"/>
    <n v="0.42989181056100884"/>
  </r>
  <r>
    <x v="116"/>
    <s v="Nieuwkoop"/>
    <x v="0"/>
    <x v="0"/>
    <x v="1"/>
    <x v="0"/>
    <x v="0"/>
    <x v="0"/>
    <x v="3"/>
    <x v="3"/>
    <x v="0"/>
    <x v="0"/>
    <x v="0"/>
    <x v="2"/>
    <x v="3"/>
    <x v="0"/>
    <x v="2"/>
    <x v="0"/>
    <x v="1"/>
    <x v="1"/>
    <x v="0"/>
    <x v="0"/>
    <x v="0"/>
    <x v="0"/>
    <x v="0"/>
    <n v="327"/>
    <n v="-0.32700000000000001"/>
    <n v="-0.32700000000000001"/>
    <n v="11.714551837787489"/>
  </r>
  <r>
    <x v="116"/>
    <s v="Nieuwkoop"/>
    <x v="0"/>
    <x v="0"/>
    <x v="1"/>
    <x v="0"/>
    <x v="0"/>
    <x v="0"/>
    <x v="3"/>
    <x v="3"/>
    <x v="0"/>
    <x v="0"/>
    <x v="0"/>
    <x v="3"/>
    <x v="5"/>
    <x v="1"/>
    <x v="4"/>
    <x v="0"/>
    <x v="0"/>
    <x v="0"/>
    <x v="0"/>
    <x v="0"/>
    <x v="0"/>
    <x v="0"/>
    <x v="0"/>
    <n v="17"/>
    <n v="-1.7000000000000001E-2"/>
    <n v="1.7000000000000001E-2"/>
    <n v="0.60901339829476253"/>
  </r>
  <r>
    <x v="122"/>
    <s v="Noordwijk"/>
    <x v="0"/>
    <x v="0"/>
    <x v="1"/>
    <x v="0"/>
    <x v="0"/>
    <x v="0"/>
    <x v="0"/>
    <x v="0"/>
    <x v="0"/>
    <x v="0"/>
    <x v="0"/>
    <x v="0"/>
    <x v="0"/>
    <x v="0"/>
    <x v="0"/>
    <x v="0"/>
    <x v="0"/>
    <x v="0"/>
    <x v="0"/>
    <x v="0"/>
    <x v="0"/>
    <x v="0"/>
    <x v="0"/>
    <n v="72"/>
    <n v="-7.1999999999999995E-2"/>
    <n v="7.1999999999999995E-2"/>
    <n v="2.7834692851896237"/>
  </r>
  <r>
    <x v="122"/>
    <s v="Noordwijk"/>
    <x v="0"/>
    <x v="0"/>
    <x v="1"/>
    <x v="0"/>
    <x v="0"/>
    <x v="0"/>
    <x v="0"/>
    <x v="0"/>
    <x v="0"/>
    <x v="0"/>
    <x v="0"/>
    <x v="1"/>
    <x v="2"/>
    <x v="0"/>
    <x v="1"/>
    <x v="2"/>
    <x v="0"/>
    <x v="0"/>
    <x v="0"/>
    <x v="0"/>
    <x v="0"/>
    <x v="0"/>
    <x v="0"/>
    <n v="91"/>
    <n v="-9.0999999999999998E-2"/>
    <n v="9.0999999999999998E-2"/>
    <n v="3.5179959021146634"/>
  </r>
  <r>
    <x v="122"/>
    <s v="Noordwijk"/>
    <x v="0"/>
    <x v="0"/>
    <x v="1"/>
    <x v="0"/>
    <x v="0"/>
    <x v="0"/>
    <x v="0"/>
    <x v="0"/>
    <x v="0"/>
    <x v="0"/>
    <x v="0"/>
    <x v="2"/>
    <x v="3"/>
    <x v="0"/>
    <x v="2"/>
    <x v="0"/>
    <x v="1"/>
    <x v="1"/>
    <x v="0"/>
    <x v="0"/>
    <x v="0"/>
    <x v="0"/>
    <x v="0"/>
    <n v="576"/>
    <n v="-0.57599999999999996"/>
    <n v="-0.57599999999999996"/>
    <n v="22.267754281516989"/>
  </r>
  <r>
    <x v="122"/>
    <s v="Noordwijk"/>
    <x v="0"/>
    <x v="0"/>
    <x v="1"/>
    <x v="0"/>
    <x v="0"/>
    <x v="0"/>
    <x v="0"/>
    <x v="0"/>
    <x v="0"/>
    <x v="0"/>
    <x v="0"/>
    <x v="3"/>
    <x v="5"/>
    <x v="1"/>
    <x v="4"/>
    <x v="0"/>
    <x v="0"/>
    <x v="0"/>
    <x v="0"/>
    <x v="0"/>
    <x v="0"/>
    <x v="0"/>
    <x v="0"/>
    <n v="11"/>
    <n v="-1.0999999999999999E-2"/>
    <n v="1.0999999999999999E-2"/>
    <n v="0.42525225190397031"/>
  </r>
  <r>
    <x v="122"/>
    <s v="Noordwijk"/>
    <x v="0"/>
    <x v="0"/>
    <x v="1"/>
    <x v="0"/>
    <x v="0"/>
    <x v="0"/>
    <x v="0"/>
    <x v="0"/>
    <x v="0"/>
    <x v="0"/>
    <x v="0"/>
    <x v="3"/>
    <x v="8"/>
    <x v="1"/>
    <x v="7"/>
    <x v="5"/>
    <x v="2"/>
    <x v="2"/>
    <x v="2"/>
    <x v="0"/>
    <x v="0"/>
    <x v="0"/>
    <x v="0"/>
    <n v="1"/>
    <n v="-1E-3"/>
    <n v="0"/>
    <n v="3.8659295627633664E-2"/>
  </r>
  <r>
    <x v="122"/>
    <s v="Noordwijk"/>
    <x v="0"/>
    <x v="0"/>
    <x v="1"/>
    <x v="0"/>
    <x v="0"/>
    <x v="0"/>
    <x v="1"/>
    <x v="1"/>
    <x v="0"/>
    <x v="0"/>
    <x v="0"/>
    <x v="1"/>
    <x v="2"/>
    <x v="0"/>
    <x v="1"/>
    <x v="2"/>
    <x v="0"/>
    <x v="0"/>
    <x v="0"/>
    <x v="0"/>
    <x v="0"/>
    <x v="0"/>
    <x v="0"/>
    <n v="38"/>
    <n v="-3.7999999999999999E-2"/>
    <n v="3.7999999999999999E-2"/>
    <n v="1.4690532338500792"/>
  </r>
  <r>
    <x v="122"/>
    <s v="Noordwijk"/>
    <x v="0"/>
    <x v="0"/>
    <x v="1"/>
    <x v="0"/>
    <x v="0"/>
    <x v="0"/>
    <x v="1"/>
    <x v="1"/>
    <x v="0"/>
    <x v="0"/>
    <x v="0"/>
    <x v="2"/>
    <x v="3"/>
    <x v="0"/>
    <x v="2"/>
    <x v="0"/>
    <x v="1"/>
    <x v="1"/>
    <x v="0"/>
    <x v="0"/>
    <x v="0"/>
    <x v="0"/>
    <x v="0"/>
    <n v="53"/>
    <n v="-5.2999999999999999E-2"/>
    <n v="-5.2999999999999999E-2"/>
    <n v="2.0489426682645844"/>
  </r>
  <r>
    <x v="120"/>
    <s v="Meppel"/>
    <x v="0"/>
    <x v="0"/>
    <x v="1"/>
    <x v="0"/>
    <x v="0"/>
    <x v="0"/>
    <x v="0"/>
    <x v="0"/>
    <x v="0"/>
    <x v="0"/>
    <x v="0"/>
    <x v="3"/>
    <x v="5"/>
    <x v="1"/>
    <x v="4"/>
    <x v="0"/>
    <x v="0"/>
    <x v="0"/>
    <x v="0"/>
    <x v="0"/>
    <x v="0"/>
    <x v="0"/>
    <x v="0"/>
    <n v="133"/>
    <n v="-0.13300000000000001"/>
    <n v="0.13300000000000001"/>
    <n v="4.0272520817562452"/>
  </r>
  <r>
    <x v="120"/>
    <s v="Meppel"/>
    <x v="0"/>
    <x v="0"/>
    <x v="1"/>
    <x v="0"/>
    <x v="0"/>
    <x v="0"/>
    <x v="0"/>
    <x v="0"/>
    <x v="0"/>
    <x v="0"/>
    <x v="0"/>
    <x v="3"/>
    <x v="8"/>
    <x v="1"/>
    <x v="7"/>
    <x v="5"/>
    <x v="2"/>
    <x v="2"/>
    <x v="2"/>
    <x v="0"/>
    <x v="0"/>
    <x v="0"/>
    <x v="0"/>
    <n v="40"/>
    <n v="-0.04"/>
    <n v="0"/>
    <n v="1.2112036336109009"/>
  </r>
  <r>
    <x v="120"/>
    <s v="Meppel"/>
    <x v="0"/>
    <x v="0"/>
    <x v="1"/>
    <x v="0"/>
    <x v="0"/>
    <x v="0"/>
    <x v="1"/>
    <x v="1"/>
    <x v="0"/>
    <x v="0"/>
    <x v="0"/>
    <x v="1"/>
    <x v="2"/>
    <x v="0"/>
    <x v="1"/>
    <x v="2"/>
    <x v="0"/>
    <x v="0"/>
    <x v="0"/>
    <x v="0"/>
    <x v="0"/>
    <x v="0"/>
    <x v="0"/>
    <n v="10"/>
    <n v="-0.01"/>
    <n v="0.01"/>
    <n v="0.30280090840272522"/>
  </r>
  <r>
    <x v="120"/>
    <s v="Meppel"/>
    <x v="0"/>
    <x v="0"/>
    <x v="1"/>
    <x v="0"/>
    <x v="0"/>
    <x v="0"/>
    <x v="1"/>
    <x v="1"/>
    <x v="0"/>
    <x v="0"/>
    <x v="0"/>
    <x v="2"/>
    <x v="6"/>
    <x v="0"/>
    <x v="5"/>
    <x v="0"/>
    <x v="0"/>
    <x v="0"/>
    <x v="0"/>
    <x v="0"/>
    <x v="0"/>
    <x v="0"/>
    <x v="0"/>
    <n v="53"/>
    <n v="-5.2999999999999999E-2"/>
    <n v="5.2999999999999999E-2"/>
    <n v="1.6048448145344436"/>
  </r>
  <r>
    <x v="120"/>
    <s v="Meppel"/>
    <x v="0"/>
    <x v="0"/>
    <x v="1"/>
    <x v="0"/>
    <x v="0"/>
    <x v="0"/>
    <x v="1"/>
    <x v="1"/>
    <x v="0"/>
    <x v="0"/>
    <x v="0"/>
    <x v="3"/>
    <x v="8"/>
    <x v="1"/>
    <x v="7"/>
    <x v="5"/>
    <x v="2"/>
    <x v="2"/>
    <x v="2"/>
    <x v="0"/>
    <x v="0"/>
    <x v="0"/>
    <x v="0"/>
    <n v="1"/>
    <n v="-1E-3"/>
    <n v="0"/>
    <n v="3.0280090840272521E-2"/>
  </r>
  <r>
    <x v="120"/>
    <s v="Meppel"/>
    <x v="0"/>
    <x v="0"/>
    <x v="1"/>
    <x v="0"/>
    <x v="0"/>
    <x v="0"/>
    <x v="2"/>
    <x v="2"/>
    <x v="0"/>
    <x v="0"/>
    <x v="0"/>
    <x v="4"/>
    <x v="10"/>
    <x v="0"/>
    <x v="8"/>
    <x v="0"/>
    <x v="0"/>
    <x v="0"/>
    <x v="0"/>
    <x v="0"/>
    <x v="0"/>
    <x v="0"/>
    <x v="0"/>
    <n v="4"/>
    <n v="-4.0000000000000001E-3"/>
    <n v="4.0000000000000001E-3"/>
    <n v="0.12112036336109008"/>
  </r>
  <r>
    <x v="120"/>
    <s v="Meppel"/>
    <x v="0"/>
    <x v="0"/>
    <x v="1"/>
    <x v="0"/>
    <x v="0"/>
    <x v="0"/>
    <x v="2"/>
    <x v="2"/>
    <x v="0"/>
    <x v="0"/>
    <x v="0"/>
    <x v="1"/>
    <x v="2"/>
    <x v="0"/>
    <x v="1"/>
    <x v="2"/>
    <x v="0"/>
    <x v="0"/>
    <x v="0"/>
    <x v="0"/>
    <x v="0"/>
    <x v="0"/>
    <x v="0"/>
    <n v="126"/>
    <n v="-0.126"/>
    <n v="0.126"/>
    <n v="3.8152914458743377"/>
  </r>
  <r>
    <x v="120"/>
    <s v="Meppel"/>
    <x v="0"/>
    <x v="0"/>
    <x v="1"/>
    <x v="0"/>
    <x v="0"/>
    <x v="0"/>
    <x v="2"/>
    <x v="2"/>
    <x v="0"/>
    <x v="0"/>
    <x v="0"/>
    <x v="3"/>
    <x v="5"/>
    <x v="1"/>
    <x v="4"/>
    <x v="0"/>
    <x v="0"/>
    <x v="0"/>
    <x v="0"/>
    <x v="0"/>
    <x v="0"/>
    <x v="0"/>
    <x v="0"/>
    <n v="2"/>
    <n v="-2E-3"/>
    <n v="2E-3"/>
    <n v="6.0560181680545042E-2"/>
  </r>
  <r>
    <x v="120"/>
    <s v="Meppel"/>
    <x v="0"/>
    <x v="0"/>
    <x v="1"/>
    <x v="0"/>
    <x v="0"/>
    <x v="0"/>
    <x v="2"/>
    <x v="2"/>
    <x v="0"/>
    <x v="0"/>
    <x v="0"/>
    <x v="3"/>
    <x v="8"/>
    <x v="1"/>
    <x v="7"/>
    <x v="5"/>
    <x v="2"/>
    <x v="2"/>
    <x v="2"/>
    <x v="0"/>
    <x v="0"/>
    <x v="0"/>
    <x v="0"/>
    <n v="2"/>
    <n v="-2E-3"/>
    <n v="0"/>
    <n v="6.0560181680545042E-2"/>
  </r>
  <r>
    <x v="120"/>
    <s v="Meppel"/>
    <x v="0"/>
    <x v="0"/>
    <x v="1"/>
    <x v="0"/>
    <x v="0"/>
    <x v="0"/>
    <x v="3"/>
    <x v="3"/>
    <x v="0"/>
    <x v="0"/>
    <x v="0"/>
    <x v="2"/>
    <x v="6"/>
    <x v="0"/>
    <x v="5"/>
    <x v="0"/>
    <x v="0"/>
    <x v="0"/>
    <x v="0"/>
    <x v="0"/>
    <x v="0"/>
    <x v="0"/>
    <x v="0"/>
    <n v="526"/>
    <n v="-0.52600000000000002"/>
    <n v="0.52600000000000002"/>
    <n v="15.927327781983346"/>
  </r>
  <r>
    <x v="123"/>
    <s v="Littenseradiel"/>
    <x v="0"/>
    <x v="0"/>
    <x v="0"/>
    <x v="0"/>
    <x v="0"/>
    <x v="0"/>
    <x v="0"/>
    <x v="0"/>
    <x v="0"/>
    <x v="0"/>
    <x v="0"/>
    <x v="2"/>
    <x v="16"/>
    <x v="0"/>
    <x v="3"/>
    <x v="10"/>
    <x v="0"/>
    <x v="0"/>
    <x v="0"/>
    <x v="0"/>
    <x v="0"/>
    <x v="0"/>
    <x v="0"/>
    <n v="80"/>
    <n v="-0.08"/>
    <n v="0.08"/>
    <n v="7.4446305602084495"/>
  </r>
  <r>
    <x v="123"/>
    <s v="Littenseradiel"/>
    <x v="0"/>
    <x v="0"/>
    <x v="0"/>
    <x v="0"/>
    <x v="0"/>
    <x v="0"/>
    <x v="0"/>
    <x v="0"/>
    <x v="0"/>
    <x v="0"/>
    <x v="0"/>
    <x v="2"/>
    <x v="6"/>
    <x v="0"/>
    <x v="5"/>
    <x v="0"/>
    <x v="0"/>
    <x v="0"/>
    <x v="0"/>
    <x v="0"/>
    <x v="0"/>
    <x v="0"/>
    <x v="0"/>
    <n v="27"/>
    <n v="-2.7E-2"/>
    <n v="2.7E-2"/>
    <n v="2.512562814070352"/>
  </r>
  <r>
    <x v="123"/>
    <s v="Littenseradiel"/>
    <x v="0"/>
    <x v="0"/>
    <x v="0"/>
    <x v="0"/>
    <x v="0"/>
    <x v="0"/>
    <x v="1"/>
    <x v="1"/>
    <x v="0"/>
    <x v="0"/>
    <x v="0"/>
    <x v="2"/>
    <x v="6"/>
    <x v="0"/>
    <x v="5"/>
    <x v="0"/>
    <x v="0"/>
    <x v="0"/>
    <x v="0"/>
    <x v="0"/>
    <x v="0"/>
    <x v="0"/>
    <x v="0"/>
    <n v="2"/>
    <n v="-2E-3"/>
    <n v="2E-3"/>
    <n v="0.18611576400521124"/>
  </r>
  <r>
    <x v="121"/>
    <s v="Haarlem"/>
    <x v="0"/>
    <x v="0"/>
    <x v="4"/>
    <x v="0"/>
    <x v="0"/>
    <x v="0"/>
    <x v="0"/>
    <x v="0"/>
    <x v="0"/>
    <x v="0"/>
    <x v="0"/>
    <x v="2"/>
    <x v="6"/>
    <x v="0"/>
    <x v="5"/>
    <x v="0"/>
    <x v="0"/>
    <x v="0"/>
    <x v="0"/>
    <x v="0"/>
    <x v="0"/>
    <x v="0"/>
    <x v="0"/>
    <n v="2871.4249"/>
    <n v="-2.8714249000000001"/>
    <n v="2.8714249000000001"/>
    <n v="18.033303606755052"/>
  </r>
  <r>
    <x v="121"/>
    <s v="Haarlem"/>
    <x v="0"/>
    <x v="0"/>
    <x v="4"/>
    <x v="0"/>
    <x v="0"/>
    <x v="0"/>
    <x v="0"/>
    <x v="0"/>
    <x v="0"/>
    <x v="0"/>
    <x v="0"/>
    <x v="3"/>
    <x v="5"/>
    <x v="1"/>
    <x v="4"/>
    <x v="0"/>
    <x v="0"/>
    <x v="0"/>
    <x v="0"/>
    <x v="0"/>
    <x v="0"/>
    <x v="0"/>
    <x v="0"/>
    <n v="65.055899999999994"/>
    <n v="-6.50559E-2"/>
    <n v="6.50559E-2"/>
    <n v="0.40856816283465947"/>
  </r>
  <r>
    <x v="121"/>
    <s v="Haarlem"/>
    <x v="0"/>
    <x v="0"/>
    <x v="4"/>
    <x v="0"/>
    <x v="0"/>
    <x v="0"/>
    <x v="0"/>
    <x v="0"/>
    <x v="0"/>
    <x v="0"/>
    <x v="0"/>
    <x v="3"/>
    <x v="8"/>
    <x v="1"/>
    <x v="7"/>
    <x v="5"/>
    <x v="2"/>
    <x v="2"/>
    <x v="2"/>
    <x v="0"/>
    <x v="0"/>
    <x v="0"/>
    <x v="0"/>
    <n v="11.756500000000001"/>
    <n v="-1.1756500000000001E-2"/>
    <n v="0"/>
    <n v="7.3833912164241441E-2"/>
  </r>
  <r>
    <x v="121"/>
    <s v="Haarlem"/>
    <x v="0"/>
    <x v="0"/>
    <x v="4"/>
    <x v="0"/>
    <x v="0"/>
    <x v="0"/>
    <x v="1"/>
    <x v="1"/>
    <x v="0"/>
    <x v="0"/>
    <x v="0"/>
    <x v="0"/>
    <x v="0"/>
    <x v="0"/>
    <x v="0"/>
    <x v="0"/>
    <x v="0"/>
    <x v="0"/>
    <x v="0"/>
    <x v="0"/>
    <x v="0"/>
    <x v="0"/>
    <x v="0"/>
    <n v="389.392"/>
    <n v="-0.38939200000000002"/>
    <n v="0.38939200000000002"/>
    <n v="2.4454841768773274"/>
  </r>
  <r>
    <x v="121"/>
    <s v="Haarlem"/>
    <x v="0"/>
    <x v="0"/>
    <x v="4"/>
    <x v="0"/>
    <x v="0"/>
    <x v="0"/>
    <x v="1"/>
    <x v="1"/>
    <x v="0"/>
    <x v="0"/>
    <x v="0"/>
    <x v="4"/>
    <x v="10"/>
    <x v="0"/>
    <x v="8"/>
    <x v="0"/>
    <x v="0"/>
    <x v="0"/>
    <x v="0"/>
    <x v="0"/>
    <x v="0"/>
    <x v="0"/>
    <x v="0"/>
    <n v="0.2046"/>
    <n v="-2.0460000000000001E-4"/>
    <n v="2.0460000000000001E-4"/>
    <n v="1.2849418133631437E-3"/>
  </r>
  <r>
    <x v="121"/>
    <s v="Haarlem"/>
    <x v="0"/>
    <x v="0"/>
    <x v="4"/>
    <x v="0"/>
    <x v="0"/>
    <x v="0"/>
    <x v="1"/>
    <x v="1"/>
    <x v="0"/>
    <x v="0"/>
    <x v="0"/>
    <x v="1"/>
    <x v="2"/>
    <x v="0"/>
    <x v="1"/>
    <x v="2"/>
    <x v="0"/>
    <x v="0"/>
    <x v="0"/>
    <x v="0"/>
    <x v="0"/>
    <x v="0"/>
    <x v="0"/>
    <n v="114.34050000000001"/>
    <n v="-0.11434050000000001"/>
    <n v="0.11434050000000001"/>
    <n v="0.71808841354275921"/>
  </r>
  <r>
    <x v="121"/>
    <s v="Haarlem"/>
    <x v="0"/>
    <x v="0"/>
    <x v="4"/>
    <x v="0"/>
    <x v="0"/>
    <x v="0"/>
    <x v="1"/>
    <x v="1"/>
    <x v="0"/>
    <x v="0"/>
    <x v="0"/>
    <x v="2"/>
    <x v="4"/>
    <x v="0"/>
    <x v="3"/>
    <x v="3"/>
    <x v="0"/>
    <x v="0"/>
    <x v="0"/>
    <x v="0"/>
    <x v="0"/>
    <x v="0"/>
    <x v="0"/>
    <n v="1976.5736999999999"/>
    <n v="-1.9765736999999999"/>
    <n v="1.9765736999999999"/>
    <n v="12.413402709305466"/>
  </r>
  <r>
    <x v="121"/>
    <s v="Haarlem"/>
    <x v="0"/>
    <x v="0"/>
    <x v="4"/>
    <x v="0"/>
    <x v="0"/>
    <x v="0"/>
    <x v="1"/>
    <x v="1"/>
    <x v="0"/>
    <x v="0"/>
    <x v="0"/>
    <x v="2"/>
    <x v="12"/>
    <x v="0"/>
    <x v="3"/>
    <x v="6"/>
    <x v="0"/>
    <x v="0"/>
    <x v="0"/>
    <x v="0"/>
    <x v="0"/>
    <x v="0"/>
    <x v="0"/>
    <n v="3033.4155000000001"/>
    <n v="-3.0334155000000003"/>
    <n v="3.0334155000000003"/>
    <n v="19.050647181103944"/>
  </r>
  <r>
    <x v="121"/>
    <s v="Haarlem"/>
    <x v="0"/>
    <x v="0"/>
    <x v="4"/>
    <x v="0"/>
    <x v="0"/>
    <x v="0"/>
    <x v="1"/>
    <x v="1"/>
    <x v="0"/>
    <x v="0"/>
    <x v="0"/>
    <x v="2"/>
    <x v="6"/>
    <x v="0"/>
    <x v="5"/>
    <x v="0"/>
    <x v="0"/>
    <x v="0"/>
    <x v="0"/>
    <x v="0"/>
    <x v="0"/>
    <x v="0"/>
    <x v="0"/>
    <n v="148.2835"/>
    <n v="-0.14828350000000001"/>
    <n v="0.14828350000000001"/>
    <n v="0.93125938114288231"/>
  </r>
  <r>
    <x v="121"/>
    <s v="Haarlem"/>
    <x v="0"/>
    <x v="0"/>
    <x v="4"/>
    <x v="0"/>
    <x v="0"/>
    <x v="0"/>
    <x v="2"/>
    <x v="2"/>
    <x v="0"/>
    <x v="0"/>
    <x v="0"/>
    <x v="0"/>
    <x v="0"/>
    <x v="0"/>
    <x v="0"/>
    <x v="0"/>
    <x v="0"/>
    <x v="0"/>
    <x v="0"/>
    <x v="0"/>
    <x v="0"/>
    <x v="0"/>
    <x v="0"/>
    <n v="152.80500000000001"/>
    <n v="-0.152805"/>
    <n v="0.152805"/>
    <n v="0.95965559037612491"/>
  </r>
  <r>
    <x v="121"/>
    <s v="Haarlem"/>
    <x v="0"/>
    <x v="0"/>
    <x v="4"/>
    <x v="0"/>
    <x v="0"/>
    <x v="0"/>
    <x v="2"/>
    <x v="2"/>
    <x v="0"/>
    <x v="0"/>
    <x v="0"/>
    <x v="1"/>
    <x v="2"/>
    <x v="0"/>
    <x v="1"/>
    <x v="2"/>
    <x v="0"/>
    <x v="0"/>
    <x v="0"/>
    <x v="0"/>
    <x v="0"/>
    <x v="0"/>
    <x v="0"/>
    <n v="22.678100000000001"/>
    <n v="-2.26781E-2"/>
    <n v="2.26781E-2"/>
    <n v="0.14242443273524297"/>
  </r>
  <r>
    <x v="121"/>
    <s v="Haarlem"/>
    <x v="0"/>
    <x v="0"/>
    <x v="4"/>
    <x v="0"/>
    <x v="0"/>
    <x v="0"/>
    <x v="2"/>
    <x v="2"/>
    <x v="0"/>
    <x v="0"/>
    <x v="0"/>
    <x v="2"/>
    <x v="6"/>
    <x v="0"/>
    <x v="5"/>
    <x v="0"/>
    <x v="0"/>
    <x v="0"/>
    <x v="0"/>
    <x v="0"/>
    <x v="0"/>
    <x v="0"/>
    <x v="0"/>
    <n v="750"/>
    <n v="-0.75"/>
    <n v="0.75"/>
    <n v="4.7101972630613771"/>
  </r>
  <r>
    <x v="121"/>
    <s v="Haarlem"/>
    <x v="0"/>
    <x v="0"/>
    <x v="4"/>
    <x v="0"/>
    <x v="0"/>
    <x v="0"/>
    <x v="3"/>
    <x v="3"/>
    <x v="0"/>
    <x v="0"/>
    <x v="0"/>
    <x v="0"/>
    <x v="0"/>
    <x v="0"/>
    <x v="0"/>
    <x v="0"/>
    <x v="0"/>
    <x v="0"/>
    <x v="0"/>
    <x v="0"/>
    <x v="0"/>
    <x v="0"/>
    <x v="0"/>
    <n v="9.2910000000000004"/>
    <n v="-9.2910000000000006E-3"/>
    <n v="9.2910000000000006E-3"/>
    <n v="5.8349923694804337E-2"/>
  </r>
  <r>
    <x v="123"/>
    <s v="Littenseradiel"/>
    <x v="0"/>
    <x v="0"/>
    <x v="0"/>
    <x v="0"/>
    <x v="0"/>
    <x v="0"/>
    <x v="2"/>
    <x v="2"/>
    <x v="0"/>
    <x v="0"/>
    <x v="0"/>
    <x v="1"/>
    <x v="2"/>
    <x v="0"/>
    <x v="1"/>
    <x v="2"/>
    <x v="0"/>
    <x v="0"/>
    <x v="0"/>
    <x v="0"/>
    <x v="0"/>
    <x v="0"/>
    <x v="0"/>
    <n v="26"/>
    <n v="-2.5999999999999999E-2"/>
    <n v="2.5999999999999999E-2"/>
    <n v="2.419504932067746"/>
  </r>
  <r>
    <x v="123"/>
    <s v="Littenseradiel"/>
    <x v="0"/>
    <x v="0"/>
    <x v="0"/>
    <x v="0"/>
    <x v="0"/>
    <x v="0"/>
    <x v="2"/>
    <x v="2"/>
    <x v="0"/>
    <x v="0"/>
    <x v="0"/>
    <x v="2"/>
    <x v="6"/>
    <x v="0"/>
    <x v="5"/>
    <x v="0"/>
    <x v="0"/>
    <x v="0"/>
    <x v="0"/>
    <x v="0"/>
    <x v="0"/>
    <x v="0"/>
    <x v="0"/>
    <n v="7"/>
    <n v="-7.0000000000000001E-3"/>
    <n v="7.0000000000000001E-3"/>
    <n v="0.65140517401823939"/>
  </r>
  <r>
    <x v="123"/>
    <s v="Littenseradiel"/>
    <x v="0"/>
    <x v="0"/>
    <x v="0"/>
    <x v="0"/>
    <x v="0"/>
    <x v="0"/>
    <x v="2"/>
    <x v="2"/>
    <x v="0"/>
    <x v="0"/>
    <x v="0"/>
    <x v="3"/>
    <x v="5"/>
    <x v="1"/>
    <x v="4"/>
    <x v="0"/>
    <x v="0"/>
    <x v="0"/>
    <x v="0"/>
    <x v="0"/>
    <x v="0"/>
    <x v="0"/>
    <x v="0"/>
    <n v="5"/>
    <n v="-5.0000000000000001E-3"/>
    <n v="5.0000000000000001E-3"/>
    <n v="0.46528941001302809"/>
  </r>
  <r>
    <x v="123"/>
    <s v="Littenseradiel"/>
    <x v="0"/>
    <x v="0"/>
    <x v="0"/>
    <x v="0"/>
    <x v="0"/>
    <x v="0"/>
    <x v="2"/>
    <x v="2"/>
    <x v="0"/>
    <x v="0"/>
    <x v="0"/>
    <x v="3"/>
    <x v="8"/>
    <x v="1"/>
    <x v="7"/>
    <x v="5"/>
    <x v="2"/>
    <x v="2"/>
    <x v="2"/>
    <x v="0"/>
    <x v="0"/>
    <x v="0"/>
    <x v="0"/>
    <n v="2"/>
    <n v="-2E-3"/>
    <n v="0"/>
    <n v="0.18611576400521124"/>
  </r>
  <r>
    <x v="123"/>
    <s v="Littenseradiel"/>
    <x v="0"/>
    <x v="0"/>
    <x v="0"/>
    <x v="0"/>
    <x v="0"/>
    <x v="0"/>
    <x v="3"/>
    <x v="3"/>
    <x v="0"/>
    <x v="0"/>
    <x v="0"/>
    <x v="2"/>
    <x v="16"/>
    <x v="0"/>
    <x v="3"/>
    <x v="10"/>
    <x v="0"/>
    <x v="0"/>
    <x v="0"/>
    <x v="0"/>
    <x v="0"/>
    <x v="0"/>
    <x v="0"/>
    <n v="242"/>
    <n v="-0.24199999999999999"/>
    <n v="0.24199999999999999"/>
    <n v="22.520007444630561"/>
  </r>
  <r>
    <x v="124"/>
    <s v="Almelo"/>
    <x v="0"/>
    <x v="0"/>
    <x v="3"/>
    <x v="0"/>
    <x v="0"/>
    <x v="0"/>
    <x v="0"/>
    <x v="0"/>
    <x v="0"/>
    <x v="0"/>
    <x v="0"/>
    <x v="0"/>
    <x v="0"/>
    <x v="0"/>
    <x v="0"/>
    <x v="0"/>
    <x v="0"/>
    <x v="0"/>
    <x v="0"/>
    <x v="0"/>
    <x v="0"/>
    <x v="0"/>
    <x v="0"/>
    <n v="322"/>
    <n v="-0.32200000000000001"/>
    <n v="0.32200000000000001"/>
    <n v="4.4426661515749393"/>
  </r>
  <r>
    <x v="124"/>
    <s v="Almelo"/>
    <x v="0"/>
    <x v="0"/>
    <x v="3"/>
    <x v="0"/>
    <x v="0"/>
    <x v="0"/>
    <x v="0"/>
    <x v="0"/>
    <x v="0"/>
    <x v="0"/>
    <x v="0"/>
    <x v="1"/>
    <x v="2"/>
    <x v="0"/>
    <x v="1"/>
    <x v="2"/>
    <x v="0"/>
    <x v="0"/>
    <x v="0"/>
    <x v="0"/>
    <x v="0"/>
    <x v="0"/>
    <x v="0"/>
    <n v="141"/>
    <n v="-0.14099999999999999"/>
    <n v="0.14099999999999999"/>
    <n v="1.9453910787952373"/>
  </r>
  <r>
    <x v="124"/>
    <s v="Almelo"/>
    <x v="0"/>
    <x v="0"/>
    <x v="3"/>
    <x v="0"/>
    <x v="0"/>
    <x v="0"/>
    <x v="0"/>
    <x v="0"/>
    <x v="0"/>
    <x v="0"/>
    <x v="0"/>
    <x v="2"/>
    <x v="3"/>
    <x v="0"/>
    <x v="2"/>
    <x v="0"/>
    <x v="1"/>
    <x v="1"/>
    <x v="0"/>
    <x v="0"/>
    <x v="0"/>
    <x v="0"/>
    <x v="0"/>
    <n v="764"/>
    <n v="-0.76400000000000001"/>
    <n v="-0.76400000000000001"/>
    <n v="10.540984285103271"/>
  </r>
  <r>
    <x v="124"/>
    <s v="Almelo"/>
    <x v="0"/>
    <x v="0"/>
    <x v="3"/>
    <x v="0"/>
    <x v="0"/>
    <x v="0"/>
    <x v="0"/>
    <x v="0"/>
    <x v="0"/>
    <x v="0"/>
    <x v="0"/>
    <x v="2"/>
    <x v="12"/>
    <x v="0"/>
    <x v="3"/>
    <x v="6"/>
    <x v="0"/>
    <x v="0"/>
    <x v="0"/>
    <x v="0"/>
    <x v="0"/>
    <x v="0"/>
    <x v="0"/>
    <n v="1814"/>
    <n v="-1.8140000000000001"/>
    <n v="1.8140000000000001"/>
    <n v="25.027939127195463"/>
  </r>
  <r>
    <x v="124"/>
    <s v="Almelo"/>
    <x v="0"/>
    <x v="0"/>
    <x v="3"/>
    <x v="0"/>
    <x v="0"/>
    <x v="0"/>
    <x v="0"/>
    <x v="0"/>
    <x v="0"/>
    <x v="0"/>
    <x v="0"/>
    <x v="2"/>
    <x v="6"/>
    <x v="0"/>
    <x v="5"/>
    <x v="0"/>
    <x v="0"/>
    <x v="0"/>
    <x v="0"/>
    <x v="0"/>
    <x v="0"/>
    <x v="0"/>
    <x v="0"/>
    <n v="135"/>
    <n v="-0.13500000000000001"/>
    <n v="0.13500000000000001"/>
    <n v="1.8626084796975675"/>
  </r>
  <r>
    <x v="124"/>
    <s v="Almelo"/>
    <x v="0"/>
    <x v="0"/>
    <x v="3"/>
    <x v="0"/>
    <x v="0"/>
    <x v="0"/>
    <x v="0"/>
    <x v="0"/>
    <x v="0"/>
    <x v="0"/>
    <x v="0"/>
    <x v="3"/>
    <x v="5"/>
    <x v="1"/>
    <x v="4"/>
    <x v="0"/>
    <x v="0"/>
    <x v="0"/>
    <x v="0"/>
    <x v="0"/>
    <x v="0"/>
    <x v="0"/>
    <x v="0"/>
    <n v="21"/>
    <n v="-2.1000000000000001E-2"/>
    <n v="2.1000000000000001E-2"/>
    <n v="0.28973909684184385"/>
  </r>
  <r>
    <x v="124"/>
    <s v="Almelo"/>
    <x v="0"/>
    <x v="0"/>
    <x v="3"/>
    <x v="0"/>
    <x v="0"/>
    <x v="0"/>
    <x v="0"/>
    <x v="0"/>
    <x v="0"/>
    <x v="0"/>
    <x v="0"/>
    <x v="3"/>
    <x v="8"/>
    <x v="1"/>
    <x v="7"/>
    <x v="5"/>
    <x v="2"/>
    <x v="2"/>
    <x v="2"/>
    <x v="0"/>
    <x v="0"/>
    <x v="0"/>
    <x v="0"/>
    <n v="4"/>
    <n v="-4.0000000000000001E-3"/>
    <n v="0"/>
    <n v="5.5188399398446449E-2"/>
  </r>
  <r>
    <x v="124"/>
    <s v="Almelo"/>
    <x v="0"/>
    <x v="0"/>
    <x v="3"/>
    <x v="0"/>
    <x v="0"/>
    <x v="0"/>
    <x v="0"/>
    <x v="0"/>
    <x v="0"/>
    <x v="0"/>
    <x v="0"/>
    <x v="3"/>
    <x v="11"/>
    <x v="1"/>
    <x v="7"/>
    <x v="5"/>
    <x v="2"/>
    <x v="2"/>
    <x v="2"/>
    <x v="0"/>
    <x v="0"/>
    <x v="0"/>
    <x v="0"/>
    <n v="2"/>
    <n v="-2E-3"/>
    <n v="0"/>
    <n v="2.7594199699223224E-2"/>
  </r>
  <r>
    <x v="117"/>
    <s v="Goirle"/>
    <x v="0"/>
    <x v="0"/>
    <x v="1"/>
    <x v="0"/>
    <x v="0"/>
    <x v="0"/>
    <x v="1"/>
    <x v="1"/>
    <x v="0"/>
    <x v="0"/>
    <x v="0"/>
    <x v="1"/>
    <x v="2"/>
    <x v="0"/>
    <x v="1"/>
    <x v="2"/>
    <x v="0"/>
    <x v="0"/>
    <x v="0"/>
    <x v="0"/>
    <x v="0"/>
    <x v="0"/>
    <x v="0"/>
    <n v="9"/>
    <n v="-8.9999999999999993E-3"/>
    <n v="8.9999999999999993E-3"/>
    <n v="0.38598447484667842"/>
  </r>
  <r>
    <x v="117"/>
    <s v="Goirle"/>
    <x v="0"/>
    <x v="0"/>
    <x v="1"/>
    <x v="0"/>
    <x v="0"/>
    <x v="0"/>
    <x v="1"/>
    <x v="1"/>
    <x v="0"/>
    <x v="0"/>
    <x v="0"/>
    <x v="3"/>
    <x v="9"/>
    <x v="1"/>
    <x v="7"/>
    <x v="5"/>
    <x v="2"/>
    <x v="2"/>
    <x v="2"/>
    <x v="0"/>
    <x v="0"/>
    <x v="0"/>
    <x v="0"/>
    <n v="1"/>
    <n v="-1E-3"/>
    <n v="0"/>
    <n v="4.2887163871853151E-2"/>
  </r>
  <r>
    <x v="117"/>
    <s v="Goirle"/>
    <x v="0"/>
    <x v="0"/>
    <x v="1"/>
    <x v="0"/>
    <x v="0"/>
    <x v="0"/>
    <x v="1"/>
    <x v="1"/>
    <x v="0"/>
    <x v="0"/>
    <x v="0"/>
    <x v="3"/>
    <x v="5"/>
    <x v="1"/>
    <x v="4"/>
    <x v="0"/>
    <x v="0"/>
    <x v="0"/>
    <x v="0"/>
    <x v="0"/>
    <x v="0"/>
    <x v="0"/>
    <x v="0"/>
    <n v="1"/>
    <n v="-1E-3"/>
    <n v="1E-3"/>
    <n v="4.2887163871853151E-2"/>
  </r>
  <r>
    <x v="117"/>
    <s v="Goirle"/>
    <x v="0"/>
    <x v="0"/>
    <x v="1"/>
    <x v="0"/>
    <x v="0"/>
    <x v="0"/>
    <x v="2"/>
    <x v="2"/>
    <x v="0"/>
    <x v="0"/>
    <x v="0"/>
    <x v="0"/>
    <x v="0"/>
    <x v="0"/>
    <x v="0"/>
    <x v="0"/>
    <x v="0"/>
    <x v="0"/>
    <x v="0"/>
    <x v="0"/>
    <x v="0"/>
    <x v="0"/>
    <x v="0"/>
    <n v="22"/>
    <n v="-2.1999999999999999E-2"/>
    <n v="2.1999999999999999E-2"/>
    <n v="0.94351760518076944"/>
  </r>
  <r>
    <x v="117"/>
    <s v="Goirle"/>
    <x v="0"/>
    <x v="0"/>
    <x v="1"/>
    <x v="0"/>
    <x v="0"/>
    <x v="0"/>
    <x v="2"/>
    <x v="2"/>
    <x v="0"/>
    <x v="0"/>
    <x v="0"/>
    <x v="4"/>
    <x v="10"/>
    <x v="0"/>
    <x v="8"/>
    <x v="0"/>
    <x v="0"/>
    <x v="0"/>
    <x v="0"/>
    <x v="0"/>
    <x v="0"/>
    <x v="0"/>
    <x v="0"/>
    <n v="45"/>
    <n v="-4.4999999999999998E-2"/>
    <n v="4.4999999999999998E-2"/>
    <n v="1.929922374233392"/>
  </r>
  <r>
    <x v="117"/>
    <s v="Goirle"/>
    <x v="0"/>
    <x v="0"/>
    <x v="1"/>
    <x v="0"/>
    <x v="0"/>
    <x v="0"/>
    <x v="2"/>
    <x v="2"/>
    <x v="0"/>
    <x v="0"/>
    <x v="0"/>
    <x v="1"/>
    <x v="2"/>
    <x v="0"/>
    <x v="1"/>
    <x v="2"/>
    <x v="0"/>
    <x v="0"/>
    <x v="0"/>
    <x v="0"/>
    <x v="0"/>
    <x v="0"/>
    <x v="0"/>
    <n v="79"/>
    <n v="-7.9000000000000001E-2"/>
    <n v="7.9000000000000001E-2"/>
    <n v="3.3880859458763992"/>
  </r>
  <r>
    <x v="117"/>
    <s v="Goirle"/>
    <x v="0"/>
    <x v="0"/>
    <x v="1"/>
    <x v="0"/>
    <x v="0"/>
    <x v="0"/>
    <x v="2"/>
    <x v="2"/>
    <x v="0"/>
    <x v="0"/>
    <x v="0"/>
    <x v="2"/>
    <x v="3"/>
    <x v="0"/>
    <x v="2"/>
    <x v="0"/>
    <x v="1"/>
    <x v="1"/>
    <x v="0"/>
    <x v="0"/>
    <x v="0"/>
    <x v="0"/>
    <x v="0"/>
    <n v="22"/>
    <n v="-2.1999999999999999E-2"/>
    <n v="-2.1999999999999999E-2"/>
    <n v="0.94351760518076944"/>
  </r>
  <r>
    <x v="117"/>
    <s v="Goirle"/>
    <x v="0"/>
    <x v="0"/>
    <x v="1"/>
    <x v="0"/>
    <x v="0"/>
    <x v="0"/>
    <x v="2"/>
    <x v="2"/>
    <x v="0"/>
    <x v="0"/>
    <x v="0"/>
    <x v="3"/>
    <x v="9"/>
    <x v="1"/>
    <x v="7"/>
    <x v="5"/>
    <x v="2"/>
    <x v="2"/>
    <x v="2"/>
    <x v="0"/>
    <x v="0"/>
    <x v="0"/>
    <x v="0"/>
    <n v="56"/>
    <n v="-5.6000000000000001E-2"/>
    <n v="0"/>
    <n v="2.4016811768237765"/>
  </r>
  <r>
    <x v="117"/>
    <s v="Goirle"/>
    <x v="0"/>
    <x v="0"/>
    <x v="1"/>
    <x v="0"/>
    <x v="0"/>
    <x v="0"/>
    <x v="2"/>
    <x v="2"/>
    <x v="0"/>
    <x v="0"/>
    <x v="0"/>
    <x v="3"/>
    <x v="5"/>
    <x v="1"/>
    <x v="4"/>
    <x v="0"/>
    <x v="0"/>
    <x v="0"/>
    <x v="0"/>
    <x v="0"/>
    <x v="0"/>
    <x v="0"/>
    <x v="0"/>
    <n v="480"/>
    <n v="-0.48"/>
    <n v="0.48"/>
    <n v="20.585838658489514"/>
  </r>
  <r>
    <x v="117"/>
    <s v="Goirle"/>
    <x v="0"/>
    <x v="0"/>
    <x v="1"/>
    <x v="0"/>
    <x v="0"/>
    <x v="0"/>
    <x v="2"/>
    <x v="2"/>
    <x v="0"/>
    <x v="0"/>
    <x v="0"/>
    <x v="3"/>
    <x v="8"/>
    <x v="1"/>
    <x v="7"/>
    <x v="5"/>
    <x v="2"/>
    <x v="2"/>
    <x v="2"/>
    <x v="0"/>
    <x v="0"/>
    <x v="0"/>
    <x v="0"/>
    <n v="301"/>
    <n v="-0.30099999999999999"/>
    <n v="0"/>
    <n v="12.909036325427799"/>
  </r>
  <r>
    <x v="117"/>
    <s v="Goirle"/>
    <x v="0"/>
    <x v="0"/>
    <x v="1"/>
    <x v="0"/>
    <x v="0"/>
    <x v="0"/>
    <x v="3"/>
    <x v="3"/>
    <x v="0"/>
    <x v="0"/>
    <x v="0"/>
    <x v="1"/>
    <x v="2"/>
    <x v="0"/>
    <x v="1"/>
    <x v="2"/>
    <x v="0"/>
    <x v="0"/>
    <x v="0"/>
    <x v="0"/>
    <x v="0"/>
    <x v="0"/>
    <x v="0"/>
    <n v="15"/>
    <n v="-1.4999999999999999E-2"/>
    <n v="1.4999999999999999E-2"/>
    <n v="0.64330745807779732"/>
  </r>
  <r>
    <x v="117"/>
    <s v="Goirle"/>
    <x v="0"/>
    <x v="0"/>
    <x v="1"/>
    <x v="0"/>
    <x v="0"/>
    <x v="0"/>
    <x v="3"/>
    <x v="3"/>
    <x v="0"/>
    <x v="0"/>
    <x v="0"/>
    <x v="2"/>
    <x v="3"/>
    <x v="0"/>
    <x v="2"/>
    <x v="0"/>
    <x v="1"/>
    <x v="1"/>
    <x v="0"/>
    <x v="0"/>
    <x v="0"/>
    <x v="0"/>
    <x v="0"/>
    <n v="427"/>
    <n v="-0.42699999999999999"/>
    <n v="-0.42699999999999999"/>
    <n v="18.312818973281296"/>
  </r>
  <r>
    <x v="117"/>
    <s v="Goirle"/>
    <x v="0"/>
    <x v="0"/>
    <x v="1"/>
    <x v="0"/>
    <x v="0"/>
    <x v="0"/>
    <x v="3"/>
    <x v="3"/>
    <x v="0"/>
    <x v="0"/>
    <x v="0"/>
    <x v="2"/>
    <x v="6"/>
    <x v="0"/>
    <x v="5"/>
    <x v="0"/>
    <x v="0"/>
    <x v="0"/>
    <x v="0"/>
    <x v="0"/>
    <x v="0"/>
    <x v="0"/>
    <x v="0"/>
    <n v="14"/>
    <n v="-1.4E-2"/>
    <n v="1.4E-2"/>
    <n v="0.60042029420594412"/>
  </r>
  <r>
    <x v="122"/>
    <s v="Noordwijk"/>
    <x v="0"/>
    <x v="0"/>
    <x v="1"/>
    <x v="0"/>
    <x v="0"/>
    <x v="0"/>
    <x v="2"/>
    <x v="2"/>
    <x v="0"/>
    <x v="0"/>
    <x v="0"/>
    <x v="0"/>
    <x v="0"/>
    <x v="0"/>
    <x v="0"/>
    <x v="0"/>
    <x v="0"/>
    <x v="0"/>
    <x v="0"/>
    <x v="0"/>
    <x v="0"/>
    <x v="0"/>
    <x v="0"/>
    <n v="50"/>
    <n v="-0.05"/>
    <n v="0.05"/>
    <n v="1.9329647813816833"/>
  </r>
  <r>
    <x v="122"/>
    <s v="Noordwijk"/>
    <x v="0"/>
    <x v="0"/>
    <x v="1"/>
    <x v="0"/>
    <x v="0"/>
    <x v="0"/>
    <x v="2"/>
    <x v="2"/>
    <x v="0"/>
    <x v="0"/>
    <x v="0"/>
    <x v="1"/>
    <x v="2"/>
    <x v="0"/>
    <x v="1"/>
    <x v="2"/>
    <x v="0"/>
    <x v="0"/>
    <x v="0"/>
    <x v="0"/>
    <x v="0"/>
    <x v="0"/>
    <x v="0"/>
    <n v="79"/>
    <n v="-7.9000000000000001E-2"/>
    <n v="7.9000000000000001E-2"/>
    <n v="3.0540843545830594"/>
  </r>
  <r>
    <x v="122"/>
    <s v="Noordwijk"/>
    <x v="0"/>
    <x v="0"/>
    <x v="1"/>
    <x v="0"/>
    <x v="0"/>
    <x v="0"/>
    <x v="2"/>
    <x v="2"/>
    <x v="0"/>
    <x v="0"/>
    <x v="0"/>
    <x v="2"/>
    <x v="3"/>
    <x v="0"/>
    <x v="2"/>
    <x v="0"/>
    <x v="1"/>
    <x v="1"/>
    <x v="0"/>
    <x v="0"/>
    <x v="0"/>
    <x v="0"/>
    <x v="0"/>
    <n v="4"/>
    <n v="-4.0000000000000001E-3"/>
    <n v="-4.0000000000000001E-3"/>
    <n v="0.15463718251053465"/>
  </r>
  <r>
    <x v="122"/>
    <s v="Noordwijk"/>
    <x v="0"/>
    <x v="0"/>
    <x v="1"/>
    <x v="0"/>
    <x v="0"/>
    <x v="0"/>
    <x v="2"/>
    <x v="2"/>
    <x v="0"/>
    <x v="0"/>
    <x v="0"/>
    <x v="3"/>
    <x v="5"/>
    <x v="1"/>
    <x v="4"/>
    <x v="0"/>
    <x v="0"/>
    <x v="0"/>
    <x v="0"/>
    <x v="0"/>
    <x v="0"/>
    <x v="0"/>
    <x v="0"/>
    <n v="44"/>
    <n v="-4.3999999999999997E-2"/>
    <n v="4.3999999999999997E-2"/>
    <n v="1.7010090076158813"/>
  </r>
  <r>
    <x v="122"/>
    <s v="Noordwijk"/>
    <x v="0"/>
    <x v="0"/>
    <x v="1"/>
    <x v="0"/>
    <x v="0"/>
    <x v="0"/>
    <x v="2"/>
    <x v="2"/>
    <x v="0"/>
    <x v="0"/>
    <x v="0"/>
    <x v="3"/>
    <x v="8"/>
    <x v="1"/>
    <x v="7"/>
    <x v="5"/>
    <x v="2"/>
    <x v="2"/>
    <x v="2"/>
    <x v="0"/>
    <x v="0"/>
    <x v="0"/>
    <x v="0"/>
    <n v="3"/>
    <n v="-3.0000000000000001E-3"/>
    <n v="0"/>
    <n v="0.11597788688290099"/>
  </r>
  <r>
    <x v="122"/>
    <s v="Noordwijk"/>
    <x v="0"/>
    <x v="0"/>
    <x v="1"/>
    <x v="0"/>
    <x v="0"/>
    <x v="0"/>
    <x v="3"/>
    <x v="3"/>
    <x v="0"/>
    <x v="0"/>
    <x v="0"/>
    <x v="4"/>
    <x v="10"/>
    <x v="0"/>
    <x v="8"/>
    <x v="0"/>
    <x v="0"/>
    <x v="0"/>
    <x v="0"/>
    <x v="0"/>
    <x v="0"/>
    <x v="0"/>
    <x v="0"/>
    <n v="3"/>
    <n v="-3.0000000000000001E-3"/>
    <n v="3.0000000000000001E-3"/>
    <n v="0.11597788688290099"/>
  </r>
  <r>
    <x v="122"/>
    <s v="Noordwijk"/>
    <x v="0"/>
    <x v="0"/>
    <x v="1"/>
    <x v="0"/>
    <x v="0"/>
    <x v="0"/>
    <x v="3"/>
    <x v="3"/>
    <x v="0"/>
    <x v="0"/>
    <x v="0"/>
    <x v="1"/>
    <x v="2"/>
    <x v="0"/>
    <x v="1"/>
    <x v="2"/>
    <x v="0"/>
    <x v="0"/>
    <x v="0"/>
    <x v="0"/>
    <x v="0"/>
    <x v="0"/>
    <x v="0"/>
    <n v="12"/>
    <n v="-1.2E-2"/>
    <n v="1.2E-2"/>
    <n v="0.46391154753160396"/>
  </r>
  <r>
    <x v="122"/>
    <s v="Noordwijk"/>
    <x v="0"/>
    <x v="0"/>
    <x v="1"/>
    <x v="0"/>
    <x v="0"/>
    <x v="0"/>
    <x v="3"/>
    <x v="3"/>
    <x v="0"/>
    <x v="0"/>
    <x v="0"/>
    <x v="2"/>
    <x v="3"/>
    <x v="0"/>
    <x v="2"/>
    <x v="0"/>
    <x v="1"/>
    <x v="1"/>
    <x v="0"/>
    <x v="0"/>
    <x v="0"/>
    <x v="0"/>
    <x v="0"/>
    <n v="532"/>
    <n v="-0.53200000000000003"/>
    <n v="-0.53200000000000003"/>
    <n v="20.566745273901109"/>
  </r>
  <r>
    <x v="122"/>
    <s v="Noordwijk"/>
    <x v="0"/>
    <x v="0"/>
    <x v="1"/>
    <x v="0"/>
    <x v="0"/>
    <x v="0"/>
    <x v="3"/>
    <x v="3"/>
    <x v="0"/>
    <x v="0"/>
    <x v="0"/>
    <x v="3"/>
    <x v="5"/>
    <x v="1"/>
    <x v="4"/>
    <x v="0"/>
    <x v="0"/>
    <x v="0"/>
    <x v="0"/>
    <x v="0"/>
    <x v="0"/>
    <x v="0"/>
    <x v="0"/>
    <n v="42"/>
    <n v="-4.2000000000000003E-2"/>
    <n v="4.2000000000000003E-2"/>
    <n v="1.6236904163606138"/>
  </r>
  <r>
    <x v="122"/>
    <s v="Noordwijk"/>
    <x v="0"/>
    <x v="0"/>
    <x v="1"/>
    <x v="0"/>
    <x v="0"/>
    <x v="0"/>
    <x v="3"/>
    <x v="3"/>
    <x v="0"/>
    <x v="0"/>
    <x v="0"/>
    <x v="3"/>
    <x v="8"/>
    <x v="1"/>
    <x v="7"/>
    <x v="5"/>
    <x v="2"/>
    <x v="2"/>
    <x v="2"/>
    <x v="0"/>
    <x v="0"/>
    <x v="0"/>
    <x v="0"/>
    <n v="2"/>
    <n v="-2E-3"/>
    <n v="0"/>
    <n v="7.7318591255267327E-2"/>
  </r>
  <r>
    <x v="125"/>
    <s v="Noordwijkerhout"/>
    <x v="0"/>
    <x v="0"/>
    <x v="0"/>
    <x v="0"/>
    <x v="0"/>
    <x v="0"/>
    <x v="0"/>
    <x v="0"/>
    <x v="0"/>
    <x v="0"/>
    <x v="0"/>
    <x v="0"/>
    <x v="0"/>
    <x v="0"/>
    <x v="0"/>
    <x v="0"/>
    <x v="0"/>
    <x v="0"/>
    <x v="0"/>
    <x v="0"/>
    <x v="0"/>
    <x v="0"/>
    <x v="0"/>
    <n v="2"/>
    <n v="-2E-3"/>
    <n v="2E-3"/>
    <n v="0.12256403971074886"/>
  </r>
  <r>
    <x v="125"/>
    <s v="Noordwijkerhout"/>
    <x v="0"/>
    <x v="0"/>
    <x v="0"/>
    <x v="0"/>
    <x v="0"/>
    <x v="0"/>
    <x v="0"/>
    <x v="0"/>
    <x v="0"/>
    <x v="0"/>
    <x v="0"/>
    <x v="1"/>
    <x v="2"/>
    <x v="0"/>
    <x v="1"/>
    <x v="2"/>
    <x v="0"/>
    <x v="0"/>
    <x v="0"/>
    <x v="0"/>
    <x v="0"/>
    <x v="0"/>
    <x v="0"/>
    <n v="1"/>
    <n v="-1E-3"/>
    <n v="1E-3"/>
    <n v="6.1282019855374431E-2"/>
  </r>
  <r>
    <x v="125"/>
    <s v="Noordwijkerhout"/>
    <x v="0"/>
    <x v="0"/>
    <x v="0"/>
    <x v="0"/>
    <x v="0"/>
    <x v="0"/>
    <x v="0"/>
    <x v="0"/>
    <x v="0"/>
    <x v="0"/>
    <x v="0"/>
    <x v="2"/>
    <x v="6"/>
    <x v="0"/>
    <x v="5"/>
    <x v="0"/>
    <x v="0"/>
    <x v="0"/>
    <x v="0"/>
    <x v="0"/>
    <x v="0"/>
    <x v="0"/>
    <x v="0"/>
    <n v="70"/>
    <n v="-7.0000000000000007E-2"/>
    <n v="7.0000000000000007E-2"/>
    <n v="4.2897413898762107"/>
  </r>
  <r>
    <x v="121"/>
    <s v="Haarlem"/>
    <x v="0"/>
    <x v="0"/>
    <x v="4"/>
    <x v="0"/>
    <x v="0"/>
    <x v="0"/>
    <x v="3"/>
    <x v="3"/>
    <x v="0"/>
    <x v="0"/>
    <x v="0"/>
    <x v="1"/>
    <x v="2"/>
    <x v="0"/>
    <x v="1"/>
    <x v="2"/>
    <x v="0"/>
    <x v="0"/>
    <x v="0"/>
    <x v="0"/>
    <x v="0"/>
    <x v="0"/>
    <x v="0"/>
    <n v="0.4234"/>
    <n v="-4.2339999999999999E-4"/>
    <n v="4.2339999999999999E-4"/>
    <n v="2.6590633615735824E-3"/>
  </r>
  <r>
    <x v="121"/>
    <s v="Haarlem"/>
    <x v="0"/>
    <x v="0"/>
    <x v="4"/>
    <x v="0"/>
    <x v="0"/>
    <x v="0"/>
    <x v="3"/>
    <x v="3"/>
    <x v="0"/>
    <x v="0"/>
    <x v="0"/>
    <x v="2"/>
    <x v="12"/>
    <x v="0"/>
    <x v="3"/>
    <x v="6"/>
    <x v="0"/>
    <x v="0"/>
    <x v="0"/>
    <x v="0"/>
    <x v="0"/>
    <x v="0"/>
    <x v="0"/>
    <n v="4261.4656000000004"/>
    <n v="-4.2614656000000002"/>
    <n v="4.2614656000000002"/>
    <n v="26.763124807666948"/>
  </r>
  <r>
    <x v="121"/>
    <s v="Haarlem"/>
    <x v="0"/>
    <x v="0"/>
    <x v="4"/>
    <x v="0"/>
    <x v="0"/>
    <x v="0"/>
    <x v="3"/>
    <x v="3"/>
    <x v="0"/>
    <x v="0"/>
    <x v="0"/>
    <x v="2"/>
    <x v="6"/>
    <x v="0"/>
    <x v="5"/>
    <x v="0"/>
    <x v="0"/>
    <x v="0"/>
    <x v="0"/>
    <x v="0"/>
    <x v="0"/>
    <x v="0"/>
    <x v="0"/>
    <n v="99.736999999999995"/>
    <n v="-9.9736999999999992E-2"/>
    <n v="9.9736999999999992E-2"/>
    <n v="0.62637459256793671"/>
  </r>
  <r>
    <x v="126"/>
    <s v="Haarlemmerliede en Spaarnwoude"/>
    <x v="0"/>
    <x v="0"/>
    <x v="2"/>
    <x v="0"/>
    <x v="0"/>
    <x v="0"/>
    <x v="0"/>
    <x v="0"/>
    <x v="0"/>
    <x v="0"/>
    <x v="0"/>
    <x v="1"/>
    <x v="2"/>
    <x v="0"/>
    <x v="1"/>
    <x v="2"/>
    <x v="0"/>
    <x v="0"/>
    <x v="0"/>
    <x v="0"/>
    <x v="0"/>
    <x v="0"/>
    <x v="0"/>
    <n v="30"/>
    <n v="-0.03"/>
    <n v="0.03"/>
    <n v="5.2956751985878201"/>
  </r>
  <r>
    <x v="126"/>
    <s v="Haarlemmerliede en Spaarnwoude"/>
    <x v="0"/>
    <x v="0"/>
    <x v="2"/>
    <x v="0"/>
    <x v="0"/>
    <x v="0"/>
    <x v="0"/>
    <x v="0"/>
    <x v="0"/>
    <x v="0"/>
    <x v="0"/>
    <x v="2"/>
    <x v="3"/>
    <x v="0"/>
    <x v="2"/>
    <x v="0"/>
    <x v="1"/>
    <x v="1"/>
    <x v="0"/>
    <x v="0"/>
    <x v="0"/>
    <x v="0"/>
    <x v="0"/>
    <n v="15"/>
    <n v="-1.4999999999999999E-2"/>
    <n v="-1.4999999999999999E-2"/>
    <n v="2.64783759929391"/>
  </r>
  <r>
    <x v="126"/>
    <s v="Haarlemmerliede en Spaarnwoude"/>
    <x v="0"/>
    <x v="0"/>
    <x v="2"/>
    <x v="0"/>
    <x v="0"/>
    <x v="0"/>
    <x v="3"/>
    <x v="3"/>
    <x v="0"/>
    <x v="0"/>
    <x v="0"/>
    <x v="2"/>
    <x v="3"/>
    <x v="0"/>
    <x v="2"/>
    <x v="0"/>
    <x v="1"/>
    <x v="1"/>
    <x v="0"/>
    <x v="0"/>
    <x v="0"/>
    <x v="0"/>
    <x v="0"/>
    <n v="20"/>
    <n v="-0.02"/>
    <n v="-0.02"/>
    <n v="3.5304501323918798"/>
  </r>
  <r>
    <x v="127"/>
    <s v="Haarlemmermeer"/>
    <x v="2"/>
    <x v="0"/>
    <x v="5"/>
    <x v="0"/>
    <x v="0"/>
    <x v="0"/>
    <x v="0"/>
    <x v="0"/>
    <x v="0"/>
    <x v="0"/>
    <x v="0"/>
    <x v="4"/>
    <x v="10"/>
    <x v="0"/>
    <x v="8"/>
    <x v="0"/>
    <x v="0"/>
    <x v="0"/>
    <x v="0"/>
    <x v="0"/>
    <x v="0"/>
    <x v="0"/>
    <x v="0"/>
    <n v="35"/>
    <n v="-3.5000000000000003E-2"/>
    <n v="3.5000000000000003E-2"/>
    <n v="0.23972110162119956"/>
  </r>
  <r>
    <x v="127"/>
    <s v="Haarlemmermeer"/>
    <x v="2"/>
    <x v="0"/>
    <x v="5"/>
    <x v="0"/>
    <x v="0"/>
    <x v="0"/>
    <x v="0"/>
    <x v="0"/>
    <x v="0"/>
    <x v="0"/>
    <x v="0"/>
    <x v="1"/>
    <x v="2"/>
    <x v="0"/>
    <x v="1"/>
    <x v="2"/>
    <x v="0"/>
    <x v="0"/>
    <x v="0"/>
    <x v="0"/>
    <x v="0"/>
    <x v="0"/>
    <x v="0"/>
    <n v="828"/>
    <n v="-0.82799999999999996"/>
    <n v="0.82799999999999996"/>
    <n v="5.6711163469243786"/>
  </r>
  <r>
    <x v="127"/>
    <s v="Haarlemmermeer"/>
    <x v="2"/>
    <x v="0"/>
    <x v="5"/>
    <x v="0"/>
    <x v="0"/>
    <x v="0"/>
    <x v="0"/>
    <x v="0"/>
    <x v="0"/>
    <x v="0"/>
    <x v="0"/>
    <x v="2"/>
    <x v="12"/>
    <x v="0"/>
    <x v="3"/>
    <x v="6"/>
    <x v="0"/>
    <x v="0"/>
    <x v="0"/>
    <x v="0"/>
    <x v="0"/>
    <x v="0"/>
    <x v="0"/>
    <n v="10489"/>
    <n v="-10.489000000000001"/>
    <n v="10.489000000000001"/>
    <n v="71.840989568707499"/>
  </r>
  <r>
    <x v="127"/>
    <s v="Haarlemmermeer"/>
    <x v="2"/>
    <x v="0"/>
    <x v="5"/>
    <x v="0"/>
    <x v="0"/>
    <x v="0"/>
    <x v="0"/>
    <x v="0"/>
    <x v="0"/>
    <x v="0"/>
    <x v="0"/>
    <x v="2"/>
    <x v="6"/>
    <x v="0"/>
    <x v="5"/>
    <x v="0"/>
    <x v="0"/>
    <x v="0"/>
    <x v="0"/>
    <x v="0"/>
    <x v="0"/>
    <x v="0"/>
    <x v="0"/>
    <n v="326"/>
    <n v="-0.32600000000000001"/>
    <n v="0.32600000000000001"/>
    <n v="2.2328308322431729"/>
  </r>
  <r>
    <x v="127"/>
    <s v="Haarlemmermeer"/>
    <x v="2"/>
    <x v="0"/>
    <x v="5"/>
    <x v="0"/>
    <x v="0"/>
    <x v="0"/>
    <x v="0"/>
    <x v="0"/>
    <x v="0"/>
    <x v="0"/>
    <x v="0"/>
    <x v="3"/>
    <x v="9"/>
    <x v="1"/>
    <x v="7"/>
    <x v="5"/>
    <x v="2"/>
    <x v="2"/>
    <x v="2"/>
    <x v="0"/>
    <x v="0"/>
    <x v="0"/>
    <x v="0"/>
    <n v="175"/>
    <n v="-0.17499999999999999"/>
    <n v="0"/>
    <n v="1.1986055081059979"/>
  </r>
  <r>
    <x v="127"/>
    <s v="Haarlemmermeer"/>
    <x v="2"/>
    <x v="0"/>
    <x v="5"/>
    <x v="0"/>
    <x v="0"/>
    <x v="0"/>
    <x v="0"/>
    <x v="0"/>
    <x v="0"/>
    <x v="0"/>
    <x v="0"/>
    <x v="3"/>
    <x v="5"/>
    <x v="1"/>
    <x v="4"/>
    <x v="0"/>
    <x v="0"/>
    <x v="0"/>
    <x v="0"/>
    <x v="0"/>
    <x v="0"/>
    <x v="0"/>
    <x v="0"/>
    <n v="1493"/>
    <n v="-1.4930000000000001"/>
    <n v="1.4930000000000001"/>
    <n v="10.22581727772717"/>
  </r>
  <r>
    <x v="124"/>
    <s v="Almelo"/>
    <x v="0"/>
    <x v="0"/>
    <x v="3"/>
    <x v="0"/>
    <x v="0"/>
    <x v="0"/>
    <x v="1"/>
    <x v="1"/>
    <x v="0"/>
    <x v="0"/>
    <x v="0"/>
    <x v="0"/>
    <x v="0"/>
    <x v="0"/>
    <x v="0"/>
    <x v="0"/>
    <x v="0"/>
    <x v="0"/>
    <x v="0"/>
    <x v="0"/>
    <x v="0"/>
    <x v="0"/>
    <x v="0"/>
    <n v="22"/>
    <n v="-2.1999999999999999E-2"/>
    <n v="2.1999999999999999E-2"/>
    <n v="0.30353619669145543"/>
  </r>
  <r>
    <x v="124"/>
    <s v="Almelo"/>
    <x v="0"/>
    <x v="0"/>
    <x v="3"/>
    <x v="0"/>
    <x v="0"/>
    <x v="0"/>
    <x v="1"/>
    <x v="1"/>
    <x v="0"/>
    <x v="0"/>
    <x v="0"/>
    <x v="2"/>
    <x v="12"/>
    <x v="0"/>
    <x v="3"/>
    <x v="6"/>
    <x v="0"/>
    <x v="0"/>
    <x v="0"/>
    <x v="0"/>
    <x v="0"/>
    <x v="0"/>
    <x v="0"/>
    <n v="80"/>
    <n v="-0.08"/>
    <n v="0.08"/>
    <n v="1.1037679879689288"/>
  </r>
  <r>
    <x v="124"/>
    <s v="Almelo"/>
    <x v="0"/>
    <x v="0"/>
    <x v="3"/>
    <x v="0"/>
    <x v="0"/>
    <x v="0"/>
    <x v="2"/>
    <x v="2"/>
    <x v="0"/>
    <x v="0"/>
    <x v="0"/>
    <x v="0"/>
    <x v="0"/>
    <x v="0"/>
    <x v="0"/>
    <x v="0"/>
    <x v="0"/>
    <x v="0"/>
    <x v="0"/>
    <x v="0"/>
    <x v="0"/>
    <x v="0"/>
    <x v="0"/>
    <n v="22"/>
    <n v="-2.1999999999999999E-2"/>
    <n v="2.1999999999999999E-2"/>
    <n v="0.30353619669145543"/>
  </r>
  <r>
    <x v="124"/>
    <s v="Almelo"/>
    <x v="0"/>
    <x v="0"/>
    <x v="3"/>
    <x v="0"/>
    <x v="0"/>
    <x v="0"/>
    <x v="3"/>
    <x v="3"/>
    <x v="0"/>
    <x v="0"/>
    <x v="0"/>
    <x v="0"/>
    <x v="0"/>
    <x v="0"/>
    <x v="0"/>
    <x v="0"/>
    <x v="0"/>
    <x v="0"/>
    <x v="0"/>
    <x v="0"/>
    <x v="0"/>
    <x v="0"/>
    <x v="0"/>
    <n v="22"/>
    <n v="-2.1999999999999999E-2"/>
    <n v="2.1999999999999999E-2"/>
    <n v="0.30353619669145543"/>
  </r>
  <r>
    <x v="124"/>
    <s v="Almelo"/>
    <x v="0"/>
    <x v="0"/>
    <x v="3"/>
    <x v="0"/>
    <x v="0"/>
    <x v="0"/>
    <x v="3"/>
    <x v="3"/>
    <x v="0"/>
    <x v="0"/>
    <x v="0"/>
    <x v="1"/>
    <x v="2"/>
    <x v="0"/>
    <x v="1"/>
    <x v="2"/>
    <x v="0"/>
    <x v="0"/>
    <x v="0"/>
    <x v="0"/>
    <x v="0"/>
    <x v="0"/>
    <x v="0"/>
    <n v="24"/>
    <n v="-2.4E-2"/>
    <n v="2.4E-2"/>
    <n v="0.33113039639067871"/>
  </r>
  <r>
    <x v="124"/>
    <s v="Almelo"/>
    <x v="0"/>
    <x v="0"/>
    <x v="3"/>
    <x v="0"/>
    <x v="0"/>
    <x v="0"/>
    <x v="3"/>
    <x v="3"/>
    <x v="0"/>
    <x v="0"/>
    <x v="0"/>
    <x v="2"/>
    <x v="12"/>
    <x v="0"/>
    <x v="3"/>
    <x v="6"/>
    <x v="0"/>
    <x v="0"/>
    <x v="0"/>
    <x v="0"/>
    <x v="0"/>
    <x v="0"/>
    <x v="0"/>
    <n v="1797"/>
    <n v="-1.7969999999999999"/>
    <n v="1.7969999999999999"/>
    <n v="24.793388429752067"/>
  </r>
  <r>
    <x v="124"/>
    <s v="Almelo"/>
    <x v="0"/>
    <x v="0"/>
    <x v="3"/>
    <x v="0"/>
    <x v="0"/>
    <x v="0"/>
    <x v="3"/>
    <x v="3"/>
    <x v="0"/>
    <x v="0"/>
    <x v="0"/>
    <x v="2"/>
    <x v="6"/>
    <x v="0"/>
    <x v="5"/>
    <x v="0"/>
    <x v="0"/>
    <x v="0"/>
    <x v="0"/>
    <x v="0"/>
    <x v="0"/>
    <x v="0"/>
    <x v="0"/>
    <n v="44"/>
    <n v="-4.3999999999999997E-2"/>
    <n v="4.3999999999999997E-2"/>
    <n v="0.60707239338291086"/>
  </r>
  <r>
    <x v="124"/>
    <s v="Almelo"/>
    <x v="0"/>
    <x v="0"/>
    <x v="3"/>
    <x v="0"/>
    <x v="0"/>
    <x v="0"/>
    <x v="3"/>
    <x v="3"/>
    <x v="0"/>
    <x v="0"/>
    <x v="0"/>
    <x v="3"/>
    <x v="5"/>
    <x v="1"/>
    <x v="4"/>
    <x v="0"/>
    <x v="0"/>
    <x v="0"/>
    <x v="0"/>
    <x v="0"/>
    <x v="0"/>
    <x v="0"/>
    <x v="0"/>
    <n v="171"/>
    <n v="-0.17100000000000001"/>
    <n v="0.17100000000000001"/>
    <n v="2.3593040742835858"/>
  </r>
  <r>
    <x v="124"/>
    <s v="Almelo"/>
    <x v="0"/>
    <x v="0"/>
    <x v="3"/>
    <x v="0"/>
    <x v="0"/>
    <x v="0"/>
    <x v="3"/>
    <x v="3"/>
    <x v="0"/>
    <x v="0"/>
    <x v="0"/>
    <x v="3"/>
    <x v="8"/>
    <x v="1"/>
    <x v="7"/>
    <x v="5"/>
    <x v="2"/>
    <x v="2"/>
    <x v="2"/>
    <x v="0"/>
    <x v="0"/>
    <x v="0"/>
    <x v="0"/>
    <n v="94"/>
    <n v="-9.4E-2"/>
    <n v="0"/>
    <n v="1.2969273858634915"/>
  </r>
  <r>
    <x v="128"/>
    <s v="Dalfsen"/>
    <x v="0"/>
    <x v="0"/>
    <x v="1"/>
    <x v="0"/>
    <x v="0"/>
    <x v="0"/>
    <x v="0"/>
    <x v="0"/>
    <x v="0"/>
    <x v="0"/>
    <x v="0"/>
    <x v="1"/>
    <x v="1"/>
    <x v="0"/>
    <x v="1"/>
    <x v="1"/>
    <x v="0"/>
    <x v="0"/>
    <x v="0"/>
    <x v="0"/>
    <x v="0"/>
    <x v="0"/>
    <x v="0"/>
    <n v="21"/>
    <n v="-2.1000000000000001E-2"/>
    <n v="2.1000000000000001E-2"/>
    <n v="0.74812967581047385"/>
  </r>
  <r>
    <x v="128"/>
    <s v="Dalfsen"/>
    <x v="0"/>
    <x v="0"/>
    <x v="1"/>
    <x v="0"/>
    <x v="0"/>
    <x v="0"/>
    <x v="0"/>
    <x v="0"/>
    <x v="0"/>
    <x v="0"/>
    <x v="0"/>
    <x v="1"/>
    <x v="2"/>
    <x v="0"/>
    <x v="1"/>
    <x v="2"/>
    <x v="0"/>
    <x v="0"/>
    <x v="0"/>
    <x v="0"/>
    <x v="0"/>
    <x v="0"/>
    <x v="0"/>
    <n v="140"/>
    <n v="-0.14000000000000001"/>
    <n v="0.14000000000000001"/>
    <n v="4.9875311720698257"/>
  </r>
  <r>
    <x v="128"/>
    <s v="Dalfsen"/>
    <x v="0"/>
    <x v="0"/>
    <x v="1"/>
    <x v="0"/>
    <x v="0"/>
    <x v="0"/>
    <x v="0"/>
    <x v="0"/>
    <x v="0"/>
    <x v="0"/>
    <x v="0"/>
    <x v="2"/>
    <x v="16"/>
    <x v="0"/>
    <x v="3"/>
    <x v="10"/>
    <x v="0"/>
    <x v="0"/>
    <x v="0"/>
    <x v="0"/>
    <x v="0"/>
    <x v="0"/>
    <x v="0"/>
    <n v="15"/>
    <n v="-1.4999999999999999E-2"/>
    <n v="1.4999999999999999E-2"/>
    <n v="0.53437833986462413"/>
  </r>
  <r>
    <x v="128"/>
    <s v="Dalfsen"/>
    <x v="0"/>
    <x v="0"/>
    <x v="1"/>
    <x v="0"/>
    <x v="0"/>
    <x v="0"/>
    <x v="0"/>
    <x v="0"/>
    <x v="0"/>
    <x v="0"/>
    <x v="0"/>
    <x v="2"/>
    <x v="6"/>
    <x v="0"/>
    <x v="5"/>
    <x v="0"/>
    <x v="0"/>
    <x v="0"/>
    <x v="0"/>
    <x v="0"/>
    <x v="0"/>
    <x v="0"/>
    <x v="0"/>
    <n v="215"/>
    <n v="-0.215"/>
    <n v="0.215"/>
    <n v="7.6594228713929464"/>
  </r>
  <r>
    <x v="117"/>
    <s v="Goirle"/>
    <x v="0"/>
    <x v="0"/>
    <x v="1"/>
    <x v="0"/>
    <x v="0"/>
    <x v="0"/>
    <x v="3"/>
    <x v="3"/>
    <x v="0"/>
    <x v="0"/>
    <x v="0"/>
    <x v="3"/>
    <x v="5"/>
    <x v="1"/>
    <x v="4"/>
    <x v="0"/>
    <x v="0"/>
    <x v="0"/>
    <x v="0"/>
    <x v="0"/>
    <x v="0"/>
    <x v="0"/>
    <x v="0"/>
    <n v="14"/>
    <n v="-1.4E-2"/>
    <n v="1.4E-2"/>
    <n v="0.60042029420594412"/>
  </r>
  <r>
    <x v="117"/>
    <s v="Goirle"/>
    <x v="0"/>
    <x v="0"/>
    <x v="1"/>
    <x v="0"/>
    <x v="0"/>
    <x v="0"/>
    <x v="3"/>
    <x v="3"/>
    <x v="0"/>
    <x v="0"/>
    <x v="0"/>
    <x v="3"/>
    <x v="8"/>
    <x v="1"/>
    <x v="7"/>
    <x v="5"/>
    <x v="2"/>
    <x v="2"/>
    <x v="2"/>
    <x v="0"/>
    <x v="0"/>
    <x v="0"/>
    <x v="0"/>
    <n v="2"/>
    <n v="-2E-3"/>
    <n v="0"/>
    <n v="8.5774327743706302E-2"/>
  </r>
  <r>
    <x v="129"/>
    <s v="Grave"/>
    <x v="0"/>
    <x v="0"/>
    <x v="0"/>
    <x v="0"/>
    <x v="0"/>
    <x v="0"/>
    <x v="0"/>
    <x v="0"/>
    <x v="0"/>
    <x v="0"/>
    <x v="0"/>
    <x v="2"/>
    <x v="4"/>
    <x v="0"/>
    <x v="3"/>
    <x v="3"/>
    <x v="0"/>
    <x v="0"/>
    <x v="0"/>
    <x v="0"/>
    <x v="0"/>
    <x v="0"/>
    <x v="0"/>
    <n v="29"/>
    <n v="-2.9000000000000001E-2"/>
    <n v="2.9000000000000001E-2"/>
    <n v="2.3443815683104283"/>
  </r>
  <r>
    <x v="129"/>
    <s v="Grave"/>
    <x v="0"/>
    <x v="0"/>
    <x v="0"/>
    <x v="0"/>
    <x v="0"/>
    <x v="0"/>
    <x v="0"/>
    <x v="0"/>
    <x v="0"/>
    <x v="0"/>
    <x v="0"/>
    <x v="2"/>
    <x v="6"/>
    <x v="0"/>
    <x v="5"/>
    <x v="0"/>
    <x v="0"/>
    <x v="0"/>
    <x v="0"/>
    <x v="0"/>
    <x v="0"/>
    <x v="0"/>
    <x v="0"/>
    <n v="38"/>
    <n v="-3.7999999999999999E-2"/>
    <n v="3.7999999999999999E-2"/>
    <n v="3.0719482619240095"/>
  </r>
  <r>
    <x v="129"/>
    <s v="Grave"/>
    <x v="0"/>
    <x v="0"/>
    <x v="0"/>
    <x v="0"/>
    <x v="0"/>
    <x v="0"/>
    <x v="0"/>
    <x v="0"/>
    <x v="0"/>
    <x v="0"/>
    <x v="0"/>
    <x v="3"/>
    <x v="5"/>
    <x v="1"/>
    <x v="4"/>
    <x v="0"/>
    <x v="0"/>
    <x v="0"/>
    <x v="0"/>
    <x v="0"/>
    <x v="0"/>
    <x v="0"/>
    <x v="0"/>
    <n v="12"/>
    <n v="-1.2E-2"/>
    <n v="1.2E-2"/>
    <n v="0.97008892481810838"/>
  </r>
  <r>
    <x v="129"/>
    <s v="Grave"/>
    <x v="0"/>
    <x v="0"/>
    <x v="0"/>
    <x v="0"/>
    <x v="0"/>
    <x v="0"/>
    <x v="1"/>
    <x v="1"/>
    <x v="0"/>
    <x v="0"/>
    <x v="0"/>
    <x v="4"/>
    <x v="10"/>
    <x v="0"/>
    <x v="8"/>
    <x v="0"/>
    <x v="0"/>
    <x v="0"/>
    <x v="0"/>
    <x v="0"/>
    <x v="0"/>
    <x v="0"/>
    <x v="0"/>
    <n v="5"/>
    <n v="-5.0000000000000001E-3"/>
    <n v="5.0000000000000001E-3"/>
    <n v="0.40420371867421179"/>
  </r>
  <r>
    <x v="129"/>
    <s v="Grave"/>
    <x v="0"/>
    <x v="0"/>
    <x v="0"/>
    <x v="0"/>
    <x v="0"/>
    <x v="0"/>
    <x v="1"/>
    <x v="1"/>
    <x v="0"/>
    <x v="0"/>
    <x v="0"/>
    <x v="1"/>
    <x v="13"/>
    <x v="0"/>
    <x v="9"/>
    <x v="7"/>
    <x v="3"/>
    <x v="0"/>
    <x v="1"/>
    <x v="0"/>
    <x v="0"/>
    <x v="0"/>
    <x v="0"/>
    <n v="64"/>
    <n v="-6.4000000000000001E-2"/>
    <n v="6.4000000000000001E-2"/>
    <n v="5.1738075990299111"/>
  </r>
  <r>
    <x v="129"/>
    <s v="Grave"/>
    <x v="0"/>
    <x v="0"/>
    <x v="0"/>
    <x v="0"/>
    <x v="0"/>
    <x v="0"/>
    <x v="1"/>
    <x v="1"/>
    <x v="0"/>
    <x v="0"/>
    <x v="0"/>
    <x v="1"/>
    <x v="2"/>
    <x v="0"/>
    <x v="1"/>
    <x v="2"/>
    <x v="0"/>
    <x v="0"/>
    <x v="0"/>
    <x v="0"/>
    <x v="0"/>
    <x v="0"/>
    <x v="0"/>
    <n v="102"/>
    <n v="-0.10199999999999999"/>
    <n v="0.10199999999999999"/>
    <n v="8.2457558609539205"/>
  </r>
  <r>
    <x v="129"/>
    <s v="Grave"/>
    <x v="0"/>
    <x v="0"/>
    <x v="0"/>
    <x v="0"/>
    <x v="0"/>
    <x v="0"/>
    <x v="1"/>
    <x v="1"/>
    <x v="0"/>
    <x v="0"/>
    <x v="0"/>
    <x v="2"/>
    <x v="4"/>
    <x v="0"/>
    <x v="3"/>
    <x v="3"/>
    <x v="0"/>
    <x v="0"/>
    <x v="0"/>
    <x v="0"/>
    <x v="0"/>
    <x v="0"/>
    <x v="0"/>
    <n v="93"/>
    <n v="-9.2999999999999999E-2"/>
    <n v="9.2999999999999999E-2"/>
    <n v="7.5181891673403394"/>
  </r>
  <r>
    <x v="129"/>
    <s v="Grave"/>
    <x v="0"/>
    <x v="0"/>
    <x v="0"/>
    <x v="0"/>
    <x v="0"/>
    <x v="0"/>
    <x v="1"/>
    <x v="1"/>
    <x v="0"/>
    <x v="0"/>
    <x v="0"/>
    <x v="2"/>
    <x v="6"/>
    <x v="0"/>
    <x v="5"/>
    <x v="0"/>
    <x v="0"/>
    <x v="0"/>
    <x v="0"/>
    <x v="0"/>
    <x v="0"/>
    <x v="0"/>
    <x v="0"/>
    <n v="35"/>
    <n v="-3.5000000000000003E-2"/>
    <n v="3.5000000000000003E-2"/>
    <n v="2.8294260307194827"/>
  </r>
  <r>
    <x v="129"/>
    <s v="Grave"/>
    <x v="0"/>
    <x v="0"/>
    <x v="0"/>
    <x v="0"/>
    <x v="0"/>
    <x v="0"/>
    <x v="3"/>
    <x v="3"/>
    <x v="0"/>
    <x v="0"/>
    <x v="0"/>
    <x v="1"/>
    <x v="2"/>
    <x v="0"/>
    <x v="1"/>
    <x v="2"/>
    <x v="0"/>
    <x v="0"/>
    <x v="0"/>
    <x v="0"/>
    <x v="0"/>
    <x v="0"/>
    <x v="0"/>
    <n v="26"/>
    <n v="-2.5999999999999999E-2"/>
    <n v="2.5999999999999999E-2"/>
    <n v="2.1018593371059016"/>
  </r>
  <r>
    <x v="129"/>
    <s v="Grave"/>
    <x v="0"/>
    <x v="0"/>
    <x v="0"/>
    <x v="0"/>
    <x v="0"/>
    <x v="0"/>
    <x v="3"/>
    <x v="3"/>
    <x v="0"/>
    <x v="0"/>
    <x v="0"/>
    <x v="2"/>
    <x v="4"/>
    <x v="0"/>
    <x v="3"/>
    <x v="3"/>
    <x v="0"/>
    <x v="0"/>
    <x v="0"/>
    <x v="0"/>
    <x v="0"/>
    <x v="0"/>
    <x v="0"/>
    <n v="6"/>
    <n v="-6.0000000000000001E-3"/>
    <n v="6.0000000000000001E-3"/>
    <n v="0.48504446240905419"/>
  </r>
  <r>
    <x v="129"/>
    <s v="Grave"/>
    <x v="0"/>
    <x v="0"/>
    <x v="0"/>
    <x v="0"/>
    <x v="0"/>
    <x v="0"/>
    <x v="3"/>
    <x v="3"/>
    <x v="0"/>
    <x v="0"/>
    <x v="0"/>
    <x v="2"/>
    <x v="6"/>
    <x v="0"/>
    <x v="5"/>
    <x v="0"/>
    <x v="0"/>
    <x v="0"/>
    <x v="0"/>
    <x v="0"/>
    <x v="0"/>
    <x v="0"/>
    <x v="0"/>
    <n v="208"/>
    <n v="-0.20799999999999999"/>
    <n v="0.20799999999999999"/>
    <n v="16.814874696847212"/>
  </r>
  <r>
    <x v="125"/>
    <s v="Noordwijkerhout"/>
    <x v="0"/>
    <x v="0"/>
    <x v="0"/>
    <x v="0"/>
    <x v="0"/>
    <x v="0"/>
    <x v="2"/>
    <x v="2"/>
    <x v="0"/>
    <x v="0"/>
    <x v="0"/>
    <x v="0"/>
    <x v="0"/>
    <x v="0"/>
    <x v="0"/>
    <x v="0"/>
    <x v="0"/>
    <x v="0"/>
    <x v="0"/>
    <x v="0"/>
    <x v="0"/>
    <x v="0"/>
    <x v="0"/>
    <n v="56"/>
    <n v="-5.6000000000000001E-2"/>
    <n v="5.6000000000000001E-2"/>
    <n v="3.4317931119009684"/>
  </r>
  <r>
    <x v="125"/>
    <s v="Noordwijkerhout"/>
    <x v="0"/>
    <x v="0"/>
    <x v="0"/>
    <x v="0"/>
    <x v="0"/>
    <x v="0"/>
    <x v="2"/>
    <x v="2"/>
    <x v="0"/>
    <x v="0"/>
    <x v="0"/>
    <x v="1"/>
    <x v="2"/>
    <x v="0"/>
    <x v="1"/>
    <x v="2"/>
    <x v="0"/>
    <x v="0"/>
    <x v="0"/>
    <x v="0"/>
    <x v="0"/>
    <x v="0"/>
    <x v="0"/>
    <n v="19"/>
    <n v="-1.9E-2"/>
    <n v="1.9E-2"/>
    <n v="1.1643583772521142"/>
  </r>
  <r>
    <x v="125"/>
    <s v="Noordwijkerhout"/>
    <x v="0"/>
    <x v="0"/>
    <x v="0"/>
    <x v="0"/>
    <x v="0"/>
    <x v="0"/>
    <x v="2"/>
    <x v="2"/>
    <x v="0"/>
    <x v="0"/>
    <x v="0"/>
    <x v="2"/>
    <x v="6"/>
    <x v="0"/>
    <x v="5"/>
    <x v="0"/>
    <x v="0"/>
    <x v="0"/>
    <x v="0"/>
    <x v="0"/>
    <x v="0"/>
    <x v="0"/>
    <x v="0"/>
    <n v="23"/>
    <n v="-2.3E-2"/>
    <n v="2.3E-2"/>
    <n v="1.4094864566736121"/>
  </r>
  <r>
    <x v="125"/>
    <s v="Noordwijkerhout"/>
    <x v="0"/>
    <x v="0"/>
    <x v="0"/>
    <x v="0"/>
    <x v="0"/>
    <x v="0"/>
    <x v="2"/>
    <x v="2"/>
    <x v="0"/>
    <x v="0"/>
    <x v="0"/>
    <x v="3"/>
    <x v="9"/>
    <x v="1"/>
    <x v="7"/>
    <x v="5"/>
    <x v="2"/>
    <x v="2"/>
    <x v="2"/>
    <x v="0"/>
    <x v="0"/>
    <x v="0"/>
    <x v="0"/>
    <n v="2"/>
    <n v="-2E-3"/>
    <n v="0"/>
    <n v="0.12256403971074886"/>
  </r>
  <r>
    <x v="125"/>
    <s v="Noordwijkerhout"/>
    <x v="0"/>
    <x v="0"/>
    <x v="0"/>
    <x v="0"/>
    <x v="0"/>
    <x v="0"/>
    <x v="3"/>
    <x v="3"/>
    <x v="0"/>
    <x v="0"/>
    <x v="0"/>
    <x v="0"/>
    <x v="0"/>
    <x v="0"/>
    <x v="0"/>
    <x v="0"/>
    <x v="0"/>
    <x v="0"/>
    <x v="0"/>
    <x v="0"/>
    <x v="0"/>
    <x v="0"/>
    <x v="0"/>
    <n v="3"/>
    <n v="-3.0000000000000001E-3"/>
    <n v="3.0000000000000001E-3"/>
    <n v="0.18384605956612329"/>
  </r>
  <r>
    <x v="125"/>
    <s v="Noordwijkerhout"/>
    <x v="0"/>
    <x v="0"/>
    <x v="0"/>
    <x v="0"/>
    <x v="0"/>
    <x v="0"/>
    <x v="3"/>
    <x v="3"/>
    <x v="0"/>
    <x v="0"/>
    <x v="0"/>
    <x v="4"/>
    <x v="10"/>
    <x v="0"/>
    <x v="8"/>
    <x v="0"/>
    <x v="0"/>
    <x v="0"/>
    <x v="0"/>
    <x v="0"/>
    <x v="0"/>
    <x v="0"/>
    <x v="0"/>
    <n v="1"/>
    <n v="-1E-3"/>
    <n v="1E-3"/>
    <n v="6.1282019855374431E-2"/>
  </r>
  <r>
    <x v="125"/>
    <s v="Noordwijkerhout"/>
    <x v="0"/>
    <x v="0"/>
    <x v="0"/>
    <x v="0"/>
    <x v="0"/>
    <x v="0"/>
    <x v="3"/>
    <x v="3"/>
    <x v="0"/>
    <x v="0"/>
    <x v="0"/>
    <x v="1"/>
    <x v="2"/>
    <x v="0"/>
    <x v="1"/>
    <x v="2"/>
    <x v="0"/>
    <x v="0"/>
    <x v="0"/>
    <x v="0"/>
    <x v="0"/>
    <x v="0"/>
    <x v="0"/>
    <n v="12"/>
    <n v="-1.2E-2"/>
    <n v="1.2E-2"/>
    <n v="0.73538423826449317"/>
  </r>
  <r>
    <x v="125"/>
    <s v="Noordwijkerhout"/>
    <x v="0"/>
    <x v="0"/>
    <x v="0"/>
    <x v="0"/>
    <x v="0"/>
    <x v="0"/>
    <x v="3"/>
    <x v="3"/>
    <x v="0"/>
    <x v="0"/>
    <x v="0"/>
    <x v="2"/>
    <x v="12"/>
    <x v="0"/>
    <x v="3"/>
    <x v="6"/>
    <x v="0"/>
    <x v="0"/>
    <x v="0"/>
    <x v="0"/>
    <x v="0"/>
    <x v="0"/>
    <x v="0"/>
    <n v="359"/>
    <n v="-0.35899999999999999"/>
    <n v="0.35899999999999999"/>
    <n v="22.00024512807942"/>
  </r>
  <r>
    <x v="125"/>
    <s v="Noordwijkerhout"/>
    <x v="0"/>
    <x v="0"/>
    <x v="0"/>
    <x v="0"/>
    <x v="0"/>
    <x v="0"/>
    <x v="3"/>
    <x v="3"/>
    <x v="0"/>
    <x v="0"/>
    <x v="0"/>
    <x v="2"/>
    <x v="6"/>
    <x v="0"/>
    <x v="5"/>
    <x v="0"/>
    <x v="0"/>
    <x v="0"/>
    <x v="0"/>
    <x v="0"/>
    <x v="0"/>
    <x v="0"/>
    <x v="0"/>
    <n v="8"/>
    <n v="-8.0000000000000002E-3"/>
    <n v="8.0000000000000002E-3"/>
    <n v="0.49025615884299545"/>
  </r>
  <r>
    <x v="125"/>
    <s v="Noordwijkerhout"/>
    <x v="0"/>
    <x v="0"/>
    <x v="0"/>
    <x v="0"/>
    <x v="0"/>
    <x v="0"/>
    <x v="3"/>
    <x v="3"/>
    <x v="0"/>
    <x v="0"/>
    <x v="0"/>
    <x v="3"/>
    <x v="9"/>
    <x v="1"/>
    <x v="7"/>
    <x v="5"/>
    <x v="2"/>
    <x v="2"/>
    <x v="2"/>
    <x v="0"/>
    <x v="0"/>
    <x v="0"/>
    <x v="0"/>
    <n v="8"/>
    <n v="-8.0000000000000002E-3"/>
    <n v="0"/>
    <n v="0.49025615884299545"/>
  </r>
  <r>
    <x v="130"/>
    <s v="Oegstgeest"/>
    <x v="0"/>
    <x v="0"/>
    <x v="1"/>
    <x v="0"/>
    <x v="0"/>
    <x v="0"/>
    <x v="0"/>
    <x v="0"/>
    <x v="0"/>
    <x v="0"/>
    <x v="0"/>
    <x v="0"/>
    <x v="0"/>
    <x v="0"/>
    <x v="0"/>
    <x v="0"/>
    <x v="0"/>
    <x v="0"/>
    <x v="0"/>
    <x v="0"/>
    <x v="0"/>
    <x v="0"/>
    <x v="0"/>
    <n v="12"/>
    <n v="-1.2E-2"/>
    <n v="1.2E-2"/>
    <n v="0.50830227041680787"/>
  </r>
  <r>
    <x v="130"/>
    <s v="Oegstgeest"/>
    <x v="0"/>
    <x v="0"/>
    <x v="1"/>
    <x v="0"/>
    <x v="0"/>
    <x v="0"/>
    <x v="0"/>
    <x v="0"/>
    <x v="0"/>
    <x v="0"/>
    <x v="0"/>
    <x v="1"/>
    <x v="1"/>
    <x v="0"/>
    <x v="1"/>
    <x v="1"/>
    <x v="0"/>
    <x v="0"/>
    <x v="0"/>
    <x v="0"/>
    <x v="0"/>
    <x v="0"/>
    <x v="0"/>
    <n v="3"/>
    <n v="-3.0000000000000001E-3"/>
    <n v="3.0000000000000001E-3"/>
    <n v="0.12707556760420197"/>
  </r>
  <r>
    <x v="127"/>
    <s v="Haarlemmermeer"/>
    <x v="2"/>
    <x v="0"/>
    <x v="5"/>
    <x v="0"/>
    <x v="0"/>
    <x v="0"/>
    <x v="0"/>
    <x v="0"/>
    <x v="0"/>
    <x v="0"/>
    <x v="0"/>
    <x v="3"/>
    <x v="8"/>
    <x v="1"/>
    <x v="7"/>
    <x v="5"/>
    <x v="2"/>
    <x v="2"/>
    <x v="2"/>
    <x v="0"/>
    <x v="0"/>
    <x v="0"/>
    <x v="0"/>
    <n v="1373"/>
    <n v="-1.373"/>
    <n v="0"/>
    <n v="9.4039163578830571"/>
  </r>
  <r>
    <x v="127"/>
    <s v="Haarlemmermeer"/>
    <x v="2"/>
    <x v="0"/>
    <x v="5"/>
    <x v="0"/>
    <x v="0"/>
    <x v="0"/>
    <x v="0"/>
    <x v="0"/>
    <x v="0"/>
    <x v="0"/>
    <x v="0"/>
    <x v="3"/>
    <x v="11"/>
    <x v="1"/>
    <x v="7"/>
    <x v="5"/>
    <x v="2"/>
    <x v="2"/>
    <x v="2"/>
    <x v="0"/>
    <x v="0"/>
    <x v="0"/>
    <x v="0"/>
    <n v="174"/>
    <n v="-0.17399999999999999"/>
    <n v="0"/>
    <n v="1.1917563337739636"/>
  </r>
  <r>
    <x v="127"/>
    <s v="Haarlemmermeer"/>
    <x v="2"/>
    <x v="0"/>
    <x v="5"/>
    <x v="0"/>
    <x v="0"/>
    <x v="0"/>
    <x v="1"/>
    <x v="1"/>
    <x v="0"/>
    <x v="0"/>
    <x v="0"/>
    <x v="4"/>
    <x v="10"/>
    <x v="0"/>
    <x v="8"/>
    <x v="0"/>
    <x v="0"/>
    <x v="0"/>
    <x v="0"/>
    <x v="0"/>
    <x v="0"/>
    <x v="0"/>
    <x v="0"/>
    <n v="8"/>
    <n v="-8.0000000000000002E-3"/>
    <n v="8.0000000000000002E-3"/>
    <n v="5.4793394656274183E-2"/>
  </r>
  <r>
    <x v="127"/>
    <s v="Haarlemmermeer"/>
    <x v="2"/>
    <x v="0"/>
    <x v="5"/>
    <x v="0"/>
    <x v="0"/>
    <x v="0"/>
    <x v="1"/>
    <x v="1"/>
    <x v="0"/>
    <x v="0"/>
    <x v="0"/>
    <x v="1"/>
    <x v="2"/>
    <x v="0"/>
    <x v="1"/>
    <x v="2"/>
    <x v="0"/>
    <x v="0"/>
    <x v="0"/>
    <x v="0"/>
    <x v="0"/>
    <x v="0"/>
    <x v="0"/>
    <n v="146"/>
    <n v="-0.14599999999999999"/>
    <n v="0.14599999999999999"/>
    <n v="0.99997945247700393"/>
  </r>
  <r>
    <x v="127"/>
    <s v="Haarlemmermeer"/>
    <x v="2"/>
    <x v="0"/>
    <x v="5"/>
    <x v="0"/>
    <x v="0"/>
    <x v="0"/>
    <x v="1"/>
    <x v="1"/>
    <x v="0"/>
    <x v="0"/>
    <x v="0"/>
    <x v="2"/>
    <x v="12"/>
    <x v="0"/>
    <x v="3"/>
    <x v="6"/>
    <x v="0"/>
    <x v="0"/>
    <x v="0"/>
    <x v="0"/>
    <x v="0"/>
    <x v="0"/>
    <x v="0"/>
    <n v="293"/>
    <n v="-0.29299999999999998"/>
    <n v="0.29299999999999998"/>
    <n v="2.0068080792860421"/>
  </r>
  <r>
    <x v="127"/>
    <s v="Haarlemmermeer"/>
    <x v="2"/>
    <x v="0"/>
    <x v="5"/>
    <x v="0"/>
    <x v="0"/>
    <x v="0"/>
    <x v="1"/>
    <x v="1"/>
    <x v="0"/>
    <x v="0"/>
    <x v="0"/>
    <x v="3"/>
    <x v="9"/>
    <x v="1"/>
    <x v="7"/>
    <x v="5"/>
    <x v="2"/>
    <x v="2"/>
    <x v="2"/>
    <x v="0"/>
    <x v="0"/>
    <x v="0"/>
    <x v="0"/>
    <n v="134"/>
    <n v="-0.13400000000000001"/>
    <n v="0"/>
    <n v="0.91778936049259263"/>
  </r>
  <r>
    <x v="127"/>
    <s v="Haarlemmermeer"/>
    <x v="2"/>
    <x v="0"/>
    <x v="5"/>
    <x v="0"/>
    <x v="0"/>
    <x v="0"/>
    <x v="1"/>
    <x v="1"/>
    <x v="0"/>
    <x v="0"/>
    <x v="0"/>
    <x v="3"/>
    <x v="11"/>
    <x v="1"/>
    <x v="7"/>
    <x v="5"/>
    <x v="2"/>
    <x v="2"/>
    <x v="2"/>
    <x v="0"/>
    <x v="0"/>
    <x v="0"/>
    <x v="0"/>
    <n v="121"/>
    <n v="-0.121"/>
    <n v="0"/>
    <n v="0.82875009417614709"/>
  </r>
  <r>
    <x v="127"/>
    <s v="Haarlemmermeer"/>
    <x v="2"/>
    <x v="0"/>
    <x v="5"/>
    <x v="0"/>
    <x v="0"/>
    <x v="0"/>
    <x v="3"/>
    <x v="3"/>
    <x v="0"/>
    <x v="0"/>
    <x v="0"/>
    <x v="4"/>
    <x v="10"/>
    <x v="0"/>
    <x v="8"/>
    <x v="0"/>
    <x v="0"/>
    <x v="0"/>
    <x v="0"/>
    <x v="0"/>
    <x v="0"/>
    <x v="0"/>
    <x v="0"/>
    <n v="11"/>
    <n v="-1.0999999999999999E-2"/>
    <n v="1.0999999999999999E-2"/>
    <n v="7.5340917652377007E-2"/>
  </r>
  <r>
    <x v="127"/>
    <s v="Haarlemmermeer"/>
    <x v="2"/>
    <x v="0"/>
    <x v="5"/>
    <x v="0"/>
    <x v="0"/>
    <x v="0"/>
    <x v="3"/>
    <x v="3"/>
    <x v="0"/>
    <x v="0"/>
    <x v="0"/>
    <x v="1"/>
    <x v="2"/>
    <x v="0"/>
    <x v="1"/>
    <x v="2"/>
    <x v="0"/>
    <x v="0"/>
    <x v="0"/>
    <x v="0"/>
    <x v="0"/>
    <x v="0"/>
    <x v="0"/>
    <n v="407"/>
    <n v="-0.40699999999999997"/>
    <n v="0.40699999999999997"/>
    <n v="2.7876139531379494"/>
  </r>
  <r>
    <x v="127"/>
    <s v="Haarlemmermeer"/>
    <x v="2"/>
    <x v="0"/>
    <x v="5"/>
    <x v="0"/>
    <x v="0"/>
    <x v="0"/>
    <x v="3"/>
    <x v="3"/>
    <x v="0"/>
    <x v="0"/>
    <x v="0"/>
    <x v="2"/>
    <x v="12"/>
    <x v="0"/>
    <x v="3"/>
    <x v="6"/>
    <x v="0"/>
    <x v="0"/>
    <x v="0"/>
    <x v="0"/>
    <x v="0"/>
    <x v="0"/>
    <x v="0"/>
    <n v="5174"/>
    <n v="-5.1740000000000004"/>
    <n v="5.1740000000000004"/>
    <n v="35.437627993945327"/>
  </r>
  <r>
    <x v="127"/>
    <s v="Haarlemmermeer"/>
    <x v="2"/>
    <x v="0"/>
    <x v="5"/>
    <x v="0"/>
    <x v="0"/>
    <x v="0"/>
    <x v="3"/>
    <x v="3"/>
    <x v="0"/>
    <x v="0"/>
    <x v="0"/>
    <x v="3"/>
    <x v="9"/>
    <x v="1"/>
    <x v="7"/>
    <x v="5"/>
    <x v="2"/>
    <x v="2"/>
    <x v="2"/>
    <x v="0"/>
    <x v="0"/>
    <x v="0"/>
    <x v="0"/>
    <n v="67"/>
    <n v="-6.7000000000000004E-2"/>
    <n v="0"/>
    <n v="0.45889468024629632"/>
  </r>
  <r>
    <x v="127"/>
    <s v="Haarlemmermeer"/>
    <x v="2"/>
    <x v="0"/>
    <x v="5"/>
    <x v="0"/>
    <x v="0"/>
    <x v="0"/>
    <x v="3"/>
    <x v="3"/>
    <x v="0"/>
    <x v="0"/>
    <x v="0"/>
    <x v="3"/>
    <x v="5"/>
    <x v="1"/>
    <x v="4"/>
    <x v="0"/>
    <x v="0"/>
    <x v="0"/>
    <x v="0"/>
    <x v="0"/>
    <x v="0"/>
    <x v="0"/>
    <x v="0"/>
    <n v="361"/>
    <n v="-0.36099999999999999"/>
    <n v="0.36099999999999999"/>
    <n v="2.4725519338643727"/>
  </r>
  <r>
    <x v="127"/>
    <s v="Haarlemmermeer"/>
    <x v="2"/>
    <x v="0"/>
    <x v="5"/>
    <x v="0"/>
    <x v="0"/>
    <x v="0"/>
    <x v="3"/>
    <x v="3"/>
    <x v="0"/>
    <x v="0"/>
    <x v="0"/>
    <x v="3"/>
    <x v="8"/>
    <x v="1"/>
    <x v="7"/>
    <x v="5"/>
    <x v="2"/>
    <x v="2"/>
    <x v="2"/>
    <x v="0"/>
    <x v="0"/>
    <x v="0"/>
    <x v="0"/>
    <n v="375"/>
    <n v="-0.375"/>
    <n v="0"/>
    <n v="2.5684403745128526"/>
  </r>
  <r>
    <x v="130"/>
    <s v="Oegstgeest"/>
    <x v="0"/>
    <x v="0"/>
    <x v="1"/>
    <x v="0"/>
    <x v="0"/>
    <x v="0"/>
    <x v="0"/>
    <x v="0"/>
    <x v="0"/>
    <x v="0"/>
    <x v="0"/>
    <x v="1"/>
    <x v="2"/>
    <x v="0"/>
    <x v="1"/>
    <x v="2"/>
    <x v="0"/>
    <x v="0"/>
    <x v="0"/>
    <x v="0"/>
    <x v="0"/>
    <x v="0"/>
    <x v="0"/>
    <n v="2"/>
    <n v="-2E-3"/>
    <n v="2E-3"/>
    <n v="8.4717045069467978E-2"/>
  </r>
  <r>
    <x v="130"/>
    <s v="Oegstgeest"/>
    <x v="0"/>
    <x v="0"/>
    <x v="1"/>
    <x v="0"/>
    <x v="0"/>
    <x v="0"/>
    <x v="0"/>
    <x v="0"/>
    <x v="0"/>
    <x v="0"/>
    <x v="0"/>
    <x v="2"/>
    <x v="6"/>
    <x v="0"/>
    <x v="5"/>
    <x v="0"/>
    <x v="0"/>
    <x v="0"/>
    <x v="0"/>
    <x v="0"/>
    <x v="0"/>
    <x v="0"/>
    <x v="0"/>
    <n v="146"/>
    <n v="-0.14599999999999999"/>
    <n v="0.14599999999999999"/>
    <n v="6.184344290071162"/>
  </r>
  <r>
    <x v="130"/>
    <s v="Oegstgeest"/>
    <x v="0"/>
    <x v="0"/>
    <x v="1"/>
    <x v="0"/>
    <x v="0"/>
    <x v="0"/>
    <x v="0"/>
    <x v="0"/>
    <x v="0"/>
    <x v="0"/>
    <x v="0"/>
    <x v="3"/>
    <x v="5"/>
    <x v="1"/>
    <x v="4"/>
    <x v="0"/>
    <x v="0"/>
    <x v="0"/>
    <x v="0"/>
    <x v="0"/>
    <x v="0"/>
    <x v="0"/>
    <x v="0"/>
    <n v="17"/>
    <n v="-1.7000000000000001E-2"/>
    <n v="1.7000000000000001E-2"/>
    <n v="0.72009488309047776"/>
  </r>
  <r>
    <x v="130"/>
    <s v="Oegstgeest"/>
    <x v="0"/>
    <x v="0"/>
    <x v="1"/>
    <x v="0"/>
    <x v="0"/>
    <x v="0"/>
    <x v="0"/>
    <x v="0"/>
    <x v="0"/>
    <x v="0"/>
    <x v="0"/>
    <x v="3"/>
    <x v="8"/>
    <x v="1"/>
    <x v="7"/>
    <x v="5"/>
    <x v="2"/>
    <x v="2"/>
    <x v="2"/>
    <x v="0"/>
    <x v="0"/>
    <x v="0"/>
    <x v="0"/>
    <n v="2"/>
    <n v="-2E-3"/>
    <n v="0"/>
    <n v="8.4717045069467978E-2"/>
  </r>
  <r>
    <x v="130"/>
    <s v="Oegstgeest"/>
    <x v="0"/>
    <x v="0"/>
    <x v="1"/>
    <x v="0"/>
    <x v="0"/>
    <x v="0"/>
    <x v="2"/>
    <x v="2"/>
    <x v="0"/>
    <x v="0"/>
    <x v="0"/>
    <x v="0"/>
    <x v="0"/>
    <x v="0"/>
    <x v="0"/>
    <x v="0"/>
    <x v="0"/>
    <x v="0"/>
    <x v="0"/>
    <x v="0"/>
    <x v="0"/>
    <x v="0"/>
    <x v="0"/>
    <n v="4"/>
    <n v="-4.0000000000000001E-3"/>
    <n v="4.0000000000000001E-3"/>
    <n v="0.16943409013893596"/>
  </r>
  <r>
    <x v="130"/>
    <s v="Oegstgeest"/>
    <x v="0"/>
    <x v="0"/>
    <x v="1"/>
    <x v="0"/>
    <x v="0"/>
    <x v="0"/>
    <x v="2"/>
    <x v="2"/>
    <x v="0"/>
    <x v="0"/>
    <x v="0"/>
    <x v="1"/>
    <x v="2"/>
    <x v="0"/>
    <x v="1"/>
    <x v="2"/>
    <x v="0"/>
    <x v="0"/>
    <x v="0"/>
    <x v="0"/>
    <x v="0"/>
    <x v="0"/>
    <x v="0"/>
    <n v="-6"/>
    <n v="6.0000000000000001E-3"/>
    <n v="-6.0000000000000001E-3"/>
    <n v="-0.25415113520840393"/>
  </r>
  <r>
    <x v="130"/>
    <s v="Oegstgeest"/>
    <x v="0"/>
    <x v="0"/>
    <x v="1"/>
    <x v="0"/>
    <x v="0"/>
    <x v="0"/>
    <x v="2"/>
    <x v="2"/>
    <x v="0"/>
    <x v="0"/>
    <x v="0"/>
    <x v="3"/>
    <x v="9"/>
    <x v="1"/>
    <x v="7"/>
    <x v="5"/>
    <x v="2"/>
    <x v="2"/>
    <x v="2"/>
    <x v="0"/>
    <x v="0"/>
    <x v="0"/>
    <x v="0"/>
    <n v="11"/>
    <n v="-1.0999999999999999E-2"/>
    <n v="0"/>
    <n v="0.46594374788207388"/>
  </r>
  <r>
    <x v="130"/>
    <s v="Oegstgeest"/>
    <x v="0"/>
    <x v="0"/>
    <x v="1"/>
    <x v="0"/>
    <x v="0"/>
    <x v="0"/>
    <x v="2"/>
    <x v="2"/>
    <x v="0"/>
    <x v="0"/>
    <x v="0"/>
    <x v="3"/>
    <x v="5"/>
    <x v="1"/>
    <x v="4"/>
    <x v="0"/>
    <x v="0"/>
    <x v="0"/>
    <x v="0"/>
    <x v="0"/>
    <x v="0"/>
    <x v="0"/>
    <x v="0"/>
    <n v="1"/>
    <n v="-1E-3"/>
    <n v="1E-3"/>
    <n v="4.2358522534733989E-2"/>
  </r>
  <r>
    <x v="130"/>
    <s v="Oegstgeest"/>
    <x v="0"/>
    <x v="0"/>
    <x v="1"/>
    <x v="0"/>
    <x v="0"/>
    <x v="0"/>
    <x v="3"/>
    <x v="3"/>
    <x v="0"/>
    <x v="0"/>
    <x v="0"/>
    <x v="1"/>
    <x v="2"/>
    <x v="0"/>
    <x v="1"/>
    <x v="2"/>
    <x v="0"/>
    <x v="0"/>
    <x v="0"/>
    <x v="0"/>
    <x v="0"/>
    <x v="0"/>
    <x v="0"/>
    <n v="1"/>
    <n v="-1E-3"/>
    <n v="1E-3"/>
    <n v="4.2358522534733989E-2"/>
  </r>
  <r>
    <x v="130"/>
    <s v="Oegstgeest"/>
    <x v="0"/>
    <x v="0"/>
    <x v="1"/>
    <x v="0"/>
    <x v="0"/>
    <x v="0"/>
    <x v="3"/>
    <x v="3"/>
    <x v="0"/>
    <x v="0"/>
    <x v="0"/>
    <x v="2"/>
    <x v="12"/>
    <x v="0"/>
    <x v="3"/>
    <x v="6"/>
    <x v="0"/>
    <x v="0"/>
    <x v="0"/>
    <x v="0"/>
    <x v="0"/>
    <x v="0"/>
    <x v="0"/>
    <n v="245"/>
    <n v="-0.245"/>
    <n v="0.245"/>
    <n v="10.377838021009827"/>
  </r>
  <r>
    <x v="130"/>
    <s v="Oegstgeest"/>
    <x v="0"/>
    <x v="0"/>
    <x v="1"/>
    <x v="0"/>
    <x v="0"/>
    <x v="0"/>
    <x v="3"/>
    <x v="3"/>
    <x v="0"/>
    <x v="0"/>
    <x v="0"/>
    <x v="2"/>
    <x v="6"/>
    <x v="0"/>
    <x v="5"/>
    <x v="0"/>
    <x v="0"/>
    <x v="0"/>
    <x v="0"/>
    <x v="0"/>
    <x v="0"/>
    <x v="0"/>
    <x v="0"/>
    <n v="347"/>
    <n v="-0.34699999999999998"/>
    <n v="0.34699999999999998"/>
    <n v="14.698407319552693"/>
  </r>
  <r>
    <x v="131"/>
    <s v="Oud-Beijerland"/>
    <x v="0"/>
    <x v="0"/>
    <x v="1"/>
    <x v="0"/>
    <x v="0"/>
    <x v="0"/>
    <x v="0"/>
    <x v="0"/>
    <x v="0"/>
    <x v="0"/>
    <x v="0"/>
    <x v="0"/>
    <x v="0"/>
    <x v="0"/>
    <x v="0"/>
    <x v="0"/>
    <x v="0"/>
    <x v="0"/>
    <x v="0"/>
    <x v="0"/>
    <x v="0"/>
    <x v="0"/>
    <x v="0"/>
    <n v="5"/>
    <n v="-5.0000000000000001E-3"/>
    <n v="5.0000000000000001E-3"/>
    <n v="0.20820320632937747"/>
  </r>
  <r>
    <x v="131"/>
    <s v="Oud-Beijerland"/>
    <x v="0"/>
    <x v="0"/>
    <x v="1"/>
    <x v="0"/>
    <x v="0"/>
    <x v="0"/>
    <x v="0"/>
    <x v="0"/>
    <x v="0"/>
    <x v="0"/>
    <x v="0"/>
    <x v="1"/>
    <x v="2"/>
    <x v="0"/>
    <x v="1"/>
    <x v="2"/>
    <x v="0"/>
    <x v="0"/>
    <x v="0"/>
    <x v="0"/>
    <x v="0"/>
    <x v="0"/>
    <x v="0"/>
    <n v="22"/>
    <n v="-2.1999999999999999E-2"/>
    <n v="2.1999999999999999E-2"/>
    <n v="0.91609410784926093"/>
  </r>
  <r>
    <x v="128"/>
    <s v="Dalfsen"/>
    <x v="0"/>
    <x v="0"/>
    <x v="1"/>
    <x v="0"/>
    <x v="0"/>
    <x v="0"/>
    <x v="0"/>
    <x v="0"/>
    <x v="0"/>
    <x v="0"/>
    <x v="0"/>
    <x v="3"/>
    <x v="9"/>
    <x v="1"/>
    <x v="7"/>
    <x v="5"/>
    <x v="2"/>
    <x v="2"/>
    <x v="2"/>
    <x v="0"/>
    <x v="0"/>
    <x v="0"/>
    <x v="0"/>
    <n v="5"/>
    <n v="-5.0000000000000001E-3"/>
    <n v="0"/>
    <n v="0.17812611328820804"/>
  </r>
  <r>
    <x v="128"/>
    <s v="Dalfsen"/>
    <x v="0"/>
    <x v="0"/>
    <x v="1"/>
    <x v="0"/>
    <x v="0"/>
    <x v="0"/>
    <x v="0"/>
    <x v="0"/>
    <x v="0"/>
    <x v="0"/>
    <x v="0"/>
    <x v="3"/>
    <x v="5"/>
    <x v="1"/>
    <x v="4"/>
    <x v="0"/>
    <x v="0"/>
    <x v="0"/>
    <x v="0"/>
    <x v="0"/>
    <x v="0"/>
    <x v="0"/>
    <x v="0"/>
    <n v="84"/>
    <n v="-8.4000000000000005E-2"/>
    <n v="8.4000000000000005E-2"/>
    <n v="2.9925187032418954"/>
  </r>
  <r>
    <x v="128"/>
    <s v="Dalfsen"/>
    <x v="0"/>
    <x v="0"/>
    <x v="1"/>
    <x v="0"/>
    <x v="0"/>
    <x v="0"/>
    <x v="0"/>
    <x v="0"/>
    <x v="0"/>
    <x v="0"/>
    <x v="0"/>
    <x v="3"/>
    <x v="11"/>
    <x v="1"/>
    <x v="7"/>
    <x v="5"/>
    <x v="2"/>
    <x v="2"/>
    <x v="2"/>
    <x v="0"/>
    <x v="0"/>
    <x v="0"/>
    <x v="0"/>
    <n v="11"/>
    <n v="-1.0999999999999999E-2"/>
    <n v="0"/>
    <n v="0.39187744923405771"/>
  </r>
  <r>
    <x v="128"/>
    <s v="Dalfsen"/>
    <x v="0"/>
    <x v="0"/>
    <x v="1"/>
    <x v="0"/>
    <x v="0"/>
    <x v="0"/>
    <x v="2"/>
    <x v="2"/>
    <x v="0"/>
    <x v="0"/>
    <x v="0"/>
    <x v="4"/>
    <x v="10"/>
    <x v="0"/>
    <x v="8"/>
    <x v="0"/>
    <x v="0"/>
    <x v="0"/>
    <x v="0"/>
    <x v="0"/>
    <x v="0"/>
    <x v="0"/>
    <x v="0"/>
    <n v="1"/>
    <n v="-1E-3"/>
    <n v="1E-3"/>
    <n v="3.5625222657641613E-2"/>
  </r>
  <r>
    <x v="128"/>
    <s v="Dalfsen"/>
    <x v="0"/>
    <x v="0"/>
    <x v="1"/>
    <x v="0"/>
    <x v="0"/>
    <x v="0"/>
    <x v="2"/>
    <x v="2"/>
    <x v="0"/>
    <x v="0"/>
    <x v="0"/>
    <x v="1"/>
    <x v="2"/>
    <x v="0"/>
    <x v="1"/>
    <x v="2"/>
    <x v="0"/>
    <x v="0"/>
    <x v="0"/>
    <x v="0"/>
    <x v="0"/>
    <x v="0"/>
    <x v="0"/>
    <n v="55"/>
    <n v="-5.5E-2"/>
    <n v="5.5E-2"/>
    <n v="1.9593872461702886"/>
  </r>
  <r>
    <x v="128"/>
    <s v="Dalfsen"/>
    <x v="0"/>
    <x v="0"/>
    <x v="1"/>
    <x v="0"/>
    <x v="0"/>
    <x v="0"/>
    <x v="2"/>
    <x v="2"/>
    <x v="0"/>
    <x v="0"/>
    <x v="0"/>
    <x v="2"/>
    <x v="7"/>
    <x v="0"/>
    <x v="6"/>
    <x v="4"/>
    <x v="0"/>
    <x v="0"/>
    <x v="1"/>
    <x v="0"/>
    <x v="0"/>
    <x v="0"/>
    <x v="0"/>
    <n v="17"/>
    <n v="-1.7000000000000001E-2"/>
    <n v="1.7000000000000001E-2"/>
    <n v="0.60562878517990737"/>
  </r>
  <r>
    <x v="128"/>
    <s v="Dalfsen"/>
    <x v="0"/>
    <x v="0"/>
    <x v="1"/>
    <x v="0"/>
    <x v="0"/>
    <x v="0"/>
    <x v="2"/>
    <x v="2"/>
    <x v="0"/>
    <x v="0"/>
    <x v="0"/>
    <x v="3"/>
    <x v="9"/>
    <x v="1"/>
    <x v="7"/>
    <x v="5"/>
    <x v="2"/>
    <x v="2"/>
    <x v="2"/>
    <x v="0"/>
    <x v="0"/>
    <x v="0"/>
    <x v="0"/>
    <n v="11"/>
    <n v="-1.0999999999999999E-2"/>
    <n v="0"/>
    <n v="0.39187744923405771"/>
  </r>
  <r>
    <x v="128"/>
    <s v="Dalfsen"/>
    <x v="0"/>
    <x v="0"/>
    <x v="1"/>
    <x v="0"/>
    <x v="0"/>
    <x v="0"/>
    <x v="2"/>
    <x v="2"/>
    <x v="0"/>
    <x v="0"/>
    <x v="0"/>
    <x v="3"/>
    <x v="5"/>
    <x v="1"/>
    <x v="4"/>
    <x v="0"/>
    <x v="0"/>
    <x v="0"/>
    <x v="0"/>
    <x v="0"/>
    <x v="0"/>
    <x v="0"/>
    <x v="0"/>
    <n v="2"/>
    <n v="-2E-3"/>
    <n v="2E-3"/>
    <n v="7.1250445315283226E-2"/>
  </r>
  <r>
    <x v="128"/>
    <s v="Dalfsen"/>
    <x v="0"/>
    <x v="0"/>
    <x v="1"/>
    <x v="0"/>
    <x v="0"/>
    <x v="0"/>
    <x v="3"/>
    <x v="3"/>
    <x v="0"/>
    <x v="0"/>
    <x v="0"/>
    <x v="0"/>
    <x v="0"/>
    <x v="0"/>
    <x v="0"/>
    <x v="0"/>
    <x v="0"/>
    <x v="0"/>
    <x v="0"/>
    <x v="0"/>
    <x v="0"/>
    <x v="0"/>
    <x v="0"/>
    <n v="64"/>
    <n v="-6.4000000000000001E-2"/>
    <n v="6.4000000000000001E-2"/>
    <n v="2.2800142500890632"/>
  </r>
  <r>
    <x v="128"/>
    <s v="Dalfsen"/>
    <x v="0"/>
    <x v="0"/>
    <x v="1"/>
    <x v="0"/>
    <x v="0"/>
    <x v="0"/>
    <x v="3"/>
    <x v="3"/>
    <x v="0"/>
    <x v="0"/>
    <x v="0"/>
    <x v="1"/>
    <x v="1"/>
    <x v="0"/>
    <x v="1"/>
    <x v="1"/>
    <x v="0"/>
    <x v="0"/>
    <x v="0"/>
    <x v="0"/>
    <x v="0"/>
    <x v="0"/>
    <x v="0"/>
    <n v="30"/>
    <n v="-0.03"/>
    <n v="0.03"/>
    <n v="1.0687566797292483"/>
  </r>
  <r>
    <x v="128"/>
    <s v="Dalfsen"/>
    <x v="0"/>
    <x v="0"/>
    <x v="1"/>
    <x v="0"/>
    <x v="0"/>
    <x v="0"/>
    <x v="3"/>
    <x v="3"/>
    <x v="0"/>
    <x v="0"/>
    <x v="0"/>
    <x v="1"/>
    <x v="2"/>
    <x v="0"/>
    <x v="1"/>
    <x v="2"/>
    <x v="0"/>
    <x v="0"/>
    <x v="0"/>
    <x v="0"/>
    <x v="0"/>
    <x v="0"/>
    <x v="0"/>
    <n v="8"/>
    <n v="-8.0000000000000002E-3"/>
    <n v="8.0000000000000002E-3"/>
    <n v="0.2850017812611329"/>
  </r>
  <r>
    <x v="128"/>
    <s v="Dalfsen"/>
    <x v="0"/>
    <x v="0"/>
    <x v="1"/>
    <x v="0"/>
    <x v="0"/>
    <x v="0"/>
    <x v="3"/>
    <x v="3"/>
    <x v="0"/>
    <x v="0"/>
    <x v="0"/>
    <x v="2"/>
    <x v="12"/>
    <x v="0"/>
    <x v="3"/>
    <x v="6"/>
    <x v="0"/>
    <x v="0"/>
    <x v="0"/>
    <x v="0"/>
    <x v="0"/>
    <x v="0"/>
    <x v="0"/>
    <n v="592"/>
    <n v="-0.59199999999999997"/>
    <n v="0.59199999999999997"/>
    <n v="21.090131813323833"/>
  </r>
  <r>
    <x v="132"/>
    <s v="Deventer"/>
    <x v="0"/>
    <x v="0"/>
    <x v="3"/>
    <x v="0"/>
    <x v="0"/>
    <x v="0"/>
    <x v="0"/>
    <x v="0"/>
    <x v="0"/>
    <x v="0"/>
    <x v="0"/>
    <x v="0"/>
    <x v="0"/>
    <x v="0"/>
    <x v="0"/>
    <x v="0"/>
    <x v="0"/>
    <x v="0"/>
    <x v="0"/>
    <x v="0"/>
    <x v="0"/>
    <x v="0"/>
    <x v="0"/>
    <n v="185"/>
    <n v="-0.185"/>
    <n v="0.185"/>
    <n v="1.8631351024724305"/>
  </r>
  <r>
    <x v="127"/>
    <s v="Haarlemmermeer"/>
    <x v="2"/>
    <x v="0"/>
    <x v="5"/>
    <x v="0"/>
    <x v="0"/>
    <x v="0"/>
    <x v="3"/>
    <x v="3"/>
    <x v="0"/>
    <x v="0"/>
    <x v="0"/>
    <x v="3"/>
    <x v="11"/>
    <x v="1"/>
    <x v="7"/>
    <x v="5"/>
    <x v="2"/>
    <x v="2"/>
    <x v="2"/>
    <x v="0"/>
    <x v="0"/>
    <x v="0"/>
    <x v="0"/>
    <n v="147"/>
    <n v="-0.14699999999999999"/>
    <n v="0"/>
    <n v="1.0068286268090381"/>
  </r>
  <r>
    <x v="133"/>
    <s v="Heemskerk"/>
    <x v="0"/>
    <x v="0"/>
    <x v="1"/>
    <x v="0"/>
    <x v="0"/>
    <x v="0"/>
    <x v="0"/>
    <x v="0"/>
    <x v="0"/>
    <x v="0"/>
    <x v="0"/>
    <x v="0"/>
    <x v="0"/>
    <x v="0"/>
    <x v="0"/>
    <x v="0"/>
    <x v="0"/>
    <x v="0"/>
    <x v="0"/>
    <x v="0"/>
    <x v="0"/>
    <x v="0"/>
    <x v="0"/>
    <n v="431"/>
    <n v="-0.43099999999999999"/>
    <n v="0.43099999999999999"/>
    <n v="11.003037961757423"/>
  </r>
  <r>
    <x v="133"/>
    <s v="Heemskerk"/>
    <x v="0"/>
    <x v="0"/>
    <x v="1"/>
    <x v="0"/>
    <x v="0"/>
    <x v="0"/>
    <x v="0"/>
    <x v="0"/>
    <x v="0"/>
    <x v="0"/>
    <x v="0"/>
    <x v="4"/>
    <x v="10"/>
    <x v="0"/>
    <x v="8"/>
    <x v="0"/>
    <x v="0"/>
    <x v="0"/>
    <x v="0"/>
    <x v="0"/>
    <x v="0"/>
    <x v="0"/>
    <x v="0"/>
    <n v="5"/>
    <n v="-5.0000000000000001E-3"/>
    <n v="5.0000000000000001E-3"/>
    <n v="0.12764545199254551"/>
  </r>
  <r>
    <x v="133"/>
    <s v="Heemskerk"/>
    <x v="0"/>
    <x v="0"/>
    <x v="1"/>
    <x v="0"/>
    <x v="0"/>
    <x v="0"/>
    <x v="0"/>
    <x v="0"/>
    <x v="0"/>
    <x v="0"/>
    <x v="0"/>
    <x v="1"/>
    <x v="13"/>
    <x v="0"/>
    <x v="9"/>
    <x v="7"/>
    <x v="4"/>
    <x v="0"/>
    <x v="1"/>
    <x v="0"/>
    <x v="0"/>
    <x v="0"/>
    <x v="0"/>
    <n v="4"/>
    <n v="-4.0000000000000001E-3"/>
    <n v="4.0000000000000001E-3"/>
    <n v="0.10211636159403641"/>
  </r>
  <r>
    <x v="133"/>
    <s v="Heemskerk"/>
    <x v="0"/>
    <x v="0"/>
    <x v="1"/>
    <x v="0"/>
    <x v="0"/>
    <x v="0"/>
    <x v="0"/>
    <x v="0"/>
    <x v="0"/>
    <x v="0"/>
    <x v="0"/>
    <x v="1"/>
    <x v="2"/>
    <x v="0"/>
    <x v="1"/>
    <x v="2"/>
    <x v="0"/>
    <x v="0"/>
    <x v="0"/>
    <x v="0"/>
    <x v="0"/>
    <x v="0"/>
    <x v="0"/>
    <n v="91"/>
    <n v="-9.0999999999999998E-2"/>
    <n v="9.0999999999999998E-2"/>
    <n v="2.3231472262643282"/>
  </r>
  <r>
    <x v="133"/>
    <s v="Heemskerk"/>
    <x v="0"/>
    <x v="0"/>
    <x v="1"/>
    <x v="0"/>
    <x v="0"/>
    <x v="0"/>
    <x v="0"/>
    <x v="0"/>
    <x v="0"/>
    <x v="0"/>
    <x v="0"/>
    <x v="2"/>
    <x v="3"/>
    <x v="0"/>
    <x v="2"/>
    <x v="0"/>
    <x v="1"/>
    <x v="1"/>
    <x v="0"/>
    <x v="0"/>
    <x v="0"/>
    <x v="0"/>
    <x v="0"/>
    <n v="16"/>
    <n v="-1.6E-2"/>
    <n v="-1.6E-2"/>
    <n v="0.40846544637614562"/>
  </r>
  <r>
    <x v="133"/>
    <s v="Heemskerk"/>
    <x v="0"/>
    <x v="0"/>
    <x v="1"/>
    <x v="0"/>
    <x v="0"/>
    <x v="0"/>
    <x v="0"/>
    <x v="0"/>
    <x v="0"/>
    <x v="0"/>
    <x v="0"/>
    <x v="2"/>
    <x v="6"/>
    <x v="0"/>
    <x v="5"/>
    <x v="0"/>
    <x v="0"/>
    <x v="0"/>
    <x v="0"/>
    <x v="0"/>
    <x v="0"/>
    <x v="0"/>
    <x v="0"/>
    <n v="670"/>
    <n v="-0.67"/>
    <n v="0.67"/>
    <n v="17.104490567001097"/>
  </r>
  <r>
    <x v="133"/>
    <s v="Heemskerk"/>
    <x v="0"/>
    <x v="0"/>
    <x v="1"/>
    <x v="0"/>
    <x v="0"/>
    <x v="0"/>
    <x v="0"/>
    <x v="0"/>
    <x v="0"/>
    <x v="0"/>
    <x v="0"/>
    <x v="3"/>
    <x v="9"/>
    <x v="1"/>
    <x v="7"/>
    <x v="5"/>
    <x v="2"/>
    <x v="2"/>
    <x v="2"/>
    <x v="0"/>
    <x v="0"/>
    <x v="0"/>
    <x v="0"/>
    <n v="150"/>
    <n v="-0.15"/>
    <n v="0"/>
    <n v="3.8293635597763651"/>
  </r>
  <r>
    <x v="133"/>
    <s v="Heemskerk"/>
    <x v="0"/>
    <x v="0"/>
    <x v="1"/>
    <x v="0"/>
    <x v="0"/>
    <x v="0"/>
    <x v="0"/>
    <x v="0"/>
    <x v="0"/>
    <x v="0"/>
    <x v="0"/>
    <x v="3"/>
    <x v="5"/>
    <x v="1"/>
    <x v="4"/>
    <x v="0"/>
    <x v="0"/>
    <x v="0"/>
    <x v="0"/>
    <x v="0"/>
    <x v="0"/>
    <x v="0"/>
    <x v="0"/>
    <n v="7"/>
    <n v="-7.0000000000000001E-3"/>
    <n v="7.0000000000000001E-3"/>
    <n v="0.17870363278956372"/>
  </r>
  <r>
    <x v="133"/>
    <s v="Heemskerk"/>
    <x v="0"/>
    <x v="0"/>
    <x v="1"/>
    <x v="0"/>
    <x v="0"/>
    <x v="0"/>
    <x v="1"/>
    <x v="1"/>
    <x v="0"/>
    <x v="0"/>
    <x v="0"/>
    <x v="0"/>
    <x v="0"/>
    <x v="0"/>
    <x v="0"/>
    <x v="0"/>
    <x v="0"/>
    <x v="0"/>
    <x v="0"/>
    <x v="0"/>
    <x v="0"/>
    <x v="0"/>
    <x v="0"/>
    <n v="29"/>
    <n v="-2.9000000000000001E-2"/>
    <n v="2.9000000000000001E-2"/>
    <n v="0.74034362155676392"/>
  </r>
  <r>
    <x v="133"/>
    <s v="Heemskerk"/>
    <x v="0"/>
    <x v="0"/>
    <x v="1"/>
    <x v="0"/>
    <x v="0"/>
    <x v="0"/>
    <x v="1"/>
    <x v="1"/>
    <x v="0"/>
    <x v="0"/>
    <x v="0"/>
    <x v="1"/>
    <x v="2"/>
    <x v="0"/>
    <x v="1"/>
    <x v="2"/>
    <x v="0"/>
    <x v="0"/>
    <x v="0"/>
    <x v="0"/>
    <x v="0"/>
    <x v="0"/>
    <x v="0"/>
    <n v="10"/>
    <n v="-0.01"/>
    <n v="0.01"/>
    <n v="0.25529090398509102"/>
  </r>
  <r>
    <x v="133"/>
    <s v="Heemskerk"/>
    <x v="0"/>
    <x v="0"/>
    <x v="1"/>
    <x v="0"/>
    <x v="0"/>
    <x v="0"/>
    <x v="1"/>
    <x v="1"/>
    <x v="0"/>
    <x v="0"/>
    <x v="0"/>
    <x v="2"/>
    <x v="6"/>
    <x v="0"/>
    <x v="5"/>
    <x v="0"/>
    <x v="0"/>
    <x v="0"/>
    <x v="0"/>
    <x v="0"/>
    <x v="0"/>
    <x v="0"/>
    <x v="0"/>
    <n v="25"/>
    <n v="-2.5000000000000001E-2"/>
    <n v="2.5000000000000001E-2"/>
    <n v="0.63822725996272756"/>
  </r>
  <r>
    <x v="133"/>
    <s v="Heemskerk"/>
    <x v="0"/>
    <x v="0"/>
    <x v="1"/>
    <x v="0"/>
    <x v="0"/>
    <x v="0"/>
    <x v="1"/>
    <x v="1"/>
    <x v="0"/>
    <x v="0"/>
    <x v="0"/>
    <x v="3"/>
    <x v="9"/>
    <x v="1"/>
    <x v="7"/>
    <x v="5"/>
    <x v="2"/>
    <x v="2"/>
    <x v="2"/>
    <x v="0"/>
    <x v="0"/>
    <x v="0"/>
    <x v="0"/>
    <n v="7"/>
    <n v="-7.0000000000000001E-3"/>
    <n v="0"/>
    <n v="0.17870363278956372"/>
  </r>
  <r>
    <x v="131"/>
    <s v="Oud-Beijerland"/>
    <x v="0"/>
    <x v="0"/>
    <x v="1"/>
    <x v="0"/>
    <x v="0"/>
    <x v="0"/>
    <x v="0"/>
    <x v="0"/>
    <x v="0"/>
    <x v="0"/>
    <x v="0"/>
    <x v="2"/>
    <x v="3"/>
    <x v="0"/>
    <x v="2"/>
    <x v="0"/>
    <x v="1"/>
    <x v="1"/>
    <x v="0"/>
    <x v="0"/>
    <x v="0"/>
    <x v="0"/>
    <x v="0"/>
    <n v="77"/>
    <n v="-7.6999999999999999E-2"/>
    <n v="-7.6999999999999999E-2"/>
    <n v="3.2063293774724131"/>
  </r>
  <r>
    <x v="131"/>
    <s v="Oud-Beijerland"/>
    <x v="0"/>
    <x v="0"/>
    <x v="1"/>
    <x v="0"/>
    <x v="0"/>
    <x v="0"/>
    <x v="0"/>
    <x v="0"/>
    <x v="0"/>
    <x v="0"/>
    <x v="0"/>
    <x v="3"/>
    <x v="5"/>
    <x v="1"/>
    <x v="4"/>
    <x v="0"/>
    <x v="0"/>
    <x v="0"/>
    <x v="0"/>
    <x v="0"/>
    <x v="0"/>
    <x v="0"/>
    <x v="0"/>
    <n v="1"/>
    <n v="-1E-3"/>
    <n v="1E-3"/>
    <n v="4.1640641265875494E-2"/>
  </r>
  <r>
    <x v="131"/>
    <s v="Oud-Beijerland"/>
    <x v="0"/>
    <x v="0"/>
    <x v="1"/>
    <x v="0"/>
    <x v="0"/>
    <x v="0"/>
    <x v="1"/>
    <x v="1"/>
    <x v="0"/>
    <x v="0"/>
    <x v="0"/>
    <x v="2"/>
    <x v="3"/>
    <x v="0"/>
    <x v="2"/>
    <x v="0"/>
    <x v="1"/>
    <x v="1"/>
    <x v="0"/>
    <x v="0"/>
    <x v="0"/>
    <x v="0"/>
    <x v="0"/>
    <n v="127"/>
    <n v="-0.127"/>
    <n v="-0.127"/>
    <n v="5.2883614407661881"/>
  </r>
  <r>
    <x v="131"/>
    <s v="Oud-Beijerland"/>
    <x v="0"/>
    <x v="0"/>
    <x v="1"/>
    <x v="0"/>
    <x v="0"/>
    <x v="0"/>
    <x v="2"/>
    <x v="2"/>
    <x v="0"/>
    <x v="0"/>
    <x v="0"/>
    <x v="0"/>
    <x v="0"/>
    <x v="0"/>
    <x v="0"/>
    <x v="0"/>
    <x v="0"/>
    <x v="0"/>
    <x v="0"/>
    <x v="0"/>
    <x v="0"/>
    <x v="0"/>
    <x v="0"/>
    <n v="37"/>
    <n v="-3.6999999999999998E-2"/>
    <n v="3.6999999999999998E-2"/>
    <n v="1.5407037268373933"/>
  </r>
  <r>
    <x v="131"/>
    <s v="Oud-Beijerland"/>
    <x v="0"/>
    <x v="0"/>
    <x v="1"/>
    <x v="0"/>
    <x v="0"/>
    <x v="0"/>
    <x v="2"/>
    <x v="2"/>
    <x v="0"/>
    <x v="0"/>
    <x v="0"/>
    <x v="1"/>
    <x v="2"/>
    <x v="0"/>
    <x v="1"/>
    <x v="2"/>
    <x v="0"/>
    <x v="0"/>
    <x v="0"/>
    <x v="0"/>
    <x v="0"/>
    <x v="0"/>
    <x v="0"/>
    <n v="132"/>
    <n v="-0.13200000000000001"/>
    <n v="0.13200000000000001"/>
    <n v="5.4965646470955649"/>
  </r>
  <r>
    <x v="131"/>
    <s v="Oud-Beijerland"/>
    <x v="0"/>
    <x v="0"/>
    <x v="1"/>
    <x v="0"/>
    <x v="0"/>
    <x v="0"/>
    <x v="3"/>
    <x v="3"/>
    <x v="0"/>
    <x v="0"/>
    <x v="0"/>
    <x v="0"/>
    <x v="0"/>
    <x v="0"/>
    <x v="0"/>
    <x v="0"/>
    <x v="0"/>
    <x v="0"/>
    <x v="0"/>
    <x v="0"/>
    <x v="0"/>
    <x v="0"/>
    <x v="0"/>
    <n v="4"/>
    <n v="-4.0000000000000001E-3"/>
    <n v="4.0000000000000001E-3"/>
    <n v="0.16656256506350198"/>
  </r>
  <r>
    <x v="131"/>
    <s v="Oud-Beijerland"/>
    <x v="0"/>
    <x v="0"/>
    <x v="1"/>
    <x v="0"/>
    <x v="0"/>
    <x v="0"/>
    <x v="3"/>
    <x v="3"/>
    <x v="0"/>
    <x v="0"/>
    <x v="0"/>
    <x v="1"/>
    <x v="2"/>
    <x v="0"/>
    <x v="1"/>
    <x v="2"/>
    <x v="0"/>
    <x v="0"/>
    <x v="0"/>
    <x v="0"/>
    <x v="0"/>
    <x v="0"/>
    <x v="0"/>
    <n v="9"/>
    <n v="-8.9999999999999993E-3"/>
    <n v="8.9999999999999993E-3"/>
    <n v="0.37476577139287948"/>
  </r>
  <r>
    <x v="131"/>
    <s v="Oud-Beijerland"/>
    <x v="0"/>
    <x v="0"/>
    <x v="1"/>
    <x v="0"/>
    <x v="0"/>
    <x v="0"/>
    <x v="3"/>
    <x v="3"/>
    <x v="0"/>
    <x v="0"/>
    <x v="0"/>
    <x v="2"/>
    <x v="3"/>
    <x v="0"/>
    <x v="2"/>
    <x v="0"/>
    <x v="1"/>
    <x v="1"/>
    <x v="0"/>
    <x v="0"/>
    <x v="0"/>
    <x v="0"/>
    <x v="0"/>
    <n v="397"/>
    <n v="-0.39700000000000002"/>
    <n v="-0.39700000000000002"/>
    <n v="16.531334582552571"/>
  </r>
  <r>
    <x v="134"/>
    <s v="Binnenmaas"/>
    <x v="0"/>
    <x v="0"/>
    <x v="1"/>
    <x v="0"/>
    <x v="0"/>
    <x v="0"/>
    <x v="0"/>
    <x v="0"/>
    <x v="0"/>
    <x v="0"/>
    <x v="0"/>
    <x v="0"/>
    <x v="0"/>
    <x v="0"/>
    <x v="0"/>
    <x v="0"/>
    <x v="0"/>
    <x v="0"/>
    <x v="0"/>
    <x v="0"/>
    <x v="0"/>
    <x v="0"/>
    <x v="0"/>
    <n v="24"/>
    <n v="-2.4E-2"/>
    <n v="2.4E-2"/>
    <n v="0.82411922258086667"/>
  </r>
  <r>
    <x v="134"/>
    <s v="Binnenmaas"/>
    <x v="0"/>
    <x v="0"/>
    <x v="1"/>
    <x v="0"/>
    <x v="0"/>
    <x v="0"/>
    <x v="0"/>
    <x v="0"/>
    <x v="0"/>
    <x v="0"/>
    <x v="0"/>
    <x v="1"/>
    <x v="13"/>
    <x v="0"/>
    <x v="9"/>
    <x v="7"/>
    <x v="4"/>
    <x v="0"/>
    <x v="1"/>
    <x v="0"/>
    <x v="0"/>
    <x v="0"/>
    <x v="0"/>
    <n v="3"/>
    <n v="-3.0000000000000001E-3"/>
    <n v="3.0000000000000001E-3"/>
    <n v="0.10301490282260833"/>
  </r>
  <r>
    <x v="134"/>
    <s v="Binnenmaas"/>
    <x v="0"/>
    <x v="0"/>
    <x v="1"/>
    <x v="0"/>
    <x v="0"/>
    <x v="0"/>
    <x v="0"/>
    <x v="0"/>
    <x v="0"/>
    <x v="0"/>
    <x v="0"/>
    <x v="1"/>
    <x v="2"/>
    <x v="0"/>
    <x v="1"/>
    <x v="2"/>
    <x v="0"/>
    <x v="0"/>
    <x v="0"/>
    <x v="0"/>
    <x v="0"/>
    <x v="0"/>
    <x v="0"/>
    <n v="19"/>
    <n v="-1.9E-2"/>
    <n v="1.9E-2"/>
    <n v="0.65242771787651943"/>
  </r>
  <r>
    <x v="134"/>
    <s v="Binnenmaas"/>
    <x v="0"/>
    <x v="0"/>
    <x v="1"/>
    <x v="0"/>
    <x v="0"/>
    <x v="0"/>
    <x v="0"/>
    <x v="0"/>
    <x v="0"/>
    <x v="0"/>
    <x v="0"/>
    <x v="2"/>
    <x v="3"/>
    <x v="0"/>
    <x v="2"/>
    <x v="0"/>
    <x v="1"/>
    <x v="1"/>
    <x v="0"/>
    <x v="0"/>
    <x v="0"/>
    <x v="0"/>
    <x v="0"/>
    <n v="40"/>
    <n v="-0.04"/>
    <n v="-0.04"/>
    <n v="1.3735320376347779"/>
  </r>
  <r>
    <x v="135"/>
    <s v="Haaren"/>
    <x v="0"/>
    <x v="0"/>
    <x v="0"/>
    <x v="0"/>
    <x v="0"/>
    <x v="0"/>
    <x v="0"/>
    <x v="0"/>
    <x v="0"/>
    <x v="0"/>
    <x v="0"/>
    <x v="2"/>
    <x v="6"/>
    <x v="0"/>
    <x v="5"/>
    <x v="0"/>
    <x v="0"/>
    <x v="0"/>
    <x v="0"/>
    <x v="0"/>
    <x v="0"/>
    <x v="0"/>
    <x v="0"/>
    <n v="40"/>
    <n v="-0.04"/>
    <n v="0.04"/>
    <n v="2.8752156411730878"/>
  </r>
  <r>
    <x v="135"/>
    <s v="Haaren"/>
    <x v="0"/>
    <x v="0"/>
    <x v="0"/>
    <x v="0"/>
    <x v="0"/>
    <x v="0"/>
    <x v="2"/>
    <x v="2"/>
    <x v="0"/>
    <x v="0"/>
    <x v="0"/>
    <x v="1"/>
    <x v="2"/>
    <x v="0"/>
    <x v="1"/>
    <x v="2"/>
    <x v="0"/>
    <x v="0"/>
    <x v="0"/>
    <x v="0"/>
    <x v="0"/>
    <x v="0"/>
    <x v="0"/>
    <n v="9"/>
    <n v="-8.9999999999999993E-3"/>
    <n v="8.9999999999999993E-3"/>
    <n v="0.64692351926394476"/>
  </r>
  <r>
    <x v="135"/>
    <s v="Haaren"/>
    <x v="0"/>
    <x v="0"/>
    <x v="0"/>
    <x v="0"/>
    <x v="0"/>
    <x v="0"/>
    <x v="2"/>
    <x v="2"/>
    <x v="0"/>
    <x v="0"/>
    <x v="0"/>
    <x v="3"/>
    <x v="9"/>
    <x v="1"/>
    <x v="7"/>
    <x v="5"/>
    <x v="2"/>
    <x v="2"/>
    <x v="2"/>
    <x v="0"/>
    <x v="0"/>
    <x v="0"/>
    <x v="0"/>
    <n v="8"/>
    <n v="-8.0000000000000002E-3"/>
    <n v="0"/>
    <n v="0.57504312823461756"/>
  </r>
  <r>
    <x v="135"/>
    <s v="Haaren"/>
    <x v="0"/>
    <x v="0"/>
    <x v="0"/>
    <x v="0"/>
    <x v="0"/>
    <x v="0"/>
    <x v="3"/>
    <x v="3"/>
    <x v="0"/>
    <x v="0"/>
    <x v="0"/>
    <x v="2"/>
    <x v="6"/>
    <x v="0"/>
    <x v="5"/>
    <x v="0"/>
    <x v="0"/>
    <x v="0"/>
    <x v="0"/>
    <x v="0"/>
    <x v="0"/>
    <x v="0"/>
    <x v="0"/>
    <n v="7"/>
    <n v="-7.0000000000000001E-3"/>
    <n v="7.0000000000000001E-3"/>
    <n v="0.50316273720529037"/>
  </r>
  <r>
    <x v="136"/>
    <s v="Helmond"/>
    <x v="0"/>
    <x v="0"/>
    <x v="3"/>
    <x v="0"/>
    <x v="0"/>
    <x v="0"/>
    <x v="0"/>
    <x v="0"/>
    <x v="0"/>
    <x v="0"/>
    <x v="0"/>
    <x v="4"/>
    <x v="10"/>
    <x v="0"/>
    <x v="8"/>
    <x v="0"/>
    <x v="0"/>
    <x v="0"/>
    <x v="0"/>
    <x v="0"/>
    <x v="0"/>
    <x v="0"/>
    <x v="0"/>
    <n v="45"/>
    <n v="-4.4999999999999998E-2"/>
    <n v="4.4999999999999998E-2"/>
    <n v="0.4966777775325048"/>
  </r>
  <r>
    <x v="136"/>
    <s v="Helmond"/>
    <x v="0"/>
    <x v="0"/>
    <x v="3"/>
    <x v="0"/>
    <x v="0"/>
    <x v="0"/>
    <x v="0"/>
    <x v="0"/>
    <x v="0"/>
    <x v="0"/>
    <x v="0"/>
    <x v="1"/>
    <x v="13"/>
    <x v="0"/>
    <x v="9"/>
    <x v="7"/>
    <x v="4"/>
    <x v="0"/>
    <x v="1"/>
    <x v="0"/>
    <x v="0"/>
    <x v="0"/>
    <x v="0"/>
    <n v="4"/>
    <n v="-4.0000000000000001E-3"/>
    <n v="4.0000000000000001E-3"/>
    <n v="4.4149135780667093E-2"/>
  </r>
  <r>
    <x v="136"/>
    <s v="Helmond"/>
    <x v="0"/>
    <x v="0"/>
    <x v="3"/>
    <x v="0"/>
    <x v="0"/>
    <x v="0"/>
    <x v="0"/>
    <x v="0"/>
    <x v="0"/>
    <x v="0"/>
    <x v="0"/>
    <x v="1"/>
    <x v="1"/>
    <x v="0"/>
    <x v="1"/>
    <x v="1"/>
    <x v="0"/>
    <x v="0"/>
    <x v="0"/>
    <x v="0"/>
    <x v="0"/>
    <x v="0"/>
    <x v="0"/>
    <n v="121"/>
    <n v="-0.121"/>
    <n v="0.121"/>
    <n v="1.3355113573651796"/>
  </r>
  <r>
    <x v="136"/>
    <s v="Helmond"/>
    <x v="0"/>
    <x v="0"/>
    <x v="3"/>
    <x v="0"/>
    <x v="0"/>
    <x v="0"/>
    <x v="0"/>
    <x v="0"/>
    <x v="0"/>
    <x v="0"/>
    <x v="0"/>
    <x v="1"/>
    <x v="2"/>
    <x v="0"/>
    <x v="1"/>
    <x v="2"/>
    <x v="0"/>
    <x v="0"/>
    <x v="0"/>
    <x v="0"/>
    <x v="0"/>
    <x v="0"/>
    <x v="0"/>
    <n v="1152"/>
    <n v="-1.1519999999999999"/>
    <n v="1.1519999999999999"/>
    <n v="12.714951104832123"/>
  </r>
  <r>
    <x v="136"/>
    <s v="Helmond"/>
    <x v="0"/>
    <x v="0"/>
    <x v="3"/>
    <x v="0"/>
    <x v="0"/>
    <x v="0"/>
    <x v="0"/>
    <x v="0"/>
    <x v="0"/>
    <x v="0"/>
    <x v="0"/>
    <x v="2"/>
    <x v="3"/>
    <x v="0"/>
    <x v="2"/>
    <x v="0"/>
    <x v="1"/>
    <x v="1"/>
    <x v="0"/>
    <x v="0"/>
    <x v="0"/>
    <x v="0"/>
    <x v="0"/>
    <n v="2"/>
    <n v="-2E-3"/>
    <n v="-2E-3"/>
    <n v="2.2074567890333546E-2"/>
  </r>
  <r>
    <x v="136"/>
    <s v="Helmond"/>
    <x v="0"/>
    <x v="0"/>
    <x v="3"/>
    <x v="0"/>
    <x v="0"/>
    <x v="0"/>
    <x v="0"/>
    <x v="0"/>
    <x v="0"/>
    <x v="0"/>
    <x v="0"/>
    <x v="2"/>
    <x v="6"/>
    <x v="0"/>
    <x v="5"/>
    <x v="0"/>
    <x v="0"/>
    <x v="0"/>
    <x v="0"/>
    <x v="0"/>
    <x v="0"/>
    <x v="0"/>
    <x v="0"/>
    <n v="2792"/>
    <n v="-2.7919999999999998"/>
    <n v="2.7919999999999998"/>
    <n v="30.816096774905631"/>
  </r>
  <r>
    <x v="136"/>
    <s v="Helmond"/>
    <x v="0"/>
    <x v="0"/>
    <x v="3"/>
    <x v="0"/>
    <x v="0"/>
    <x v="0"/>
    <x v="0"/>
    <x v="0"/>
    <x v="0"/>
    <x v="0"/>
    <x v="0"/>
    <x v="3"/>
    <x v="5"/>
    <x v="1"/>
    <x v="4"/>
    <x v="0"/>
    <x v="0"/>
    <x v="0"/>
    <x v="0"/>
    <x v="0"/>
    <x v="0"/>
    <x v="0"/>
    <x v="0"/>
    <n v="198"/>
    <n v="-0.19800000000000001"/>
    <n v="0.19800000000000001"/>
    <n v="2.1853822211430209"/>
  </r>
  <r>
    <x v="136"/>
    <s v="Helmond"/>
    <x v="0"/>
    <x v="0"/>
    <x v="3"/>
    <x v="0"/>
    <x v="0"/>
    <x v="0"/>
    <x v="0"/>
    <x v="0"/>
    <x v="0"/>
    <x v="0"/>
    <x v="0"/>
    <x v="3"/>
    <x v="8"/>
    <x v="1"/>
    <x v="7"/>
    <x v="5"/>
    <x v="2"/>
    <x v="2"/>
    <x v="2"/>
    <x v="0"/>
    <x v="0"/>
    <x v="0"/>
    <x v="0"/>
    <n v="243"/>
    <n v="-0.24299999999999999"/>
    <n v="0"/>
    <n v="2.682059998675526"/>
  </r>
  <r>
    <x v="136"/>
    <s v="Helmond"/>
    <x v="0"/>
    <x v="0"/>
    <x v="3"/>
    <x v="0"/>
    <x v="0"/>
    <x v="0"/>
    <x v="0"/>
    <x v="0"/>
    <x v="0"/>
    <x v="0"/>
    <x v="0"/>
    <x v="3"/>
    <x v="11"/>
    <x v="1"/>
    <x v="7"/>
    <x v="5"/>
    <x v="2"/>
    <x v="2"/>
    <x v="2"/>
    <x v="0"/>
    <x v="0"/>
    <x v="0"/>
    <x v="0"/>
    <n v="935"/>
    <n v="-0.93500000000000005"/>
    <n v="0"/>
    <n v="10.319860488730933"/>
  </r>
  <r>
    <x v="133"/>
    <s v="Heemskerk"/>
    <x v="0"/>
    <x v="0"/>
    <x v="1"/>
    <x v="0"/>
    <x v="0"/>
    <x v="0"/>
    <x v="3"/>
    <x v="3"/>
    <x v="0"/>
    <x v="0"/>
    <x v="0"/>
    <x v="0"/>
    <x v="0"/>
    <x v="0"/>
    <x v="0"/>
    <x v="0"/>
    <x v="0"/>
    <x v="0"/>
    <x v="0"/>
    <x v="0"/>
    <x v="0"/>
    <x v="0"/>
    <x v="0"/>
    <n v="34"/>
    <n v="-3.4000000000000002E-2"/>
    <n v="3.4000000000000002E-2"/>
    <n v="0.86798907354930943"/>
  </r>
  <r>
    <x v="133"/>
    <s v="Heemskerk"/>
    <x v="0"/>
    <x v="0"/>
    <x v="1"/>
    <x v="0"/>
    <x v="0"/>
    <x v="0"/>
    <x v="3"/>
    <x v="3"/>
    <x v="0"/>
    <x v="0"/>
    <x v="0"/>
    <x v="1"/>
    <x v="2"/>
    <x v="0"/>
    <x v="1"/>
    <x v="2"/>
    <x v="0"/>
    <x v="0"/>
    <x v="0"/>
    <x v="0"/>
    <x v="0"/>
    <x v="0"/>
    <x v="0"/>
    <n v="1"/>
    <n v="-1E-3"/>
    <n v="1E-3"/>
    <n v="2.5529090398509102E-2"/>
  </r>
  <r>
    <x v="133"/>
    <s v="Heemskerk"/>
    <x v="0"/>
    <x v="0"/>
    <x v="1"/>
    <x v="0"/>
    <x v="0"/>
    <x v="0"/>
    <x v="3"/>
    <x v="3"/>
    <x v="0"/>
    <x v="0"/>
    <x v="0"/>
    <x v="2"/>
    <x v="6"/>
    <x v="0"/>
    <x v="5"/>
    <x v="0"/>
    <x v="0"/>
    <x v="0"/>
    <x v="0"/>
    <x v="0"/>
    <x v="0"/>
    <x v="0"/>
    <x v="0"/>
    <n v="836"/>
    <n v="-0.83599999999999997"/>
    <n v="0.83599999999999997"/>
    <n v="21.34231957315361"/>
  </r>
  <r>
    <x v="133"/>
    <s v="Heemskerk"/>
    <x v="0"/>
    <x v="0"/>
    <x v="1"/>
    <x v="0"/>
    <x v="0"/>
    <x v="0"/>
    <x v="3"/>
    <x v="3"/>
    <x v="0"/>
    <x v="0"/>
    <x v="0"/>
    <x v="3"/>
    <x v="5"/>
    <x v="1"/>
    <x v="4"/>
    <x v="0"/>
    <x v="0"/>
    <x v="0"/>
    <x v="0"/>
    <x v="0"/>
    <x v="0"/>
    <x v="0"/>
    <x v="0"/>
    <n v="20"/>
    <n v="-0.02"/>
    <n v="0.02"/>
    <n v="0.51058180797018204"/>
  </r>
  <r>
    <x v="133"/>
    <s v="Heemskerk"/>
    <x v="0"/>
    <x v="0"/>
    <x v="1"/>
    <x v="0"/>
    <x v="0"/>
    <x v="0"/>
    <x v="3"/>
    <x v="3"/>
    <x v="0"/>
    <x v="0"/>
    <x v="0"/>
    <x v="3"/>
    <x v="8"/>
    <x v="1"/>
    <x v="7"/>
    <x v="5"/>
    <x v="2"/>
    <x v="2"/>
    <x v="2"/>
    <x v="0"/>
    <x v="0"/>
    <x v="0"/>
    <x v="0"/>
    <n v="4"/>
    <n v="-4.0000000000000001E-3"/>
    <n v="0"/>
    <n v="0.10211636159403641"/>
  </r>
  <r>
    <x v="137"/>
    <s v="Heemstede"/>
    <x v="0"/>
    <x v="0"/>
    <x v="1"/>
    <x v="0"/>
    <x v="0"/>
    <x v="0"/>
    <x v="0"/>
    <x v="0"/>
    <x v="0"/>
    <x v="0"/>
    <x v="0"/>
    <x v="0"/>
    <x v="0"/>
    <x v="0"/>
    <x v="0"/>
    <x v="0"/>
    <x v="0"/>
    <x v="0"/>
    <x v="0"/>
    <x v="0"/>
    <x v="0"/>
    <x v="0"/>
    <x v="0"/>
    <n v="70"/>
    <n v="-7.0000000000000007E-2"/>
    <n v="7.0000000000000007E-2"/>
    <n v="2.5987525987525988"/>
  </r>
  <r>
    <x v="137"/>
    <s v="Heemstede"/>
    <x v="0"/>
    <x v="0"/>
    <x v="1"/>
    <x v="0"/>
    <x v="0"/>
    <x v="0"/>
    <x v="0"/>
    <x v="0"/>
    <x v="0"/>
    <x v="0"/>
    <x v="0"/>
    <x v="4"/>
    <x v="10"/>
    <x v="0"/>
    <x v="8"/>
    <x v="0"/>
    <x v="0"/>
    <x v="0"/>
    <x v="0"/>
    <x v="0"/>
    <x v="0"/>
    <x v="0"/>
    <x v="0"/>
    <n v="1"/>
    <n v="-1E-3"/>
    <n v="1E-3"/>
    <n v="3.7125037125037126E-2"/>
  </r>
  <r>
    <x v="137"/>
    <s v="Heemstede"/>
    <x v="0"/>
    <x v="0"/>
    <x v="1"/>
    <x v="0"/>
    <x v="0"/>
    <x v="0"/>
    <x v="0"/>
    <x v="0"/>
    <x v="0"/>
    <x v="0"/>
    <x v="0"/>
    <x v="1"/>
    <x v="13"/>
    <x v="0"/>
    <x v="9"/>
    <x v="7"/>
    <x v="4"/>
    <x v="0"/>
    <x v="1"/>
    <x v="0"/>
    <x v="0"/>
    <x v="0"/>
    <x v="0"/>
    <n v="3"/>
    <n v="-3.0000000000000001E-3"/>
    <n v="3.0000000000000001E-3"/>
    <n v="0.11137511137511137"/>
  </r>
  <r>
    <x v="137"/>
    <s v="Heemstede"/>
    <x v="0"/>
    <x v="0"/>
    <x v="1"/>
    <x v="0"/>
    <x v="0"/>
    <x v="0"/>
    <x v="0"/>
    <x v="0"/>
    <x v="0"/>
    <x v="0"/>
    <x v="0"/>
    <x v="1"/>
    <x v="2"/>
    <x v="0"/>
    <x v="1"/>
    <x v="2"/>
    <x v="0"/>
    <x v="0"/>
    <x v="0"/>
    <x v="0"/>
    <x v="0"/>
    <x v="0"/>
    <x v="0"/>
    <n v="7"/>
    <n v="-7.0000000000000001E-3"/>
    <n v="7.0000000000000001E-3"/>
    <n v="0.25987525987525989"/>
  </r>
  <r>
    <x v="137"/>
    <s v="Heemstede"/>
    <x v="0"/>
    <x v="0"/>
    <x v="1"/>
    <x v="0"/>
    <x v="0"/>
    <x v="0"/>
    <x v="0"/>
    <x v="0"/>
    <x v="0"/>
    <x v="0"/>
    <x v="0"/>
    <x v="2"/>
    <x v="3"/>
    <x v="0"/>
    <x v="2"/>
    <x v="0"/>
    <x v="1"/>
    <x v="1"/>
    <x v="0"/>
    <x v="0"/>
    <x v="0"/>
    <x v="0"/>
    <x v="0"/>
    <n v="99"/>
    <n v="-9.9000000000000005E-2"/>
    <n v="-9.9000000000000005E-2"/>
    <n v="3.6753786753786755"/>
  </r>
  <r>
    <x v="137"/>
    <s v="Heemstede"/>
    <x v="0"/>
    <x v="0"/>
    <x v="1"/>
    <x v="0"/>
    <x v="0"/>
    <x v="0"/>
    <x v="0"/>
    <x v="0"/>
    <x v="0"/>
    <x v="0"/>
    <x v="0"/>
    <x v="2"/>
    <x v="12"/>
    <x v="0"/>
    <x v="3"/>
    <x v="6"/>
    <x v="0"/>
    <x v="0"/>
    <x v="0"/>
    <x v="0"/>
    <x v="0"/>
    <x v="0"/>
    <x v="0"/>
    <n v="13"/>
    <n v="-1.2999999999999999E-2"/>
    <n v="1.2999999999999999E-2"/>
    <n v="0.4826254826254826"/>
  </r>
  <r>
    <x v="137"/>
    <s v="Heemstede"/>
    <x v="0"/>
    <x v="0"/>
    <x v="1"/>
    <x v="0"/>
    <x v="0"/>
    <x v="0"/>
    <x v="0"/>
    <x v="0"/>
    <x v="0"/>
    <x v="0"/>
    <x v="0"/>
    <x v="2"/>
    <x v="6"/>
    <x v="0"/>
    <x v="5"/>
    <x v="0"/>
    <x v="0"/>
    <x v="0"/>
    <x v="0"/>
    <x v="0"/>
    <x v="0"/>
    <x v="0"/>
    <x v="0"/>
    <n v="83"/>
    <n v="-8.3000000000000004E-2"/>
    <n v="8.3000000000000004E-2"/>
    <n v="3.0813780813780816"/>
  </r>
  <r>
    <x v="137"/>
    <s v="Heemstede"/>
    <x v="0"/>
    <x v="0"/>
    <x v="1"/>
    <x v="0"/>
    <x v="0"/>
    <x v="0"/>
    <x v="2"/>
    <x v="2"/>
    <x v="0"/>
    <x v="0"/>
    <x v="0"/>
    <x v="0"/>
    <x v="0"/>
    <x v="0"/>
    <x v="0"/>
    <x v="0"/>
    <x v="0"/>
    <x v="0"/>
    <x v="0"/>
    <x v="0"/>
    <x v="0"/>
    <x v="0"/>
    <x v="0"/>
    <n v="11"/>
    <n v="-1.0999999999999999E-2"/>
    <n v="1.0999999999999999E-2"/>
    <n v="0.40837540837540837"/>
  </r>
  <r>
    <x v="132"/>
    <s v="Deventer"/>
    <x v="0"/>
    <x v="0"/>
    <x v="3"/>
    <x v="0"/>
    <x v="0"/>
    <x v="0"/>
    <x v="0"/>
    <x v="0"/>
    <x v="0"/>
    <x v="0"/>
    <x v="0"/>
    <x v="1"/>
    <x v="13"/>
    <x v="0"/>
    <x v="9"/>
    <x v="7"/>
    <x v="4"/>
    <x v="0"/>
    <x v="1"/>
    <x v="0"/>
    <x v="0"/>
    <x v="0"/>
    <x v="0"/>
    <n v="2"/>
    <n v="-2E-3"/>
    <n v="2E-3"/>
    <n v="2.0142001107810063E-2"/>
  </r>
  <r>
    <x v="132"/>
    <s v="Deventer"/>
    <x v="0"/>
    <x v="0"/>
    <x v="3"/>
    <x v="0"/>
    <x v="0"/>
    <x v="0"/>
    <x v="0"/>
    <x v="0"/>
    <x v="0"/>
    <x v="0"/>
    <x v="0"/>
    <x v="1"/>
    <x v="2"/>
    <x v="0"/>
    <x v="1"/>
    <x v="2"/>
    <x v="0"/>
    <x v="0"/>
    <x v="0"/>
    <x v="0"/>
    <x v="0"/>
    <x v="0"/>
    <x v="0"/>
    <n v="163"/>
    <n v="-0.16300000000000001"/>
    <n v="0.16300000000000001"/>
    <n v="1.64157309028652"/>
  </r>
  <r>
    <x v="132"/>
    <s v="Deventer"/>
    <x v="0"/>
    <x v="0"/>
    <x v="3"/>
    <x v="0"/>
    <x v="0"/>
    <x v="0"/>
    <x v="0"/>
    <x v="0"/>
    <x v="0"/>
    <x v="0"/>
    <x v="0"/>
    <x v="2"/>
    <x v="3"/>
    <x v="0"/>
    <x v="2"/>
    <x v="0"/>
    <x v="1"/>
    <x v="1"/>
    <x v="0"/>
    <x v="0"/>
    <x v="0"/>
    <x v="0"/>
    <x v="0"/>
    <n v="5593"/>
    <n v="-5.593"/>
    <n v="-5.593"/>
    <n v="56.327106097990836"/>
  </r>
  <r>
    <x v="132"/>
    <s v="Deventer"/>
    <x v="0"/>
    <x v="0"/>
    <x v="3"/>
    <x v="0"/>
    <x v="0"/>
    <x v="0"/>
    <x v="0"/>
    <x v="0"/>
    <x v="0"/>
    <x v="0"/>
    <x v="0"/>
    <x v="3"/>
    <x v="5"/>
    <x v="1"/>
    <x v="4"/>
    <x v="0"/>
    <x v="0"/>
    <x v="0"/>
    <x v="0"/>
    <x v="0"/>
    <x v="0"/>
    <x v="0"/>
    <x v="0"/>
    <n v="35"/>
    <n v="-3.5000000000000003E-2"/>
    <n v="3.5000000000000003E-2"/>
    <n v="0.35248501938667609"/>
  </r>
  <r>
    <x v="132"/>
    <s v="Deventer"/>
    <x v="0"/>
    <x v="0"/>
    <x v="3"/>
    <x v="0"/>
    <x v="0"/>
    <x v="0"/>
    <x v="0"/>
    <x v="0"/>
    <x v="0"/>
    <x v="0"/>
    <x v="0"/>
    <x v="3"/>
    <x v="8"/>
    <x v="1"/>
    <x v="7"/>
    <x v="5"/>
    <x v="2"/>
    <x v="2"/>
    <x v="2"/>
    <x v="0"/>
    <x v="0"/>
    <x v="0"/>
    <x v="0"/>
    <n v="28"/>
    <n v="-2.8000000000000001E-2"/>
    <n v="0"/>
    <n v="0.28198801550934083"/>
  </r>
  <r>
    <x v="132"/>
    <s v="Deventer"/>
    <x v="0"/>
    <x v="0"/>
    <x v="3"/>
    <x v="0"/>
    <x v="0"/>
    <x v="0"/>
    <x v="1"/>
    <x v="1"/>
    <x v="0"/>
    <x v="0"/>
    <x v="0"/>
    <x v="0"/>
    <x v="0"/>
    <x v="0"/>
    <x v="0"/>
    <x v="0"/>
    <x v="0"/>
    <x v="0"/>
    <x v="0"/>
    <x v="0"/>
    <x v="0"/>
    <x v="0"/>
    <x v="0"/>
    <n v="85"/>
    <n v="-8.5000000000000006E-2"/>
    <n v="8.5000000000000006E-2"/>
    <n v="0.85603504708192757"/>
  </r>
  <r>
    <x v="132"/>
    <s v="Deventer"/>
    <x v="0"/>
    <x v="0"/>
    <x v="3"/>
    <x v="0"/>
    <x v="0"/>
    <x v="0"/>
    <x v="1"/>
    <x v="1"/>
    <x v="0"/>
    <x v="0"/>
    <x v="0"/>
    <x v="4"/>
    <x v="10"/>
    <x v="0"/>
    <x v="8"/>
    <x v="0"/>
    <x v="0"/>
    <x v="0"/>
    <x v="0"/>
    <x v="0"/>
    <x v="0"/>
    <x v="0"/>
    <x v="0"/>
    <n v="3"/>
    <n v="-3.0000000000000001E-3"/>
    <n v="3.0000000000000001E-3"/>
    <n v="3.0213001661715092E-2"/>
  </r>
  <r>
    <x v="132"/>
    <s v="Deventer"/>
    <x v="0"/>
    <x v="0"/>
    <x v="3"/>
    <x v="0"/>
    <x v="0"/>
    <x v="0"/>
    <x v="1"/>
    <x v="1"/>
    <x v="0"/>
    <x v="0"/>
    <x v="0"/>
    <x v="1"/>
    <x v="2"/>
    <x v="0"/>
    <x v="1"/>
    <x v="2"/>
    <x v="0"/>
    <x v="0"/>
    <x v="0"/>
    <x v="0"/>
    <x v="0"/>
    <x v="0"/>
    <x v="0"/>
    <n v="74"/>
    <n v="-7.3999999999999996E-2"/>
    <n v="7.3999999999999996E-2"/>
    <n v="0.7452540409889723"/>
  </r>
  <r>
    <x v="132"/>
    <s v="Deventer"/>
    <x v="0"/>
    <x v="0"/>
    <x v="3"/>
    <x v="0"/>
    <x v="0"/>
    <x v="0"/>
    <x v="1"/>
    <x v="1"/>
    <x v="0"/>
    <x v="0"/>
    <x v="0"/>
    <x v="2"/>
    <x v="3"/>
    <x v="0"/>
    <x v="2"/>
    <x v="0"/>
    <x v="1"/>
    <x v="1"/>
    <x v="0"/>
    <x v="0"/>
    <x v="0"/>
    <x v="0"/>
    <x v="0"/>
    <n v="1268"/>
    <n v="-1.268"/>
    <n v="-1.268"/>
    <n v="12.770028702351579"/>
  </r>
  <r>
    <x v="132"/>
    <s v="Deventer"/>
    <x v="0"/>
    <x v="0"/>
    <x v="3"/>
    <x v="0"/>
    <x v="0"/>
    <x v="0"/>
    <x v="1"/>
    <x v="1"/>
    <x v="0"/>
    <x v="0"/>
    <x v="0"/>
    <x v="3"/>
    <x v="9"/>
    <x v="1"/>
    <x v="7"/>
    <x v="5"/>
    <x v="2"/>
    <x v="2"/>
    <x v="2"/>
    <x v="0"/>
    <x v="0"/>
    <x v="0"/>
    <x v="0"/>
    <n v="47"/>
    <n v="-4.7E-2"/>
    <n v="0"/>
    <n v="0.47333702603353645"/>
  </r>
  <r>
    <x v="132"/>
    <s v="Deventer"/>
    <x v="0"/>
    <x v="0"/>
    <x v="3"/>
    <x v="0"/>
    <x v="0"/>
    <x v="0"/>
    <x v="2"/>
    <x v="2"/>
    <x v="0"/>
    <x v="0"/>
    <x v="0"/>
    <x v="0"/>
    <x v="0"/>
    <x v="0"/>
    <x v="0"/>
    <x v="0"/>
    <x v="0"/>
    <x v="0"/>
    <x v="0"/>
    <x v="0"/>
    <x v="0"/>
    <x v="0"/>
    <x v="0"/>
    <n v="254"/>
    <n v="-0.254"/>
    <n v="0.254"/>
    <n v="2.5580341406918778"/>
  </r>
  <r>
    <x v="132"/>
    <s v="Deventer"/>
    <x v="0"/>
    <x v="0"/>
    <x v="3"/>
    <x v="0"/>
    <x v="0"/>
    <x v="0"/>
    <x v="2"/>
    <x v="2"/>
    <x v="0"/>
    <x v="0"/>
    <x v="0"/>
    <x v="1"/>
    <x v="1"/>
    <x v="0"/>
    <x v="1"/>
    <x v="1"/>
    <x v="0"/>
    <x v="0"/>
    <x v="0"/>
    <x v="0"/>
    <x v="0"/>
    <x v="0"/>
    <x v="0"/>
    <n v="212"/>
    <n v="-0.21199999999999999"/>
    <n v="0.21199999999999999"/>
    <n v="2.1350521174278665"/>
  </r>
  <r>
    <x v="132"/>
    <s v="Deventer"/>
    <x v="0"/>
    <x v="0"/>
    <x v="3"/>
    <x v="0"/>
    <x v="0"/>
    <x v="0"/>
    <x v="2"/>
    <x v="2"/>
    <x v="0"/>
    <x v="0"/>
    <x v="0"/>
    <x v="1"/>
    <x v="2"/>
    <x v="0"/>
    <x v="1"/>
    <x v="2"/>
    <x v="0"/>
    <x v="0"/>
    <x v="0"/>
    <x v="0"/>
    <x v="0"/>
    <x v="0"/>
    <x v="0"/>
    <n v="893"/>
    <n v="-0.89300000000000002"/>
    <n v="0.89300000000000002"/>
    <n v="8.9934034946371924"/>
  </r>
  <r>
    <x v="134"/>
    <s v="Binnenmaas"/>
    <x v="0"/>
    <x v="0"/>
    <x v="1"/>
    <x v="0"/>
    <x v="0"/>
    <x v="0"/>
    <x v="1"/>
    <x v="1"/>
    <x v="0"/>
    <x v="0"/>
    <x v="0"/>
    <x v="0"/>
    <x v="0"/>
    <x v="0"/>
    <x v="0"/>
    <x v="0"/>
    <x v="0"/>
    <x v="0"/>
    <x v="0"/>
    <x v="0"/>
    <x v="0"/>
    <x v="0"/>
    <x v="0"/>
    <n v="12"/>
    <n v="-1.2E-2"/>
    <n v="1.2E-2"/>
    <n v="0.41205961129043334"/>
  </r>
  <r>
    <x v="134"/>
    <s v="Binnenmaas"/>
    <x v="0"/>
    <x v="0"/>
    <x v="1"/>
    <x v="0"/>
    <x v="0"/>
    <x v="0"/>
    <x v="1"/>
    <x v="1"/>
    <x v="0"/>
    <x v="0"/>
    <x v="0"/>
    <x v="1"/>
    <x v="2"/>
    <x v="0"/>
    <x v="1"/>
    <x v="2"/>
    <x v="0"/>
    <x v="0"/>
    <x v="0"/>
    <x v="0"/>
    <x v="0"/>
    <x v="0"/>
    <x v="0"/>
    <n v="1"/>
    <n v="-1E-3"/>
    <n v="1E-3"/>
    <n v="3.4338300940869447E-2"/>
  </r>
  <r>
    <x v="134"/>
    <s v="Binnenmaas"/>
    <x v="0"/>
    <x v="0"/>
    <x v="1"/>
    <x v="0"/>
    <x v="0"/>
    <x v="0"/>
    <x v="1"/>
    <x v="1"/>
    <x v="0"/>
    <x v="0"/>
    <x v="0"/>
    <x v="2"/>
    <x v="3"/>
    <x v="0"/>
    <x v="2"/>
    <x v="0"/>
    <x v="1"/>
    <x v="1"/>
    <x v="0"/>
    <x v="0"/>
    <x v="0"/>
    <x v="0"/>
    <x v="0"/>
    <n v="154"/>
    <n v="-0.154"/>
    <n v="-0.154"/>
    <n v="5.2880983448938945"/>
  </r>
  <r>
    <x v="134"/>
    <s v="Binnenmaas"/>
    <x v="0"/>
    <x v="0"/>
    <x v="1"/>
    <x v="0"/>
    <x v="0"/>
    <x v="0"/>
    <x v="2"/>
    <x v="2"/>
    <x v="0"/>
    <x v="0"/>
    <x v="0"/>
    <x v="0"/>
    <x v="0"/>
    <x v="0"/>
    <x v="0"/>
    <x v="0"/>
    <x v="0"/>
    <x v="0"/>
    <x v="0"/>
    <x v="0"/>
    <x v="0"/>
    <x v="0"/>
    <x v="0"/>
    <n v="20"/>
    <n v="-0.02"/>
    <n v="0.02"/>
    <n v="0.68676601881738897"/>
  </r>
  <r>
    <x v="134"/>
    <s v="Binnenmaas"/>
    <x v="0"/>
    <x v="0"/>
    <x v="1"/>
    <x v="0"/>
    <x v="0"/>
    <x v="0"/>
    <x v="2"/>
    <x v="2"/>
    <x v="0"/>
    <x v="0"/>
    <x v="0"/>
    <x v="1"/>
    <x v="2"/>
    <x v="0"/>
    <x v="1"/>
    <x v="2"/>
    <x v="0"/>
    <x v="0"/>
    <x v="0"/>
    <x v="0"/>
    <x v="0"/>
    <x v="0"/>
    <x v="0"/>
    <n v="38"/>
    <n v="-3.7999999999999999E-2"/>
    <n v="3.7999999999999999E-2"/>
    <n v="1.3048554357530389"/>
  </r>
  <r>
    <x v="134"/>
    <s v="Binnenmaas"/>
    <x v="0"/>
    <x v="0"/>
    <x v="1"/>
    <x v="0"/>
    <x v="0"/>
    <x v="0"/>
    <x v="2"/>
    <x v="2"/>
    <x v="0"/>
    <x v="0"/>
    <x v="0"/>
    <x v="2"/>
    <x v="3"/>
    <x v="0"/>
    <x v="2"/>
    <x v="0"/>
    <x v="1"/>
    <x v="1"/>
    <x v="0"/>
    <x v="0"/>
    <x v="0"/>
    <x v="0"/>
    <x v="0"/>
    <n v="58"/>
    <n v="-5.8000000000000003E-2"/>
    <n v="-5.8000000000000003E-2"/>
    <n v="1.9916214545704278"/>
  </r>
  <r>
    <x v="134"/>
    <s v="Binnenmaas"/>
    <x v="0"/>
    <x v="0"/>
    <x v="1"/>
    <x v="0"/>
    <x v="0"/>
    <x v="0"/>
    <x v="2"/>
    <x v="2"/>
    <x v="0"/>
    <x v="0"/>
    <x v="0"/>
    <x v="3"/>
    <x v="24"/>
    <x v="1"/>
    <x v="7"/>
    <x v="5"/>
    <x v="2"/>
    <x v="2"/>
    <x v="2"/>
    <x v="0"/>
    <x v="0"/>
    <x v="0"/>
    <x v="0"/>
    <n v="36"/>
    <n v="-3.5999999999999997E-2"/>
    <n v="0"/>
    <n v="1.2361788338713"/>
  </r>
  <r>
    <x v="134"/>
    <s v="Binnenmaas"/>
    <x v="0"/>
    <x v="0"/>
    <x v="1"/>
    <x v="0"/>
    <x v="0"/>
    <x v="0"/>
    <x v="2"/>
    <x v="2"/>
    <x v="0"/>
    <x v="0"/>
    <x v="0"/>
    <x v="3"/>
    <x v="5"/>
    <x v="1"/>
    <x v="4"/>
    <x v="0"/>
    <x v="0"/>
    <x v="0"/>
    <x v="0"/>
    <x v="0"/>
    <x v="0"/>
    <x v="0"/>
    <x v="0"/>
    <n v="4"/>
    <n v="-4.0000000000000001E-3"/>
    <n v="4.0000000000000001E-3"/>
    <n v="0.13735320376347779"/>
  </r>
  <r>
    <x v="134"/>
    <s v="Binnenmaas"/>
    <x v="0"/>
    <x v="0"/>
    <x v="1"/>
    <x v="0"/>
    <x v="0"/>
    <x v="0"/>
    <x v="3"/>
    <x v="3"/>
    <x v="0"/>
    <x v="0"/>
    <x v="0"/>
    <x v="0"/>
    <x v="0"/>
    <x v="0"/>
    <x v="0"/>
    <x v="0"/>
    <x v="0"/>
    <x v="0"/>
    <x v="0"/>
    <x v="0"/>
    <x v="0"/>
    <x v="0"/>
    <x v="0"/>
    <n v="8"/>
    <n v="-8.0000000000000002E-3"/>
    <n v="8.0000000000000002E-3"/>
    <n v="0.27470640752695558"/>
  </r>
  <r>
    <x v="134"/>
    <s v="Binnenmaas"/>
    <x v="0"/>
    <x v="0"/>
    <x v="1"/>
    <x v="0"/>
    <x v="0"/>
    <x v="0"/>
    <x v="3"/>
    <x v="3"/>
    <x v="0"/>
    <x v="0"/>
    <x v="0"/>
    <x v="4"/>
    <x v="10"/>
    <x v="0"/>
    <x v="8"/>
    <x v="0"/>
    <x v="0"/>
    <x v="0"/>
    <x v="0"/>
    <x v="0"/>
    <x v="0"/>
    <x v="0"/>
    <x v="0"/>
    <n v="1"/>
    <n v="-1E-3"/>
    <n v="1E-3"/>
    <n v="3.4338300940869447E-2"/>
  </r>
  <r>
    <x v="134"/>
    <s v="Binnenmaas"/>
    <x v="0"/>
    <x v="0"/>
    <x v="1"/>
    <x v="0"/>
    <x v="0"/>
    <x v="0"/>
    <x v="3"/>
    <x v="3"/>
    <x v="0"/>
    <x v="0"/>
    <x v="0"/>
    <x v="1"/>
    <x v="2"/>
    <x v="0"/>
    <x v="1"/>
    <x v="2"/>
    <x v="0"/>
    <x v="0"/>
    <x v="0"/>
    <x v="0"/>
    <x v="0"/>
    <x v="0"/>
    <x v="0"/>
    <n v="1"/>
    <n v="-1E-3"/>
    <n v="1E-3"/>
    <n v="3.4338300940869447E-2"/>
  </r>
  <r>
    <x v="134"/>
    <s v="Binnenmaas"/>
    <x v="0"/>
    <x v="0"/>
    <x v="1"/>
    <x v="0"/>
    <x v="0"/>
    <x v="0"/>
    <x v="3"/>
    <x v="3"/>
    <x v="0"/>
    <x v="0"/>
    <x v="0"/>
    <x v="2"/>
    <x v="3"/>
    <x v="0"/>
    <x v="2"/>
    <x v="0"/>
    <x v="1"/>
    <x v="1"/>
    <x v="0"/>
    <x v="0"/>
    <x v="0"/>
    <x v="0"/>
    <x v="0"/>
    <n v="566"/>
    <n v="-0.56599999999999995"/>
    <n v="-0.56599999999999995"/>
    <n v="19.435478332532107"/>
  </r>
  <r>
    <x v="134"/>
    <s v="Binnenmaas"/>
    <x v="0"/>
    <x v="0"/>
    <x v="1"/>
    <x v="0"/>
    <x v="0"/>
    <x v="0"/>
    <x v="3"/>
    <x v="3"/>
    <x v="0"/>
    <x v="0"/>
    <x v="0"/>
    <x v="3"/>
    <x v="5"/>
    <x v="1"/>
    <x v="4"/>
    <x v="0"/>
    <x v="0"/>
    <x v="0"/>
    <x v="0"/>
    <x v="0"/>
    <x v="0"/>
    <x v="0"/>
    <x v="0"/>
    <n v="43"/>
    <n v="-4.2999999999999997E-2"/>
    <n v="4.2999999999999997E-2"/>
    <n v="1.4765469404573861"/>
  </r>
  <r>
    <x v="136"/>
    <s v="Helmond"/>
    <x v="0"/>
    <x v="0"/>
    <x v="3"/>
    <x v="0"/>
    <x v="0"/>
    <x v="0"/>
    <x v="1"/>
    <x v="1"/>
    <x v="0"/>
    <x v="0"/>
    <x v="0"/>
    <x v="4"/>
    <x v="10"/>
    <x v="0"/>
    <x v="8"/>
    <x v="0"/>
    <x v="0"/>
    <x v="0"/>
    <x v="0"/>
    <x v="0"/>
    <x v="0"/>
    <x v="0"/>
    <x v="0"/>
    <n v="36"/>
    <n v="-3.5999999999999997E-2"/>
    <n v="3.5999999999999997E-2"/>
    <n v="0.39734222202600383"/>
  </r>
  <r>
    <x v="136"/>
    <s v="Helmond"/>
    <x v="0"/>
    <x v="0"/>
    <x v="3"/>
    <x v="0"/>
    <x v="0"/>
    <x v="0"/>
    <x v="1"/>
    <x v="1"/>
    <x v="0"/>
    <x v="0"/>
    <x v="0"/>
    <x v="1"/>
    <x v="13"/>
    <x v="0"/>
    <x v="9"/>
    <x v="7"/>
    <x v="3"/>
    <x v="0"/>
    <x v="1"/>
    <x v="0"/>
    <x v="0"/>
    <x v="0"/>
    <x v="0"/>
    <n v="145"/>
    <n v="-0.14499999999999999"/>
    <n v="0.14499999999999999"/>
    <n v="1.6004061720491822"/>
  </r>
  <r>
    <x v="136"/>
    <s v="Helmond"/>
    <x v="0"/>
    <x v="0"/>
    <x v="3"/>
    <x v="0"/>
    <x v="0"/>
    <x v="0"/>
    <x v="1"/>
    <x v="1"/>
    <x v="0"/>
    <x v="0"/>
    <x v="0"/>
    <x v="1"/>
    <x v="1"/>
    <x v="0"/>
    <x v="1"/>
    <x v="1"/>
    <x v="0"/>
    <x v="0"/>
    <x v="0"/>
    <x v="0"/>
    <x v="0"/>
    <x v="0"/>
    <x v="0"/>
    <n v="262"/>
    <n v="-0.26200000000000001"/>
    <n v="0.26200000000000001"/>
    <n v="2.8917683936336944"/>
  </r>
  <r>
    <x v="136"/>
    <s v="Helmond"/>
    <x v="0"/>
    <x v="0"/>
    <x v="3"/>
    <x v="0"/>
    <x v="0"/>
    <x v="0"/>
    <x v="1"/>
    <x v="1"/>
    <x v="0"/>
    <x v="0"/>
    <x v="0"/>
    <x v="1"/>
    <x v="2"/>
    <x v="0"/>
    <x v="1"/>
    <x v="2"/>
    <x v="0"/>
    <x v="0"/>
    <x v="0"/>
    <x v="0"/>
    <x v="0"/>
    <x v="0"/>
    <x v="0"/>
    <n v="832"/>
    <n v="-0.83199999999999996"/>
    <n v="0.83199999999999996"/>
    <n v="9.1830202423787561"/>
  </r>
  <r>
    <x v="136"/>
    <s v="Helmond"/>
    <x v="0"/>
    <x v="0"/>
    <x v="3"/>
    <x v="0"/>
    <x v="0"/>
    <x v="0"/>
    <x v="1"/>
    <x v="1"/>
    <x v="0"/>
    <x v="0"/>
    <x v="0"/>
    <x v="2"/>
    <x v="3"/>
    <x v="0"/>
    <x v="2"/>
    <x v="0"/>
    <x v="1"/>
    <x v="1"/>
    <x v="0"/>
    <x v="0"/>
    <x v="0"/>
    <x v="0"/>
    <x v="0"/>
    <n v="3"/>
    <n v="-3.0000000000000001E-3"/>
    <n v="-3.0000000000000001E-3"/>
    <n v="3.3111851835500319E-2"/>
  </r>
  <r>
    <x v="136"/>
    <s v="Helmond"/>
    <x v="0"/>
    <x v="0"/>
    <x v="3"/>
    <x v="0"/>
    <x v="0"/>
    <x v="0"/>
    <x v="1"/>
    <x v="1"/>
    <x v="0"/>
    <x v="0"/>
    <x v="0"/>
    <x v="2"/>
    <x v="6"/>
    <x v="0"/>
    <x v="5"/>
    <x v="0"/>
    <x v="0"/>
    <x v="0"/>
    <x v="0"/>
    <x v="0"/>
    <x v="0"/>
    <x v="0"/>
    <x v="0"/>
    <n v="45"/>
    <n v="-4.4999999999999998E-2"/>
    <n v="4.4999999999999998E-2"/>
    <n v="0.4966777775325048"/>
  </r>
  <r>
    <x v="136"/>
    <s v="Helmond"/>
    <x v="0"/>
    <x v="0"/>
    <x v="3"/>
    <x v="0"/>
    <x v="0"/>
    <x v="0"/>
    <x v="1"/>
    <x v="1"/>
    <x v="0"/>
    <x v="0"/>
    <x v="0"/>
    <x v="3"/>
    <x v="5"/>
    <x v="1"/>
    <x v="4"/>
    <x v="0"/>
    <x v="0"/>
    <x v="0"/>
    <x v="0"/>
    <x v="0"/>
    <x v="0"/>
    <x v="0"/>
    <x v="0"/>
    <n v="71"/>
    <n v="-7.0999999999999994E-2"/>
    <n v="7.0999999999999994E-2"/>
    <n v="0.78364716010684088"/>
  </r>
  <r>
    <x v="136"/>
    <s v="Helmond"/>
    <x v="0"/>
    <x v="0"/>
    <x v="3"/>
    <x v="0"/>
    <x v="0"/>
    <x v="0"/>
    <x v="1"/>
    <x v="1"/>
    <x v="0"/>
    <x v="0"/>
    <x v="0"/>
    <x v="3"/>
    <x v="8"/>
    <x v="1"/>
    <x v="7"/>
    <x v="5"/>
    <x v="2"/>
    <x v="2"/>
    <x v="2"/>
    <x v="0"/>
    <x v="0"/>
    <x v="0"/>
    <x v="0"/>
    <n v="58"/>
    <n v="-5.8000000000000003E-2"/>
    <n v="0"/>
    <n v="0.64016246881967287"/>
  </r>
  <r>
    <x v="136"/>
    <s v="Helmond"/>
    <x v="0"/>
    <x v="0"/>
    <x v="3"/>
    <x v="0"/>
    <x v="0"/>
    <x v="0"/>
    <x v="1"/>
    <x v="1"/>
    <x v="0"/>
    <x v="0"/>
    <x v="0"/>
    <x v="3"/>
    <x v="11"/>
    <x v="1"/>
    <x v="7"/>
    <x v="5"/>
    <x v="2"/>
    <x v="2"/>
    <x v="2"/>
    <x v="0"/>
    <x v="0"/>
    <x v="0"/>
    <x v="0"/>
    <n v="581"/>
    <n v="-0.58099999999999996"/>
    <n v="0"/>
    <n v="6.4126619721418949"/>
  </r>
  <r>
    <x v="136"/>
    <s v="Helmond"/>
    <x v="0"/>
    <x v="0"/>
    <x v="3"/>
    <x v="0"/>
    <x v="0"/>
    <x v="0"/>
    <x v="2"/>
    <x v="2"/>
    <x v="0"/>
    <x v="0"/>
    <x v="0"/>
    <x v="1"/>
    <x v="13"/>
    <x v="0"/>
    <x v="9"/>
    <x v="7"/>
    <x v="5"/>
    <x v="0"/>
    <x v="1"/>
    <x v="0"/>
    <x v="0"/>
    <x v="0"/>
    <x v="0"/>
    <n v="1"/>
    <n v="-1E-3"/>
    <n v="1E-3"/>
    <n v="1.1037283945166773E-2"/>
  </r>
  <r>
    <x v="136"/>
    <s v="Helmond"/>
    <x v="0"/>
    <x v="0"/>
    <x v="3"/>
    <x v="0"/>
    <x v="0"/>
    <x v="0"/>
    <x v="2"/>
    <x v="2"/>
    <x v="0"/>
    <x v="0"/>
    <x v="0"/>
    <x v="1"/>
    <x v="2"/>
    <x v="0"/>
    <x v="1"/>
    <x v="2"/>
    <x v="0"/>
    <x v="0"/>
    <x v="0"/>
    <x v="0"/>
    <x v="0"/>
    <x v="0"/>
    <x v="0"/>
    <n v="14"/>
    <n v="-1.4E-2"/>
    <n v="1.4E-2"/>
    <n v="0.15452197523233482"/>
  </r>
  <r>
    <x v="136"/>
    <s v="Helmond"/>
    <x v="0"/>
    <x v="0"/>
    <x v="3"/>
    <x v="0"/>
    <x v="0"/>
    <x v="0"/>
    <x v="2"/>
    <x v="2"/>
    <x v="0"/>
    <x v="0"/>
    <x v="0"/>
    <x v="2"/>
    <x v="3"/>
    <x v="0"/>
    <x v="2"/>
    <x v="0"/>
    <x v="1"/>
    <x v="1"/>
    <x v="0"/>
    <x v="0"/>
    <x v="0"/>
    <x v="0"/>
    <x v="0"/>
    <n v="19"/>
    <n v="-1.9E-2"/>
    <n v="-1.9E-2"/>
    <n v="0.2097083949581687"/>
  </r>
  <r>
    <x v="136"/>
    <s v="Helmond"/>
    <x v="0"/>
    <x v="0"/>
    <x v="3"/>
    <x v="0"/>
    <x v="0"/>
    <x v="0"/>
    <x v="2"/>
    <x v="2"/>
    <x v="0"/>
    <x v="0"/>
    <x v="0"/>
    <x v="2"/>
    <x v="6"/>
    <x v="0"/>
    <x v="5"/>
    <x v="0"/>
    <x v="0"/>
    <x v="0"/>
    <x v="0"/>
    <x v="0"/>
    <x v="0"/>
    <x v="0"/>
    <x v="0"/>
    <n v="1"/>
    <n v="-1E-3"/>
    <n v="1E-3"/>
    <n v="1.1037283945166773E-2"/>
  </r>
  <r>
    <x v="137"/>
    <s v="Heemstede"/>
    <x v="0"/>
    <x v="0"/>
    <x v="1"/>
    <x v="0"/>
    <x v="0"/>
    <x v="0"/>
    <x v="2"/>
    <x v="2"/>
    <x v="0"/>
    <x v="0"/>
    <x v="0"/>
    <x v="1"/>
    <x v="2"/>
    <x v="0"/>
    <x v="1"/>
    <x v="2"/>
    <x v="0"/>
    <x v="0"/>
    <x v="0"/>
    <x v="0"/>
    <x v="0"/>
    <x v="0"/>
    <x v="0"/>
    <n v="2"/>
    <n v="-2E-3"/>
    <n v="2E-3"/>
    <n v="7.4250074250074252E-2"/>
  </r>
  <r>
    <x v="137"/>
    <s v="Heemstede"/>
    <x v="0"/>
    <x v="0"/>
    <x v="1"/>
    <x v="0"/>
    <x v="0"/>
    <x v="0"/>
    <x v="2"/>
    <x v="2"/>
    <x v="0"/>
    <x v="0"/>
    <x v="0"/>
    <x v="3"/>
    <x v="9"/>
    <x v="1"/>
    <x v="7"/>
    <x v="5"/>
    <x v="2"/>
    <x v="2"/>
    <x v="2"/>
    <x v="0"/>
    <x v="0"/>
    <x v="0"/>
    <x v="0"/>
    <n v="1"/>
    <n v="-1E-3"/>
    <n v="0"/>
    <n v="3.7125037125037126E-2"/>
  </r>
  <r>
    <x v="137"/>
    <s v="Heemstede"/>
    <x v="0"/>
    <x v="0"/>
    <x v="1"/>
    <x v="0"/>
    <x v="0"/>
    <x v="0"/>
    <x v="3"/>
    <x v="3"/>
    <x v="0"/>
    <x v="0"/>
    <x v="0"/>
    <x v="0"/>
    <x v="0"/>
    <x v="0"/>
    <x v="0"/>
    <x v="0"/>
    <x v="0"/>
    <x v="0"/>
    <x v="0"/>
    <x v="0"/>
    <x v="0"/>
    <x v="0"/>
    <x v="0"/>
    <n v="29"/>
    <n v="-2.9000000000000001E-2"/>
    <n v="2.9000000000000001E-2"/>
    <n v="1.0766260766260767"/>
  </r>
  <r>
    <x v="137"/>
    <s v="Heemstede"/>
    <x v="0"/>
    <x v="0"/>
    <x v="1"/>
    <x v="0"/>
    <x v="0"/>
    <x v="0"/>
    <x v="3"/>
    <x v="3"/>
    <x v="0"/>
    <x v="0"/>
    <x v="0"/>
    <x v="4"/>
    <x v="10"/>
    <x v="0"/>
    <x v="8"/>
    <x v="0"/>
    <x v="0"/>
    <x v="0"/>
    <x v="0"/>
    <x v="0"/>
    <x v="0"/>
    <x v="0"/>
    <x v="0"/>
    <n v="3"/>
    <n v="-3.0000000000000001E-3"/>
    <n v="3.0000000000000001E-3"/>
    <n v="0.11137511137511137"/>
  </r>
  <r>
    <x v="137"/>
    <s v="Heemstede"/>
    <x v="0"/>
    <x v="0"/>
    <x v="1"/>
    <x v="0"/>
    <x v="0"/>
    <x v="0"/>
    <x v="3"/>
    <x v="3"/>
    <x v="0"/>
    <x v="0"/>
    <x v="0"/>
    <x v="1"/>
    <x v="2"/>
    <x v="0"/>
    <x v="1"/>
    <x v="2"/>
    <x v="0"/>
    <x v="0"/>
    <x v="0"/>
    <x v="0"/>
    <x v="0"/>
    <x v="0"/>
    <x v="0"/>
    <n v="70"/>
    <n v="-7.0000000000000007E-2"/>
    <n v="7.0000000000000007E-2"/>
    <n v="2.5987525987525988"/>
  </r>
  <r>
    <x v="137"/>
    <s v="Heemstede"/>
    <x v="0"/>
    <x v="0"/>
    <x v="1"/>
    <x v="0"/>
    <x v="0"/>
    <x v="0"/>
    <x v="3"/>
    <x v="3"/>
    <x v="0"/>
    <x v="0"/>
    <x v="0"/>
    <x v="2"/>
    <x v="3"/>
    <x v="0"/>
    <x v="2"/>
    <x v="0"/>
    <x v="1"/>
    <x v="1"/>
    <x v="0"/>
    <x v="0"/>
    <x v="0"/>
    <x v="0"/>
    <x v="0"/>
    <n v="753"/>
    <n v="-0.753"/>
    <n v="-0.753"/>
    <n v="27.955152955152954"/>
  </r>
  <r>
    <x v="137"/>
    <s v="Heemstede"/>
    <x v="0"/>
    <x v="0"/>
    <x v="1"/>
    <x v="0"/>
    <x v="0"/>
    <x v="0"/>
    <x v="3"/>
    <x v="3"/>
    <x v="0"/>
    <x v="0"/>
    <x v="0"/>
    <x v="2"/>
    <x v="6"/>
    <x v="0"/>
    <x v="5"/>
    <x v="0"/>
    <x v="0"/>
    <x v="0"/>
    <x v="0"/>
    <x v="0"/>
    <x v="0"/>
    <x v="0"/>
    <x v="0"/>
    <n v="10"/>
    <n v="-0.01"/>
    <n v="0.01"/>
    <n v="0.37125037125037125"/>
  </r>
  <r>
    <x v="137"/>
    <s v="Heemstede"/>
    <x v="0"/>
    <x v="0"/>
    <x v="1"/>
    <x v="0"/>
    <x v="0"/>
    <x v="0"/>
    <x v="3"/>
    <x v="3"/>
    <x v="0"/>
    <x v="0"/>
    <x v="0"/>
    <x v="3"/>
    <x v="9"/>
    <x v="1"/>
    <x v="7"/>
    <x v="5"/>
    <x v="2"/>
    <x v="2"/>
    <x v="2"/>
    <x v="0"/>
    <x v="0"/>
    <x v="0"/>
    <x v="0"/>
    <n v="43"/>
    <n v="-4.2999999999999997E-2"/>
    <n v="0"/>
    <n v="1.5963765963765963"/>
  </r>
  <r>
    <x v="137"/>
    <s v="Heemstede"/>
    <x v="0"/>
    <x v="0"/>
    <x v="1"/>
    <x v="0"/>
    <x v="0"/>
    <x v="0"/>
    <x v="3"/>
    <x v="3"/>
    <x v="0"/>
    <x v="0"/>
    <x v="0"/>
    <x v="3"/>
    <x v="5"/>
    <x v="1"/>
    <x v="4"/>
    <x v="0"/>
    <x v="0"/>
    <x v="0"/>
    <x v="0"/>
    <x v="0"/>
    <x v="0"/>
    <x v="0"/>
    <x v="0"/>
    <n v="22"/>
    <n v="-2.1999999999999999E-2"/>
    <n v="2.1999999999999999E-2"/>
    <n v="0.81675081675081673"/>
  </r>
  <r>
    <x v="137"/>
    <s v="Heemstede"/>
    <x v="0"/>
    <x v="0"/>
    <x v="1"/>
    <x v="0"/>
    <x v="0"/>
    <x v="0"/>
    <x v="3"/>
    <x v="3"/>
    <x v="0"/>
    <x v="0"/>
    <x v="0"/>
    <x v="3"/>
    <x v="8"/>
    <x v="1"/>
    <x v="7"/>
    <x v="5"/>
    <x v="2"/>
    <x v="2"/>
    <x v="2"/>
    <x v="0"/>
    <x v="0"/>
    <x v="0"/>
    <x v="0"/>
    <n v="3"/>
    <n v="-3.0000000000000001E-3"/>
    <n v="0"/>
    <n v="0.11137511137511137"/>
  </r>
  <r>
    <x v="138"/>
    <s v="Heerhugowaard"/>
    <x v="0"/>
    <x v="0"/>
    <x v="3"/>
    <x v="0"/>
    <x v="0"/>
    <x v="0"/>
    <x v="0"/>
    <x v="0"/>
    <x v="0"/>
    <x v="0"/>
    <x v="0"/>
    <x v="0"/>
    <x v="0"/>
    <x v="0"/>
    <x v="0"/>
    <x v="0"/>
    <x v="0"/>
    <x v="0"/>
    <x v="0"/>
    <x v="0"/>
    <x v="0"/>
    <x v="0"/>
    <x v="0"/>
    <n v="2"/>
    <n v="-2E-3"/>
    <n v="2E-3"/>
    <n v="3.6396724294813464E-2"/>
  </r>
  <r>
    <x v="138"/>
    <s v="Heerhugowaard"/>
    <x v="0"/>
    <x v="0"/>
    <x v="3"/>
    <x v="0"/>
    <x v="0"/>
    <x v="0"/>
    <x v="0"/>
    <x v="0"/>
    <x v="0"/>
    <x v="0"/>
    <x v="0"/>
    <x v="4"/>
    <x v="10"/>
    <x v="0"/>
    <x v="8"/>
    <x v="0"/>
    <x v="0"/>
    <x v="0"/>
    <x v="0"/>
    <x v="0"/>
    <x v="0"/>
    <x v="0"/>
    <x v="0"/>
    <n v="21"/>
    <n v="-2.1000000000000001E-2"/>
    <n v="2.1000000000000001E-2"/>
    <n v="0.38216560509554143"/>
  </r>
  <r>
    <x v="138"/>
    <s v="Heerhugowaard"/>
    <x v="0"/>
    <x v="0"/>
    <x v="3"/>
    <x v="0"/>
    <x v="0"/>
    <x v="0"/>
    <x v="0"/>
    <x v="0"/>
    <x v="0"/>
    <x v="0"/>
    <x v="0"/>
    <x v="1"/>
    <x v="2"/>
    <x v="0"/>
    <x v="1"/>
    <x v="2"/>
    <x v="0"/>
    <x v="0"/>
    <x v="0"/>
    <x v="0"/>
    <x v="0"/>
    <x v="0"/>
    <x v="0"/>
    <n v="53"/>
    <n v="-5.2999999999999999E-2"/>
    <n v="5.2999999999999999E-2"/>
    <n v="0.96451319381255685"/>
  </r>
  <r>
    <x v="134"/>
    <s v="Binnenmaas"/>
    <x v="0"/>
    <x v="0"/>
    <x v="1"/>
    <x v="0"/>
    <x v="0"/>
    <x v="0"/>
    <x v="3"/>
    <x v="3"/>
    <x v="0"/>
    <x v="0"/>
    <x v="0"/>
    <x v="3"/>
    <x v="8"/>
    <x v="1"/>
    <x v="7"/>
    <x v="5"/>
    <x v="2"/>
    <x v="2"/>
    <x v="2"/>
    <x v="0"/>
    <x v="0"/>
    <x v="0"/>
    <x v="0"/>
    <n v="1"/>
    <n v="-1E-3"/>
    <n v="0"/>
    <n v="3.4338300940869447E-2"/>
  </r>
  <r>
    <x v="139"/>
    <s v="Korendijk"/>
    <x v="0"/>
    <x v="0"/>
    <x v="0"/>
    <x v="0"/>
    <x v="0"/>
    <x v="0"/>
    <x v="0"/>
    <x v="0"/>
    <x v="0"/>
    <x v="0"/>
    <x v="0"/>
    <x v="0"/>
    <x v="0"/>
    <x v="0"/>
    <x v="0"/>
    <x v="0"/>
    <x v="0"/>
    <x v="0"/>
    <x v="0"/>
    <x v="0"/>
    <x v="0"/>
    <x v="0"/>
    <x v="0"/>
    <n v="1"/>
    <n v="-1E-3"/>
    <n v="1E-3"/>
    <n v="9.1249201569486266E-2"/>
  </r>
  <r>
    <x v="139"/>
    <s v="Korendijk"/>
    <x v="0"/>
    <x v="0"/>
    <x v="0"/>
    <x v="0"/>
    <x v="0"/>
    <x v="0"/>
    <x v="0"/>
    <x v="0"/>
    <x v="0"/>
    <x v="0"/>
    <x v="0"/>
    <x v="2"/>
    <x v="3"/>
    <x v="0"/>
    <x v="2"/>
    <x v="0"/>
    <x v="1"/>
    <x v="1"/>
    <x v="0"/>
    <x v="0"/>
    <x v="0"/>
    <x v="0"/>
    <x v="0"/>
    <n v="17"/>
    <n v="-1.7000000000000001E-2"/>
    <n v="-1.7000000000000001E-2"/>
    <n v="1.5512364266812666"/>
  </r>
  <r>
    <x v="139"/>
    <s v="Korendijk"/>
    <x v="0"/>
    <x v="0"/>
    <x v="0"/>
    <x v="0"/>
    <x v="0"/>
    <x v="0"/>
    <x v="1"/>
    <x v="1"/>
    <x v="0"/>
    <x v="0"/>
    <x v="0"/>
    <x v="0"/>
    <x v="0"/>
    <x v="0"/>
    <x v="0"/>
    <x v="0"/>
    <x v="0"/>
    <x v="0"/>
    <x v="0"/>
    <x v="0"/>
    <x v="0"/>
    <x v="0"/>
    <x v="0"/>
    <n v="6"/>
    <n v="-6.0000000000000001E-3"/>
    <n v="6.0000000000000001E-3"/>
    <n v="0.54749520941691765"/>
  </r>
  <r>
    <x v="139"/>
    <s v="Korendijk"/>
    <x v="0"/>
    <x v="0"/>
    <x v="0"/>
    <x v="0"/>
    <x v="0"/>
    <x v="0"/>
    <x v="1"/>
    <x v="1"/>
    <x v="0"/>
    <x v="0"/>
    <x v="0"/>
    <x v="4"/>
    <x v="10"/>
    <x v="0"/>
    <x v="8"/>
    <x v="0"/>
    <x v="0"/>
    <x v="0"/>
    <x v="0"/>
    <x v="0"/>
    <x v="0"/>
    <x v="0"/>
    <x v="0"/>
    <n v="1"/>
    <n v="-1E-3"/>
    <n v="1E-3"/>
    <n v="9.1249201569486266E-2"/>
  </r>
  <r>
    <x v="139"/>
    <s v="Korendijk"/>
    <x v="0"/>
    <x v="0"/>
    <x v="0"/>
    <x v="0"/>
    <x v="0"/>
    <x v="0"/>
    <x v="1"/>
    <x v="1"/>
    <x v="0"/>
    <x v="0"/>
    <x v="0"/>
    <x v="1"/>
    <x v="2"/>
    <x v="0"/>
    <x v="1"/>
    <x v="2"/>
    <x v="0"/>
    <x v="0"/>
    <x v="0"/>
    <x v="0"/>
    <x v="0"/>
    <x v="0"/>
    <x v="0"/>
    <n v="39"/>
    <n v="-3.9E-2"/>
    <n v="3.9E-2"/>
    <n v="3.5587188612099645"/>
  </r>
  <r>
    <x v="139"/>
    <s v="Korendijk"/>
    <x v="0"/>
    <x v="0"/>
    <x v="0"/>
    <x v="0"/>
    <x v="0"/>
    <x v="0"/>
    <x v="1"/>
    <x v="1"/>
    <x v="0"/>
    <x v="0"/>
    <x v="0"/>
    <x v="2"/>
    <x v="3"/>
    <x v="0"/>
    <x v="2"/>
    <x v="0"/>
    <x v="1"/>
    <x v="1"/>
    <x v="0"/>
    <x v="0"/>
    <x v="0"/>
    <x v="0"/>
    <x v="0"/>
    <n v="57"/>
    <n v="-5.7000000000000002E-2"/>
    <n v="-5.7000000000000002E-2"/>
    <n v="5.201204489460717"/>
  </r>
  <r>
    <x v="139"/>
    <s v="Korendijk"/>
    <x v="0"/>
    <x v="0"/>
    <x v="0"/>
    <x v="0"/>
    <x v="0"/>
    <x v="0"/>
    <x v="1"/>
    <x v="1"/>
    <x v="0"/>
    <x v="0"/>
    <x v="0"/>
    <x v="2"/>
    <x v="4"/>
    <x v="0"/>
    <x v="3"/>
    <x v="3"/>
    <x v="0"/>
    <x v="0"/>
    <x v="0"/>
    <x v="0"/>
    <x v="0"/>
    <x v="0"/>
    <x v="0"/>
    <n v="1"/>
    <n v="-1E-3"/>
    <n v="1E-3"/>
    <n v="9.1249201569486266E-2"/>
  </r>
  <r>
    <x v="139"/>
    <s v="Korendijk"/>
    <x v="0"/>
    <x v="0"/>
    <x v="0"/>
    <x v="0"/>
    <x v="0"/>
    <x v="0"/>
    <x v="1"/>
    <x v="1"/>
    <x v="0"/>
    <x v="0"/>
    <x v="0"/>
    <x v="2"/>
    <x v="6"/>
    <x v="0"/>
    <x v="5"/>
    <x v="0"/>
    <x v="0"/>
    <x v="0"/>
    <x v="0"/>
    <x v="0"/>
    <x v="0"/>
    <x v="0"/>
    <x v="0"/>
    <n v="10"/>
    <n v="-0.01"/>
    <n v="0.01"/>
    <n v="0.91249201569486271"/>
  </r>
  <r>
    <x v="139"/>
    <s v="Korendijk"/>
    <x v="0"/>
    <x v="0"/>
    <x v="0"/>
    <x v="0"/>
    <x v="0"/>
    <x v="0"/>
    <x v="1"/>
    <x v="1"/>
    <x v="0"/>
    <x v="0"/>
    <x v="0"/>
    <x v="3"/>
    <x v="5"/>
    <x v="1"/>
    <x v="4"/>
    <x v="0"/>
    <x v="0"/>
    <x v="0"/>
    <x v="0"/>
    <x v="0"/>
    <x v="0"/>
    <x v="0"/>
    <x v="0"/>
    <n v="23"/>
    <n v="-2.3E-2"/>
    <n v="2.3E-2"/>
    <n v="2.0987316360981843"/>
  </r>
  <r>
    <x v="139"/>
    <s v="Korendijk"/>
    <x v="0"/>
    <x v="0"/>
    <x v="0"/>
    <x v="0"/>
    <x v="0"/>
    <x v="0"/>
    <x v="1"/>
    <x v="1"/>
    <x v="0"/>
    <x v="0"/>
    <x v="0"/>
    <x v="3"/>
    <x v="8"/>
    <x v="1"/>
    <x v="7"/>
    <x v="5"/>
    <x v="2"/>
    <x v="2"/>
    <x v="2"/>
    <x v="0"/>
    <x v="0"/>
    <x v="0"/>
    <x v="0"/>
    <n v="8"/>
    <n v="-8.0000000000000002E-3"/>
    <n v="0"/>
    <n v="0.72999361255589013"/>
  </r>
  <r>
    <x v="139"/>
    <s v="Korendijk"/>
    <x v="0"/>
    <x v="0"/>
    <x v="0"/>
    <x v="0"/>
    <x v="0"/>
    <x v="0"/>
    <x v="3"/>
    <x v="3"/>
    <x v="0"/>
    <x v="0"/>
    <x v="0"/>
    <x v="0"/>
    <x v="0"/>
    <x v="0"/>
    <x v="0"/>
    <x v="0"/>
    <x v="0"/>
    <x v="0"/>
    <x v="0"/>
    <x v="0"/>
    <x v="0"/>
    <x v="0"/>
    <x v="0"/>
    <n v="1"/>
    <n v="-1E-3"/>
    <n v="1E-3"/>
    <n v="9.1249201569486266E-2"/>
  </r>
  <r>
    <x v="139"/>
    <s v="Korendijk"/>
    <x v="0"/>
    <x v="0"/>
    <x v="0"/>
    <x v="0"/>
    <x v="0"/>
    <x v="0"/>
    <x v="3"/>
    <x v="3"/>
    <x v="0"/>
    <x v="0"/>
    <x v="0"/>
    <x v="2"/>
    <x v="3"/>
    <x v="0"/>
    <x v="2"/>
    <x v="0"/>
    <x v="1"/>
    <x v="1"/>
    <x v="0"/>
    <x v="0"/>
    <x v="0"/>
    <x v="0"/>
    <x v="0"/>
    <n v="54"/>
    <n v="-5.3999999999999999E-2"/>
    <n v="-5.3999999999999999E-2"/>
    <n v="4.9274568847522584"/>
  </r>
  <r>
    <x v="138"/>
    <s v="Heerhugowaard"/>
    <x v="0"/>
    <x v="0"/>
    <x v="3"/>
    <x v="0"/>
    <x v="0"/>
    <x v="0"/>
    <x v="0"/>
    <x v="0"/>
    <x v="0"/>
    <x v="0"/>
    <x v="0"/>
    <x v="2"/>
    <x v="6"/>
    <x v="0"/>
    <x v="5"/>
    <x v="0"/>
    <x v="0"/>
    <x v="0"/>
    <x v="0"/>
    <x v="0"/>
    <x v="0"/>
    <x v="0"/>
    <x v="0"/>
    <n v="2015"/>
    <n v="-2.0150000000000001"/>
    <n v="2.0150000000000001"/>
    <n v="36.669699727024565"/>
  </r>
  <r>
    <x v="138"/>
    <s v="Heerhugowaard"/>
    <x v="0"/>
    <x v="0"/>
    <x v="3"/>
    <x v="0"/>
    <x v="0"/>
    <x v="0"/>
    <x v="0"/>
    <x v="0"/>
    <x v="0"/>
    <x v="0"/>
    <x v="0"/>
    <x v="3"/>
    <x v="9"/>
    <x v="1"/>
    <x v="7"/>
    <x v="5"/>
    <x v="2"/>
    <x v="2"/>
    <x v="2"/>
    <x v="0"/>
    <x v="0"/>
    <x v="0"/>
    <x v="0"/>
    <n v="224"/>
    <n v="-0.224"/>
    <n v="0"/>
    <n v="4.0764331210191083"/>
  </r>
  <r>
    <x v="138"/>
    <s v="Heerhugowaard"/>
    <x v="0"/>
    <x v="0"/>
    <x v="3"/>
    <x v="0"/>
    <x v="0"/>
    <x v="0"/>
    <x v="0"/>
    <x v="0"/>
    <x v="0"/>
    <x v="0"/>
    <x v="0"/>
    <x v="3"/>
    <x v="5"/>
    <x v="1"/>
    <x v="4"/>
    <x v="0"/>
    <x v="0"/>
    <x v="0"/>
    <x v="0"/>
    <x v="0"/>
    <x v="0"/>
    <x v="0"/>
    <x v="0"/>
    <n v="518"/>
    <n v="-0.51800000000000002"/>
    <n v="0.51800000000000002"/>
    <n v="9.4267515923566876"/>
  </r>
  <r>
    <x v="138"/>
    <s v="Heerhugowaard"/>
    <x v="0"/>
    <x v="0"/>
    <x v="3"/>
    <x v="0"/>
    <x v="0"/>
    <x v="0"/>
    <x v="0"/>
    <x v="0"/>
    <x v="0"/>
    <x v="0"/>
    <x v="0"/>
    <x v="3"/>
    <x v="8"/>
    <x v="1"/>
    <x v="7"/>
    <x v="5"/>
    <x v="2"/>
    <x v="2"/>
    <x v="2"/>
    <x v="0"/>
    <x v="0"/>
    <x v="0"/>
    <x v="0"/>
    <n v="177"/>
    <n v="-0.17699999999999999"/>
    <n v="0"/>
    <n v="3.2211101000909919"/>
  </r>
  <r>
    <x v="138"/>
    <s v="Heerhugowaard"/>
    <x v="0"/>
    <x v="0"/>
    <x v="3"/>
    <x v="0"/>
    <x v="0"/>
    <x v="0"/>
    <x v="0"/>
    <x v="0"/>
    <x v="0"/>
    <x v="0"/>
    <x v="0"/>
    <x v="3"/>
    <x v="11"/>
    <x v="1"/>
    <x v="7"/>
    <x v="5"/>
    <x v="2"/>
    <x v="2"/>
    <x v="2"/>
    <x v="0"/>
    <x v="0"/>
    <x v="0"/>
    <x v="0"/>
    <n v="29"/>
    <n v="-2.9000000000000001E-2"/>
    <n v="0"/>
    <n v="0.52775250227479531"/>
  </r>
  <r>
    <x v="138"/>
    <s v="Heerhugowaard"/>
    <x v="0"/>
    <x v="0"/>
    <x v="3"/>
    <x v="0"/>
    <x v="0"/>
    <x v="0"/>
    <x v="1"/>
    <x v="1"/>
    <x v="0"/>
    <x v="0"/>
    <x v="0"/>
    <x v="2"/>
    <x v="6"/>
    <x v="0"/>
    <x v="5"/>
    <x v="0"/>
    <x v="0"/>
    <x v="0"/>
    <x v="0"/>
    <x v="0"/>
    <x v="0"/>
    <x v="0"/>
    <x v="0"/>
    <n v="20"/>
    <n v="-0.02"/>
    <n v="0.02"/>
    <n v="0.36396724294813465"/>
  </r>
  <r>
    <x v="138"/>
    <s v="Heerhugowaard"/>
    <x v="0"/>
    <x v="0"/>
    <x v="3"/>
    <x v="0"/>
    <x v="0"/>
    <x v="0"/>
    <x v="2"/>
    <x v="2"/>
    <x v="0"/>
    <x v="0"/>
    <x v="0"/>
    <x v="1"/>
    <x v="2"/>
    <x v="0"/>
    <x v="1"/>
    <x v="2"/>
    <x v="0"/>
    <x v="0"/>
    <x v="0"/>
    <x v="0"/>
    <x v="0"/>
    <x v="0"/>
    <x v="0"/>
    <n v="27"/>
    <n v="-2.7E-2"/>
    <n v="2.7E-2"/>
    <n v="0.49135577797998181"/>
  </r>
  <r>
    <x v="138"/>
    <s v="Heerhugowaard"/>
    <x v="0"/>
    <x v="0"/>
    <x v="3"/>
    <x v="0"/>
    <x v="0"/>
    <x v="0"/>
    <x v="2"/>
    <x v="2"/>
    <x v="0"/>
    <x v="0"/>
    <x v="0"/>
    <x v="3"/>
    <x v="5"/>
    <x v="1"/>
    <x v="4"/>
    <x v="0"/>
    <x v="0"/>
    <x v="0"/>
    <x v="0"/>
    <x v="0"/>
    <x v="0"/>
    <x v="0"/>
    <x v="0"/>
    <n v="10"/>
    <n v="-0.01"/>
    <n v="0.01"/>
    <n v="0.18198362147406733"/>
  </r>
  <r>
    <x v="138"/>
    <s v="Heerhugowaard"/>
    <x v="0"/>
    <x v="0"/>
    <x v="3"/>
    <x v="0"/>
    <x v="0"/>
    <x v="0"/>
    <x v="3"/>
    <x v="3"/>
    <x v="0"/>
    <x v="0"/>
    <x v="0"/>
    <x v="0"/>
    <x v="0"/>
    <x v="0"/>
    <x v="0"/>
    <x v="0"/>
    <x v="0"/>
    <x v="0"/>
    <x v="0"/>
    <x v="0"/>
    <x v="0"/>
    <x v="0"/>
    <x v="0"/>
    <n v="2"/>
    <n v="-2E-3"/>
    <n v="2E-3"/>
    <n v="3.6396724294813464E-2"/>
  </r>
  <r>
    <x v="138"/>
    <s v="Heerhugowaard"/>
    <x v="0"/>
    <x v="0"/>
    <x v="3"/>
    <x v="0"/>
    <x v="0"/>
    <x v="0"/>
    <x v="3"/>
    <x v="3"/>
    <x v="0"/>
    <x v="0"/>
    <x v="0"/>
    <x v="4"/>
    <x v="10"/>
    <x v="0"/>
    <x v="8"/>
    <x v="0"/>
    <x v="0"/>
    <x v="0"/>
    <x v="0"/>
    <x v="0"/>
    <x v="0"/>
    <x v="0"/>
    <x v="0"/>
    <n v="9"/>
    <n v="-8.9999999999999993E-3"/>
    <n v="8.9999999999999993E-3"/>
    <n v="0.1637852593266606"/>
  </r>
  <r>
    <x v="138"/>
    <s v="Heerhugowaard"/>
    <x v="0"/>
    <x v="0"/>
    <x v="3"/>
    <x v="0"/>
    <x v="0"/>
    <x v="0"/>
    <x v="3"/>
    <x v="3"/>
    <x v="0"/>
    <x v="0"/>
    <x v="0"/>
    <x v="1"/>
    <x v="2"/>
    <x v="0"/>
    <x v="1"/>
    <x v="2"/>
    <x v="0"/>
    <x v="0"/>
    <x v="0"/>
    <x v="0"/>
    <x v="0"/>
    <x v="0"/>
    <x v="0"/>
    <n v="9"/>
    <n v="-8.9999999999999993E-3"/>
    <n v="8.9999999999999993E-3"/>
    <n v="0.1637852593266606"/>
  </r>
  <r>
    <x v="138"/>
    <s v="Heerhugowaard"/>
    <x v="0"/>
    <x v="0"/>
    <x v="3"/>
    <x v="0"/>
    <x v="0"/>
    <x v="0"/>
    <x v="3"/>
    <x v="3"/>
    <x v="0"/>
    <x v="0"/>
    <x v="0"/>
    <x v="2"/>
    <x v="6"/>
    <x v="0"/>
    <x v="5"/>
    <x v="0"/>
    <x v="0"/>
    <x v="0"/>
    <x v="0"/>
    <x v="0"/>
    <x v="0"/>
    <x v="0"/>
    <x v="0"/>
    <n v="1881"/>
    <n v="-1.881"/>
    <n v="1.881"/>
    <n v="34.231119199272065"/>
  </r>
  <r>
    <x v="138"/>
    <s v="Heerhugowaard"/>
    <x v="0"/>
    <x v="0"/>
    <x v="3"/>
    <x v="0"/>
    <x v="0"/>
    <x v="0"/>
    <x v="3"/>
    <x v="3"/>
    <x v="0"/>
    <x v="0"/>
    <x v="0"/>
    <x v="3"/>
    <x v="5"/>
    <x v="1"/>
    <x v="4"/>
    <x v="0"/>
    <x v="0"/>
    <x v="0"/>
    <x v="0"/>
    <x v="0"/>
    <x v="0"/>
    <x v="0"/>
    <x v="0"/>
    <n v="86"/>
    <n v="-8.5999999999999993E-2"/>
    <n v="8.5999999999999993E-2"/>
    <n v="1.565059144676979"/>
  </r>
  <r>
    <x v="132"/>
    <s v="Deventer"/>
    <x v="0"/>
    <x v="0"/>
    <x v="3"/>
    <x v="0"/>
    <x v="0"/>
    <x v="0"/>
    <x v="2"/>
    <x v="2"/>
    <x v="0"/>
    <x v="0"/>
    <x v="0"/>
    <x v="2"/>
    <x v="3"/>
    <x v="0"/>
    <x v="2"/>
    <x v="0"/>
    <x v="1"/>
    <x v="1"/>
    <x v="0"/>
    <x v="0"/>
    <x v="0"/>
    <x v="0"/>
    <x v="0"/>
    <n v="144"/>
    <n v="-0.14399999999999999"/>
    <n v="-0.14399999999999999"/>
    <n v="1.4502240797623245"/>
  </r>
  <r>
    <x v="132"/>
    <s v="Deventer"/>
    <x v="0"/>
    <x v="0"/>
    <x v="3"/>
    <x v="0"/>
    <x v="0"/>
    <x v="0"/>
    <x v="2"/>
    <x v="2"/>
    <x v="0"/>
    <x v="0"/>
    <x v="0"/>
    <x v="2"/>
    <x v="26"/>
    <x v="0"/>
    <x v="3"/>
    <x v="9"/>
    <x v="0"/>
    <x v="0"/>
    <x v="0"/>
    <x v="0"/>
    <x v="0"/>
    <x v="0"/>
    <x v="0"/>
    <n v="2"/>
    <n v="-2E-3"/>
    <n v="2E-3"/>
    <n v="2.0142001107810063E-2"/>
  </r>
  <r>
    <x v="132"/>
    <s v="Deventer"/>
    <x v="0"/>
    <x v="0"/>
    <x v="3"/>
    <x v="0"/>
    <x v="0"/>
    <x v="0"/>
    <x v="2"/>
    <x v="2"/>
    <x v="0"/>
    <x v="0"/>
    <x v="0"/>
    <x v="3"/>
    <x v="5"/>
    <x v="1"/>
    <x v="4"/>
    <x v="0"/>
    <x v="0"/>
    <x v="0"/>
    <x v="0"/>
    <x v="0"/>
    <x v="0"/>
    <x v="0"/>
    <x v="0"/>
    <n v="518"/>
    <n v="-0.51800000000000002"/>
    <n v="0.51800000000000002"/>
    <n v="5.2167782869228061"/>
  </r>
  <r>
    <x v="132"/>
    <s v="Deventer"/>
    <x v="0"/>
    <x v="0"/>
    <x v="3"/>
    <x v="0"/>
    <x v="0"/>
    <x v="0"/>
    <x v="2"/>
    <x v="2"/>
    <x v="0"/>
    <x v="0"/>
    <x v="0"/>
    <x v="3"/>
    <x v="8"/>
    <x v="1"/>
    <x v="7"/>
    <x v="5"/>
    <x v="2"/>
    <x v="2"/>
    <x v="2"/>
    <x v="0"/>
    <x v="0"/>
    <x v="0"/>
    <x v="0"/>
    <n v="977"/>
    <n v="-0.97699999999999998"/>
    <n v="0"/>
    <n v="9.8393675411652151"/>
  </r>
  <r>
    <x v="132"/>
    <s v="Deventer"/>
    <x v="0"/>
    <x v="0"/>
    <x v="3"/>
    <x v="0"/>
    <x v="0"/>
    <x v="0"/>
    <x v="2"/>
    <x v="2"/>
    <x v="0"/>
    <x v="0"/>
    <x v="0"/>
    <x v="3"/>
    <x v="11"/>
    <x v="1"/>
    <x v="7"/>
    <x v="5"/>
    <x v="2"/>
    <x v="2"/>
    <x v="2"/>
    <x v="0"/>
    <x v="0"/>
    <x v="0"/>
    <x v="0"/>
    <n v="6"/>
    <n v="-6.0000000000000001E-3"/>
    <n v="0"/>
    <n v="6.0426003323430184E-2"/>
  </r>
  <r>
    <x v="132"/>
    <s v="Deventer"/>
    <x v="0"/>
    <x v="0"/>
    <x v="3"/>
    <x v="0"/>
    <x v="0"/>
    <x v="0"/>
    <x v="3"/>
    <x v="3"/>
    <x v="0"/>
    <x v="0"/>
    <x v="0"/>
    <x v="0"/>
    <x v="0"/>
    <x v="0"/>
    <x v="0"/>
    <x v="0"/>
    <x v="0"/>
    <x v="0"/>
    <x v="0"/>
    <x v="0"/>
    <x v="0"/>
    <x v="0"/>
    <x v="0"/>
    <n v="54"/>
    <n v="-5.3999999999999999E-2"/>
    <n v="5.3999999999999999E-2"/>
    <n v="0.5438340299108716"/>
  </r>
  <r>
    <x v="132"/>
    <s v="Deventer"/>
    <x v="0"/>
    <x v="0"/>
    <x v="3"/>
    <x v="0"/>
    <x v="0"/>
    <x v="0"/>
    <x v="3"/>
    <x v="3"/>
    <x v="0"/>
    <x v="0"/>
    <x v="0"/>
    <x v="1"/>
    <x v="2"/>
    <x v="0"/>
    <x v="1"/>
    <x v="2"/>
    <x v="0"/>
    <x v="0"/>
    <x v="0"/>
    <x v="0"/>
    <x v="0"/>
    <x v="0"/>
    <x v="0"/>
    <n v="469"/>
    <n v="-0.46899999999999997"/>
    <n v="0.46899999999999997"/>
    <n v="4.7232992597814594"/>
  </r>
  <r>
    <x v="132"/>
    <s v="Deventer"/>
    <x v="0"/>
    <x v="0"/>
    <x v="3"/>
    <x v="0"/>
    <x v="0"/>
    <x v="0"/>
    <x v="3"/>
    <x v="3"/>
    <x v="0"/>
    <x v="0"/>
    <x v="0"/>
    <x v="2"/>
    <x v="3"/>
    <x v="0"/>
    <x v="2"/>
    <x v="0"/>
    <x v="1"/>
    <x v="1"/>
    <x v="0"/>
    <x v="0"/>
    <x v="0"/>
    <x v="0"/>
    <x v="0"/>
    <n v="3595"/>
    <n v="-3.5950000000000002"/>
    <n v="-3.5950000000000002"/>
    <n v="36.205246991288583"/>
  </r>
  <r>
    <x v="132"/>
    <s v="Deventer"/>
    <x v="0"/>
    <x v="0"/>
    <x v="3"/>
    <x v="0"/>
    <x v="0"/>
    <x v="0"/>
    <x v="3"/>
    <x v="3"/>
    <x v="0"/>
    <x v="0"/>
    <x v="0"/>
    <x v="2"/>
    <x v="4"/>
    <x v="0"/>
    <x v="3"/>
    <x v="3"/>
    <x v="0"/>
    <x v="0"/>
    <x v="0"/>
    <x v="0"/>
    <x v="0"/>
    <x v="0"/>
    <x v="0"/>
    <n v="1179"/>
    <n v="-1.179"/>
    <n v="1.179"/>
    <n v="11.87370965305403"/>
  </r>
  <r>
    <x v="132"/>
    <s v="Deventer"/>
    <x v="0"/>
    <x v="0"/>
    <x v="3"/>
    <x v="0"/>
    <x v="0"/>
    <x v="0"/>
    <x v="3"/>
    <x v="3"/>
    <x v="0"/>
    <x v="0"/>
    <x v="0"/>
    <x v="3"/>
    <x v="5"/>
    <x v="1"/>
    <x v="4"/>
    <x v="0"/>
    <x v="0"/>
    <x v="0"/>
    <x v="0"/>
    <x v="0"/>
    <x v="0"/>
    <x v="0"/>
    <x v="0"/>
    <n v="45"/>
    <n v="-4.4999999999999998E-2"/>
    <n v="4.4999999999999998E-2"/>
    <n v="0.45319502492572639"/>
  </r>
  <r>
    <x v="132"/>
    <s v="Deventer"/>
    <x v="0"/>
    <x v="0"/>
    <x v="3"/>
    <x v="0"/>
    <x v="0"/>
    <x v="0"/>
    <x v="3"/>
    <x v="3"/>
    <x v="0"/>
    <x v="0"/>
    <x v="0"/>
    <x v="3"/>
    <x v="8"/>
    <x v="1"/>
    <x v="7"/>
    <x v="5"/>
    <x v="2"/>
    <x v="2"/>
    <x v="2"/>
    <x v="0"/>
    <x v="0"/>
    <x v="0"/>
    <x v="0"/>
    <n v="94"/>
    <n v="-9.4E-2"/>
    <n v="0"/>
    <n v="0.94667405206707289"/>
  </r>
  <r>
    <x v="140"/>
    <s v="Enschede"/>
    <x v="1"/>
    <x v="0"/>
    <x v="4"/>
    <x v="0"/>
    <x v="0"/>
    <x v="0"/>
    <x v="0"/>
    <x v="0"/>
    <x v="0"/>
    <x v="0"/>
    <x v="0"/>
    <x v="0"/>
    <x v="0"/>
    <x v="0"/>
    <x v="0"/>
    <x v="0"/>
    <x v="0"/>
    <x v="0"/>
    <x v="0"/>
    <x v="0"/>
    <x v="0"/>
    <x v="0"/>
    <x v="0"/>
    <n v="497"/>
    <n v="-0.497"/>
    <n v="0.497"/>
    <n v="3.1427848741621349"/>
  </r>
  <r>
    <x v="140"/>
    <s v="Enschede"/>
    <x v="1"/>
    <x v="0"/>
    <x v="4"/>
    <x v="0"/>
    <x v="0"/>
    <x v="0"/>
    <x v="0"/>
    <x v="0"/>
    <x v="0"/>
    <x v="0"/>
    <x v="0"/>
    <x v="1"/>
    <x v="1"/>
    <x v="0"/>
    <x v="1"/>
    <x v="1"/>
    <x v="0"/>
    <x v="0"/>
    <x v="0"/>
    <x v="0"/>
    <x v="0"/>
    <x v="0"/>
    <x v="0"/>
    <n v="26"/>
    <n v="-2.5999999999999999E-2"/>
    <n v="2.5999999999999999E-2"/>
    <n v="0.16441128114329076"/>
  </r>
  <r>
    <x v="139"/>
    <s v="Korendijk"/>
    <x v="0"/>
    <x v="0"/>
    <x v="0"/>
    <x v="0"/>
    <x v="0"/>
    <x v="0"/>
    <x v="3"/>
    <x v="3"/>
    <x v="0"/>
    <x v="0"/>
    <x v="0"/>
    <x v="2"/>
    <x v="6"/>
    <x v="0"/>
    <x v="5"/>
    <x v="0"/>
    <x v="0"/>
    <x v="0"/>
    <x v="0"/>
    <x v="0"/>
    <x v="0"/>
    <x v="0"/>
    <x v="0"/>
    <n v="8"/>
    <n v="-8.0000000000000002E-3"/>
    <n v="8.0000000000000002E-3"/>
    <n v="0.72999361255589013"/>
  </r>
  <r>
    <x v="141"/>
    <s v="Oudewater"/>
    <x v="0"/>
    <x v="0"/>
    <x v="0"/>
    <x v="0"/>
    <x v="0"/>
    <x v="0"/>
    <x v="1"/>
    <x v="1"/>
    <x v="0"/>
    <x v="0"/>
    <x v="0"/>
    <x v="1"/>
    <x v="2"/>
    <x v="0"/>
    <x v="1"/>
    <x v="2"/>
    <x v="0"/>
    <x v="0"/>
    <x v="0"/>
    <x v="0"/>
    <x v="0"/>
    <x v="0"/>
    <x v="0"/>
    <n v="3"/>
    <n v="-3.0000000000000001E-3"/>
    <n v="3.0000000000000001E-3"/>
    <n v="0.29449298125061352"/>
  </r>
  <r>
    <x v="141"/>
    <s v="Oudewater"/>
    <x v="0"/>
    <x v="0"/>
    <x v="0"/>
    <x v="0"/>
    <x v="0"/>
    <x v="0"/>
    <x v="1"/>
    <x v="1"/>
    <x v="0"/>
    <x v="0"/>
    <x v="0"/>
    <x v="3"/>
    <x v="9"/>
    <x v="1"/>
    <x v="7"/>
    <x v="5"/>
    <x v="2"/>
    <x v="2"/>
    <x v="2"/>
    <x v="0"/>
    <x v="0"/>
    <x v="0"/>
    <x v="0"/>
    <n v="2"/>
    <n v="-2E-3"/>
    <n v="0"/>
    <n v="0.19632865416707568"/>
  </r>
  <r>
    <x v="141"/>
    <s v="Oudewater"/>
    <x v="0"/>
    <x v="0"/>
    <x v="0"/>
    <x v="0"/>
    <x v="0"/>
    <x v="0"/>
    <x v="1"/>
    <x v="1"/>
    <x v="0"/>
    <x v="0"/>
    <x v="0"/>
    <x v="3"/>
    <x v="5"/>
    <x v="1"/>
    <x v="4"/>
    <x v="0"/>
    <x v="0"/>
    <x v="0"/>
    <x v="0"/>
    <x v="0"/>
    <x v="0"/>
    <x v="0"/>
    <x v="0"/>
    <n v="5"/>
    <n v="-5.0000000000000001E-3"/>
    <n v="5.0000000000000001E-3"/>
    <n v="0.49082163541768919"/>
  </r>
  <r>
    <x v="141"/>
    <s v="Oudewater"/>
    <x v="0"/>
    <x v="0"/>
    <x v="0"/>
    <x v="0"/>
    <x v="0"/>
    <x v="0"/>
    <x v="1"/>
    <x v="1"/>
    <x v="0"/>
    <x v="0"/>
    <x v="0"/>
    <x v="3"/>
    <x v="8"/>
    <x v="1"/>
    <x v="7"/>
    <x v="5"/>
    <x v="2"/>
    <x v="2"/>
    <x v="2"/>
    <x v="0"/>
    <x v="0"/>
    <x v="0"/>
    <x v="0"/>
    <n v="2"/>
    <n v="-2E-3"/>
    <n v="0"/>
    <n v="0.19632865416707568"/>
  </r>
  <r>
    <x v="141"/>
    <s v="Oudewater"/>
    <x v="0"/>
    <x v="0"/>
    <x v="0"/>
    <x v="0"/>
    <x v="0"/>
    <x v="0"/>
    <x v="2"/>
    <x v="2"/>
    <x v="0"/>
    <x v="0"/>
    <x v="0"/>
    <x v="1"/>
    <x v="2"/>
    <x v="0"/>
    <x v="1"/>
    <x v="2"/>
    <x v="0"/>
    <x v="0"/>
    <x v="0"/>
    <x v="0"/>
    <x v="0"/>
    <x v="0"/>
    <x v="0"/>
    <n v="40"/>
    <n v="-0.04"/>
    <n v="0.04"/>
    <n v="3.9265730833415136"/>
  </r>
  <r>
    <x v="141"/>
    <s v="Oudewater"/>
    <x v="0"/>
    <x v="0"/>
    <x v="0"/>
    <x v="0"/>
    <x v="0"/>
    <x v="0"/>
    <x v="2"/>
    <x v="2"/>
    <x v="0"/>
    <x v="0"/>
    <x v="0"/>
    <x v="3"/>
    <x v="9"/>
    <x v="1"/>
    <x v="7"/>
    <x v="5"/>
    <x v="2"/>
    <x v="2"/>
    <x v="2"/>
    <x v="0"/>
    <x v="0"/>
    <x v="0"/>
    <x v="0"/>
    <n v="3"/>
    <n v="-3.0000000000000001E-3"/>
    <n v="0"/>
    <n v="0.29449298125061352"/>
  </r>
  <r>
    <x v="141"/>
    <s v="Oudewater"/>
    <x v="0"/>
    <x v="0"/>
    <x v="0"/>
    <x v="0"/>
    <x v="0"/>
    <x v="0"/>
    <x v="3"/>
    <x v="3"/>
    <x v="0"/>
    <x v="0"/>
    <x v="0"/>
    <x v="1"/>
    <x v="2"/>
    <x v="0"/>
    <x v="1"/>
    <x v="2"/>
    <x v="0"/>
    <x v="0"/>
    <x v="0"/>
    <x v="0"/>
    <x v="0"/>
    <x v="0"/>
    <x v="0"/>
    <n v="22"/>
    <n v="-2.1999999999999999E-2"/>
    <n v="2.1999999999999999E-2"/>
    <n v="2.1596151958378327"/>
  </r>
  <r>
    <x v="141"/>
    <s v="Oudewater"/>
    <x v="0"/>
    <x v="0"/>
    <x v="0"/>
    <x v="0"/>
    <x v="0"/>
    <x v="0"/>
    <x v="3"/>
    <x v="3"/>
    <x v="0"/>
    <x v="0"/>
    <x v="0"/>
    <x v="2"/>
    <x v="3"/>
    <x v="0"/>
    <x v="2"/>
    <x v="0"/>
    <x v="1"/>
    <x v="1"/>
    <x v="0"/>
    <x v="0"/>
    <x v="0"/>
    <x v="0"/>
    <x v="0"/>
    <n v="136"/>
    <n v="-0.13600000000000001"/>
    <n v="-0.13600000000000001"/>
    <n v="13.350348483361147"/>
  </r>
  <r>
    <x v="141"/>
    <s v="Oudewater"/>
    <x v="0"/>
    <x v="0"/>
    <x v="0"/>
    <x v="0"/>
    <x v="0"/>
    <x v="0"/>
    <x v="3"/>
    <x v="3"/>
    <x v="0"/>
    <x v="0"/>
    <x v="0"/>
    <x v="3"/>
    <x v="9"/>
    <x v="1"/>
    <x v="7"/>
    <x v="5"/>
    <x v="2"/>
    <x v="2"/>
    <x v="2"/>
    <x v="0"/>
    <x v="0"/>
    <x v="0"/>
    <x v="0"/>
    <n v="2"/>
    <n v="-2E-3"/>
    <n v="0"/>
    <n v="0.19632865416707568"/>
  </r>
  <r>
    <x v="141"/>
    <s v="Oudewater"/>
    <x v="0"/>
    <x v="0"/>
    <x v="0"/>
    <x v="0"/>
    <x v="0"/>
    <x v="0"/>
    <x v="3"/>
    <x v="3"/>
    <x v="0"/>
    <x v="0"/>
    <x v="0"/>
    <x v="3"/>
    <x v="5"/>
    <x v="1"/>
    <x v="4"/>
    <x v="0"/>
    <x v="0"/>
    <x v="0"/>
    <x v="0"/>
    <x v="0"/>
    <x v="0"/>
    <x v="0"/>
    <x v="0"/>
    <n v="10"/>
    <n v="-0.01"/>
    <n v="0.01"/>
    <n v="0.98164327083537839"/>
  </r>
  <r>
    <x v="141"/>
    <s v="Oudewater"/>
    <x v="0"/>
    <x v="0"/>
    <x v="0"/>
    <x v="0"/>
    <x v="0"/>
    <x v="0"/>
    <x v="3"/>
    <x v="3"/>
    <x v="0"/>
    <x v="0"/>
    <x v="0"/>
    <x v="3"/>
    <x v="8"/>
    <x v="1"/>
    <x v="7"/>
    <x v="5"/>
    <x v="2"/>
    <x v="2"/>
    <x v="2"/>
    <x v="0"/>
    <x v="0"/>
    <x v="0"/>
    <x v="0"/>
    <n v="9"/>
    <n v="-8.9999999999999993E-3"/>
    <n v="0"/>
    <n v="0.88347894375184055"/>
  </r>
  <r>
    <x v="142"/>
    <s v="Papendrecht"/>
    <x v="0"/>
    <x v="0"/>
    <x v="1"/>
    <x v="0"/>
    <x v="0"/>
    <x v="0"/>
    <x v="0"/>
    <x v="0"/>
    <x v="0"/>
    <x v="0"/>
    <x v="0"/>
    <x v="0"/>
    <x v="0"/>
    <x v="0"/>
    <x v="0"/>
    <x v="0"/>
    <x v="0"/>
    <x v="0"/>
    <x v="0"/>
    <x v="0"/>
    <x v="0"/>
    <x v="0"/>
    <x v="0"/>
    <n v="422"/>
    <n v="-0.42199999999999999"/>
    <n v="0.42199999999999999"/>
    <n v="13.068252198686981"/>
  </r>
  <r>
    <x v="143"/>
    <s v="Heiloo"/>
    <x v="0"/>
    <x v="0"/>
    <x v="1"/>
    <x v="0"/>
    <x v="0"/>
    <x v="0"/>
    <x v="0"/>
    <x v="0"/>
    <x v="0"/>
    <x v="0"/>
    <x v="0"/>
    <x v="0"/>
    <x v="0"/>
    <x v="0"/>
    <x v="0"/>
    <x v="0"/>
    <x v="0"/>
    <x v="0"/>
    <x v="0"/>
    <x v="0"/>
    <x v="0"/>
    <x v="0"/>
    <x v="0"/>
    <n v="60"/>
    <n v="-0.06"/>
    <n v="0.06"/>
    <n v="2.6250164063525396"/>
  </r>
  <r>
    <x v="143"/>
    <s v="Heiloo"/>
    <x v="0"/>
    <x v="0"/>
    <x v="1"/>
    <x v="0"/>
    <x v="0"/>
    <x v="0"/>
    <x v="0"/>
    <x v="0"/>
    <x v="0"/>
    <x v="0"/>
    <x v="0"/>
    <x v="4"/>
    <x v="10"/>
    <x v="0"/>
    <x v="8"/>
    <x v="0"/>
    <x v="0"/>
    <x v="0"/>
    <x v="0"/>
    <x v="0"/>
    <x v="0"/>
    <x v="0"/>
    <x v="0"/>
    <n v="3"/>
    <n v="-3.0000000000000001E-3"/>
    <n v="3.0000000000000001E-3"/>
    <n v="0.131250820317627"/>
  </r>
  <r>
    <x v="143"/>
    <s v="Heiloo"/>
    <x v="0"/>
    <x v="0"/>
    <x v="1"/>
    <x v="0"/>
    <x v="0"/>
    <x v="0"/>
    <x v="0"/>
    <x v="0"/>
    <x v="0"/>
    <x v="0"/>
    <x v="0"/>
    <x v="1"/>
    <x v="1"/>
    <x v="0"/>
    <x v="1"/>
    <x v="1"/>
    <x v="0"/>
    <x v="0"/>
    <x v="0"/>
    <x v="0"/>
    <x v="0"/>
    <x v="0"/>
    <x v="0"/>
    <n v="7"/>
    <n v="-7.0000000000000001E-3"/>
    <n v="7.0000000000000001E-3"/>
    <n v="0.30625191407446295"/>
  </r>
  <r>
    <x v="143"/>
    <s v="Heiloo"/>
    <x v="0"/>
    <x v="0"/>
    <x v="1"/>
    <x v="0"/>
    <x v="0"/>
    <x v="0"/>
    <x v="0"/>
    <x v="0"/>
    <x v="0"/>
    <x v="0"/>
    <x v="0"/>
    <x v="1"/>
    <x v="2"/>
    <x v="0"/>
    <x v="1"/>
    <x v="2"/>
    <x v="0"/>
    <x v="0"/>
    <x v="0"/>
    <x v="0"/>
    <x v="0"/>
    <x v="0"/>
    <x v="0"/>
    <n v="78"/>
    <n v="-7.8E-2"/>
    <n v="7.8E-2"/>
    <n v="3.4125213282583018"/>
  </r>
  <r>
    <x v="143"/>
    <s v="Heiloo"/>
    <x v="0"/>
    <x v="0"/>
    <x v="1"/>
    <x v="0"/>
    <x v="0"/>
    <x v="0"/>
    <x v="0"/>
    <x v="0"/>
    <x v="0"/>
    <x v="0"/>
    <x v="0"/>
    <x v="2"/>
    <x v="3"/>
    <x v="0"/>
    <x v="2"/>
    <x v="0"/>
    <x v="1"/>
    <x v="1"/>
    <x v="0"/>
    <x v="0"/>
    <x v="0"/>
    <x v="0"/>
    <x v="0"/>
    <n v="29"/>
    <n v="-2.9000000000000001E-2"/>
    <n v="-2.9000000000000001E-2"/>
    <n v="1.2687579297370608"/>
  </r>
  <r>
    <x v="143"/>
    <s v="Heiloo"/>
    <x v="0"/>
    <x v="0"/>
    <x v="1"/>
    <x v="0"/>
    <x v="0"/>
    <x v="0"/>
    <x v="0"/>
    <x v="0"/>
    <x v="0"/>
    <x v="0"/>
    <x v="0"/>
    <x v="2"/>
    <x v="4"/>
    <x v="0"/>
    <x v="3"/>
    <x v="3"/>
    <x v="0"/>
    <x v="0"/>
    <x v="0"/>
    <x v="0"/>
    <x v="0"/>
    <x v="0"/>
    <x v="0"/>
    <n v="39"/>
    <n v="-3.9E-2"/>
    <n v="3.9E-2"/>
    <n v="1.7062606641291509"/>
  </r>
  <r>
    <x v="143"/>
    <s v="Heiloo"/>
    <x v="0"/>
    <x v="0"/>
    <x v="1"/>
    <x v="0"/>
    <x v="0"/>
    <x v="0"/>
    <x v="0"/>
    <x v="0"/>
    <x v="0"/>
    <x v="0"/>
    <x v="0"/>
    <x v="2"/>
    <x v="6"/>
    <x v="0"/>
    <x v="5"/>
    <x v="0"/>
    <x v="0"/>
    <x v="0"/>
    <x v="0"/>
    <x v="0"/>
    <x v="0"/>
    <x v="0"/>
    <x v="0"/>
    <n v="311"/>
    <n v="-0.311"/>
    <n v="0.311"/>
    <n v="13.606335039593997"/>
  </r>
  <r>
    <x v="143"/>
    <s v="Heiloo"/>
    <x v="0"/>
    <x v="0"/>
    <x v="1"/>
    <x v="0"/>
    <x v="0"/>
    <x v="0"/>
    <x v="0"/>
    <x v="0"/>
    <x v="0"/>
    <x v="0"/>
    <x v="0"/>
    <x v="3"/>
    <x v="5"/>
    <x v="1"/>
    <x v="4"/>
    <x v="0"/>
    <x v="0"/>
    <x v="0"/>
    <x v="0"/>
    <x v="0"/>
    <x v="0"/>
    <x v="0"/>
    <x v="0"/>
    <n v="13"/>
    <n v="-1.2999999999999999E-2"/>
    <n v="1.2999999999999999E-2"/>
    <n v="0.56875355470971689"/>
  </r>
  <r>
    <x v="143"/>
    <s v="Heiloo"/>
    <x v="0"/>
    <x v="0"/>
    <x v="1"/>
    <x v="0"/>
    <x v="0"/>
    <x v="0"/>
    <x v="0"/>
    <x v="0"/>
    <x v="0"/>
    <x v="0"/>
    <x v="0"/>
    <x v="3"/>
    <x v="8"/>
    <x v="1"/>
    <x v="7"/>
    <x v="5"/>
    <x v="2"/>
    <x v="2"/>
    <x v="2"/>
    <x v="0"/>
    <x v="0"/>
    <x v="0"/>
    <x v="0"/>
    <n v="4"/>
    <n v="-4.0000000000000001E-3"/>
    <n v="0"/>
    <n v="0.17500109375683598"/>
  </r>
  <r>
    <x v="143"/>
    <s v="Heiloo"/>
    <x v="0"/>
    <x v="0"/>
    <x v="1"/>
    <x v="0"/>
    <x v="0"/>
    <x v="0"/>
    <x v="1"/>
    <x v="1"/>
    <x v="0"/>
    <x v="0"/>
    <x v="0"/>
    <x v="2"/>
    <x v="4"/>
    <x v="0"/>
    <x v="3"/>
    <x v="3"/>
    <x v="0"/>
    <x v="0"/>
    <x v="0"/>
    <x v="0"/>
    <x v="0"/>
    <x v="0"/>
    <x v="0"/>
    <n v="6"/>
    <n v="-6.0000000000000001E-3"/>
    <n v="6.0000000000000001E-3"/>
    <n v="0.262501640635254"/>
  </r>
  <r>
    <x v="143"/>
    <s v="Heiloo"/>
    <x v="0"/>
    <x v="0"/>
    <x v="1"/>
    <x v="0"/>
    <x v="0"/>
    <x v="0"/>
    <x v="2"/>
    <x v="2"/>
    <x v="0"/>
    <x v="0"/>
    <x v="0"/>
    <x v="1"/>
    <x v="2"/>
    <x v="0"/>
    <x v="1"/>
    <x v="2"/>
    <x v="0"/>
    <x v="0"/>
    <x v="0"/>
    <x v="0"/>
    <x v="0"/>
    <x v="0"/>
    <x v="0"/>
    <n v="36"/>
    <n v="-3.5999999999999997E-2"/>
    <n v="3.5999999999999997E-2"/>
    <n v="1.5750098438115239"/>
  </r>
  <r>
    <x v="143"/>
    <s v="Heiloo"/>
    <x v="0"/>
    <x v="0"/>
    <x v="1"/>
    <x v="0"/>
    <x v="0"/>
    <x v="0"/>
    <x v="2"/>
    <x v="2"/>
    <x v="0"/>
    <x v="0"/>
    <x v="0"/>
    <x v="2"/>
    <x v="4"/>
    <x v="0"/>
    <x v="3"/>
    <x v="3"/>
    <x v="0"/>
    <x v="0"/>
    <x v="0"/>
    <x v="0"/>
    <x v="0"/>
    <x v="0"/>
    <x v="0"/>
    <n v="57"/>
    <n v="-5.7000000000000002E-2"/>
    <n v="5.7000000000000002E-2"/>
    <n v="2.4937655860349128"/>
  </r>
  <r>
    <x v="143"/>
    <s v="Heiloo"/>
    <x v="0"/>
    <x v="0"/>
    <x v="1"/>
    <x v="0"/>
    <x v="0"/>
    <x v="0"/>
    <x v="2"/>
    <x v="2"/>
    <x v="0"/>
    <x v="0"/>
    <x v="0"/>
    <x v="3"/>
    <x v="5"/>
    <x v="1"/>
    <x v="4"/>
    <x v="0"/>
    <x v="0"/>
    <x v="0"/>
    <x v="0"/>
    <x v="0"/>
    <x v="0"/>
    <x v="0"/>
    <x v="0"/>
    <n v="4"/>
    <n v="-4.0000000000000001E-3"/>
    <n v="4.0000000000000001E-3"/>
    <n v="0.17500109375683598"/>
  </r>
  <r>
    <x v="136"/>
    <s v="Helmond"/>
    <x v="0"/>
    <x v="0"/>
    <x v="3"/>
    <x v="0"/>
    <x v="0"/>
    <x v="0"/>
    <x v="2"/>
    <x v="2"/>
    <x v="0"/>
    <x v="0"/>
    <x v="0"/>
    <x v="3"/>
    <x v="5"/>
    <x v="1"/>
    <x v="4"/>
    <x v="0"/>
    <x v="0"/>
    <x v="0"/>
    <x v="0"/>
    <x v="0"/>
    <x v="0"/>
    <x v="0"/>
    <x v="0"/>
    <n v="46"/>
    <n v="-4.5999999999999999E-2"/>
    <n v="4.5999999999999999E-2"/>
    <n v="0.50771506147767154"/>
  </r>
  <r>
    <x v="136"/>
    <s v="Helmond"/>
    <x v="0"/>
    <x v="0"/>
    <x v="3"/>
    <x v="0"/>
    <x v="0"/>
    <x v="0"/>
    <x v="2"/>
    <x v="2"/>
    <x v="0"/>
    <x v="0"/>
    <x v="0"/>
    <x v="3"/>
    <x v="8"/>
    <x v="1"/>
    <x v="7"/>
    <x v="5"/>
    <x v="2"/>
    <x v="2"/>
    <x v="2"/>
    <x v="0"/>
    <x v="0"/>
    <x v="0"/>
    <x v="0"/>
    <n v="9"/>
    <n v="-8.9999999999999993E-3"/>
    <n v="0"/>
    <n v="9.9335555506500958E-2"/>
  </r>
  <r>
    <x v="136"/>
    <s v="Helmond"/>
    <x v="0"/>
    <x v="0"/>
    <x v="3"/>
    <x v="0"/>
    <x v="0"/>
    <x v="0"/>
    <x v="2"/>
    <x v="2"/>
    <x v="0"/>
    <x v="0"/>
    <x v="0"/>
    <x v="3"/>
    <x v="11"/>
    <x v="1"/>
    <x v="7"/>
    <x v="5"/>
    <x v="2"/>
    <x v="2"/>
    <x v="2"/>
    <x v="0"/>
    <x v="0"/>
    <x v="0"/>
    <x v="0"/>
    <n v="2"/>
    <n v="-2E-3"/>
    <n v="0"/>
    <n v="2.2074567890333546E-2"/>
  </r>
  <r>
    <x v="136"/>
    <s v="Helmond"/>
    <x v="0"/>
    <x v="0"/>
    <x v="3"/>
    <x v="0"/>
    <x v="0"/>
    <x v="0"/>
    <x v="3"/>
    <x v="3"/>
    <x v="0"/>
    <x v="0"/>
    <x v="0"/>
    <x v="4"/>
    <x v="10"/>
    <x v="0"/>
    <x v="8"/>
    <x v="0"/>
    <x v="0"/>
    <x v="0"/>
    <x v="0"/>
    <x v="0"/>
    <x v="0"/>
    <x v="0"/>
    <x v="0"/>
    <n v="15"/>
    <n v="-1.4999999999999999E-2"/>
    <n v="1.4999999999999999E-2"/>
    <n v="0.16555925917750161"/>
  </r>
  <r>
    <x v="136"/>
    <s v="Helmond"/>
    <x v="0"/>
    <x v="0"/>
    <x v="3"/>
    <x v="0"/>
    <x v="0"/>
    <x v="0"/>
    <x v="3"/>
    <x v="3"/>
    <x v="0"/>
    <x v="0"/>
    <x v="0"/>
    <x v="1"/>
    <x v="1"/>
    <x v="0"/>
    <x v="1"/>
    <x v="1"/>
    <x v="0"/>
    <x v="0"/>
    <x v="0"/>
    <x v="0"/>
    <x v="0"/>
    <x v="0"/>
    <x v="0"/>
    <n v="13"/>
    <n v="-1.2999999999999999E-2"/>
    <n v="1.2999999999999999E-2"/>
    <n v="0.14348469128716806"/>
  </r>
  <r>
    <x v="136"/>
    <s v="Helmond"/>
    <x v="0"/>
    <x v="0"/>
    <x v="3"/>
    <x v="0"/>
    <x v="0"/>
    <x v="0"/>
    <x v="3"/>
    <x v="3"/>
    <x v="0"/>
    <x v="0"/>
    <x v="0"/>
    <x v="1"/>
    <x v="2"/>
    <x v="0"/>
    <x v="1"/>
    <x v="2"/>
    <x v="0"/>
    <x v="0"/>
    <x v="0"/>
    <x v="0"/>
    <x v="0"/>
    <x v="0"/>
    <x v="0"/>
    <n v="120"/>
    <n v="-0.12"/>
    <n v="0.12"/>
    <n v="1.3244740734200129"/>
  </r>
  <r>
    <x v="136"/>
    <s v="Helmond"/>
    <x v="0"/>
    <x v="0"/>
    <x v="3"/>
    <x v="0"/>
    <x v="0"/>
    <x v="0"/>
    <x v="3"/>
    <x v="3"/>
    <x v="0"/>
    <x v="0"/>
    <x v="0"/>
    <x v="2"/>
    <x v="6"/>
    <x v="0"/>
    <x v="5"/>
    <x v="0"/>
    <x v="0"/>
    <x v="0"/>
    <x v="0"/>
    <x v="0"/>
    <x v="0"/>
    <x v="0"/>
    <x v="0"/>
    <n v="2260"/>
    <n v="-2.2599999999999998"/>
    <n v="2.2599999999999998"/>
    <n v="24.944261716076909"/>
  </r>
  <r>
    <x v="136"/>
    <s v="Helmond"/>
    <x v="0"/>
    <x v="0"/>
    <x v="3"/>
    <x v="0"/>
    <x v="0"/>
    <x v="0"/>
    <x v="3"/>
    <x v="3"/>
    <x v="0"/>
    <x v="0"/>
    <x v="0"/>
    <x v="3"/>
    <x v="5"/>
    <x v="1"/>
    <x v="4"/>
    <x v="0"/>
    <x v="0"/>
    <x v="0"/>
    <x v="0"/>
    <x v="0"/>
    <x v="0"/>
    <x v="0"/>
    <x v="0"/>
    <n v="184"/>
    <n v="-0.184"/>
    <n v="0.184"/>
    <n v="2.0308602459106861"/>
  </r>
  <r>
    <x v="136"/>
    <s v="Helmond"/>
    <x v="0"/>
    <x v="0"/>
    <x v="3"/>
    <x v="0"/>
    <x v="0"/>
    <x v="0"/>
    <x v="3"/>
    <x v="3"/>
    <x v="0"/>
    <x v="0"/>
    <x v="0"/>
    <x v="3"/>
    <x v="8"/>
    <x v="1"/>
    <x v="7"/>
    <x v="5"/>
    <x v="2"/>
    <x v="2"/>
    <x v="2"/>
    <x v="0"/>
    <x v="0"/>
    <x v="0"/>
    <x v="0"/>
    <n v="202"/>
    <n v="-0.20200000000000001"/>
    <n v="0"/>
    <n v="2.2295313569236881"/>
  </r>
  <r>
    <x v="136"/>
    <s v="Helmond"/>
    <x v="0"/>
    <x v="0"/>
    <x v="3"/>
    <x v="0"/>
    <x v="0"/>
    <x v="0"/>
    <x v="3"/>
    <x v="3"/>
    <x v="0"/>
    <x v="0"/>
    <x v="0"/>
    <x v="3"/>
    <x v="11"/>
    <x v="1"/>
    <x v="7"/>
    <x v="5"/>
    <x v="2"/>
    <x v="2"/>
    <x v="2"/>
    <x v="0"/>
    <x v="0"/>
    <x v="0"/>
    <x v="0"/>
    <n v="513"/>
    <n v="-0.51300000000000001"/>
    <n v="0"/>
    <n v="5.6621266638705547"/>
  </r>
  <r>
    <x v="144"/>
    <s v="'s-Hertogenbosch"/>
    <x v="0"/>
    <x v="0"/>
    <x v="4"/>
    <x v="0"/>
    <x v="0"/>
    <x v="0"/>
    <x v="0"/>
    <x v="0"/>
    <x v="0"/>
    <x v="0"/>
    <x v="0"/>
    <x v="0"/>
    <x v="0"/>
    <x v="0"/>
    <x v="0"/>
    <x v="0"/>
    <x v="0"/>
    <x v="0"/>
    <x v="0"/>
    <x v="0"/>
    <x v="0"/>
    <x v="0"/>
    <x v="0"/>
    <n v="1292.72"/>
    <n v="-1.2927200000000001"/>
    <n v="1.2927200000000001"/>
    <n v="8.4818024945706014"/>
  </r>
  <r>
    <x v="144"/>
    <s v="'s-Hertogenbosch"/>
    <x v="0"/>
    <x v="0"/>
    <x v="4"/>
    <x v="0"/>
    <x v="0"/>
    <x v="0"/>
    <x v="0"/>
    <x v="0"/>
    <x v="0"/>
    <x v="0"/>
    <x v="0"/>
    <x v="4"/>
    <x v="10"/>
    <x v="0"/>
    <x v="8"/>
    <x v="0"/>
    <x v="0"/>
    <x v="0"/>
    <x v="0"/>
    <x v="0"/>
    <x v="0"/>
    <x v="0"/>
    <x v="0"/>
    <n v="72"/>
    <n v="-7.1999999999999995E-2"/>
    <n v="7.1999999999999995E-2"/>
    <n v="0.47240684727480298"/>
  </r>
  <r>
    <x v="144"/>
    <s v="'s-Hertogenbosch"/>
    <x v="0"/>
    <x v="0"/>
    <x v="4"/>
    <x v="0"/>
    <x v="0"/>
    <x v="0"/>
    <x v="0"/>
    <x v="0"/>
    <x v="0"/>
    <x v="0"/>
    <x v="0"/>
    <x v="1"/>
    <x v="13"/>
    <x v="0"/>
    <x v="9"/>
    <x v="7"/>
    <x v="4"/>
    <x v="0"/>
    <x v="1"/>
    <x v="0"/>
    <x v="0"/>
    <x v="0"/>
    <x v="0"/>
    <n v="696.08"/>
    <n v="-0.69608000000000003"/>
    <n v="0.69608000000000003"/>
    <n v="4.5671244201534007"/>
  </r>
  <r>
    <x v="142"/>
    <s v="Papendrecht"/>
    <x v="0"/>
    <x v="0"/>
    <x v="1"/>
    <x v="0"/>
    <x v="0"/>
    <x v="0"/>
    <x v="0"/>
    <x v="0"/>
    <x v="0"/>
    <x v="0"/>
    <x v="0"/>
    <x v="1"/>
    <x v="1"/>
    <x v="0"/>
    <x v="1"/>
    <x v="1"/>
    <x v="0"/>
    <x v="0"/>
    <x v="0"/>
    <x v="0"/>
    <x v="0"/>
    <x v="0"/>
    <x v="0"/>
    <n v="51"/>
    <n v="-5.0999999999999997E-2"/>
    <n v="5.0999999999999997E-2"/>
    <n v="1.579338535860275"/>
  </r>
  <r>
    <x v="142"/>
    <s v="Papendrecht"/>
    <x v="0"/>
    <x v="0"/>
    <x v="1"/>
    <x v="0"/>
    <x v="0"/>
    <x v="0"/>
    <x v="0"/>
    <x v="0"/>
    <x v="0"/>
    <x v="0"/>
    <x v="0"/>
    <x v="1"/>
    <x v="2"/>
    <x v="0"/>
    <x v="1"/>
    <x v="2"/>
    <x v="0"/>
    <x v="0"/>
    <x v="0"/>
    <x v="0"/>
    <x v="0"/>
    <x v="0"/>
    <x v="0"/>
    <n v="786"/>
    <n v="-0.78600000000000003"/>
    <n v="0.78600000000000003"/>
    <n v="24.340393905611297"/>
  </r>
  <r>
    <x v="142"/>
    <s v="Papendrecht"/>
    <x v="0"/>
    <x v="0"/>
    <x v="1"/>
    <x v="0"/>
    <x v="0"/>
    <x v="0"/>
    <x v="0"/>
    <x v="0"/>
    <x v="0"/>
    <x v="0"/>
    <x v="0"/>
    <x v="2"/>
    <x v="3"/>
    <x v="0"/>
    <x v="2"/>
    <x v="0"/>
    <x v="1"/>
    <x v="1"/>
    <x v="0"/>
    <x v="0"/>
    <x v="0"/>
    <x v="0"/>
    <x v="0"/>
    <n v="284"/>
    <n v="-0.28399999999999997"/>
    <n v="-0.28399999999999997"/>
    <n v="8.7947479251827083"/>
  </r>
  <r>
    <x v="142"/>
    <s v="Papendrecht"/>
    <x v="0"/>
    <x v="0"/>
    <x v="1"/>
    <x v="0"/>
    <x v="0"/>
    <x v="0"/>
    <x v="0"/>
    <x v="0"/>
    <x v="0"/>
    <x v="0"/>
    <x v="0"/>
    <x v="2"/>
    <x v="6"/>
    <x v="0"/>
    <x v="5"/>
    <x v="0"/>
    <x v="0"/>
    <x v="0"/>
    <x v="0"/>
    <x v="0"/>
    <x v="0"/>
    <x v="0"/>
    <x v="0"/>
    <n v="41"/>
    <n v="-4.1000000000000002E-2"/>
    <n v="4.1000000000000002E-2"/>
    <n v="1.269664313142574"/>
  </r>
  <r>
    <x v="142"/>
    <s v="Papendrecht"/>
    <x v="0"/>
    <x v="0"/>
    <x v="1"/>
    <x v="0"/>
    <x v="0"/>
    <x v="0"/>
    <x v="0"/>
    <x v="0"/>
    <x v="0"/>
    <x v="0"/>
    <x v="0"/>
    <x v="3"/>
    <x v="9"/>
    <x v="1"/>
    <x v="7"/>
    <x v="5"/>
    <x v="2"/>
    <x v="2"/>
    <x v="2"/>
    <x v="0"/>
    <x v="0"/>
    <x v="0"/>
    <x v="0"/>
    <n v="30"/>
    <n v="-0.03"/>
    <n v="0"/>
    <n v="0.92902266815310297"/>
  </r>
  <r>
    <x v="142"/>
    <s v="Papendrecht"/>
    <x v="0"/>
    <x v="0"/>
    <x v="1"/>
    <x v="0"/>
    <x v="0"/>
    <x v="0"/>
    <x v="0"/>
    <x v="0"/>
    <x v="0"/>
    <x v="0"/>
    <x v="0"/>
    <x v="3"/>
    <x v="5"/>
    <x v="1"/>
    <x v="4"/>
    <x v="0"/>
    <x v="0"/>
    <x v="0"/>
    <x v="0"/>
    <x v="0"/>
    <x v="0"/>
    <x v="0"/>
    <x v="0"/>
    <n v="86"/>
    <n v="-8.5999999999999993E-2"/>
    <n v="8.5999999999999993E-2"/>
    <n v="2.6631983153722283"/>
  </r>
  <r>
    <x v="142"/>
    <s v="Papendrecht"/>
    <x v="0"/>
    <x v="0"/>
    <x v="1"/>
    <x v="0"/>
    <x v="0"/>
    <x v="0"/>
    <x v="0"/>
    <x v="0"/>
    <x v="0"/>
    <x v="0"/>
    <x v="0"/>
    <x v="3"/>
    <x v="8"/>
    <x v="1"/>
    <x v="7"/>
    <x v="5"/>
    <x v="2"/>
    <x v="2"/>
    <x v="2"/>
    <x v="0"/>
    <x v="0"/>
    <x v="0"/>
    <x v="0"/>
    <n v="152"/>
    <n v="-0.152"/>
    <n v="0"/>
    <n v="4.7070481853090547"/>
  </r>
  <r>
    <x v="142"/>
    <s v="Papendrecht"/>
    <x v="0"/>
    <x v="0"/>
    <x v="1"/>
    <x v="0"/>
    <x v="0"/>
    <x v="0"/>
    <x v="1"/>
    <x v="1"/>
    <x v="0"/>
    <x v="0"/>
    <x v="0"/>
    <x v="0"/>
    <x v="0"/>
    <x v="0"/>
    <x v="0"/>
    <x v="0"/>
    <x v="0"/>
    <x v="0"/>
    <x v="0"/>
    <x v="0"/>
    <x v="0"/>
    <x v="0"/>
    <x v="0"/>
    <n v="2"/>
    <n v="-2E-3"/>
    <n v="2E-3"/>
    <n v="6.1934844543540195E-2"/>
  </r>
  <r>
    <x v="142"/>
    <s v="Papendrecht"/>
    <x v="0"/>
    <x v="0"/>
    <x v="1"/>
    <x v="0"/>
    <x v="0"/>
    <x v="0"/>
    <x v="1"/>
    <x v="1"/>
    <x v="0"/>
    <x v="0"/>
    <x v="0"/>
    <x v="4"/>
    <x v="10"/>
    <x v="0"/>
    <x v="8"/>
    <x v="0"/>
    <x v="0"/>
    <x v="0"/>
    <x v="0"/>
    <x v="0"/>
    <x v="0"/>
    <x v="0"/>
    <x v="0"/>
    <n v="1"/>
    <n v="-1E-3"/>
    <n v="1E-3"/>
    <n v="3.0967422271770097E-2"/>
  </r>
  <r>
    <x v="142"/>
    <s v="Papendrecht"/>
    <x v="0"/>
    <x v="0"/>
    <x v="1"/>
    <x v="0"/>
    <x v="0"/>
    <x v="0"/>
    <x v="1"/>
    <x v="1"/>
    <x v="0"/>
    <x v="0"/>
    <x v="0"/>
    <x v="1"/>
    <x v="2"/>
    <x v="0"/>
    <x v="1"/>
    <x v="2"/>
    <x v="0"/>
    <x v="0"/>
    <x v="0"/>
    <x v="0"/>
    <x v="0"/>
    <x v="0"/>
    <x v="0"/>
    <n v="27"/>
    <n v="-2.7E-2"/>
    <n v="2.7E-2"/>
    <n v="0.83612040133779264"/>
  </r>
  <r>
    <x v="142"/>
    <s v="Papendrecht"/>
    <x v="0"/>
    <x v="0"/>
    <x v="1"/>
    <x v="0"/>
    <x v="0"/>
    <x v="0"/>
    <x v="3"/>
    <x v="3"/>
    <x v="0"/>
    <x v="0"/>
    <x v="0"/>
    <x v="0"/>
    <x v="0"/>
    <x v="0"/>
    <x v="0"/>
    <x v="0"/>
    <x v="0"/>
    <x v="0"/>
    <x v="0"/>
    <x v="0"/>
    <x v="0"/>
    <x v="0"/>
    <x v="0"/>
    <n v="7"/>
    <n v="-7.0000000000000001E-3"/>
    <n v="7.0000000000000001E-3"/>
    <n v="0.21677195590239068"/>
  </r>
  <r>
    <x v="142"/>
    <s v="Papendrecht"/>
    <x v="0"/>
    <x v="0"/>
    <x v="1"/>
    <x v="0"/>
    <x v="0"/>
    <x v="0"/>
    <x v="3"/>
    <x v="3"/>
    <x v="0"/>
    <x v="0"/>
    <x v="0"/>
    <x v="4"/>
    <x v="10"/>
    <x v="0"/>
    <x v="8"/>
    <x v="0"/>
    <x v="0"/>
    <x v="0"/>
    <x v="0"/>
    <x v="0"/>
    <x v="0"/>
    <x v="0"/>
    <x v="0"/>
    <n v="2"/>
    <n v="-2E-3"/>
    <n v="2E-3"/>
    <n v="6.1934844543540195E-2"/>
  </r>
  <r>
    <x v="142"/>
    <s v="Papendrecht"/>
    <x v="0"/>
    <x v="0"/>
    <x v="1"/>
    <x v="0"/>
    <x v="0"/>
    <x v="0"/>
    <x v="3"/>
    <x v="3"/>
    <x v="0"/>
    <x v="0"/>
    <x v="0"/>
    <x v="1"/>
    <x v="2"/>
    <x v="0"/>
    <x v="1"/>
    <x v="2"/>
    <x v="0"/>
    <x v="0"/>
    <x v="0"/>
    <x v="0"/>
    <x v="0"/>
    <x v="0"/>
    <x v="0"/>
    <n v="8"/>
    <n v="-8.0000000000000002E-3"/>
    <n v="8.0000000000000002E-3"/>
    <n v="0.24773937817416078"/>
  </r>
  <r>
    <x v="140"/>
    <s v="Enschede"/>
    <x v="1"/>
    <x v="0"/>
    <x v="4"/>
    <x v="0"/>
    <x v="0"/>
    <x v="0"/>
    <x v="0"/>
    <x v="0"/>
    <x v="0"/>
    <x v="0"/>
    <x v="0"/>
    <x v="1"/>
    <x v="2"/>
    <x v="0"/>
    <x v="1"/>
    <x v="2"/>
    <x v="0"/>
    <x v="0"/>
    <x v="0"/>
    <x v="0"/>
    <x v="0"/>
    <x v="0"/>
    <x v="0"/>
    <n v="833"/>
    <n v="-0.83299999999999996"/>
    <n v="0.83299999999999996"/>
    <n v="5.2674845073985077"/>
  </r>
  <r>
    <x v="140"/>
    <s v="Enschede"/>
    <x v="1"/>
    <x v="0"/>
    <x v="4"/>
    <x v="0"/>
    <x v="0"/>
    <x v="0"/>
    <x v="0"/>
    <x v="0"/>
    <x v="0"/>
    <x v="0"/>
    <x v="0"/>
    <x v="2"/>
    <x v="3"/>
    <x v="0"/>
    <x v="2"/>
    <x v="0"/>
    <x v="1"/>
    <x v="1"/>
    <x v="0"/>
    <x v="0"/>
    <x v="0"/>
    <x v="0"/>
    <x v="0"/>
    <n v="62"/>
    <n v="-6.2E-2"/>
    <n v="-6.2E-2"/>
    <n v="0.39205767041861639"/>
  </r>
  <r>
    <x v="140"/>
    <s v="Enschede"/>
    <x v="1"/>
    <x v="0"/>
    <x v="4"/>
    <x v="0"/>
    <x v="0"/>
    <x v="0"/>
    <x v="0"/>
    <x v="0"/>
    <x v="0"/>
    <x v="0"/>
    <x v="0"/>
    <x v="2"/>
    <x v="16"/>
    <x v="0"/>
    <x v="3"/>
    <x v="10"/>
    <x v="0"/>
    <x v="0"/>
    <x v="0"/>
    <x v="0"/>
    <x v="0"/>
    <x v="0"/>
    <x v="0"/>
    <n v="5"/>
    <n v="-5.0000000000000001E-3"/>
    <n v="5.0000000000000001E-3"/>
    <n v="3.1617554066017454E-2"/>
  </r>
  <r>
    <x v="140"/>
    <s v="Enschede"/>
    <x v="1"/>
    <x v="0"/>
    <x v="4"/>
    <x v="0"/>
    <x v="0"/>
    <x v="0"/>
    <x v="0"/>
    <x v="0"/>
    <x v="0"/>
    <x v="0"/>
    <x v="0"/>
    <x v="2"/>
    <x v="12"/>
    <x v="0"/>
    <x v="3"/>
    <x v="6"/>
    <x v="0"/>
    <x v="0"/>
    <x v="0"/>
    <x v="0"/>
    <x v="0"/>
    <x v="0"/>
    <x v="0"/>
    <n v="7390"/>
    <n v="-7.39"/>
    <n v="7.39"/>
    <n v="46.730744909573794"/>
  </r>
  <r>
    <x v="140"/>
    <s v="Enschede"/>
    <x v="1"/>
    <x v="0"/>
    <x v="4"/>
    <x v="0"/>
    <x v="0"/>
    <x v="0"/>
    <x v="0"/>
    <x v="0"/>
    <x v="0"/>
    <x v="0"/>
    <x v="0"/>
    <x v="2"/>
    <x v="6"/>
    <x v="0"/>
    <x v="5"/>
    <x v="0"/>
    <x v="0"/>
    <x v="0"/>
    <x v="0"/>
    <x v="0"/>
    <x v="0"/>
    <x v="0"/>
    <x v="0"/>
    <n v="6001"/>
    <n v="-6.0010000000000003"/>
    <n v="6.0010000000000003"/>
    <n v="37.947388390034149"/>
  </r>
  <r>
    <x v="140"/>
    <s v="Enschede"/>
    <x v="1"/>
    <x v="0"/>
    <x v="4"/>
    <x v="0"/>
    <x v="0"/>
    <x v="0"/>
    <x v="0"/>
    <x v="0"/>
    <x v="0"/>
    <x v="0"/>
    <x v="0"/>
    <x v="3"/>
    <x v="5"/>
    <x v="1"/>
    <x v="4"/>
    <x v="0"/>
    <x v="0"/>
    <x v="0"/>
    <x v="0"/>
    <x v="0"/>
    <x v="0"/>
    <x v="0"/>
    <x v="0"/>
    <n v="44"/>
    <n v="-4.3999999999999997E-2"/>
    <n v="4.3999999999999997E-2"/>
    <n v="0.27823447578095356"/>
  </r>
  <r>
    <x v="140"/>
    <s v="Enschede"/>
    <x v="1"/>
    <x v="0"/>
    <x v="4"/>
    <x v="0"/>
    <x v="0"/>
    <x v="0"/>
    <x v="0"/>
    <x v="0"/>
    <x v="0"/>
    <x v="0"/>
    <x v="0"/>
    <x v="3"/>
    <x v="8"/>
    <x v="1"/>
    <x v="7"/>
    <x v="5"/>
    <x v="2"/>
    <x v="2"/>
    <x v="2"/>
    <x v="0"/>
    <x v="0"/>
    <x v="0"/>
    <x v="0"/>
    <n v="24"/>
    <n v="-2.4E-2"/>
    <n v="0"/>
    <n v="0.15176425951688377"/>
  </r>
  <r>
    <x v="140"/>
    <s v="Enschede"/>
    <x v="1"/>
    <x v="0"/>
    <x v="4"/>
    <x v="0"/>
    <x v="0"/>
    <x v="0"/>
    <x v="0"/>
    <x v="0"/>
    <x v="0"/>
    <x v="0"/>
    <x v="0"/>
    <x v="3"/>
    <x v="11"/>
    <x v="1"/>
    <x v="7"/>
    <x v="5"/>
    <x v="2"/>
    <x v="2"/>
    <x v="2"/>
    <x v="0"/>
    <x v="0"/>
    <x v="0"/>
    <x v="0"/>
    <n v="7"/>
    <n v="-7.0000000000000001E-3"/>
    <n v="0"/>
    <n v="4.4264575692424431E-2"/>
  </r>
  <r>
    <x v="140"/>
    <s v="Enschede"/>
    <x v="1"/>
    <x v="0"/>
    <x v="4"/>
    <x v="0"/>
    <x v="0"/>
    <x v="0"/>
    <x v="1"/>
    <x v="1"/>
    <x v="0"/>
    <x v="0"/>
    <x v="0"/>
    <x v="0"/>
    <x v="0"/>
    <x v="0"/>
    <x v="0"/>
    <x v="0"/>
    <x v="0"/>
    <x v="0"/>
    <x v="0"/>
    <x v="0"/>
    <x v="0"/>
    <x v="0"/>
    <x v="0"/>
    <n v="300"/>
    <n v="-0.3"/>
    <n v="0.3"/>
    <n v="1.8970532439610472"/>
  </r>
  <r>
    <x v="140"/>
    <s v="Enschede"/>
    <x v="1"/>
    <x v="0"/>
    <x v="4"/>
    <x v="0"/>
    <x v="0"/>
    <x v="0"/>
    <x v="1"/>
    <x v="1"/>
    <x v="0"/>
    <x v="0"/>
    <x v="0"/>
    <x v="1"/>
    <x v="1"/>
    <x v="0"/>
    <x v="1"/>
    <x v="1"/>
    <x v="0"/>
    <x v="0"/>
    <x v="0"/>
    <x v="0"/>
    <x v="0"/>
    <x v="0"/>
    <x v="0"/>
    <n v="65"/>
    <n v="-6.5000000000000002E-2"/>
    <n v="6.5000000000000002E-2"/>
    <n v="0.41102820285822689"/>
  </r>
  <r>
    <x v="140"/>
    <s v="Enschede"/>
    <x v="1"/>
    <x v="0"/>
    <x v="4"/>
    <x v="0"/>
    <x v="0"/>
    <x v="0"/>
    <x v="1"/>
    <x v="1"/>
    <x v="0"/>
    <x v="0"/>
    <x v="0"/>
    <x v="1"/>
    <x v="2"/>
    <x v="0"/>
    <x v="1"/>
    <x v="2"/>
    <x v="0"/>
    <x v="0"/>
    <x v="0"/>
    <x v="0"/>
    <x v="0"/>
    <x v="0"/>
    <x v="0"/>
    <n v="308"/>
    <n v="-0.308"/>
    <n v="0.308"/>
    <n v="1.9476413304666751"/>
  </r>
  <r>
    <x v="140"/>
    <s v="Enschede"/>
    <x v="1"/>
    <x v="0"/>
    <x v="4"/>
    <x v="0"/>
    <x v="0"/>
    <x v="0"/>
    <x v="1"/>
    <x v="1"/>
    <x v="0"/>
    <x v="0"/>
    <x v="0"/>
    <x v="2"/>
    <x v="6"/>
    <x v="0"/>
    <x v="5"/>
    <x v="0"/>
    <x v="0"/>
    <x v="0"/>
    <x v="0"/>
    <x v="0"/>
    <x v="0"/>
    <x v="0"/>
    <x v="0"/>
    <n v="1497"/>
    <n v="-1.4970000000000001"/>
    <n v="1.4970000000000001"/>
    <n v="9.4662956873656245"/>
  </r>
  <r>
    <x v="140"/>
    <s v="Enschede"/>
    <x v="1"/>
    <x v="0"/>
    <x v="4"/>
    <x v="0"/>
    <x v="0"/>
    <x v="0"/>
    <x v="1"/>
    <x v="1"/>
    <x v="0"/>
    <x v="0"/>
    <x v="0"/>
    <x v="3"/>
    <x v="5"/>
    <x v="1"/>
    <x v="4"/>
    <x v="0"/>
    <x v="0"/>
    <x v="0"/>
    <x v="0"/>
    <x v="0"/>
    <x v="0"/>
    <x v="0"/>
    <x v="0"/>
    <n v="2"/>
    <n v="-2E-3"/>
    <n v="2E-3"/>
    <n v="1.2647021626406981E-2"/>
  </r>
  <r>
    <x v="143"/>
    <s v="Heiloo"/>
    <x v="0"/>
    <x v="0"/>
    <x v="1"/>
    <x v="0"/>
    <x v="0"/>
    <x v="0"/>
    <x v="2"/>
    <x v="2"/>
    <x v="0"/>
    <x v="0"/>
    <x v="0"/>
    <x v="3"/>
    <x v="8"/>
    <x v="1"/>
    <x v="7"/>
    <x v="5"/>
    <x v="2"/>
    <x v="2"/>
    <x v="2"/>
    <x v="0"/>
    <x v="0"/>
    <x v="0"/>
    <x v="0"/>
    <n v="1"/>
    <n v="-1E-3"/>
    <n v="0"/>
    <n v="4.3750273439208995E-2"/>
  </r>
  <r>
    <x v="143"/>
    <s v="Heiloo"/>
    <x v="0"/>
    <x v="0"/>
    <x v="1"/>
    <x v="0"/>
    <x v="0"/>
    <x v="0"/>
    <x v="3"/>
    <x v="3"/>
    <x v="0"/>
    <x v="0"/>
    <x v="0"/>
    <x v="4"/>
    <x v="10"/>
    <x v="0"/>
    <x v="8"/>
    <x v="0"/>
    <x v="0"/>
    <x v="0"/>
    <x v="0"/>
    <x v="0"/>
    <x v="0"/>
    <x v="0"/>
    <x v="0"/>
    <n v="2"/>
    <n v="-2E-3"/>
    <n v="2E-3"/>
    <n v="8.750054687841799E-2"/>
  </r>
  <r>
    <x v="143"/>
    <s v="Heiloo"/>
    <x v="0"/>
    <x v="0"/>
    <x v="1"/>
    <x v="0"/>
    <x v="0"/>
    <x v="0"/>
    <x v="3"/>
    <x v="3"/>
    <x v="0"/>
    <x v="0"/>
    <x v="0"/>
    <x v="1"/>
    <x v="2"/>
    <x v="0"/>
    <x v="1"/>
    <x v="2"/>
    <x v="0"/>
    <x v="0"/>
    <x v="0"/>
    <x v="0"/>
    <x v="0"/>
    <x v="0"/>
    <x v="0"/>
    <n v="12"/>
    <n v="-1.2E-2"/>
    <n v="1.2E-2"/>
    <n v="0.52500328127050799"/>
  </r>
  <r>
    <x v="143"/>
    <s v="Heiloo"/>
    <x v="0"/>
    <x v="0"/>
    <x v="1"/>
    <x v="0"/>
    <x v="0"/>
    <x v="0"/>
    <x v="3"/>
    <x v="3"/>
    <x v="0"/>
    <x v="0"/>
    <x v="0"/>
    <x v="2"/>
    <x v="3"/>
    <x v="0"/>
    <x v="2"/>
    <x v="0"/>
    <x v="1"/>
    <x v="1"/>
    <x v="0"/>
    <x v="0"/>
    <x v="0"/>
    <x v="0"/>
    <x v="0"/>
    <n v="466"/>
    <n v="-0.46600000000000003"/>
    <n v="-0.46600000000000003"/>
    <n v="20.387627422671393"/>
  </r>
  <r>
    <x v="143"/>
    <s v="Heiloo"/>
    <x v="0"/>
    <x v="0"/>
    <x v="1"/>
    <x v="0"/>
    <x v="0"/>
    <x v="0"/>
    <x v="3"/>
    <x v="3"/>
    <x v="0"/>
    <x v="0"/>
    <x v="0"/>
    <x v="3"/>
    <x v="5"/>
    <x v="1"/>
    <x v="4"/>
    <x v="0"/>
    <x v="0"/>
    <x v="0"/>
    <x v="0"/>
    <x v="0"/>
    <x v="0"/>
    <x v="0"/>
    <x v="0"/>
    <n v="68"/>
    <n v="-6.8000000000000005E-2"/>
    <n v="6.8000000000000005E-2"/>
    <n v="2.9750185938662117"/>
  </r>
  <r>
    <x v="143"/>
    <s v="Heiloo"/>
    <x v="0"/>
    <x v="0"/>
    <x v="1"/>
    <x v="0"/>
    <x v="0"/>
    <x v="0"/>
    <x v="3"/>
    <x v="3"/>
    <x v="0"/>
    <x v="0"/>
    <x v="0"/>
    <x v="3"/>
    <x v="8"/>
    <x v="1"/>
    <x v="7"/>
    <x v="5"/>
    <x v="2"/>
    <x v="2"/>
    <x v="2"/>
    <x v="0"/>
    <x v="0"/>
    <x v="0"/>
    <x v="0"/>
    <n v="58"/>
    <n v="-5.8000000000000003E-2"/>
    <n v="0"/>
    <n v="2.5375158594741216"/>
  </r>
  <r>
    <x v="145"/>
    <s v="Den Helder"/>
    <x v="2"/>
    <x v="0"/>
    <x v="3"/>
    <x v="0"/>
    <x v="0"/>
    <x v="0"/>
    <x v="0"/>
    <x v="0"/>
    <x v="0"/>
    <x v="0"/>
    <x v="0"/>
    <x v="0"/>
    <x v="0"/>
    <x v="0"/>
    <x v="0"/>
    <x v="0"/>
    <x v="0"/>
    <x v="0"/>
    <x v="0"/>
    <x v="0"/>
    <x v="0"/>
    <x v="0"/>
    <x v="0"/>
    <n v="104"/>
    <n v="-0.104"/>
    <n v="0.104"/>
    <n v="1.8564798286326312"/>
  </r>
  <r>
    <x v="145"/>
    <s v="Den Helder"/>
    <x v="2"/>
    <x v="0"/>
    <x v="3"/>
    <x v="0"/>
    <x v="0"/>
    <x v="0"/>
    <x v="0"/>
    <x v="0"/>
    <x v="0"/>
    <x v="0"/>
    <x v="0"/>
    <x v="4"/>
    <x v="10"/>
    <x v="0"/>
    <x v="8"/>
    <x v="0"/>
    <x v="0"/>
    <x v="0"/>
    <x v="0"/>
    <x v="0"/>
    <x v="0"/>
    <x v="0"/>
    <x v="0"/>
    <n v="4"/>
    <n v="-4.0000000000000001E-3"/>
    <n v="4.0000000000000001E-3"/>
    <n v="7.1403070332024282E-2"/>
  </r>
  <r>
    <x v="145"/>
    <s v="Den Helder"/>
    <x v="2"/>
    <x v="0"/>
    <x v="3"/>
    <x v="0"/>
    <x v="0"/>
    <x v="0"/>
    <x v="0"/>
    <x v="0"/>
    <x v="0"/>
    <x v="0"/>
    <x v="0"/>
    <x v="1"/>
    <x v="1"/>
    <x v="0"/>
    <x v="1"/>
    <x v="1"/>
    <x v="0"/>
    <x v="0"/>
    <x v="0"/>
    <x v="0"/>
    <x v="0"/>
    <x v="0"/>
    <x v="0"/>
    <n v="19"/>
    <n v="-1.9E-2"/>
    <n v="1.9E-2"/>
    <n v="0.33916458407711531"/>
  </r>
  <r>
    <x v="145"/>
    <s v="Den Helder"/>
    <x v="2"/>
    <x v="0"/>
    <x v="3"/>
    <x v="0"/>
    <x v="0"/>
    <x v="0"/>
    <x v="0"/>
    <x v="0"/>
    <x v="0"/>
    <x v="0"/>
    <x v="0"/>
    <x v="1"/>
    <x v="2"/>
    <x v="0"/>
    <x v="1"/>
    <x v="2"/>
    <x v="0"/>
    <x v="0"/>
    <x v="0"/>
    <x v="0"/>
    <x v="0"/>
    <x v="0"/>
    <x v="0"/>
    <n v="140"/>
    <n v="-0.14000000000000001"/>
    <n v="0.14000000000000001"/>
    <n v="2.4991074616208495"/>
  </r>
  <r>
    <x v="145"/>
    <s v="Den Helder"/>
    <x v="2"/>
    <x v="0"/>
    <x v="3"/>
    <x v="0"/>
    <x v="0"/>
    <x v="0"/>
    <x v="0"/>
    <x v="0"/>
    <x v="0"/>
    <x v="0"/>
    <x v="0"/>
    <x v="2"/>
    <x v="3"/>
    <x v="0"/>
    <x v="2"/>
    <x v="0"/>
    <x v="1"/>
    <x v="1"/>
    <x v="0"/>
    <x v="0"/>
    <x v="0"/>
    <x v="0"/>
    <x v="0"/>
    <n v="2299"/>
    <n v="-2.2989999999999999"/>
    <n v="-2.2989999999999999"/>
    <n v="41.03891467333095"/>
  </r>
  <r>
    <x v="145"/>
    <s v="Den Helder"/>
    <x v="2"/>
    <x v="0"/>
    <x v="3"/>
    <x v="0"/>
    <x v="0"/>
    <x v="0"/>
    <x v="0"/>
    <x v="0"/>
    <x v="0"/>
    <x v="0"/>
    <x v="0"/>
    <x v="2"/>
    <x v="3"/>
    <x v="0"/>
    <x v="2"/>
    <x v="0"/>
    <x v="1"/>
    <x v="1"/>
    <x v="0"/>
    <x v="1"/>
    <x v="1"/>
    <x v="1"/>
    <x v="1"/>
    <n v="-2299"/>
    <n v="2.2989999999999999"/>
    <n v="2.2989999999999999"/>
    <n v="-41.03891467333095"/>
  </r>
  <r>
    <x v="145"/>
    <s v="Den Helder"/>
    <x v="2"/>
    <x v="0"/>
    <x v="3"/>
    <x v="0"/>
    <x v="0"/>
    <x v="0"/>
    <x v="0"/>
    <x v="0"/>
    <x v="0"/>
    <x v="0"/>
    <x v="0"/>
    <x v="2"/>
    <x v="12"/>
    <x v="0"/>
    <x v="3"/>
    <x v="6"/>
    <x v="0"/>
    <x v="0"/>
    <x v="0"/>
    <x v="1"/>
    <x v="1"/>
    <x v="1"/>
    <x v="1"/>
    <n v="3552"/>
    <n v="-3.552"/>
    <n v="3.552"/>
    <n v="63.405926454837555"/>
  </r>
  <r>
    <x v="142"/>
    <s v="Papendrecht"/>
    <x v="0"/>
    <x v="0"/>
    <x v="1"/>
    <x v="0"/>
    <x v="0"/>
    <x v="0"/>
    <x v="3"/>
    <x v="3"/>
    <x v="0"/>
    <x v="0"/>
    <x v="0"/>
    <x v="2"/>
    <x v="3"/>
    <x v="0"/>
    <x v="2"/>
    <x v="0"/>
    <x v="1"/>
    <x v="1"/>
    <x v="0"/>
    <x v="0"/>
    <x v="0"/>
    <x v="0"/>
    <x v="0"/>
    <n v="546"/>
    <n v="-0.54600000000000004"/>
    <n v="-0.54600000000000004"/>
    <n v="16.908212560386474"/>
  </r>
  <r>
    <x v="142"/>
    <s v="Papendrecht"/>
    <x v="0"/>
    <x v="0"/>
    <x v="1"/>
    <x v="0"/>
    <x v="0"/>
    <x v="0"/>
    <x v="3"/>
    <x v="3"/>
    <x v="0"/>
    <x v="0"/>
    <x v="0"/>
    <x v="3"/>
    <x v="5"/>
    <x v="1"/>
    <x v="4"/>
    <x v="0"/>
    <x v="0"/>
    <x v="0"/>
    <x v="0"/>
    <x v="0"/>
    <x v="0"/>
    <x v="0"/>
    <x v="0"/>
    <n v="13"/>
    <n v="-1.2999999999999999E-2"/>
    <n v="1.2999999999999999E-2"/>
    <n v="0.40257648953301128"/>
  </r>
  <r>
    <x v="142"/>
    <s v="Papendrecht"/>
    <x v="0"/>
    <x v="0"/>
    <x v="1"/>
    <x v="0"/>
    <x v="0"/>
    <x v="0"/>
    <x v="3"/>
    <x v="3"/>
    <x v="0"/>
    <x v="0"/>
    <x v="0"/>
    <x v="3"/>
    <x v="8"/>
    <x v="1"/>
    <x v="7"/>
    <x v="5"/>
    <x v="2"/>
    <x v="2"/>
    <x v="2"/>
    <x v="0"/>
    <x v="0"/>
    <x v="0"/>
    <x v="0"/>
    <n v="38"/>
    <n v="-3.7999999999999999E-2"/>
    <n v="0"/>
    <n v="1.1767620463272637"/>
  </r>
  <r>
    <x v="146"/>
    <s v="Ridderkerk"/>
    <x v="0"/>
    <x v="0"/>
    <x v="1"/>
    <x v="0"/>
    <x v="0"/>
    <x v="0"/>
    <x v="0"/>
    <x v="0"/>
    <x v="0"/>
    <x v="0"/>
    <x v="0"/>
    <x v="1"/>
    <x v="1"/>
    <x v="0"/>
    <x v="1"/>
    <x v="1"/>
    <x v="0"/>
    <x v="0"/>
    <x v="0"/>
    <x v="0"/>
    <x v="0"/>
    <x v="0"/>
    <x v="0"/>
    <n v="50"/>
    <n v="-0.05"/>
    <n v="0.05"/>
    <n v="1.1011275546159267"/>
  </r>
  <r>
    <x v="146"/>
    <s v="Ridderkerk"/>
    <x v="0"/>
    <x v="0"/>
    <x v="1"/>
    <x v="0"/>
    <x v="0"/>
    <x v="0"/>
    <x v="0"/>
    <x v="0"/>
    <x v="0"/>
    <x v="0"/>
    <x v="0"/>
    <x v="1"/>
    <x v="2"/>
    <x v="0"/>
    <x v="1"/>
    <x v="2"/>
    <x v="0"/>
    <x v="0"/>
    <x v="0"/>
    <x v="0"/>
    <x v="0"/>
    <x v="0"/>
    <x v="0"/>
    <n v="52"/>
    <n v="-5.1999999999999998E-2"/>
    <n v="5.1999999999999998E-2"/>
    <n v="1.1451726568005638"/>
  </r>
  <r>
    <x v="146"/>
    <s v="Ridderkerk"/>
    <x v="0"/>
    <x v="0"/>
    <x v="1"/>
    <x v="0"/>
    <x v="0"/>
    <x v="0"/>
    <x v="0"/>
    <x v="0"/>
    <x v="0"/>
    <x v="0"/>
    <x v="0"/>
    <x v="2"/>
    <x v="4"/>
    <x v="0"/>
    <x v="3"/>
    <x v="3"/>
    <x v="0"/>
    <x v="0"/>
    <x v="0"/>
    <x v="0"/>
    <x v="0"/>
    <x v="0"/>
    <x v="0"/>
    <n v="46"/>
    <n v="-4.5999999999999999E-2"/>
    <n v="4.5999999999999999E-2"/>
    <n v="1.0130373502466525"/>
  </r>
  <r>
    <x v="146"/>
    <s v="Ridderkerk"/>
    <x v="0"/>
    <x v="0"/>
    <x v="1"/>
    <x v="0"/>
    <x v="0"/>
    <x v="0"/>
    <x v="0"/>
    <x v="0"/>
    <x v="0"/>
    <x v="0"/>
    <x v="0"/>
    <x v="2"/>
    <x v="6"/>
    <x v="0"/>
    <x v="5"/>
    <x v="0"/>
    <x v="0"/>
    <x v="0"/>
    <x v="0"/>
    <x v="0"/>
    <x v="0"/>
    <x v="0"/>
    <x v="0"/>
    <n v="743"/>
    <n v="-0.74299999999999999"/>
    <n v="0.74299999999999999"/>
    <n v="16.36275546159267"/>
  </r>
  <r>
    <x v="146"/>
    <s v="Ridderkerk"/>
    <x v="0"/>
    <x v="0"/>
    <x v="1"/>
    <x v="0"/>
    <x v="0"/>
    <x v="0"/>
    <x v="1"/>
    <x v="1"/>
    <x v="0"/>
    <x v="0"/>
    <x v="0"/>
    <x v="1"/>
    <x v="2"/>
    <x v="0"/>
    <x v="1"/>
    <x v="2"/>
    <x v="0"/>
    <x v="0"/>
    <x v="0"/>
    <x v="0"/>
    <x v="0"/>
    <x v="0"/>
    <x v="0"/>
    <n v="52"/>
    <n v="-5.1999999999999998E-2"/>
    <n v="5.1999999999999998E-2"/>
    <n v="1.1451726568005638"/>
  </r>
  <r>
    <x v="146"/>
    <s v="Ridderkerk"/>
    <x v="0"/>
    <x v="0"/>
    <x v="1"/>
    <x v="0"/>
    <x v="0"/>
    <x v="0"/>
    <x v="1"/>
    <x v="1"/>
    <x v="0"/>
    <x v="0"/>
    <x v="0"/>
    <x v="2"/>
    <x v="6"/>
    <x v="0"/>
    <x v="5"/>
    <x v="0"/>
    <x v="0"/>
    <x v="0"/>
    <x v="0"/>
    <x v="0"/>
    <x v="0"/>
    <x v="0"/>
    <x v="0"/>
    <n v="23"/>
    <n v="-2.3E-2"/>
    <n v="2.3E-2"/>
    <n v="0.50651867512332627"/>
  </r>
  <r>
    <x v="146"/>
    <s v="Ridderkerk"/>
    <x v="0"/>
    <x v="0"/>
    <x v="1"/>
    <x v="0"/>
    <x v="0"/>
    <x v="0"/>
    <x v="2"/>
    <x v="2"/>
    <x v="0"/>
    <x v="0"/>
    <x v="0"/>
    <x v="1"/>
    <x v="1"/>
    <x v="0"/>
    <x v="1"/>
    <x v="1"/>
    <x v="0"/>
    <x v="0"/>
    <x v="0"/>
    <x v="0"/>
    <x v="0"/>
    <x v="0"/>
    <x v="0"/>
    <n v="4"/>
    <n v="-4.0000000000000001E-3"/>
    <n v="4.0000000000000001E-3"/>
    <n v="8.809020436927413E-2"/>
  </r>
  <r>
    <x v="146"/>
    <s v="Ridderkerk"/>
    <x v="0"/>
    <x v="0"/>
    <x v="1"/>
    <x v="0"/>
    <x v="0"/>
    <x v="0"/>
    <x v="2"/>
    <x v="2"/>
    <x v="0"/>
    <x v="0"/>
    <x v="0"/>
    <x v="1"/>
    <x v="2"/>
    <x v="0"/>
    <x v="1"/>
    <x v="2"/>
    <x v="0"/>
    <x v="0"/>
    <x v="0"/>
    <x v="0"/>
    <x v="0"/>
    <x v="0"/>
    <x v="0"/>
    <n v="7"/>
    <n v="-7.0000000000000001E-3"/>
    <n v="7.0000000000000001E-3"/>
    <n v="0.15415785764622975"/>
  </r>
  <r>
    <x v="146"/>
    <s v="Ridderkerk"/>
    <x v="0"/>
    <x v="0"/>
    <x v="1"/>
    <x v="0"/>
    <x v="0"/>
    <x v="0"/>
    <x v="2"/>
    <x v="2"/>
    <x v="0"/>
    <x v="0"/>
    <x v="0"/>
    <x v="2"/>
    <x v="4"/>
    <x v="0"/>
    <x v="3"/>
    <x v="3"/>
    <x v="0"/>
    <x v="0"/>
    <x v="0"/>
    <x v="0"/>
    <x v="0"/>
    <x v="0"/>
    <x v="0"/>
    <n v="31"/>
    <n v="-3.1E-2"/>
    <n v="3.1E-2"/>
    <n v="0.68269908386187461"/>
  </r>
  <r>
    <x v="146"/>
    <s v="Ridderkerk"/>
    <x v="0"/>
    <x v="0"/>
    <x v="1"/>
    <x v="0"/>
    <x v="0"/>
    <x v="0"/>
    <x v="3"/>
    <x v="3"/>
    <x v="0"/>
    <x v="0"/>
    <x v="0"/>
    <x v="2"/>
    <x v="6"/>
    <x v="0"/>
    <x v="5"/>
    <x v="0"/>
    <x v="0"/>
    <x v="0"/>
    <x v="0"/>
    <x v="0"/>
    <x v="0"/>
    <x v="0"/>
    <x v="0"/>
    <n v="1367"/>
    <n v="-1.367"/>
    <n v="1.367"/>
    <n v="30.104827343199435"/>
  </r>
  <r>
    <x v="145"/>
    <s v="Den Helder"/>
    <x v="2"/>
    <x v="0"/>
    <x v="3"/>
    <x v="0"/>
    <x v="0"/>
    <x v="0"/>
    <x v="0"/>
    <x v="0"/>
    <x v="0"/>
    <x v="0"/>
    <x v="0"/>
    <x v="2"/>
    <x v="6"/>
    <x v="0"/>
    <x v="5"/>
    <x v="0"/>
    <x v="0"/>
    <x v="0"/>
    <x v="0"/>
    <x v="0"/>
    <x v="0"/>
    <x v="0"/>
    <x v="0"/>
    <n v="1253"/>
    <n v="-1.2529999999999999"/>
    <n v="1.2529999999999999"/>
    <n v="22.367011781506605"/>
  </r>
  <r>
    <x v="145"/>
    <s v="Den Helder"/>
    <x v="2"/>
    <x v="0"/>
    <x v="3"/>
    <x v="0"/>
    <x v="0"/>
    <x v="0"/>
    <x v="0"/>
    <x v="0"/>
    <x v="0"/>
    <x v="0"/>
    <x v="0"/>
    <x v="2"/>
    <x v="6"/>
    <x v="0"/>
    <x v="5"/>
    <x v="0"/>
    <x v="0"/>
    <x v="0"/>
    <x v="0"/>
    <x v="1"/>
    <x v="1"/>
    <x v="1"/>
    <x v="1"/>
    <n v="-1253"/>
    <n v="1.2529999999999999"/>
    <n v="-1.2529999999999999"/>
    <n v="-22.367011781506605"/>
  </r>
  <r>
    <x v="145"/>
    <s v="Den Helder"/>
    <x v="2"/>
    <x v="0"/>
    <x v="3"/>
    <x v="0"/>
    <x v="0"/>
    <x v="0"/>
    <x v="0"/>
    <x v="0"/>
    <x v="0"/>
    <x v="0"/>
    <x v="0"/>
    <x v="3"/>
    <x v="9"/>
    <x v="1"/>
    <x v="7"/>
    <x v="5"/>
    <x v="2"/>
    <x v="2"/>
    <x v="2"/>
    <x v="0"/>
    <x v="0"/>
    <x v="0"/>
    <x v="0"/>
    <n v="25"/>
    <n v="-2.5000000000000001E-2"/>
    <n v="0"/>
    <n v="0.44626918957515171"/>
  </r>
  <r>
    <x v="145"/>
    <s v="Den Helder"/>
    <x v="2"/>
    <x v="0"/>
    <x v="3"/>
    <x v="0"/>
    <x v="0"/>
    <x v="0"/>
    <x v="1"/>
    <x v="1"/>
    <x v="0"/>
    <x v="0"/>
    <x v="0"/>
    <x v="2"/>
    <x v="3"/>
    <x v="0"/>
    <x v="2"/>
    <x v="0"/>
    <x v="1"/>
    <x v="1"/>
    <x v="0"/>
    <x v="0"/>
    <x v="0"/>
    <x v="0"/>
    <x v="0"/>
    <n v="167"/>
    <n v="-0.16700000000000001"/>
    <n v="-0.16700000000000001"/>
    <n v="2.9810781863620135"/>
  </r>
  <r>
    <x v="145"/>
    <s v="Den Helder"/>
    <x v="2"/>
    <x v="0"/>
    <x v="3"/>
    <x v="0"/>
    <x v="0"/>
    <x v="0"/>
    <x v="2"/>
    <x v="2"/>
    <x v="0"/>
    <x v="0"/>
    <x v="0"/>
    <x v="4"/>
    <x v="10"/>
    <x v="0"/>
    <x v="8"/>
    <x v="0"/>
    <x v="0"/>
    <x v="0"/>
    <x v="0"/>
    <x v="0"/>
    <x v="0"/>
    <x v="0"/>
    <x v="0"/>
    <n v="103"/>
    <n v="-0.10299999999999999"/>
    <n v="0.10299999999999999"/>
    <n v="1.8386290610496252"/>
  </r>
  <r>
    <x v="145"/>
    <s v="Den Helder"/>
    <x v="2"/>
    <x v="0"/>
    <x v="3"/>
    <x v="0"/>
    <x v="0"/>
    <x v="0"/>
    <x v="2"/>
    <x v="2"/>
    <x v="0"/>
    <x v="0"/>
    <x v="0"/>
    <x v="1"/>
    <x v="2"/>
    <x v="0"/>
    <x v="1"/>
    <x v="2"/>
    <x v="0"/>
    <x v="0"/>
    <x v="0"/>
    <x v="0"/>
    <x v="0"/>
    <x v="0"/>
    <x v="0"/>
    <n v="18"/>
    <n v="-1.7999999999999999E-2"/>
    <n v="1.7999999999999999E-2"/>
    <n v="0.32131381649410923"/>
  </r>
  <r>
    <x v="145"/>
    <s v="Den Helder"/>
    <x v="2"/>
    <x v="0"/>
    <x v="3"/>
    <x v="0"/>
    <x v="0"/>
    <x v="0"/>
    <x v="2"/>
    <x v="2"/>
    <x v="0"/>
    <x v="0"/>
    <x v="0"/>
    <x v="2"/>
    <x v="4"/>
    <x v="0"/>
    <x v="3"/>
    <x v="3"/>
    <x v="0"/>
    <x v="0"/>
    <x v="0"/>
    <x v="1"/>
    <x v="1"/>
    <x v="1"/>
    <x v="1"/>
    <n v="219"/>
    <n v="-0.219"/>
    <n v="0.219"/>
    <n v="3.9093181006783291"/>
  </r>
  <r>
    <x v="145"/>
    <s v="Den Helder"/>
    <x v="2"/>
    <x v="0"/>
    <x v="3"/>
    <x v="0"/>
    <x v="0"/>
    <x v="0"/>
    <x v="2"/>
    <x v="2"/>
    <x v="0"/>
    <x v="0"/>
    <x v="0"/>
    <x v="2"/>
    <x v="12"/>
    <x v="0"/>
    <x v="3"/>
    <x v="6"/>
    <x v="0"/>
    <x v="0"/>
    <x v="0"/>
    <x v="0"/>
    <x v="0"/>
    <x v="0"/>
    <x v="0"/>
    <n v="456"/>
    <n v="-0.45600000000000002"/>
    <n v="0.45600000000000002"/>
    <n v="8.1399500178507669"/>
  </r>
  <r>
    <x v="145"/>
    <s v="Den Helder"/>
    <x v="2"/>
    <x v="0"/>
    <x v="3"/>
    <x v="0"/>
    <x v="0"/>
    <x v="0"/>
    <x v="2"/>
    <x v="2"/>
    <x v="0"/>
    <x v="0"/>
    <x v="0"/>
    <x v="2"/>
    <x v="12"/>
    <x v="0"/>
    <x v="3"/>
    <x v="6"/>
    <x v="0"/>
    <x v="0"/>
    <x v="0"/>
    <x v="1"/>
    <x v="1"/>
    <x v="1"/>
    <x v="1"/>
    <n v="-219"/>
    <n v="0.219"/>
    <n v="-0.219"/>
    <n v="-3.9093181006783291"/>
  </r>
  <r>
    <x v="145"/>
    <s v="Den Helder"/>
    <x v="2"/>
    <x v="0"/>
    <x v="3"/>
    <x v="0"/>
    <x v="0"/>
    <x v="0"/>
    <x v="2"/>
    <x v="2"/>
    <x v="0"/>
    <x v="0"/>
    <x v="0"/>
    <x v="2"/>
    <x v="7"/>
    <x v="0"/>
    <x v="6"/>
    <x v="4"/>
    <x v="0"/>
    <x v="0"/>
    <x v="1"/>
    <x v="0"/>
    <x v="0"/>
    <x v="0"/>
    <x v="0"/>
    <n v="195"/>
    <n v="-0.19500000000000001"/>
    <n v="0.19500000000000001"/>
    <n v="3.4808996786861837"/>
  </r>
  <r>
    <x v="145"/>
    <s v="Den Helder"/>
    <x v="2"/>
    <x v="0"/>
    <x v="3"/>
    <x v="0"/>
    <x v="0"/>
    <x v="0"/>
    <x v="2"/>
    <x v="2"/>
    <x v="0"/>
    <x v="0"/>
    <x v="0"/>
    <x v="3"/>
    <x v="9"/>
    <x v="1"/>
    <x v="7"/>
    <x v="5"/>
    <x v="2"/>
    <x v="2"/>
    <x v="2"/>
    <x v="0"/>
    <x v="0"/>
    <x v="0"/>
    <x v="0"/>
    <n v="435"/>
    <n v="-0.435"/>
    <n v="0"/>
    <n v="7.7650838986076405"/>
  </r>
  <r>
    <x v="145"/>
    <s v="Den Helder"/>
    <x v="2"/>
    <x v="0"/>
    <x v="3"/>
    <x v="0"/>
    <x v="0"/>
    <x v="0"/>
    <x v="3"/>
    <x v="3"/>
    <x v="0"/>
    <x v="0"/>
    <x v="0"/>
    <x v="2"/>
    <x v="12"/>
    <x v="0"/>
    <x v="3"/>
    <x v="6"/>
    <x v="0"/>
    <x v="0"/>
    <x v="0"/>
    <x v="0"/>
    <x v="0"/>
    <x v="0"/>
    <x v="0"/>
    <n v="1594"/>
    <n v="-1.5940000000000001"/>
    <n v="1.5940000000000001"/>
    <n v="28.454123527311676"/>
  </r>
  <r>
    <x v="147"/>
    <s v="Rotterdam"/>
    <x v="2"/>
    <x v="0"/>
    <x v="6"/>
    <x v="0"/>
    <x v="0"/>
    <x v="0"/>
    <x v="0"/>
    <x v="0"/>
    <x v="0"/>
    <x v="0"/>
    <x v="0"/>
    <x v="0"/>
    <x v="0"/>
    <x v="0"/>
    <x v="0"/>
    <x v="0"/>
    <x v="0"/>
    <x v="0"/>
    <x v="0"/>
    <x v="0"/>
    <x v="0"/>
    <x v="0"/>
    <x v="0"/>
    <n v="2217.8154"/>
    <n v="-2.2178154000000001"/>
    <n v="2.2178154000000001"/>
    <n v="3.4944937446821918"/>
  </r>
  <r>
    <x v="147"/>
    <s v="Rotterdam"/>
    <x v="2"/>
    <x v="0"/>
    <x v="6"/>
    <x v="0"/>
    <x v="0"/>
    <x v="0"/>
    <x v="0"/>
    <x v="0"/>
    <x v="0"/>
    <x v="0"/>
    <x v="0"/>
    <x v="4"/>
    <x v="10"/>
    <x v="0"/>
    <x v="8"/>
    <x v="0"/>
    <x v="0"/>
    <x v="0"/>
    <x v="0"/>
    <x v="0"/>
    <x v="0"/>
    <x v="0"/>
    <x v="0"/>
    <n v="415.7688"/>
    <n v="-0.41576879999999999"/>
    <n v="0.41576879999999999"/>
    <n v="0.65510478051240029"/>
  </r>
  <r>
    <x v="147"/>
    <s v="Rotterdam"/>
    <x v="2"/>
    <x v="0"/>
    <x v="6"/>
    <x v="0"/>
    <x v="0"/>
    <x v="0"/>
    <x v="0"/>
    <x v="0"/>
    <x v="0"/>
    <x v="0"/>
    <x v="0"/>
    <x v="4"/>
    <x v="10"/>
    <x v="0"/>
    <x v="8"/>
    <x v="0"/>
    <x v="0"/>
    <x v="0"/>
    <x v="0"/>
    <x v="1"/>
    <x v="1"/>
    <x v="1"/>
    <x v="1"/>
    <n v="-359"/>
    <n v="0.35899999999999999"/>
    <n v="-0.35899999999999999"/>
    <n v="-0.5656572022815366"/>
  </r>
  <r>
    <x v="147"/>
    <s v="Rotterdam"/>
    <x v="2"/>
    <x v="0"/>
    <x v="6"/>
    <x v="0"/>
    <x v="0"/>
    <x v="0"/>
    <x v="0"/>
    <x v="0"/>
    <x v="0"/>
    <x v="0"/>
    <x v="0"/>
    <x v="1"/>
    <x v="1"/>
    <x v="0"/>
    <x v="1"/>
    <x v="1"/>
    <x v="0"/>
    <x v="0"/>
    <x v="0"/>
    <x v="0"/>
    <x v="0"/>
    <x v="0"/>
    <x v="0"/>
    <n v="118.6741"/>
    <n v="-0.11867409999999999"/>
    <n v="0.11867409999999999"/>
    <n v="0.18698846626540194"/>
  </r>
  <r>
    <x v="147"/>
    <s v="Rotterdam"/>
    <x v="2"/>
    <x v="0"/>
    <x v="6"/>
    <x v="0"/>
    <x v="0"/>
    <x v="0"/>
    <x v="0"/>
    <x v="0"/>
    <x v="0"/>
    <x v="0"/>
    <x v="0"/>
    <x v="1"/>
    <x v="2"/>
    <x v="0"/>
    <x v="1"/>
    <x v="2"/>
    <x v="0"/>
    <x v="0"/>
    <x v="0"/>
    <x v="0"/>
    <x v="0"/>
    <x v="0"/>
    <x v="0"/>
    <n v="6292.1351999999997"/>
    <n v="-6.2921351999999997"/>
    <n v="6.2921351999999997"/>
    <n v="9.9141827120032762"/>
  </r>
  <r>
    <x v="147"/>
    <s v="Rotterdam"/>
    <x v="2"/>
    <x v="0"/>
    <x v="6"/>
    <x v="0"/>
    <x v="0"/>
    <x v="0"/>
    <x v="0"/>
    <x v="0"/>
    <x v="0"/>
    <x v="0"/>
    <x v="0"/>
    <x v="1"/>
    <x v="2"/>
    <x v="0"/>
    <x v="1"/>
    <x v="2"/>
    <x v="0"/>
    <x v="0"/>
    <x v="0"/>
    <x v="1"/>
    <x v="1"/>
    <x v="1"/>
    <x v="1"/>
    <n v="359"/>
    <n v="-0.35899999999999999"/>
    <n v="0.35899999999999999"/>
    <n v="0.5656572022815366"/>
  </r>
  <r>
    <x v="147"/>
    <s v="Rotterdam"/>
    <x v="2"/>
    <x v="0"/>
    <x v="6"/>
    <x v="0"/>
    <x v="0"/>
    <x v="0"/>
    <x v="0"/>
    <x v="0"/>
    <x v="0"/>
    <x v="0"/>
    <x v="0"/>
    <x v="2"/>
    <x v="12"/>
    <x v="0"/>
    <x v="3"/>
    <x v="6"/>
    <x v="0"/>
    <x v="0"/>
    <x v="0"/>
    <x v="1"/>
    <x v="1"/>
    <x v="1"/>
    <x v="1"/>
    <n v="50000"/>
    <n v="-50"/>
    <n v="50"/>
    <n v="78.782340150631839"/>
  </r>
  <r>
    <x v="147"/>
    <s v="Rotterdam"/>
    <x v="2"/>
    <x v="0"/>
    <x v="6"/>
    <x v="0"/>
    <x v="0"/>
    <x v="0"/>
    <x v="0"/>
    <x v="0"/>
    <x v="0"/>
    <x v="0"/>
    <x v="0"/>
    <x v="2"/>
    <x v="6"/>
    <x v="0"/>
    <x v="5"/>
    <x v="0"/>
    <x v="0"/>
    <x v="0"/>
    <x v="0"/>
    <x v="0"/>
    <x v="0"/>
    <x v="0"/>
    <x v="0"/>
    <n v="71135.612699999998"/>
    <n v="-71.135612699999996"/>
    <n v="71.135612699999996"/>
    <n v="112.08460073110012"/>
  </r>
  <r>
    <x v="147"/>
    <s v="Rotterdam"/>
    <x v="2"/>
    <x v="0"/>
    <x v="6"/>
    <x v="0"/>
    <x v="0"/>
    <x v="0"/>
    <x v="0"/>
    <x v="0"/>
    <x v="0"/>
    <x v="0"/>
    <x v="0"/>
    <x v="2"/>
    <x v="6"/>
    <x v="0"/>
    <x v="5"/>
    <x v="0"/>
    <x v="0"/>
    <x v="0"/>
    <x v="0"/>
    <x v="1"/>
    <x v="1"/>
    <x v="1"/>
    <x v="1"/>
    <n v="-17632.292799999999"/>
    <n v="17.632292799999998"/>
    <n v="-17.632292799999998"/>
    <n v="-27.782265780102733"/>
  </r>
  <r>
    <x v="147"/>
    <s v="Rotterdam"/>
    <x v="2"/>
    <x v="0"/>
    <x v="6"/>
    <x v="0"/>
    <x v="0"/>
    <x v="0"/>
    <x v="0"/>
    <x v="0"/>
    <x v="0"/>
    <x v="0"/>
    <x v="0"/>
    <x v="3"/>
    <x v="5"/>
    <x v="1"/>
    <x v="4"/>
    <x v="0"/>
    <x v="0"/>
    <x v="0"/>
    <x v="0"/>
    <x v="0"/>
    <x v="0"/>
    <x v="0"/>
    <x v="0"/>
    <n v="1807.2918999999999"/>
    <n v="-1.8072918999999998"/>
    <n v="1.8072918999999998"/>
    <n v="2.8476537043456336"/>
  </r>
  <r>
    <x v="147"/>
    <s v="Rotterdam"/>
    <x v="2"/>
    <x v="0"/>
    <x v="6"/>
    <x v="0"/>
    <x v="0"/>
    <x v="0"/>
    <x v="0"/>
    <x v="0"/>
    <x v="0"/>
    <x v="0"/>
    <x v="0"/>
    <x v="3"/>
    <x v="8"/>
    <x v="1"/>
    <x v="7"/>
    <x v="5"/>
    <x v="2"/>
    <x v="2"/>
    <x v="2"/>
    <x v="0"/>
    <x v="0"/>
    <x v="0"/>
    <x v="0"/>
    <n v="1704.5517"/>
    <n v="-1.7045516999999999"/>
    <n v="0"/>
    <n v="2.6857714366747549"/>
  </r>
  <r>
    <x v="147"/>
    <s v="Rotterdam"/>
    <x v="2"/>
    <x v="0"/>
    <x v="6"/>
    <x v="0"/>
    <x v="0"/>
    <x v="0"/>
    <x v="0"/>
    <x v="0"/>
    <x v="0"/>
    <x v="0"/>
    <x v="0"/>
    <x v="3"/>
    <x v="11"/>
    <x v="1"/>
    <x v="7"/>
    <x v="5"/>
    <x v="2"/>
    <x v="2"/>
    <x v="2"/>
    <x v="0"/>
    <x v="0"/>
    <x v="0"/>
    <x v="0"/>
    <n v="256.31760000000003"/>
    <n v="-0.25631760000000003"/>
    <n v="0"/>
    <n v="0.40386600699587188"/>
  </r>
  <r>
    <x v="147"/>
    <s v="Rotterdam"/>
    <x v="2"/>
    <x v="0"/>
    <x v="6"/>
    <x v="0"/>
    <x v="0"/>
    <x v="0"/>
    <x v="1"/>
    <x v="1"/>
    <x v="0"/>
    <x v="0"/>
    <x v="0"/>
    <x v="0"/>
    <x v="0"/>
    <x v="0"/>
    <x v="0"/>
    <x v="0"/>
    <x v="0"/>
    <x v="0"/>
    <x v="0"/>
    <x v="0"/>
    <x v="0"/>
    <x v="0"/>
    <x v="0"/>
    <n v="1376.1374000000001"/>
    <n v="-1.3761374000000002"/>
    <n v="1.3761374000000002"/>
    <n v="2.1683064948161221"/>
  </r>
  <r>
    <x v="145"/>
    <s v="Den Helder"/>
    <x v="2"/>
    <x v="0"/>
    <x v="3"/>
    <x v="0"/>
    <x v="0"/>
    <x v="0"/>
    <x v="3"/>
    <x v="3"/>
    <x v="0"/>
    <x v="0"/>
    <x v="0"/>
    <x v="2"/>
    <x v="6"/>
    <x v="0"/>
    <x v="5"/>
    <x v="0"/>
    <x v="0"/>
    <x v="0"/>
    <x v="0"/>
    <x v="0"/>
    <x v="0"/>
    <x v="0"/>
    <x v="0"/>
    <n v="58"/>
    <n v="-5.8000000000000003E-2"/>
    <n v="5.8000000000000003E-2"/>
    <n v="1.035344519814352"/>
  </r>
  <r>
    <x v="145"/>
    <s v="Den Helder"/>
    <x v="2"/>
    <x v="0"/>
    <x v="3"/>
    <x v="0"/>
    <x v="0"/>
    <x v="0"/>
    <x v="3"/>
    <x v="3"/>
    <x v="0"/>
    <x v="0"/>
    <x v="0"/>
    <x v="3"/>
    <x v="9"/>
    <x v="1"/>
    <x v="7"/>
    <x v="5"/>
    <x v="2"/>
    <x v="2"/>
    <x v="2"/>
    <x v="0"/>
    <x v="0"/>
    <x v="0"/>
    <x v="0"/>
    <n v="16"/>
    <n v="-1.6E-2"/>
    <n v="0"/>
    <n v="0.28561228132809713"/>
  </r>
  <r>
    <x v="148"/>
    <s v="Hilversum"/>
    <x v="0"/>
    <x v="0"/>
    <x v="3"/>
    <x v="0"/>
    <x v="0"/>
    <x v="0"/>
    <x v="0"/>
    <x v="0"/>
    <x v="0"/>
    <x v="0"/>
    <x v="0"/>
    <x v="0"/>
    <x v="0"/>
    <x v="0"/>
    <x v="0"/>
    <x v="0"/>
    <x v="0"/>
    <x v="0"/>
    <x v="0"/>
    <x v="0"/>
    <x v="0"/>
    <x v="0"/>
    <x v="0"/>
    <n v="296"/>
    <n v="-0.29599999999999999"/>
    <n v="0.29599999999999999"/>
    <n v="3.3300333003330032"/>
  </r>
  <r>
    <x v="148"/>
    <s v="Hilversum"/>
    <x v="0"/>
    <x v="0"/>
    <x v="3"/>
    <x v="0"/>
    <x v="0"/>
    <x v="0"/>
    <x v="0"/>
    <x v="0"/>
    <x v="0"/>
    <x v="0"/>
    <x v="0"/>
    <x v="4"/>
    <x v="10"/>
    <x v="0"/>
    <x v="8"/>
    <x v="0"/>
    <x v="0"/>
    <x v="0"/>
    <x v="0"/>
    <x v="0"/>
    <x v="0"/>
    <x v="0"/>
    <x v="0"/>
    <n v="34"/>
    <n v="-3.4000000000000002E-2"/>
    <n v="3.4000000000000002E-2"/>
    <n v="0.38250382503825037"/>
  </r>
  <r>
    <x v="148"/>
    <s v="Hilversum"/>
    <x v="0"/>
    <x v="0"/>
    <x v="3"/>
    <x v="0"/>
    <x v="0"/>
    <x v="0"/>
    <x v="0"/>
    <x v="0"/>
    <x v="0"/>
    <x v="0"/>
    <x v="0"/>
    <x v="1"/>
    <x v="1"/>
    <x v="0"/>
    <x v="1"/>
    <x v="1"/>
    <x v="0"/>
    <x v="0"/>
    <x v="0"/>
    <x v="0"/>
    <x v="0"/>
    <x v="0"/>
    <x v="0"/>
    <n v="39"/>
    <n v="-3.9E-2"/>
    <n v="3.9E-2"/>
    <n v="0.43875438754387541"/>
  </r>
  <r>
    <x v="148"/>
    <s v="Hilversum"/>
    <x v="0"/>
    <x v="0"/>
    <x v="3"/>
    <x v="0"/>
    <x v="0"/>
    <x v="0"/>
    <x v="0"/>
    <x v="0"/>
    <x v="0"/>
    <x v="0"/>
    <x v="0"/>
    <x v="1"/>
    <x v="2"/>
    <x v="0"/>
    <x v="1"/>
    <x v="2"/>
    <x v="0"/>
    <x v="0"/>
    <x v="0"/>
    <x v="0"/>
    <x v="0"/>
    <x v="0"/>
    <x v="0"/>
    <n v="1077"/>
    <n v="-1.077"/>
    <n v="1.077"/>
    <n v="12.116371163711637"/>
  </r>
  <r>
    <x v="148"/>
    <s v="Hilversum"/>
    <x v="0"/>
    <x v="0"/>
    <x v="3"/>
    <x v="0"/>
    <x v="0"/>
    <x v="0"/>
    <x v="0"/>
    <x v="0"/>
    <x v="0"/>
    <x v="0"/>
    <x v="0"/>
    <x v="2"/>
    <x v="3"/>
    <x v="0"/>
    <x v="2"/>
    <x v="0"/>
    <x v="1"/>
    <x v="1"/>
    <x v="0"/>
    <x v="0"/>
    <x v="0"/>
    <x v="0"/>
    <x v="0"/>
    <n v="83"/>
    <n v="-8.3000000000000004E-2"/>
    <n v="-8.3000000000000004E-2"/>
    <n v="0.93375933759337593"/>
  </r>
  <r>
    <x v="148"/>
    <s v="Hilversum"/>
    <x v="0"/>
    <x v="0"/>
    <x v="3"/>
    <x v="0"/>
    <x v="0"/>
    <x v="0"/>
    <x v="0"/>
    <x v="0"/>
    <x v="0"/>
    <x v="0"/>
    <x v="0"/>
    <x v="2"/>
    <x v="6"/>
    <x v="0"/>
    <x v="5"/>
    <x v="0"/>
    <x v="0"/>
    <x v="0"/>
    <x v="0"/>
    <x v="0"/>
    <x v="0"/>
    <x v="0"/>
    <x v="0"/>
    <n v="3667"/>
    <n v="-3.6669999999999998"/>
    <n v="3.6669999999999998"/>
    <n v="41.254162541625419"/>
  </r>
  <r>
    <x v="148"/>
    <s v="Hilversum"/>
    <x v="0"/>
    <x v="0"/>
    <x v="3"/>
    <x v="0"/>
    <x v="0"/>
    <x v="0"/>
    <x v="0"/>
    <x v="0"/>
    <x v="0"/>
    <x v="0"/>
    <x v="0"/>
    <x v="3"/>
    <x v="9"/>
    <x v="1"/>
    <x v="7"/>
    <x v="5"/>
    <x v="2"/>
    <x v="2"/>
    <x v="2"/>
    <x v="0"/>
    <x v="0"/>
    <x v="0"/>
    <x v="0"/>
    <n v="99"/>
    <n v="-9.9000000000000005E-2"/>
    <n v="0"/>
    <n v="1.1137611376113761"/>
  </r>
  <r>
    <x v="148"/>
    <s v="Hilversum"/>
    <x v="0"/>
    <x v="0"/>
    <x v="3"/>
    <x v="0"/>
    <x v="0"/>
    <x v="0"/>
    <x v="0"/>
    <x v="0"/>
    <x v="0"/>
    <x v="0"/>
    <x v="0"/>
    <x v="3"/>
    <x v="5"/>
    <x v="1"/>
    <x v="4"/>
    <x v="0"/>
    <x v="0"/>
    <x v="0"/>
    <x v="0"/>
    <x v="0"/>
    <x v="0"/>
    <x v="0"/>
    <x v="0"/>
    <n v="1154"/>
    <n v="-1.1539999999999999"/>
    <n v="1.1539999999999999"/>
    <n v="12.982629826298263"/>
  </r>
  <r>
    <x v="148"/>
    <s v="Hilversum"/>
    <x v="0"/>
    <x v="0"/>
    <x v="3"/>
    <x v="0"/>
    <x v="0"/>
    <x v="0"/>
    <x v="0"/>
    <x v="0"/>
    <x v="0"/>
    <x v="0"/>
    <x v="0"/>
    <x v="3"/>
    <x v="8"/>
    <x v="1"/>
    <x v="7"/>
    <x v="5"/>
    <x v="2"/>
    <x v="2"/>
    <x v="2"/>
    <x v="0"/>
    <x v="0"/>
    <x v="0"/>
    <x v="0"/>
    <n v="134"/>
    <n v="-0.13400000000000001"/>
    <n v="0"/>
    <n v="1.5075150751507516"/>
  </r>
  <r>
    <x v="148"/>
    <s v="Hilversum"/>
    <x v="0"/>
    <x v="0"/>
    <x v="3"/>
    <x v="0"/>
    <x v="0"/>
    <x v="0"/>
    <x v="1"/>
    <x v="1"/>
    <x v="0"/>
    <x v="0"/>
    <x v="0"/>
    <x v="0"/>
    <x v="0"/>
    <x v="0"/>
    <x v="0"/>
    <x v="0"/>
    <x v="0"/>
    <x v="0"/>
    <x v="0"/>
    <x v="0"/>
    <x v="0"/>
    <x v="0"/>
    <x v="0"/>
    <n v="388"/>
    <n v="-0.38800000000000001"/>
    <n v="0.38800000000000001"/>
    <n v="4.3650436504365047"/>
  </r>
  <r>
    <x v="148"/>
    <s v="Hilversum"/>
    <x v="0"/>
    <x v="0"/>
    <x v="3"/>
    <x v="0"/>
    <x v="0"/>
    <x v="0"/>
    <x v="1"/>
    <x v="1"/>
    <x v="0"/>
    <x v="0"/>
    <x v="0"/>
    <x v="4"/>
    <x v="10"/>
    <x v="0"/>
    <x v="8"/>
    <x v="0"/>
    <x v="0"/>
    <x v="0"/>
    <x v="0"/>
    <x v="0"/>
    <x v="0"/>
    <x v="0"/>
    <x v="0"/>
    <n v="4"/>
    <n v="-4.0000000000000001E-3"/>
    <n v="4.0000000000000001E-3"/>
    <n v="4.5000450004500044E-2"/>
  </r>
  <r>
    <x v="140"/>
    <s v="Enschede"/>
    <x v="1"/>
    <x v="0"/>
    <x v="4"/>
    <x v="0"/>
    <x v="0"/>
    <x v="0"/>
    <x v="1"/>
    <x v="1"/>
    <x v="0"/>
    <x v="0"/>
    <x v="0"/>
    <x v="3"/>
    <x v="8"/>
    <x v="1"/>
    <x v="7"/>
    <x v="5"/>
    <x v="2"/>
    <x v="2"/>
    <x v="2"/>
    <x v="0"/>
    <x v="0"/>
    <x v="0"/>
    <x v="0"/>
    <n v="6"/>
    <n v="-6.0000000000000001E-3"/>
    <n v="0"/>
    <n v="3.7941064879220943E-2"/>
  </r>
  <r>
    <x v="140"/>
    <s v="Enschede"/>
    <x v="1"/>
    <x v="0"/>
    <x v="4"/>
    <x v="0"/>
    <x v="0"/>
    <x v="0"/>
    <x v="1"/>
    <x v="1"/>
    <x v="0"/>
    <x v="0"/>
    <x v="0"/>
    <x v="3"/>
    <x v="11"/>
    <x v="1"/>
    <x v="7"/>
    <x v="5"/>
    <x v="2"/>
    <x v="2"/>
    <x v="2"/>
    <x v="0"/>
    <x v="0"/>
    <x v="0"/>
    <x v="0"/>
    <n v="10"/>
    <n v="-0.01"/>
    <n v="0"/>
    <n v="6.3235108132034909E-2"/>
  </r>
  <r>
    <x v="140"/>
    <s v="Enschede"/>
    <x v="1"/>
    <x v="0"/>
    <x v="4"/>
    <x v="0"/>
    <x v="0"/>
    <x v="0"/>
    <x v="3"/>
    <x v="3"/>
    <x v="0"/>
    <x v="0"/>
    <x v="0"/>
    <x v="1"/>
    <x v="2"/>
    <x v="0"/>
    <x v="1"/>
    <x v="2"/>
    <x v="0"/>
    <x v="0"/>
    <x v="0"/>
    <x v="0"/>
    <x v="0"/>
    <x v="0"/>
    <x v="0"/>
    <n v="33"/>
    <n v="-3.3000000000000002E-2"/>
    <n v="3.3000000000000002E-2"/>
    <n v="0.20867585683571518"/>
  </r>
  <r>
    <x v="140"/>
    <s v="Enschede"/>
    <x v="1"/>
    <x v="0"/>
    <x v="4"/>
    <x v="0"/>
    <x v="0"/>
    <x v="0"/>
    <x v="3"/>
    <x v="3"/>
    <x v="0"/>
    <x v="0"/>
    <x v="0"/>
    <x v="2"/>
    <x v="12"/>
    <x v="0"/>
    <x v="3"/>
    <x v="6"/>
    <x v="0"/>
    <x v="0"/>
    <x v="0"/>
    <x v="0"/>
    <x v="0"/>
    <x v="0"/>
    <x v="0"/>
    <n v="2714"/>
    <n v="-2.714"/>
    <n v="2.714"/>
    <n v="17.162008347034273"/>
  </r>
  <r>
    <x v="149"/>
    <s v="Haaksbergen"/>
    <x v="0"/>
    <x v="0"/>
    <x v="1"/>
    <x v="0"/>
    <x v="0"/>
    <x v="0"/>
    <x v="0"/>
    <x v="0"/>
    <x v="0"/>
    <x v="0"/>
    <x v="0"/>
    <x v="0"/>
    <x v="0"/>
    <x v="0"/>
    <x v="0"/>
    <x v="0"/>
    <x v="0"/>
    <x v="0"/>
    <x v="0"/>
    <x v="0"/>
    <x v="0"/>
    <x v="0"/>
    <x v="0"/>
    <n v="52"/>
    <n v="-5.1999999999999998E-2"/>
    <n v="5.1999999999999998E-2"/>
    <n v="2.1423862887277521"/>
  </r>
  <r>
    <x v="149"/>
    <s v="Haaksbergen"/>
    <x v="0"/>
    <x v="0"/>
    <x v="1"/>
    <x v="0"/>
    <x v="0"/>
    <x v="0"/>
    <x v="0"/>
    <x v="0"/>
    <x v="0"/>
    <x v="0"/>
    <x v="0"/>
    <x v="4"/>
    <x v="10"/>
    <x v="0"/>
    <x v="8"/>
    <x v="0"/>
    <x v="0"/>
    <x v="0"/>
    <x v="0"/>
    <x v="0"/>
    <x v="0"/>
    <x v="0"/>
    <x v="0"/>
    <n v="4"/>
    <n v="-4.0000000000000001E-3"/>
    <n v="4.0000000000000001E-3"/>
    <n v="0.16479894528675015"/>
  </r>
  <r>
    <x v="149"/>
    <s v="Haaksbergen"/>
    <x v="0"/>
    <x v="0"/>
    <x v="1"/>
    <x v="0"/>
    <x v="0"/>
    <x v="0"/>
    <x v="0"/>
    <x v="0"/>
    <x v="0"/>
    <x v="0"/>
    <x v="0"/>
    <x v="1"/>
    <x v="2"/>
    <x v="0"/>
    <x v="1"/>
    <x v="2"/>
    <x v="0"/>
    <x v="0"/>
    <x v="0"/>
    <x v="0"/>
    <x v="0"/>
    <x v="0"/>
    <x v="0"/>
    <n v="116"/>
    <n v="-0.11600000000000001"/>
    <n v="0.11600000000000001"/>
    <n v="4.7791694133157545"/>
  </r>
  <r>
    <x v="149"/>
    <s v="Haaksbergen"/>
    <x v="0"/>
    <x v="0"/>
    <x v="1"/>
    <x v="0"/>
    <x v="0"/>
    <x v="0"/>
    <x v="0"/>
    <x v="0"/>
    <x v="0"/>
    <x v="0"/>
    <x v="0"/>
    <x v="2"/>
    <x v="12"/>
    <x v="0"/>
    <x v="3"/>
    <x v="6"/>
    <x v="0"/>
    <x v="0"/>
    <x v="0"/>
    <x v="0"/>
    <x v="0"/>
    <x v="0"/>
    <x v="0"/>
    <n v="916"/>
    <n v="-0.91600000000000004"/>
    <n v="0.91600000000000004"/>
    <n v="37.738958470665786"/>
  </r>
  <r>
    <x v="149"/>
    <s v="Haaksbergen"/>
    <x v="0"/>
    <x v="0"/>
    <x v="1"/>
    <x v="0"/>
    <x v="0"/>
    <x v="0"/>
    <x v="0"/>
    <x v="0"/>
    <x v="0"/>
    <x v="0"/>
    <x v="0"/>
    <x v="2"/>
    <x v="6"/>
    <x v="0"/>
    <x v="5"/>
    <x v="0"/>
    <x v="0"/>
    <x v="0"/>
    <x v="0"/>
    <x v="0"/>
    <x v="0"/>
    <x v="0"/>
    <x v="0"/>
    <n v="38"/>
    <n v="-3.7999999999999999E-2"/>
    <n v="3.7999999999999999E-2"/>
    <n v="1.5655899802241267"/>
  </r>
  <r>
    <x v="149"/>
    <s v="Haaksbergen"/>
    <x v="0"/>
    <x v="0"/>
    <x v="1"/>
    <x v="0"/>
    <x v="0"/>
    <x v="0"/>
    <x v="0"/>
    <x v="0"/>
    <x v="0"/>
    <x v="0"/>
    <x v="0"/>
    <x v="3"/>
    <x v="5"/>
    <x v="1"/>
    <x v="4"/>
    <x v="0"/>
    <x v="0"/>
    <x v="0"/>
    <x v="0"/>
    <x v="0"/>
    <x v="0"/>
    <x v="0"/>
    <x v="0"/>
    <n v="66"/>
    <n v="-6.6000000000000003E-2"/>
    <n v="6.6000000000000003E-2"/>
    <n v="2.7191825972313777"/>
  </r>
  <r>
    <x v="149"/>
    <s v="Haaksbergen"/>
    <x v="0"/>
    <x v="0"/>
    <x v="1"/>
    <x v="0"/>
    <x v="0"/>
    <x v="0"/>
    <x v="0"/>
    <x v="0"/>
    <x v="0"/>
    <x v="0"/>
    <x v="0"/>
    <x v="3"/>
    <x v="8"/>
    <x v="1"/>
    <x v="7"/>
    <x v="5"/>
    <x v="2"/>
    <x v="2"/>
    <x v="2"/>
    <x v="0"/>
    <x v="0"/>
    <x v="0"/>
    <x v="0"/>
    <n v="43"/>
    <n v="-4.2999999999999997E-2"/>
    <n v="0"/>
    <n v="1.7715886618325642"/>
  </r>
  <r>
    <x v="149"/>
    <s v="Haaksbergen"/>
    <x v="0"/>
    <x v="0"/>
    <x v="1"/>
    <x v="0"/>
    <x v="0"/>
    <x v="0"/>
    <x v="2"/>
    <x v="2"/>
    <x v="0"/>
    <x v="0"/>
    <x v="0"/>
    <x v="0"/>
    <x v="0"/>
    <x v="0"/>
    <x v="0"/>
    <x v="0"/>
    <x v="0"/>
    <x v="0"/>
    <x v="0"/>
    <x v="0"/>
    <x v="0"/>
    <x v="0"/>
    <x v="0"/>
    <n v="28"/>
    <n v="-2.8000000000000001E-2"/>
    <n v="2.8000000000000001E-2"/>
    <n v="1.1535926170072512"/>
  </r>
  <r>
    <x v="149"/>
    <s v="Haaksbergen"/>
    <x v="0"/>
    <x v="0"/>
    <x v="1"/>
    <x v="0"/>
    <x v="0"/>
    <x v="0"/>
    <x v="2"/>
    <x v="2"/>
    <x v="0"/>
    <x v="0"/>
    <x v="0"/>
    <x v="4"/>
    <x v="10"/>
    <x v="0"/>
    <x v="8"/>
    <x v="0"/>
    <x v="0"/>
    <x v="0"/>
    <x v="0"/>
    <x v="0"/>
    <x v="0"/>
    <x v="0"/>
    <x v="0"/>
    <n v="2"/>
    <n v="-2E-3"/>
    <n v="2E-3"/>
    <n v="8.2399472643375077E-2"/>
  </r>
  <r>
    <x v="147"/>
    <s v="Rotterdam"/>
    <x v="2"/>
    <x v="0"/>
    <x v="6"/>
    <x v="0"/>
    <x v="0"/>
    <x v="0"/>
    <x v="1"/>
    <x v="1"/>
    <x v="0"/>
    <x v="0"/>
    <x v="0"/>
    <x v="4"/>
    <x v="10"/>
    <x v="0"/>
    <x v="8"/>
    <x v="0"/>
    <x v="0"/>
    <x v="0"/>
    <x v="0"/>
    <x v="0"/>
    <x v="0"/>
    <x v="0"/>
    <x v="0"/>
    <n v="258.27809999999999"/>
    <n v="-0.25827810000000001"/>
    <n v="0.25827810000000001"/>
    <n v="0.40695506255317809"/>
  </r>
  <r>
    <x v="147"/>
    <s v="Rotterdam"/>
    <x v="2"/>
    <x v="0"/>
    <x v="6"/>
    <x v="0"/>
    <x v="0"/>
    <x v="0"/>
    <x v="1"/>
    <x v="1"/>
    <x v="0"/>
    <x v="0"/>
    <x v="0"/>
    <x v="4"/>
    <x v="10"/>
    <x v="0"/>
    <x v="8"/>
    <x v="0"/>
    <x v="0"/>
    <x v="0"/>
    <x v="0"/>
    <x v="1"/>
    <x v="1"/>
    <x v="1"/>
    <x v="1"/>
    <n v="-235"/>
    <n v="0.23499999999999999"/>
    <n v="-0.23499999999999999"/>
    <n v="-0.3702769987079696"/>
  </r>
  <r>
    <x v="147"/>
    <s v="Rotterdam"/>
    <x v="2"/>
    <x v="0"/>
    <x v="6"/>
    <x v="0"/>
    <x v="0"/>
    <x v="0"/>
    <x v="1"/>
    <x v="1"/>
    <x v="0"/>
    <x v="0"/>
    <x v="0"/>
    <x v="1"/>
    <x v="13"/>
    <x v="0"/>
    <x v="9"/>
    <x v="7"/>
    <x v="3"/>
    <x v="0"/>
    <x v="1"/>
    <x v="0"/>
    <x v="0"/>
    <x v="0"/>
    <x v="0"/>
    <n v="10033.286700000001"/>
    <n v="-10.033286700000001"/>
    <n v="10.033286700000001"/>
    <n v="15.808916112564209"/>
  </r>
  <r>
    <x v="147"/>
    <s v="Rotterdam"/>
    <x v="2"/>
    <x v="0"/>
    <x v="6"/>
    <x v="0"/>
    <x v="0"/>
    <x v="0"/>
    <x v="1"/>
    <x v="1"/>
    <x v="0"/>
    <x v="0"/>
    <x v="0"/>
    <x v="1"/>
    <x v="2"/>
    <x v="0"/>
    <x v="1"/>
    <x v="2"/>
    <x v="0"/>
    <x v="0"/>
    <x v="0"/>
    <x v="0"/>
    <x v="0"/>
    <x v="0"/>
    <x v="0"/>
    <n v="3301.2642000000001"/>
    <n v="-3.3012641999999999"/>
    <n v="3.3012641999999999"/>
    <n v="5.2016263826300699"/>
  </r>
  <r>
    <x v="147"/>
    <s v="Rotterdam"/>
    <x v="2"/>
    <x v="0"/>
    <x v="6"/>
    <x v="0"/>
    <x v="0"/>
    <x v="0"/>
    <x v="1"/>
    <x v="1"/>
    <x v="0"/>
    <x v="0"/>
    <x v="0"/>
    <x v="1"/>
    <x v="2"/>
    <x v="0"/>
    <x v="1"/>
    <x v="2"/>
    <x v="0"/>
    <x v="0"/>
    <x v="0"/>
    <x v="1"/>
    <x v="1"/>
    <x v="1"/>
    <x v="1"/>
    <n v="235"/>
    <n v="-0.23499999999999999"/>
    <n v="0.23499999999999999"/>
    <n v="0.3702769987079696"/>
  </r>
  <r>
    <x v="147"/>
    <s v="Rotterdam"/>
    <x v="2"/>
    <x v="0"/>
    <x v="6"/>
    <x v="0"/>
    <x v="0"/>
    <x v="0"/>
    <x v="1"/>
    <x v="1"/>
    <x v="0"/>
    <x v="0"/>
    <x v="0"/>
    <x v="2"/>
    <x v="26"/>
    <x v="0"/>
    <x v="3"/>
    <x v="9"/>
    <x v="0"/>
    <x v="0"/>
    <x v="0"/>
    <x v="0"/>
    <x v="0"/>
    <x v="0"/>
    <x v="0"/>
    <n v="220"/>
    <n v="-0.22"/>
    <n v="0.22"/>
    <n v="0.34664229666278007"/>
  </r>
  <r>
    <x v="147"/>
    <s v="Rotterdam"/>
    <x v="2"/>
    <x v="0"/>
    <x v="6"/>
    <x v="0"/>
    <x v="0"/>
    <x v="0"/>
    <x v="1"/>
    <x v="1"/>
    <x v="0"/>
    <x v="0"/>
    <x v="0"/>
    <x v="2"/>
    <x v="26"/>
    <x v="0"/>
    <x v="3"/>
    <x v="9"/>
    <x v="0"/>
    <x v="0"/>
    <x v="0"/>
    <x v="1"/>
    <x v="1"/>
    <x v="1"/>
    <x v="1"/>
    <n v="-220"/>
    <n v="0.22"/>
    <n v="-0.22"/>
    <n v="-0.34664229666278007"/>
  </r>
  <r>
    <x v="147"/>
    <s v="Rotterdam"/>
    <x v="2"/>
    <x v="0"/>
    <x v="6"/>
    <x v="0"/>
    <x v="0"/>
    <x v="0"/>
    <x v="1"/>
    <x v="1"/>
    <x v="0"/>
    <x v="0"/>
    <x v="0"/>
    <x v="2"/>
    <x v="6"/>
    <x v="0"/>
    <x v="5"/>
    <x v="0"/>
    <x v="0"/>
    <x v="0"/>
    <x v="0"/>
    <x v="0"/>
    <x v="0"/>
    <x v="0"/>
    <x v="0"/>
    <n v="32147.707200000001"/>
    <n v="-32.147707199999999"/>
    <n v="32.147707199999999"/>
    <n v="50.65343207386632"/>
  </r>
  <r>
    <x v="147"/>
    <s v="Rotterdam"/>
    <x v="2"/>
    <x v="0"/>
    <x v="6"/>
    <x v="0"/>
    <x v="0"/>
    <x v="0"/>
    <x v="1"/>
    <x v="1"/>
    <x v="0"/>
    <x v="0"/>
    <x v="0"/>
    <x v="2"/>
    <x v="6"/>
    <x v="0"/>
    <x v="5"/>
    <x v="0"/>
    <x v="0"/>
    <x v="0"/>
    <x v="0"/>
    <x v="1"/>
    <x v="1"/>
    <x v="1"/>
    <x v="1"/>
    <n v="-32147.707200000001"/>
    <n v="32.147707199999999"/>
    <n v="-32.147707199999999"/>
    <n v="-50.65343207386632"/>
  </r>
  <r>
    <x v="147"/>
    <s v="Rotterdam"/>
    <x v="2"/>
    <x v="0"/>
    <x v="6"/>
    <x v="0"/>
    <x v="0"/>
    <x v="0"/>
    <x v="1"/>
    <x v="1"/>
    <x v="0"/>
    <x v="0"/>
    <x v="0"/>
    <x v="3"/>
    <x v="5"/>
    <x v="1"/>
    <x v="4"/>
    <x v="0"/>
    <x v="0"/>
    <x v="0"/>
    <x v="0"/>
    <x v="0"/>
    <x v="0"/>
    <x v="0"/>
    <x v="0"/>
    <n v="954.7518"/>
    <n v="-0.95475180000000004"/>
    <n v="0.95475180000000004"/>
    <n v="1.5043516213405603"/>
  </r>
  <r>
    <x v="147"/>
    <s v="Rotterdam"/>
    <x v="2"/>
    <x v="0"/>
    <x v="6"/>
    <x v="0"/>
    <x v="0"/>
    <x v="0"/>
    <x v="1"/>
    <x v="1"/>
    <x v="0"/>
    <x v="0"/>
    <x v="0"/>
    <x v="3"/>
    <x v="8"/>
    <x v="1"/>
    <x v="7"/>
    <x v="5"/>
    <x v="2"/>
    <x v="2"/>
    <x v="2"/>
    <x v="0"/>
    <x v="0"/>
    <x v="0"/>
    <x v="0"/>
    <n v="708.9434"/>
    <n v="-0.7089434"/>
    <n v="0"/>
    <n v="1.117044401726909"/>
  </r>
  <r>
    <x v="147"/>
    <s v="Rotterdam"/>
    <x v="2"/>
    <x v="0"/>
    <x v="6"/>
    <x v="0"/>
    <x v="0"/>
    <x v="0"/>
    <x v="1"/>
    <x v="1"/>
    <x v="0"/>
    <x v="0"/>
    <x v="0"/>
    <x v="3"/>
    <x v="11"/>
    <x v="1"/>
    <x v="7"/>
    <x v="5"/>
    <x v="2"/>
    <x v="2"/>
    <x v="2"/>
    <x v="0"/>
    <x v="0"/>
    <x v="0"/>
    <x v="0"/>
    <n v="815.58339999999998"/>
    <n v="-0.81558339999999996"/>
    <n v="0"/>
    <n v="1.2850713768001765"/>
  </r>
  <r>
    <x v="147"/>
    <s v="Rotterdam"/>
    <x v="2"/>
    <x v="0"/>
    <x v="6"/>
    <x v="0"/>
    <x v="0"/>
    <x v="0"/>
    <x v="2"/>
    <x v="2"/>
    <x v="0"/>
    <x v="0"/>
    <x v="0"/>
    <x v="0"/>
    <x v="0"/>
    <x v="0"/>
    <x v="0"/>
    <x v="0"/>
    <x v="0"/>
    <x v="0"/>
    <x v="0"/>
    <x v="0"/>
    <x v="0"/>
    <x v="0"/>
    <x v="0"/>
    <n v="1955.7397000000001"/>
    <n v="-1.9557397000000001"/>
    <n v="1.9557397000000001"/>
    <n v="3.0815550058298933"/>
  </r>
  <r>
    <x v="148"/>
    <s v="Hilversum"/>
    <x v="0"/>
    <x v="0"/>
    <x v="3"/>
    <x v="0"/>
    <x v="0"/>
    <x v="0"/>
    <x v="1"/>
    <x v="1"/>
    <x v="0"/>
    <x v="0"/>
    <x v="0"/>
    <x v="1"/>
    <x v="1"/>
    <x v="0"/>
    <x v="1"/>
    <x v="1"/>
    <x v="0"/>
    <x v="0"/>
    <x v="0"/>
    <x v="0"/>
    <x v="0"/>
    <x v="0"/>
    <x v="0"/>
    <n v="82"/>
    <n v="-8.2000000000000003E-2"/>
    <n v="8.2000000000000003E-2"/>
    <n v="0.92250922509225097"/>
  </r>
  <r>
    <x v="148"/>
    <s v="Hilversum"/>
    <x v="0"/>
    <x v="0"/>
    <x v="3"/>
    <x v="0"/>
    <x v="0"/>
    <x v="0"/>
    <x v="1"/>
    <x v="1"/>
    <x v="0"/>
    <x v="0"/>
    <x v="0"/>
    <x v="1"/>
    <x v="2"/>
    <x v="0"/>
    <x v="1"/>
    <x v="2"/>
    <x v="0"/>
    <x v="0"/>
    <x v="0"/>
    <x v="0"/>
    <x v="0"/>
    <x v="0"/>
    <x v="0"/>
    <n v="108"/>
    <n v="-0.108"/>
    <n v="0.108"/>
    <n v="1.2150121501215012"/>
  </r>
  <r>
    <x v="148"/>
    <s v="Hilversum"/>
    <x v="0"/>
    <x v="0"/>
    <x v="3"/>
    <x v="0"/>
    <x v="0"/>
    <x v="0"/>
    <x v="1"/>
    <x v="1"/>
    <x v="0"/>
    <x v="0"/>
    <x v="0"/>
    <x v="2"/>
    <x v="6"/>
    <x v="0"/>
    <x v="5"/>
    <x v="0"/>
    <x v="0"/>
    <x v="0"/>
    <x v="0"/>
    <x v="0"/>
    <x v="0"/>
    <x v="0"/>
    <x v="0"/>
    <n v="739"/>
    <n v="-0.73899999999999999"/>
    <n v="0.73899999999999999"/>
    <n v="8.3138331383313826"/>
  </r>
  <r>
    <x v="148"/>
    <s v="Hilversum"/>
    <x v="0"/>
    <x v="0"/>
    <x v="3"/>
    <x v="0"/>
    <x v="0"/>
    <x v="0"/>
    <x v="1"/>
    <x v="1"/>
    <x v="0"/>
    <x v="0"/>
    <x v="0"/>
    <x v="3"/>
    <x v="9"/>
    <x v="1"/>
    <x v="7"/>
    <x v="5"/>
    <x v="2"/>
    <x v="2"/>
    <x v="2"/>
    <x v="0"/>
    <x v="0"/>
    <x v="0"/>
    <x v="0"/>
    <n v="35"/>
    <n v="-3.5000000000000003E-2"/>
    <n v="0"/>
    <n v="0.39375393753937538"/>
  </r>
  <r>
    <x v="148"/>
    <s v="Hilversum"/>
    <x v="0"/>
    <x v="0"/>
    <x v="3"/>
    <x v="0"/>
    <x v="0"/>
    <x v="0"/>
    <x v="1"/>
    <x v="1"/>
    <x v="0"/>
    <x v="0"/>
    <x v="0"/>
    <x v="3"/>
    <x v="5"/>
    <x v="1"/>
    <x v="4"/>
    <x v="0"/>
    <x v="0"/>
    <x v="0"/>
    <x v="0"/>
    <x v="0"/>
    <x v="0"/>
    <x v="0"/>
    <x v="0"/>
    <n v="54"/>
    <n v="-5.3999999999999999E-2"/>
    <n v="5.3999999999999999E-2"/>
    <n v="0.60750607506075061"/>
  </r>
  <r>
    <x v="148"/>
    <s v="Hilversum"/>
    <x v="0"/>
    <x v="0"/>
    <x v="3"/>
    <x v="0"/>
    <x v="0"/>
    <x v="0"/>
    <x v="1"/>
    <x v="1"/>
    <x v="0"/>
    <x v="0"/>
    <x v="0"/>
    <x v="3"/>
    <x v="8"/>
    <x v="1"/>
    <x v="7"/>
    <x v="5"/>
    <x v="2"/>
    <x v="2"/>
    <x v="2"/>
    <x v="0"/>
    <x v="0"/>
    <x v="0"/>
    <x v="0"/>
    <n v="14"/>
    <n v="-1.4E-2"/>
    <n v="0"/>
    <n v="0.15750157501575016"/>
  </r>
  <r>
    <x v="148"/>
    <s v="Hilversum"/>
    <x v="0"/>
    <x v="0"/>
    <x v="3"/>
    <x v="0"/>
    <x v="0"/>
    <x v="0"/>
    <x v="2"/>
    <x v="2"/>
    <x v="0"/>
    <x v="0"/>
    <x v="0"/>
    <x v="0"/>
    <x v="0"/>
    <x v="0"/>
    <x v="0"/>
    <x v="0"/>
    <x v="0"/>
    <x v="0"/>
    <x v="0"/>
    <x v="0"/>
    <x v="0"/>
    <x v="0"/>
    <x v="0"/>
    <n v="175"/>
    <n v="-0.17499999999999999"/>
    <n v="0.17499999999999999"/>
    <n v="1.968769687696877"/>
  </r>
  <r>
    <x v="148"/>
    <s v="Hilversum"/>
    <x v="0"/>
    <x v="0"/>
    <x v="3"/>
    <x v="0"/>
    <x v="0"/>
    <x v="0"/>
    <x v="2"/>
    <x v="2"/>
    <x v="0"/>
    <x v="0"/>
    <x v="0"/>
    <x v="1"/>
    <x v="13"/>
    <x v="0"/>
    <x v="9"/>
    <x v="7"/>
    <x v="5"/>
    <x v="0"/>
    <x v="1"/>
    <x v="0"/>
    <x v="0"/>
    <x v="0"/>
    <x v="0"/>
    <n v="42"/>
    <n v="-4.2000000000000003E-2"/>
    <n v="4.2000000000000003E-2"/>
    <n v="0.4725047250472505"/>
  </r>
  <r>
    <x v="148"/>
    <s v="Hilversum"/>
    <x v="0"/>
    <x v="0"/>
    <x v="3"/>
    <x v="0"/>
    <x v="0"/>
    <x v="0"/>
    <x v="2"/>
    <x v="2"/>
    <x v="0"/>
    <x v="0"/>
    <x v="0"/>
    <x v="1"/>
    <x v="1"/>
    <x v="0"/>
    <x v="1"/>
    <x v="1"/>
    <x v="0"/>
    <x v="0"/>
    <x v="0"/>
    <x v="0"/>
    <x v="0"/>
    <x v="0"/>
    <x v="0"/>
    <n v="72"/>
    <n v="-7.1999999999999995E-2"/>
    <n v="7.1999999999999995E-2"/>
    <n v="0.81000810008100077"/>
  </r>
  <r>
    <x v="148"/>
    <s v="Hilversum"/>
    <x v="0"/>
    <x v="0"/>
    <x v="3"/>
    <x v="0"/>
    <x v="0"/>
    <x v="0"/>
    <x v="2"/>
    <x v="2"/>
    <x v="0"/>
    <x v="0"/>
    <x v="0"/>
    <x v="1"/>
    <x v="2"/>
    <x v="0"/>
    <x v="1"/>
    <x v="2"/>
    <x v="0"/>
    <x v="0"/>
    <x v="0"/>
    <x v="0"/>
    <x v="0"/>
    <x v="0"/>
    <x v="0"/>
    <n v="107"/>
    <n v="-0.107"/>
    <n v="0.107"/>
    <n v="1.2037620376203761"/>
  </r>
  <r>
    <x v="148"/>
    <s v="Hilversum"/>
    <x v="0"/>
    <x v="0"/>
    <x v="3"/>
    <x v="0"/>
    <x v="0"/>
    <x v="0"/>
    <x v="2"/>
    <x v="2"/>
    <x v="0"/>
    <x v="0"/>
    <x v="0"/>
    <x v="2"/>
    <x v="6"/>
    <x v="0"/>
    <x v="5"/>
    <x v="0"/>
    <x v="0"/>
    <x v="0"/>
    <x v="0"/>
    <x v="0"/>
    <x v="0"/>
    <x v="0"/>
    <x v="0"/>
    <n v="500"/>
    <n v="-0.5"/>
    <n v="0.5"/>
    <n v="5.6250562505625057"/>
  </r>
  <r>
    <x v="148"/>
    <s v="Hilversum"/>
    <x v="0"/>
    <x v="0"/>
    <x v="3"/>
    <x v="0"/>
    <x v="0"/>
    <x v="0"/>
    <x v="2"/>
    <x v="2"/>
    <x v="0"/>
    <x v="0"/>
    <x v="0"/>
    <x v="3"/>
    <x v="5"/>
    <x v="1"/>
    <x v="4"/>
    <x v="0"/>
    <x v="0"/>
    <x v="0"/>
    <x v="0"/>
    <x v="0"/>
    <x v="0"/>
    <x v="0"/>
    <x v="0"/>
    <n v="95"/>
    <n v="-9.5000000000000001E-2"/>
    <n v="9.5000000000000001E-2"/>
    <n v="1.068760687606876"/>
  </r>
  <r>
    <x v="148"/>
    <s v="Hilversum"/>
    <x v="0"/>
    <x v="0"/>
    <x v="3"/>
    <x v="0"/>
    <x v="0"/>
    <x v="0"/>
    <x v="2"/>
    <x v="2"/>
    <x v="0"/>
    <x v="0"/>
    <x v="0"/>
    <x v="3"/>
    <x v="8"/>
    <x v="1"/>
    <x v="7"/>
    <x v="5"/>
    <x v="2"/>
    <x v="2"/>
    <x v="2"/>
    <x v="0"/>
    <x v="0"/>
    <x v="0"/>
    <x v="0"/>
    <n v="36"/>
    <n v="-3.5999999999999997E-2"/>
    <n v="0"/>
    <n v="0.40500405004050039"/>
  </r>
  <r>
    <x v="147"/>
    <s v="Rotterdam"/>
    <x v="2"/>
    <x v="0"/>
    <x v="6"/>
    <x v="0"/>
    <x v="0"/>
    <x v="0"/>
    <x v="2"/>
    <x v="2"/>
    <x v="0"/>
    <x v="0"/>
    <x v="0"/>
    <x v="1"/>
    <x v="13"/>
    <x v="0"/>
    <x v="9"/>
    <x v="7"/>
    <x v="5"/>
    <x v="0"/>
    <x v="1"/>
    <x v="0"/>
    <x v="0"/>
    <x v="0"/>
    <x v="0"/>
    <n v="1.2179"/>
    <n v="-1.2179000000000001E-3"/>
    <n v="1.2179000000000001E-3"/>
    <n v="1.9189802413890904E-3"/>
  </r>
  <r>
    <x v="147"/>
    <s v="Rotterdam"/>
    <x v="2"/>
    <x v="0"/>
    <x v="6"/>
    <x v="0"/>
    <x v="0"/>
    <x v="0"/>
    <x v="2"/>
    <x v="2"/>
    <x v="0"/>
    <x v="0"/>
    <x v="0"/>
    <x v="1"/>
    <x v="1"/>
    <x v="0"/>
    <x v="1"/>
    <x v="1"/>
    <x v="0"/>
    <x v="0"/>
    <x v="0"/>
    <x v="0"/>
    <x v="0"/>
    <x v="0"/>
    <x v="0"/>
    <n v="226.5772"/>
    <n v="-0.22657720000000001"/>
    <n v="0.22657720000000001"/>
    <n v="0.3570056408155548"/>
  </r>
  <r>
    <x v="147"/>
    <s v="Rotterdam"/>
    <x v="2"/>
    <x v="0"/>
    <x v="6"/>
    <x v="0"/>
    <x v="0"/>
    <x v="0"/>
    <x v="2"/>
    <x v="2"/>
    <x v="0"/>
    <x v="0"/>
    <x v="0"/>
    <x v="1"/>
    <x v="2"/>
    <x v="0"/>
    <x v="1"/>
    <x v="2"/>
    <x v="0"/>
    <x v="0"/>
    <x v="0"/>
    <x v="0"/>
    <x v="0"/>
    <x v="0"/>
    <x v="0"/>
    <n v="530.63310000000001"/>
    <n v="-0.53063309999999997"/>
    <n v="0.53063309999999997"/>
    <n v="0.83609034758768475"/>
  </r>
  <r>
    <x v="147"/>
    <s v="Rotterdam"/>
    <x v="2"/>
    <x v="0"/>
    <x v="6"/>
    <x v="0"/>
    <x v="0"/>
    <x v="0"/>
    <x v="2"/>
    <x v="2"/>
    <x v="0"/>
    <x v="0"/>
    <x v="0"/>
    <x v="2"/>
    <x v="3"/>
    <x v="0"/>
    <x v="2"/>
    <x v="0"/>
    <x v="1"/>
    <x v="1"/>
    <x v="0"/>
    <x v="0"/>
    <x v="0"/>
    <x v="0"/>
    <x v="0"/>
    <n v="66.14"/>
    <n v="-6.6140000000000004E-2"/>
    <n v="-6.6140000000000004E-2"/>
    <n v="0.1042132795512558"/>
  </r>
  <r>
    <x v="147"/>
    <s v="Rotterdam"/>
    <x v="2"/>
    <x v="0"/>
    <x v="6"/>
    <x v="0"/>
    <x v="0"/>
    <x v="0"/>
    <x v="2"/>
    <x v="2"/>
    <x v="0"/>
    <x v="0"/>
    <x v="0"/>
    <x v="2"/>
    <x v="3"/>
    <x v="0"/>
    <x v="2"/>
    <x v="0"/>
    <x v="1"/>
    <x v="1"/>
    <x v="0"/>
    <x v="1"/>
    <x v="1"/>
    <x v="1"/>
    <x v="1"/>
    <n v="-66.14"/>
    <n v="6.6140000000000004E-2"/>
    <n v="6.6140000000000004E-2"/>
    <n v="-0.1042132795512558"/>
  </r>
  <r>
    <x v="147"/>
    <s v="Rotterdam"/>
    <x v="2"/>
    <x v="0"/>
    <x v="6"/>
    <x v="0"/>
    <x v="0"/>
    <x v="0"/>
    <x v="2"/>
    <x v="2"/>
    <x v="0"/>
    <x v="0"/>
    <x v="0"/>
    <x v="2"/>
    <x v="6"/>
    <x v="0"/>
    <x v="5"/>
    <x v="0"/>
    <x v="0"/>
    <x v="0"/>
    <x v="0"/>
    <x v="1"/>
    <x v="1"/>
    <x v="1"/>
    <x v="1"/>
    <n v="66.14"/>
    <n v="-6.6140000000000004E-2"/>
    <n v="6.6140000000000004E-2"/>
    <n v="0.1042132795512558"/>
  </r>
  <r>
    <x v="147"/>
    <s v="Rotterdam"/>
    <x v="2"/>
    <x v="0"/>
    <x v="6"/>
    <x v="0"/>
    <x v="0"/>
    <x v="0"/>
    <x v="2"/>
    <x v="2"/>
    <x v="0"/>
    <x v="0"/>
    <x v="0"/>
    <x v="3"/>
    <x v="5"/>
    <x v="1"/>
    <x v="4"/>
    <x v="0"/>
    <x v="0"/>
    <x v="0"/>
    <x v="0"/>
    <x v="0"/>
    <x v="0"/>
    <x v="0"/>
    <x v="0"/>
    <n v="630.50400000000002"/>
    <n v="-0.63050400000000006"/>
    <n v="0.63050400000000006"/>
    <n v="0.99345161188667952"/>
  </r>
  <r>
    <x v="147"/>
    <s v="Rotterdam"/>
    <x v="2"/>
    <x v="0"/>
    <x v="6"/>
    <x v="0"/>
    <x v="0"/>
    <x v="0"/>
    <x v="2"/>
    <x v="2"/>
    <x v="0"/>
    <x v="0"/>
    <x v="0"/>
    <x v="3"/>
    <x v="8"/>
    <x v="1"/>
    <x v="7"/>
    <x v="5"/>
    <x v="2"/>
    <x v="2"/>
    <x v="2"/>
    <x v="0"/>
    <x v="0"/>
    <x v="0"/>
    <x v="0"/>
    <n v="37.237499999999997"/>
    <n v="-3.72375E-2"/>
    <n v="0"/>
    <n v="5.867314782718306E-2"/>
  </r>
  <r>
    <x v="147"/>
    <s v="Rotterdam"/>
    <x v="2"/>
    <x v="0"/>
    <x v="6"/>
    <x v="0"/>
    <x v="0"/>
    <x v="0"/>
    <x v="2"/>
    <x v="2"/>
    <x v="0"/>
    <x v="0"/>
    <x v="0"/>
    <x v="3"/>
    <x v="11"/>
    <x v="1"/>
    <x v="7"/>
    <x v="5"/>
    <x v="2"/>
    <x v="2"/>
    <x v="2"/>
    <x v="0"/>
    <x v="0"/>
    <x v="0"/>
    <x v="0"/>
    <n v="2260.0457000000001"/>
    <n v="-2.2600457"/>
    <n v="0"/>
    <n v="3.5610337818674567"/>
  </r>
  <r>
    <x v="147"/>
    <s v="Rotterdam"/>
    <x v="2"/>
    <x v="0"/>
    <x v="6"/>
    <x v="0"/>
    <x v="0"/>
    <x v="0"/>
    <x v="3"/>
    <x v="3"/>
    <x v="0"/>
    <x v="0"/>
    <x v="0"/>
    <x v="2"/>
    <x v="12"/>
    <x v="0"/>
    <x v="3"/>
    <x v="6"/>
    <x v="0"/>
    <x v="0"/>
    <x v="0"/>
    <x v="1"/>
    <x v="1"/>
    <x v="1"/>
    <x v="1"/>
    <n v="18880.2"/>
    <n v="-18.880200000000002"/>
    <n v="18.880200000000002"/>
    <n v="29.748526770239184"/>
  </r>
  <r>
    <x v="147"/>
    <s v="Rotterdam"/>
    <x v="2"/>
    <x v="0"/>
    <x v="6"/>
    <x v="0"/>
    <x v="0"/>
    <x v="0"/>
    <x v="3"/>
    <x v="3"/>
    <x v="0"/>
    <x v="0"/>
    <x v="0"/>
    <x v="2"/>
    <x v="6"/>
    <x v="0"/>
    <x v="5"/>
    <x v="0"/>
    <x v="0"/>
    <x v="0"/>
    <x v="0"/>
    <x v="0"/>
    <x v="0"/>
    <x v="0"/>
    <x v="0"/>
    <n v="19858.7"/>
    <n v="-19.858700000000002"/>
    <n v="19.858700000000002"/>
    <n v="31.290297166987049"/>
  </r>
  <r>
    <x v="147"/>
    <s v="Rotterdam"/>
    <x v="2"/>
    <x v="0"/>
    <x v="6"/>
    <x v="0"/>
    <x v="0"/>
    <x v="0"/>
    <x v="3"/>
    <x v="3"/>
    <x v="0"/>
    <x v="0"/>
    <x v="0"/>
    <x v="2"/>
    <x v="6"/>
    <x v="0"/>
    <x v="5"/>
    <x v="0"/>
    <x v="0"/>
    <x v="0"/>
    <x v="0"/>
    <x v="1"/>
    <x v="1"/>
    <x v="1"/>
    <x v="1"/>
    <n v="-18880.2"/>
    <n v="18.880200000000002"/>
    <n v="-18.880200000000002"/>
    <n v="-29.748526770239184"/>
  </r>
  <r>
    <x v="149"/>
    <s v="Haaksbergen"/>
    <x v="0"/>
    <x v="0"/>
    <x v="1"/>
    <x v="0"/>
    <x v="0"/>
    <x v="0"/>
    <x v="2"/>
    <x v="2"/>
    <x v="0"/>
    <x v="0"/>
    <x v="0"/>
    <x v="1"/>
    <x v="2"/>
    <x v="0"/>
    <x v="1"/>
    <x v="2"/>
    <x v="0"/>
    <x v="0"/>
    <x v="0"/>
    <x v="0"/>
    <x v="0"/>
    <x v="0"/>
    <x v="0"/>
    <n v="7"/>
    <n v="-7.0000000000000001E-3"/>
    <n v="7.0000000000000001E-3"/>
    <n v="0.28839815425181281"/>
  </r>
  <r>
    <x v="149"/>
    <s v="Haaksbergen"/>
    <x v="0"/>
    <x v="0"/>
    <x v="1"/>
    <x v="0"/>
    <x v="0"/>
    <x v="0"/>
    <x v="2"/>
    <x v="2"/>
    <x v="0"/>
    <x v="0"/>
    <x v="0"/>
    <x v="3"/>
    <x v="9"/>
    <x v="1"/>
    <x v="7"/>
    <x v="5"/>
    <x v="2"/>
    <x v="2"/>
    <x v="2"/>
    <x v="0"/>
    <x v="0"/>
    <x v="0"/>
    <x v="0"/>
    <n v="4"/>
    <n v="-4.0000000000000001E-3"/>
    <n v="0"/>
    <n v="0.16479894528675015"/>
  </r>
  <r>
    <x v="149"/>
    <s v="Haaksbergen"/>
    <x v="0"/>
    <x v="0"/>
    <x v="1"/>
    <x v="0"/>
    <x v="0"/>
    <x v="0"/>
    <x v="2"/>
    <x v="2"/>
    <x v="0"/>
    <x v="0"/>
    <x v="0"/>
    <x v="3"/>
    <x v="5"/>
    <x v="1"/>
    <x v="4"/>
    <x v="0"/>
    <x v="0"/>
    <x v="0"/>
    <x v="0"/>
    <x v="0"/>
    <x v="0"/>
    <x v="0"/>
    <x v="0"/>
    <n v="19"/>
    <n v="-1.9E-2"/>
    <n v="1.9E-2"/>
    <n v="0.78279499011206333"/>
  </r>
  <r>
    <x v="149"/>
    <s v="Haaksbergen"/>
    <x v="0"/>
    <x v="0"/>
    <x v="1"/>
    <x v="0"/>
    <x v="0"/>
    <x v="0"/>
    <x v="2"/>
    <x v="2"/>
    <x v="0"/>
    <x v="0"/>
    <x v="0"/>
    <x v="3"/>
    <x v="8"/>
    <x v="1"/>
    <x v="7"/>
    <x v="5"/>
    <x v="2"/>
    <x v="2"/>
    <x v="2"/>
    <x v="0"/>
    <x v="0"/>
    <x v="0"/>
    <x v="0"/>
    <n v="3"/>
    <n v="-3.0000000000000001E-3"/>
    <n v="0"/>
    <n v="0.12359920896506263"/>
  </r>
  <r>
    <x v="149"/>
    <s v="Haaksbergen"/>
    <x v="0"/>
    <x v="0"/>
    <x v="1"/>
    <x v="0"/>
    <x v="0"/>
    <x v="0"/>
    <x v="3"/>
    <x v="3"/>
    <x v="0"/>
    <x v="0"/>
    <x v="0"/>
    <x v="2"/>
    <x v="6"/>
    <x v="0"/>
    <x v="5"/>
    <x v="0"/>
    <x v="0"/>
    <x v="0"/>
    <x v="0"/>
    <x v="0"/>
    <x v="0"/>
    <x v="0"/>
    <x v="0"/>
    <n v="12"/>
    <n v="-1.2E-2"/>
    <n v="1.2E-2"/>
    <n v="0.49439683586025052"/>
  </r>
  <r>
    <x v="150"/>
    <s v="Hardenberg"/>
    <x v="0"/>
    <x v="0"/>
    <x v="3"/>
    <x v="0"/>
    <x v="0"/>
    <x v="0"/>
    <x v="0"/>
    <x v="0"/>
    <x v="0"/>
    <x v="0"/>
    <x v="0"/>
    <x v="4"/>
    <x v="10"/>
    <x v="0"/>
    <x v="8"/>
    <x v="0"/>
    <x v="0"/>
    <x v="0"/>
    <x v="0"/>
    <x v="0"/>
    <x v="0"/>
    <x v="0"/>
    <x v="0"/>
    <n v="28"/>
    <n v="-2.8000000000000001E-2"/>
    <n v="2.8000000000000001E-2"/>
    <n v="0.46503130657188885"/>
  </r>
  <r>
    <x v="150"/>
    <s v="Hardenberg"/>
    <x v="0"/>
    <x v="0"/>
    <x v="3"/>
    <x v="0"/>
    <x v="0"/>
    <x v="0"/>
    <x v="0"/>
    <x v="0"/>
    <x v="0"/>
    <x v="0"/>
    <x v="0"/>
    <x v="1"/>
    <x v="13"/>
    <x v="0"/>
    <x v="9"/>
    <x v="7"/>
    <x v="4"/>
    <x v="0"/>
    <x v="1"/>
    <x v="0"/>
    <x v="0"/>
    <x v="0"/>
    <x v="0"/>
    <n v="2"/>
    <n v="-2E-3"/>
    <n v="2E-3"/>
    <n v="3.3216521897992062E-2"/>
  </r>
  <r>
    <x v="150"/>
    <s v="Hardenberg"/>
    <x v="0"/>
    <x v="0"/>
    <x v="3"/>
    <x v="0"/>
    <x v="0"/>
    <x v="0"/>
    <x v="0"/>
    <x v="0"/>
    <x v="0"/>
    <x v="0"/>
    <x v="0"/>
    <x v="1"/>
    <x v="20"/>
    <x v="0"/>
    <x v="11"/>
    <x v="12"/>
    <x v="6"/>
    <x v="0"/>
    <x v="0"/>
    <x v="0"/>
    <x v="0"/>
    <x v="0"/>
    <x v="0"/>
    <n v="2"/>
    <n v="-2E-3"/>
    <n v="2E-3"/>
    <n v="3.3216521897992062E-2"/>
  </r>
  <r>
    <x v="150"/>
    <s v="Hardenberg"/>
    <x v="0"/>
    <x v="0"/>
    <x v="3"/>
    <x v="0"/>
    <x v="0"/>
    <x v="0"/>
    <x v="0"/>
    <x v="0"/>
    <x v="0"/>
    <x v="0"/>
    <x v="0"/>
    <x v="1"/>
    <x v="1"/>
    <x v="0"/>
    <x v="1"/>
    <x v="1"/>
    <x v="0"/>
    <x v="0"/>
    <x v="0"/>
    <x v="0"/>
    <x v="0"/>
    <x v="0"/>
    <x v="0"/>
    <n v="20"/>
    <n v="-0.02"/>
    <n v="0.02"/>
    <n v="0.33216521897992063"/>
  </r>
  <r>
    <x v="150"/>
    <s v="Hardenberg"/>
    <x v="0"/>
    <x v="0"/>
    <x v="3"/>
    <x v="0"/>
    <x v="0"/>
    <x v="0"/>
    <x v="0"/>
    <x v="0"/>
    <x v="0"/>
    <x v="0"/>
    <x v="0"/>
    <x v="1"/>
    <x v="2"/>
    <x v="0"/>
    <x v="1"/>
    <x v="2"/>
    <x v="0"/>
    <x v="0"/>
    <x v="0"/>
    <x v="0"/>
    <x v="0"/>
    <x v="0"/>
    <x v="0"/>
    <n v="756"/>
    <n v="-0.75600000000000001"/>
    <n v="0.75600000000000001"/>
    <n v="12.555845277441"/>
  </r>
  <r>
    <x v="150"/>
    <s v="Hardenberg"/>
    <x v="0"/>
    <x v="0"/>
    <x v="3"/>
    <x v="0"/>
    <x v="0"/>
    <x v="0"/>
    <x v="0"/>
    <x v="0"/>
    <x v="0"/>
    <x v="0"/>
    <x v="0"/>
    <x v="2"/>
    <x v="3"/>
    <x v="0"/>
    <x v="2"/>
    <x v="0"/>
    <x v="1"/>
    <x v="1"/>
    <x v="0"/>
    <x v="0"/>
    <x v="0"/>
    <x v="0"/>
    <x v="0"/>
    <n v="433"/>
    <n v="-0.433"/>
    <n v="-0.433"/>
    <n v="7.1913769909152814"/>
  </r>
  <r>
    <x v="150"/>
    <s v="Hardenberg"/>
    <x v="0"/>
    <x v="0"/>
    <x v="3"/>
    <x v="0"/>
    <x v="0"/>
    <x v="0"/>
    <x v="0"/>
    <x v="0"/>
    <x v="0"/>
    <x v="0"/>
    <x v="0"/>
    <x v="2"/>
    <x v="4"/>
    <x v="0"/>
    <x v="3"/>
    <x v="3"/>
    <x v="0"/>
    <x v="0"/>
    <x v="0"/>
    <x v="0"/>
    <x v="0"/>
    <x v="0"/>
    <x v="0"/>
    <n v="512"/>
    <n v="-0.51200000000000001"/>
    <n v="0.51200000000000001"/>
    <n v="8.5034296058859677"/>
  </r>
  <r>
    <x v="150"/>
    <s v="Hardenberg"/>
    <x v="0"/>
    <x v="0"/>
    <x v="3"/>
    <x v="0"/>
    <x v="0"/>
    <x v="0"/>
    <x v="0"/>
    <x v="0"/>
    <x v="0"/>
    <x v="0"/>
    <x v="0"/>
    <x v="2"/>
    <x v="6"/>
    <x v="0"/>
    <x v="5"/>
    <x v="0"/>
    <x v="0"/>
    <x v="0"/>
    <x v="0"/>
    <x v="0"/>
    <x v="0"/>
    <x v="0"/>
    <x v="0"/>
    <n v="70"/>
    <n v="-7.0000000000000007E-2"/>
    <n v="7.0000000000000007E-2"/>
    <n v="1.1625782664297222"/>
  </r>
  <r>
    <x v="148"/>
    <s v="Hilversum"/>
    <x v="0"/>
    <x v="0"/>
    <x v="3"/>
    <x v="0"/>
    <x v="0"/>
    <x v="0"/>
    <x v="3"/>
    <x v="3"/>
    <x v="0"/>
    <x v="0"/>
    <x v="0"/>
    <x v="0"/>
    <x v="0"/>
    <x v="0"/>
    <x v="0"/>
    <x v="0"/>
    <x v="0"/>
    <x v="0"/>
    <x v="0"/>
    <x v="0"/>
    <x v="0"/>
    <x v="0"/>
    <x v="0"/>
    <n v="61"/>
    <n v="-6.0999999999999999E-2"/>
    <n v="6.0999999999999999E-2"/>
    <n v="0.68625686256862573"/>
  </r>
  <r>
    <x v="148"/>
    <s v="Hilversum"/>
    <x v="0"/>
    <x v="0"/>
    <x v="3"/>
    <x v="0"/>
    <x v="0"/>
    <x v="0"/>
    <x v="3"/>
    <x v="3"/>
    <x v="0"/>
    <x v="0"/>
    <x v="0"/>
    <x v="1"/>
    <x v="1"/>
    <x v="0"/>
    <x v="1"/>
    <x v="1"/>
    <x v="0"/>
    <x v="0"/>
    <x v="0"/>
    <x v="0"/>
    <x v="0"/>
    <x v="0"/>
    <x v="0"/>
    <n v="5"/>
    <n v="-5.0000000000000001E-3"/>
    <n v="5.0000000000000001E-3"/>
    <n v="5.625056250562506E-2"/>
  </r>
  <r>
    <x v="148"/>
    <s v="Hilversum"/>
    <x v="0"/>
    <x v="0"/>
    <x v="3"/>
    <x v="0"/>
    <x v="0"/>
    <x v="0"/>
    <x v="3"/>
    <x v="3"/>
    <x v="0"/>
    <x v="0"/>
    <x v="0"/>
    <x v="1"/>
    <x v="2"/>
    <x v="0"/>
    <x v="1"/>
    <x v="2"/>
    <x v="0"/>
    <x v="0"/>
    <x v="0"/>
    <x v="0"/>
    <x v="0"/>
    <x v="0"/>
    <x v="0"/>
    <n v="86"/>
    <n v="-8.5999999999999993E-2"/>
    <n v="8.5999999999999993E-2"/>
    <n v="0.96750967509675101"/>
  </r>
  <r>
    <x v="148"/>
    <s v="Hilversum"/>
    <x v="0"/>
    <x v="0"/>
    <x v="3"/>
    <x v="0"/>
    <x v="0"/>
    <x v="0"/>
    <x v="3"/>
    <x v="3"/>
    <x v="0"/>
    <x v="0"/>
    <x v="0"/>
    <x v="2"/>
    <x v="3"/>
    <x v="0"/>
    <x v="2"/>
    <x v="0"/>
    <x v="1"/>
    <x v="1"/>
    <x v="0"/>
    <x v="0"/>
    <x v="0"/>
    <x v="0"/>
    <x v="0"/>
    <n v="243"/>
    <n v="-0.24299999999999999"/>
    <n v="-0.24299999999999999"/>
    <n v="2.7337773377733776"/>
  </r>
  <r>
    <x v="148"/>
    <s v="Hilversum"/>
    <x v="0"/>
    <x v="0"/>
    <x v="3"/>
    <x v="0"/>
    <x v="0"/>
    <x v="0"/>
    <x v="3"/>
    <x v="3"/>
    <x v="0"/>
    <x v="0"/>
    <x v="0"/>
    <x v="2"/>
    <x v="12"/>
    <x v="0"/>
    <x v="3"/>
    <x v="6"/>
    <x v="0"/>
    <x v="0"/>
    <x v="0"/>
    <x v="0"/>
    <x v="0"/>
    <x v="0"/>
    <x v="0"/>
    <n v="1213"/>
    <n v="-1.2130000000000001"/>
    <n v="1.2130000000000001"/>
    <n v="13.646386463864639"/>
  </r>
  <r>
    <x v="151"/>
    <s v="Hoorn"/>
    <x v="0"/>
    <x v="0"/>
    <x v="3"/>
    <x v="0"/>
    <x v="0"/>
    <x v="0"/>
    <x v="0"/>
    <x v="0"/>
    <x v="0"/>
    <x v="0"/>
    <x v="0"/>
    <x v="0"/>
    <x v="0"/>
    <x v="0"/>
    <x v="0"/>
    <x v="0"/>
    <x v="0"/>
    <x v="0"/>
    <x v="0"/>
    <x v="0"/>
    <x v="0"/>
    <x v="0"/>
    <x v="0"/>
    <n v="290"/>
    <n v="-0.28999999999999998"/>
    <n v="0.28999999999999998"/>
    <n v="4.0003862441890945"/>
  </r>
  <r>
    <x v="151"/>
    <s v="Hoorn"/>
    <x v="0"/>
    <x v="0"/>
    <x v="3"/>
    <x v="0"/>
    <x v="0"/>
    <x v="0"/>
    <x v="0"/>
    <x v="0"/>
    <x v="0"/>
    <x v="0"/>
    <x v="0"/>
    <x v="4"/>
    <x v="10"/>
    <x v="0"/>
    <x v="8"/>
    <x v="0"/>
    <x v="0"/>
    <x v="0"/>
    <x v="0"/>
    <x v="0"/>
    <x v="0"/>
    <x v="0"/>
    <x v="0"/>
    <n v="28"/>
    <n v="-2.8000000000000001E-2"/>
    <n v="2.8000000000000001E-2"/>
    <n v="0.38624418909411945"/>
  </r>
  <r>
    <x v="151"/>
    <s v="Hoorn"/>
    <x v="0"/>
    <x v="0"/>
    <x v="3"/>
    <x v="0"/>
    <x v="0"/>
    <x v="0"/>
    <x v="0"/>
    <x v="0"/>
    <x v="0"/>
    <x v="0"/>
    <x v="0"/>
    <x v="1"/>
    <x v="23"/>
    <x v="0"/>
    <x v="13"/>
    <x v="0"/>
    <x v="0"/>
    <x v="0"/>
    <x v="0"/>
    <x v="0"/>
    <x v="0"/>
    <x v="0"/>
    <x v="0"/>
    <n v="6"/>
    <n v="-6.0000000000000001E-3"/>
    <n v="6.0000000000000001E-3"/>
    <n v="8.2766611948739882E-2"/>
  </r>
  <r>
    <x v="151"/>
    <s v="Hoorn"/>
    <x v="0"/>
    <x v="0"/>
    <x v="3"/>
    <x v="0"/>
    <x v="0"/>
    <x v="0"/>
    <x v="0"/>
    <x v="0"/>
    <x v="0"/>
    <x v="0"/>
    <x v="0"/>
    <x v="1"/>
    <x v="1"/>
    <x v="0"/>
    <x v="1"/>
    <x v="1"/>
    <x v="0"/>
    <x v="0"/>
    <x v="0"/>
    <x v="0"/>
    <x v="0"/>
    <x v="0"/>
    <x v="0"/>
    <n v="5"/>
    <n v="-5.0000000000000001E-3"/>
    <n v="5.0000000000000001E-3"/>
    <n v="6.8972176623949902E-2"/>
  </r>
  <r>
    <x v="151"/>
    <s v="Hoorn"/>
    <x v="0"/>
    <x v="0"/>
    <x v="3"/>
    <x v="0"/>
    <x v="0"/>
    <x v="0"/>
    <x v="0"/>
    <x v="0"/>
    <x v="0"/>
    <x v="0"/>
    <x v="0"/>
    <x v="1"/>
    <x v="2"/>
    <x v="0"/>
    <x v="1"/>
    <x v="2"/>
    <x v="0"/>
    <x v="0"/>
    <x v="0"/>
    <x v="0"/>
    <x v="0"/>
    <x v="0"/>
    <x v="0"/>
    <n v="276"/>
    <n v="-0.27600000000000002"/>
    <n v="0.27600000000000002"/>
    <n v="3.8072641496420343"/>
  </r>
  <r>
    <x v="151"/>
    <s v="Hoorn"/>
    <x v="0"/>
    <x v="0"/>
    <x v="3"/>
    <x v="0"/>
    <x v="0"/>
    <x v="0"/>
    <x v="0"/>
    <x v="0"/>
    <x v="0"/>
    <x v="0"/>
    <x v="0"/>
    <x v="2"/>
    <x v="3"/>
    <x v="0"/>
    <x v="2"/>
    <x v="0"/>
    <x v="1"/>
    <x v="1"/>
    <x v="0"/>
    <x v="0"/>
    <x v="0"/>
    <x v="0"/>
    <x v="0"/>
    <n v="3002"/>
    <n v="-3.0019999999999998"/>
    <n v="-3.0019999999999998"/>
    <n v="41.41089484501952"/>
  </r>
  <r>
    <x v="151"/>
    <s v="Hoorn"/>
    <x v="0"/>
    <x v="0"/>
    <x v="3"/>
    <x v="0"/>
    <x v="0"/>
    <x v="0"/>
    <x v="0"/>
    <x v="0"/>
    <x v="0"/>
    <x v="0"/>
    <x v="0"/>
    <x v="2"/>
    <x v="16"/>
    <x v="0"/>
    <x v="3"/>
    <x v="10"/>
    <x v="0"/>
    <x v="0"/>
    <x v="0"/>
    <x v="0"/>
    <x v="0"/>
    <x v="0"/>
    <x v="0"/>
    <n v="240"/>
    <n v="-0.24"/>
    <n v="0.24"/>
    <n v="3.3106644779495951"/>
  </r>
  <r>
    <x v="151"/>
    <s v="Hoorn"/>
    <x v="0"/>
    <x v="0"/>
    <x v="3"/>
    <x v="0"/>
    <x v="0"/>
    <x v="0"/>
    <x v="0"/>
    <x v="0"/>
    <x v="0"/>
    <x v="0"/>
    <x v="0"/>
    <x v="2"/>
    <x v="6"/>
    <x v="0"/>
    <x v="5"/>
    <x v="0"/>
    <x v="0"/>
    <x v="0"/>
    <x v="0"/>
    <x v="0"/>
    <x v="0"/>
    <x v="0"/>
    <x v="0"/>
    <n v="255"/>
    <n v="-0.255"/>
    <n v="0.255"/>
    <n v="3.5175810078214447"/>
  </r>
  <r>
    <x v="152"/>
    <s v="Rijswijk"/>
    <x v="0"/>
    <x v="0"/>
    <x v="3"/>
    <x v="0"/>
    <x v="0"/>
    <x v="0"/>
    <x v="0"/>
    <x v="0"/>
    <x v="0"/>
    <x v="0"/>
    <x v="0"/>
    <x v="0"/>
    <x v="0"/>
    <x v="0"/>
    <x v="0"/>
    <x v="0"/>
    <x v="0"/>
    <x v="0"/>
    <x v="0"/>
    <x v="0"/>
    <x v="0"/>
    <x v="0"/>
    <x v="0"/>
    <n v="65"/>
    <n v="-6.5000000000000002E-2"/>
    <n v="6.5000000000000002E-2"/>
    <n v="1.2738354204636761"/>
  </r>
  <r>
    <x v="152"/>
    <s v="Rijswijk"/>
    <x v="0"/>
    <x v="0"/>
    <x v="3"/>
    <x v="0"/>
    <x v="0"/>
    <x v="0"/>
    <x v="0"/>
    <x v="0"/>
    <x v="0"/>
    <x v="0"/>
    <x v="0"/>
    <x v="1"/>
    <x v="2"/>
    <x v="0"/>
    <x v="1"/>
    <x v="2"/>
    <x v="0"/>
    <x v="0"/>
    <x v="0"/>
    <x v="0"/>
    <x v="0"/>
    <x v="0"/>
    <x v="0"/>
    <n v="112"/>
    <n v="-0.112"/>
    <n v="0.112"/>
    <n v="2.1949164167989497"/>
  </r>
  <r>
    <x v="152"/>
    <s v="Rijswijk"/>
    <x v="0"/>
    <x v="0"/>
    <x v="3"/>
    <x v="0"/>
    <x v="0"/>
    <x v="0"/>
    <x v="0"/>
    <x v="0"/>
    <x v="0"/>
    <x v="0"/>
    <x v="0"/>
    <x v="2"/>
    <x v="6"/>
    <x v="0"/>
    <x v="5"/>
    <x v="0"/>
    <x v="0"/>
    <x v="0"/>
    <x v="0"/>
    <x v="0"/>
    <x v="0"/>
    <x v="0"/>
    <x v="0"/>
    <n v="2154"/>
    <n v="-2.1539999999999999"/>
    <n v="2.1539999999999999"/>
    <n v="42.212946087365509"/>
  </r>
  <r>
    <x v="152"/>
    <s v="Rijswijk"/>
    <x v="0"/>
    <x v="0"/>
    <x v="3"/>
    <x v="0"/>
    <x v="0"/>
    <x v="0"/>
    <x v="0"/>
    <x v="0"/>
    <x v="0"/>
    <x v="0"/>
    <x v="0"/>
    <x v="3"/>
    <x v="9"/>
    <x v="1"/>
    <x v="7"/>
    <x v="5"/>
    <x v="2"/>
    <x v="2"/>
    <x v="2"/>
    <x v="0"/>
    <x v="0"/>
    <x v="0"/>
    <x v="0"/>
    <n v="16"/>
    <n v="-1.6E-2"/>
    <n v="0"/>
    <n v="0.31355948811413564"/>
  </r>
  <r>
    <x v="152"/>
    <s v="Rijswijk"/>
    <x v="0"/>
    <x v="0"/>
    <x v="3"/>
    <x v="0"/>
    <x v="0"/>
    <x v="0"/>
    <x v="0"/>
    <x v="0"/>
    <x v="0"/>
    <x v="0"/>
    <x v="0"/>
    <x v="3"/>
    <x v="5"/>
    <x v="1"/>
    <x v="4"/>
    <x v="0"/>
    <x v="0"/>
    <x v="0"/>
    <x v="0"/>
    <x v="0"/>
    <x v="0"/>
    <x v="0"/>
    <x v="0"/>
    <n v="125"/>
    <n v="-0.125"/>
    <n v="0.125"/>
    <n v="2.4496835008916849"/>
  </r>
  <r>
    <x v="152"/>
    <s v="Rijswijk"/>
    <x v="0"/>
    <x v="0"/>
    <x v="3"/>
    <x v="0"/>
    <x v="0"/>
    <x v="0"/>
    <x v="0"/>
    <x v="0"/>
    <x v="0"/>
    <x v="0"/>
    <x v="0"/>
    <x v="3"/>
    <x v="8"/>
    <x v="1"/>
    <x v="7"/>
    <x v="5"/>
    <x v="2"/>
    <x v="2"/>
    <x v="2"/>
    <x v="0"/>
    <x v="0"/>
    <x v="0"/>
    <x v="0"/>
    <n v="41"/>
    <n v="-4.1000000000000002E-2"/>
    <n v="0"/>
    <n v="0.8034961882924726"/>
  </r>
  <r>
    <x v="152"/>
    <s v="Rijswijk"/>
    <x v="0"/>
    <x v="0"/>
    <x v="3"/>
    <x v="0"/>
    <x v="0"/>
    <x v="0"/>
    <x v="1"/>
    <x v="1"/>
    <x v="0"/>
    <x v="0"/>
    <x v="0"/>
    <x v="0"/>
    <x v="0"/>
    <x v="0"/>
    <x v="0"/>
    <x v="0"/>
    <x v="0"/>
    <x v="0"/>
    <x v="0"/>
    <x v="0"/>
    <x v="0"/>
    <x v="0"/>
    <x v="0"/>
    <n v="289"/>
    <n v="-0.28899999999999998"/>
    <n v="0.28899999999999998"/>
    <n v="5.6636682540615748"/>
  </r>
  <r>
    <x v="152"/>
    <s v="Rijswijk"/>
    <x v="0"/>
    <x v="0"/>
    <x v="3"/>
    <x v="0"/>
    <x v="0"/>
    <x v="0"/>
    <x v="1"/>
    <x v="1"/>
    <x v="0"/>
    <x v="0"/>
    <x v="0"/>
    <x v="1"/>
    <x v="1"/>
    <x v="0"/>
    <x v="1"/>
    <x v="1"/>
    <x v="0"/>
    <x v="0"/>
    <x v="0"/>
    <x v="0"/>
    <x v="0"/>
    <x v="0"/>
    <x v="0"/>
    <n v="16"/>
    <n v="-1.6E-2"/>
    <n v="1.6E-2"/>
    <n v="0.31355948811413564"/>
  </r>
  <r>
    <x v="152"/>
    <s v="Rijswijk"/>
    <x v="0"/>
    <x v="0"/>
    <x v="3"/>
    <x v="0"/>
    <x v="0"/>
    <x v="0"/>
    <x v="1"/>
    <x v="1"/>
    <x v="0"/>
    <x v="0"/>
    <x v="0"/>
    <x v="1"/>
    <x v="2"/>
    <x v="0"/>
    <x v="1"/>
    <x v="2"/>
    <x v="0"/>
    <x v="0"/>
    <x v="0"/>
    <x v="0"/>
    <x v="0"/>
    <x v="0"/>
    <x v="0"/>
    <n v="58"/>
    <n v="-5.8000000000000003E-2"/>
    <n v="5.8000000000000003E-2"/>
    <n v="1.1366531444137418"/>
  </r>
  <r>
    <x v="152"/>
    <s v="Rijswijk"/>
    <x v="0"/>
    <x v="0"/>
    <x v="3"/>
    <x v="0"/>
    <x v="0"/>
    <x v="0"/>
    <x v="1"/>
    <x v="1"/>
    <x v="0"/>
    <x v="0"/>
    <x v="0"/>
    <x v="2"/>
    <x v="6"/>
    <x v="0"/>
    <x v="5"/>
    <x v="0"/>
    <x v="0"/>
    <x v="0"/>
    <x v="0"/>
    <x v="0"/>
    <x v="0"/>
    <x v="0"/>
    <x v="0"/>
    <n v="434"/>
    <n v="-0.434"/>
    <n v="0.434"/>
    <n v="8.5053011150959303"/>
  </r>
  <r>
    <x v="152"/>
    <s v="Rijswijk"/>
    <x v="0"/>
    <x v="0"/>
    <x v="3"/>
    <x v="0"/>
    <x v="0"/>
    <x v="0"/>
    <x v="1"/>
    <x v="1"/>
    <x v="0"/>
    <x v="0"/>
    <x v="0"/>
    <x v="3"/>
    <x v="5"/>
    <x v="1"/>
    <x v="4"/>
    <x v="0"/>
    <x v="0"/>
    <x v="0"/>
    <x v="0"/>
    <x v="0"/>
    <x v="0"/>
    <x v="0"/>
    <x v="0"/>
    <n v="28"/>
    <n v="-2.8000000000000001E-2"/>
    <n v="2.8000000000000001E-2"/>
    <n v="0.54872910419973742"/>
  </r>
  <r>
    <x v="152"/>
    <s v="Rijswijk"/>
    <x v="0"/>
    <x v="0"/>
    <x v="3"/>
    <x v="0"/>
    <x v="0"/>
    <x v="0"/>
    <x v="1"/>
    <x v="1"/>
    <x v="0"/>
    <x v="0"/>
    <x v="0"/>
    <x v="3"/>
    <x v="8"/>
    <x v="1"/>
    <x v="7"/>
    <x v="5"/>
    <x v="2"/>
    <x v="2"/>
    <x v="2"/>
    <x v="0"/>
    <x v="0"/>
    <x v="0"/>
    <x v="0"/>
    <n v="24"/>
    <n v="-2.4E-2"/>
    <n v="0"/>
    <n v="0.47033923217120349"/>
  </r>
  <r>
    <x v="152"/>
    <s v="Rijswijk"/>
    <x v="0"/>
    <x v="0"/>
    <x v="3"/>
    <x v="0"/>
    <x v="0"/>
    <x v="0"/>
    <x v="2"/>
    <x v="2"/>
    <x v="0"/>
    <x v="0"/>
    <x v="0"/>
    <x v="0"/>
    <x v="0"/>
    <x v="0"/>
    <x v="0"/>
    <x v="0"/>
    <x v="0"/>
    <x v="0"/>
    <x v="0"/>
    <x v="0"/>
    <x v="0"/>
    <x v="0"/>
    <x v="0"/>
    <n v="836"/>
    <n v="-0.83599999999999997"/>
    <n v="0.83599999999999997"/>
    <n v="16.383483253963586"/>
  </r>
  <r>
    <x v="151"/>
    <s v="Hoorn"/>
    <x v="0"/>
    <x v="0"/>
    <x v="3"/>
    <x v="0"/>
    <x v="0"/>
    <x v="0"/>
    <x v="0"/>
    <x v="0"/>
    <x v="0"/>
    <x v="0"/>
    <x v="0"/>
    <x v="3"/>
    <x v="5"/>
    <x v="1"/>
    <x v="4"/>
    <x v="0"/>
    <x v="0"/>
    <x v="0"/>
    <x v="0"/>
    <x v="0"/>
    <x v="0"/>
    <x v="0"/>
    <x v="0"/>
    <n v="646"/>
    <n v="-0.64600000000000002"/>
    <n v="0.64600000000000002"/>
    <n v="8.9112052198143274"/>
  </r>
  <r>
    <x v="151"/>
    <s v="Hoorn"/>
    <x v="0"/>
    <x v="0"/>
    <x v="3"/>
    <x v="0"/>
    <x v="0"/>
    <x v="0"/>
    <x v="0"/>
    <x v="0"/>
    <x v="0"/>
    <x v="0"/>
    <x v="0"/>
    <x v="3"/>
    <x v="8"/>
    <x v="1"/>
    <x v="7"/>
    <x v="5"/>
    <x v="2"/>
    <x v="2"/>
    <x v="2"/>
    <x v="0"/>
    <x v="0"/>
    <x v="0"/>
    <x v="0"/>
    <n v="84"/>
    <n v="-8.4000000000000005E-2"/>
    <n v="0"/>
    <n v="1.1587325672823583"/>
  </r>
  <r>
    <x v="151"/>
    <s v="Hoorn"/>
    <x v="0"/>
    <x v="0"/>
    <x v="3"/>
    <x v="0"/>
    <x v="0"/>
    <x v="0"/>
    <x v="1"/>
    <x v="1"/>
    <x v="0"/>
    <x v="0"/>
    <x v="0"/>
    <x v="0"/>
    <x v="0"/>
    <x v="0"/>
    <x v="0"/>
    <x v="0"/>
    <x v="0"/>
    <x v="0"/>
    <x v="0"/>
    <x v="0"/>
    <x v="0"/>
    <x v="0"/>
    <x v="0"/>
    <n v="2374"/>
    <n v="-2.3740000000000001"/>
    <n v="2.3740000000000001"/>
    <n v="32.747989461051411"/>
  </r>
  <r>
    <x v="151"/>
    <s v="Hoorn"/>
    <x v="0"/>
    <x v="0"/>
    <x v="3"/>
    <x v="0"/>
    <x v="0"/>
    <x v="0"/>
    <x v="1"/>
    <x v="1"/>
    <x v="0"/>
    <x v="0"/>
    <x v="0"/>
    <x v="4"/>
    <x v="10"/>
    <x v="0"/>
    <x v="8"/>
    <x v="0"/>
    <x v="0"/>
    <x v="0"/>
    <x v="0"/>
    <x v="0"/>
    <x v="0"/>
    <x v="0"/>
    <x v="0"/>
    <n v="20"/>
    <n v="-0.02"/>
    <n v="0.02"/>
    <n v="0.27588870649579961"/>
  </r>
  <r>
    <x v="151"/>
    <s v="Hoorn"/>
    <x v="0"/>
    <x v="0"/>
    <x v="3"/>
    <x v="0"/>
    <x v="0"/>
    <x v="0"/>
    <x v="1"/>
    <x v="1"/>
    <x v="0"/>
    <x v="0"/>
    <x v="0"/>
    <x v="1"/>
    <x v="1"/>
    <x v="0"/>
    <x v="1"/>
    <x v="1"/>
    <x v="0"/>
    <x v="0"/>
    <x v="0"/>
    <x v="0"/>
    <x v="0"/>
    <x v="0"/>
    <x v="0"/>
    <n v="46"/>
    <n v="-4.5999999999999999E-2"/>
    <n v="4.5999999999999999E-2"/>
    <n v="0.63454402494033901"/>
  </r>
  <r>
    <x v="151"/>
    <s v="Hoorn"/>
    <x v="0"/>
    <x v="0"/>
    <x v="3"/>
    <x v="0"/>
    <x v="0"/>
    <x v="0"/>
    <x v="1"/>
    <x v="1"/>
    <x v="0"/>
    <x v="0"/>
    <x v="0"/>
    <x v="1"/>
    <x v="2"/>
    <x v="0"/>
    <x v="1"/>
    <x v="2"/>
    <x v="0"/>
    <x v="0"/>
    <x v="0"/>
    <x v="0"/>
    <x v="0"/>
    <x v="0"/>
    <x v="0"/>
    <n v="1652"/>
    <n v="-1.6519999999999999"/>
    <n v="1.6519999999999999"/>
    <n v="22.788407156553045"/>
  </r>
  <r>
    <x v="151"/>
    <s v="Hoorn"/>
    <x v="0"/>
    <x v="0"/>
    <x v="3"/>
    <x v="0"/>
    <x v="0"/>
    <x v="0"/>
    <x v="1"/>
    <x v="1"/>
    <x v="0"/>
    <x v="0"/>
    <x v="0"/>
    <x v="2"/>
    <x v="3"/>
    <x v="0"/>
    <x v="2"/>
    <x v="0"/>
    <x v="1"/>
    <x v="1"/>
    <x v="0"/>
    <x v="0"/>
    <x v="0"/>
    <x v="0"/>
    <x v="0"/>
    <n v="21"/>
    <n v="-2.1000000000000001E-2"/>
    <n v="-2.1000000000000001E-2"/>
    <n v="0.28968314182058957"/>
  </r>
  <r>
    <x v="151"/>
    <s v="Hoorn"/>
    <x v="0"/>
    <x v="0"/>
    <x v="3"/>
    <x v="0"/>
    <x v="0"/>
    <x v="0"/>
    <x v="1"/>
    <x v="1"/>
    <x v="0"/>
    <x v="0"/>
    <x v="0"/>
    <x v="2"/>
    <x v="16"/>
    <x v="0"/>
    <x v="3"/>
    <x v="10"/>
    <x v="0"/>
    <x v="0"/>
    <x v="0"/>
    <x v="0"/>
    <x v="0"/>
    <x v="0"/>
    <x v="0"/>
    <n v="7"/>
    <n v="-7.0000000000000001E-3"/>
    <n v="7.0000000000000001E-3"/>
    <n v="9.6561047273529863E-2"/>
  </r>
  <r>
    <x v="151"/>
    <s v="Hoorn"/>
    <x v="0"/>
    <x v="0"/>
    <x v="3"/>
    <x v="0"/>
    <x v="0"/>
    <x v="0"/>
    <x v="1"/>
    <x v="1"/>
    <x v="0"/>
    <x v="0"/>
    <x v="0"/>
    <x v="2"/>
    <x v="4"/>
    <x v="0"/>
    <x v="3"/>
    <x v="3"/>
    <x v="0"/>
    <x v="0"/>
    <x v="0"/>
    <x v="0"/>
    <x v="0"/>
    <x v="0"/>
    <x v="0"/>
    <n v="479"/>
    <n v="-0.47899999999999998"/>
    <n v="0.47899999999999998"/>
    <n v="6.6075345205744007"/>
  </r>
  <r>
    <x v="151"/>
    <s v="Hoorn"/>
    <x v="0"/>
    <x v="0"/>
    <x v="3"/>
    <x v="0"/>
    <x v="0"/>
    <x v="0"/>
    <x v="1"/>
    <x v="1"/>
    <x v="0"/>
    <x v="0"/>
    <x v="0"/>
    <x v="2"/>
    <x v="6"/>
    <x v="0"/>
    <x v="5"/>
    <x v="0"/>
    <x v="0"/>
    <x v="0"/>
    <x v="0"/>
    <x v="0"/>
    <x v="0"/>
    <x v="0"/>
    <x v="0"/>
    <n v="97"/>
    <n v="-9.7000000000000003E-2"/>
    <n v="9.7000000000000003E-2"/>
    <n v="1.338060226504628"/>
  </r>
  <r>
    <x v="151"/>
    <s v="Hoorn"/>
    <x v="0"/>
    <x v="0"/>
    <x v="3"/>
    <x v="0"/>
    <x v="0"/>
    <x v="0"/>
    <x v="1"/>
    <x v="1"/>
    <x v="0"/>
    <x v="0"/>
    <x v="0"/>
    <x v="3"/>
    <x v="9"/>
    <x v="1"/>
    <x v="7"/>
    <x v="5"/>
    <x v="2"/>
    <x v="2"/>
    <x v="2"/>
    <x v="0"/>
    <x v="0"/>
    <x v="0"/>
    <x v="0"/>
    <n v="4"/>
    <n v="-4.0000000000000001E-3"/>
    <n v="0"/>
    <n v="5.5177741299159921E-2"/>
  </r>
  <r>
    <x v="151"/>
    <s v="Hoorn"/>
    <x v="0"/>
    <x v="0"/>
    <x v="3"/>
    <x v="0"/>
    <x v="0"/>
    <x v="0"/>
    <x v="1"/>
    <x v="1"/>
    <x v="0"/>
    <x v="0"/>
    <x v="0"/>
    <x v="3"/>
    <x v="5"/>
    <x v="1"/>
    <x v="4"/>
    <x v="0"/>
    <x v="0"/>
    <x v="0"/>
    <x v="0"/>
    <x v="0"/>
    <x v="0"/>
    <x v="0"/>
    <x v="0"/>
    <n v="235"/>
    <n v="-0.23499999999999999"/>
    <n v="0.23499999999999999"/>
    <n v="3.2416923013256453"/>
  </r>
  <r>
    <x v="151"/>
    <s v="Hoorn"/>
    <x v="0"/>
    <x v="0"/>
    <x v="3"/>
    <x v="0"/>
    <x v="0"/>
    <x v="0"/>
    <x v="1"/>
    <x v="1"/>
    <x v="0"/>
    <x v="0"/>
    <x v="0"/>
    <x v="3"/>
    <x v="8"/>
    <x v="1"/>
    <x v="7"/>
    <x v="5"/>
    <x v="2"/>
    <x v="2"/>
    <x v="2"/>
    <x v="0"/>
    <x v="0"/>
    <x v="0"/>
    <x v="0"/>
    <n v="35"/>
    <n v="-3.5000000000000003E-2"/>
    <n v="0"/>
    <n v="0.48280523636764927"/>
  </r>
  <r>
    <x v="144"/>
    <s v="'s-Hertogenbosch"/>
    <x v="0"/>
    <x v="0"/>
    <x v="4"/>
    <x v="0"/>
    <x v="0"/>
    <x v="0"/>
    <x v="0"/>
    <x v="0"/>
    <x v="0"/>
    <x v="0"/>
    <x v="0"/>
    <x v="1"/>
    <x v="1"/>
    <x v="0"/>
    <x v="1"/>
    <x v="1"/>
    <x v="0"/>
    <x v="0"/>
    <x v="0"/>
    <x v="0"/>
    <x v="0"/>
    <x v="0"/>
    <x v="0"/>
    <n v="316.60000000000002"/>
    <n v="-0.31660000000000005"/>
    <n v="0.31660000000000005"/>
    <n v="2.0772778867667032"/>
  </r>
  <r>
    <x v="144"/>
    <s v="'s-Hertogenbosch"/>
    <x v="0"/>
    <x v="0"/>
    <x v="4"/>
    <x v="0"/>
    <x v="0"/>
    <x v="0"/>
    <x v="0"/>
    <x v="0"/>
    <x v="0"/>
    <x v="0"/>
    <x v="0"/>
    <x v="1"/>
    <x v="2"/>
    <x v="0"/>
    <x v="1"/>
    <x v="2"/>
    <x v="0"/>
    <x v="0"/>
    <x v="0"/>
    <x v="0"/>
    <x v="0"/>
    <x v="0"/>
    <x v="0"/>
    <n v="490.6"/>
    <n v="-0.49060000000000004"/>
    <n v="0.49060000000000004"/>
    <n v="3.2189277676808103"/>
  </r>
  <r>
    <x v="144"/>
    <s v="'s-Hertogenbosch"/>
    <x v="0"/>
    <x v="0"/>
    <x v="4"/>
    <x v="0"/>
    <x v="0"/>
    <x v="0"/>
    <x v="0"/>
    <x v="0"/>
    <x v="0"/>
    <x v="0"/>
    <x v="0"/>
    <x v="2"/>
    <x v="12"/>
    <x v="0"/>
    <x v="3"/>
    <x v="6"/>
    <x v="0"/>
    <x v="0"/>
    <x v="0"/>
    <x v="0"/>
    <x v="0"/>
    <x v="0"/>
    <x v="0"/>
    <n v="10"/>
    <n v="-0.01"/>
    <n v="0.01"/>
    <n v="6.561206212150042E-2"/>
  </r>
  <r>
    <x v="144"/>
    <s v="'s-Hertogenbosch"/>
    <x v="0"/>
    <x v="0"/>
    <x v="4"/>
    <x v="0"/>
    <x v="0"/>
    <x v="0"/>
    <x v="0"/>
    <x v="0"/>
    <x v="0"/>
    <x v="0"/>
    <x v="0"/>
    <x v="2"/>
    <x v="6"/>
    <x v="0"/>
    <x v="5"/>
    <x v="0"/>
    <x v="0"/>
    <x v="0"/>
    <x v="0"/>
    <x v="0"/>
    <x v="0"/>
    <x v="0"/>
    <x v="0"/>
    <n v="11125"/>
    <n v="-11.125"/>
    <n v="11.125"/>
    <n v="72.993419110169214"/>
  </r>
  <r>
    <x v="144"/>
    <s v="'s-Hertogenbosch"/>
    <x v="0"/>
    <x v="0"/>
    <x v="4"/>
    <x v="0"/>
    <x v="0"/>
    <x v="0"/>
    <x v="0"/>
    <x v="0"/>
    <x v="0"/>
    <x v="0"/>
    <x v="0"/>
    <x v="3"/>
    <x v="9"/>
    <x v="1"/>
    <x v="7"/>
    <x v="5"/>
    <x v="2"/>
    <x v="2"/>
    <x v="2"/>
    <x v="0"/>
    <x v="0"/>
    <x v="0"/>
    <x v="0"/>
    <n v="503"/>
    <n v="-0.503"/>
    <n v="0"/>
    <n v="3.3002867247114711"/>
  </r>
  <r>
    <x v="144"/>
    <s v="'s-Hertogenbosch"/>
    <x v="0"/>
    <x v="0"/>
    <x v="4"/>
    <x v="0"/>
    <x v="0"/>
    <x v="0"/>
    <x v="0"/>
    <x v="0"/>
    <x v="0"/>
    <x v="0"/>
    <x v="0"/>
    <x v="3"/>
    <x v="5"/>
    <x v="1"/>
    <x v="4"/>
    <x v="0"/>
    <x v="0"/>
    <x v="0"/>
    <x v="0"/>
    <x v="0"/>
    <x v="0"/>
    <x v="0"/>
    <x v="0"/>
    <n v="1012"/>
    <n v="-1.012"/>
    <n v="1.012"/>
    <n v="6.6399406866958426"/>
  </r>
  <r>
    <x v="144"/>
    <s v="'s-Hertogenbosch"/>
    <x v="0"/>
    <x v="0"/>
    <x v="4"/>
    <x v="0"/>
    <x v="0"/>
    <x v="0"/>
    <x v="0"/>
    <x v="0"/>
    <x v="0"/>
    <x v="0"/>
    <x v="0"/>
    <x v="3"/>
    <x v="8"/>
    <x v="1"/>
    <x v="7"/>
    <x v="5"/>
    <x v="2"/>
    <x v="2"/>
    <x v="2"/>
    <x v="0"/>
    <x v="0"/>
    <x v="0"/>
    <x v="0"/>
    <n v="377"/>
    <n v="-0.377"/>
    <n v="0"/>
    <n v="2.4735747419805656"/>
  </r>
  <r>
    <x v="144"/>
    <s v="'s-Hertogenbosch"/>
    <x v="0"/>
    <x v="0"/>
    <x v="4"/>
    <x v="0"/>
    <x v="0"/>
    <x v="0"/>
    <x v="1"/>
    <x v="1"/>
    <x v="0"/>
    <x v="0"/>
    <x v="0"/>
    <x v="0"/>
    <x v="0"/>
    <x v="0"/>
    <x v="0"/>
    <x v="0"/>
    <x v="0"/>
    <x v="0"/>
    <x v="0"/>
    <x v="0"/>
    <x v="0"/>
    <x v="0"/>
    <x v="0"/>
    <n v="1610.44"/>
    <n v="-1.6104400000000001"/>
    <n v="1.6104400000000001"/>
    <n v="10.566428932294913"/>
  </r>
  <r>
    <x v="144"/>
    <s v="'s-Hertogenbosch"/>
    <x v="0"/>
    <x v="0"/>
    <x v="4"/>
    <x v="0"/>
    <x v="0"/>
    <x v="0"/>
    <x v="1"/>
    <x v="1"/>
    <x v="0"/>
    <x v="0"/>
    <x v="0"/>
    <x v="4"/>
    <x v="10"/>
    <x v="0"/>
    <x v="8"/>
    <x v="0"/>
    <x v="0"/>
    <x v="0"/>
    <x v="0"/>
    <x v="0"/>
    <x v="0"/>
    <x v="0"/>
    <x v="0"/>
    <n v="33"/>
    <n v="-3.3000000000000002E-2"/>
    <n v="3.3000000000000002E-2"/>
    <n v="0.21651980500095139"/>
  </r>
  <r>
    <x v="144"/>
    <s v="'s-Hertogenbosch"/>
    <x v="0"/>
    <x v="0"/>
    <x v="4"/>
    <x v="0"/>
    <x v="0"/>
    <x v="0"/>
    <x v="1"/>
    <x v="1"/>
    <x v="0"/>
    <x v="0"/>
    <x v="0"/>
    <x v="1"/>
    <x v="13"/>
    <x v="0"/>
    <x v="9"/>
    <x v="7"/>
    <x v="3"/>
    <x v="0"/>
    <x v="1"/>
    <x v="0"/>
    <x v="0"/>
    <x v="0"/>
    <x v="0"/>
    <n v="870.16"/>
    <n v="-0.87015999999999993"/>
    <n v="0.87015999999999993"/>
    <n v="5.70929919756448"/>
  </r>
  <r>
    <x v="144"/>
    <s v="'s-Hertogenbosch"/>
    <x v="0"/>
    <x v="0"/>
    <x v="4"/>
    <x v="0"/>
    <x v="0"/>
    <x v="0"/>
    <x v="1"/>
    <x v="1"/>
    <x v="0"/>
    <x v="0"/>
    <x v="0"/>
    <x v="1"/>
    <x v="1"/>
    <x v="0"/>
    <x v="1"/>
    <x v="1"/>
    <x v="0"/>
    <x v="0"/>
    <x v="0"/>
    <x v="0"/>
    <x v="0"/>
    <x v="0"/>
    <x v="0"/>
    <n v="355.7"/>
    <n v="-0.35570000000000002"/>
    <n v="0.35570000000000002"/>
    <n v="2.3338210496617697"/>
  </r>
  <r>
    <x v="144"/>
    <s v="'s-Hertogenbosch"/>
    <x v="0"/>
    <x v="0"/>
    <x v="4"/>
    <x v="0"/>
    <x v="0"/>
    <x v="0"/>
    <x v="1"/>
    <x v="1"/>
    <x v="0"/>
    <x v="0"/>
    <x v="0"/>
    <x v="1"/>
    <x v="2"/>
    <x v="0"/>
    <x v="1"/>
    <x v="2"/>
    <x v="0"/>
    <x v="0"/>
    <x v="0"/>
    <x v="0"/>
    <x v="0"/>
    <x v="0"/>
    <x v="0"/>
    <n v="671.7"/>
    <n v="-0.67170000000000007"/>
    <n v="0.67170000000000007"/>
    <n v="4.4071622127011834"/>
  </r>
  <r>
    <x v="150"/>
    <s v="Hardenberg"/>
    <x v="0"/>
    <x v="0"/>
    <x v="3"/>
    <x v="0"/>
    <x v="0"/>
    <x v="0"/>
    <x v="0"/>
    <x v="0"/>
    <x v="0"/>
    <x v="0"/>
    <x v="0"/>
    <x v="3"/>
    <x v="9"/>
    <x v="1"/>
    <x v="7"/>
    <x v="5"/>
    <x v="2"/>
    <x v="2"/>
    <x v="2"/>
    <x v="0"/>
    <x v="0"/>
    <x v="0"/>
    <x v="0"/>
    <n v="20"/>
    <n v="-0.02"/>
    <n v="0"/>
    <n v="0.33216521897992063"/>
  </r>
  <r>
    <x v="150"/>
    <s v="Hardenberg"/>
    <x v="0"/>
    <x v="0"/>
    <x v="3"/>
    <x v="0"/>
    <x v="0"/>
    <x v="0"/>
    <x v="0"/>
    <x v="0"/>
    <x v="0"/>
    <x v="0"/>
    <x v="0"/>
    <x v="3"/>
    <x v="5"/>
    <x v="1"/>
    <x v="4"/>
    <x v="0"/>
    <x v="0"/>
    <x v="0"/>
    <x v="0"/>
    <x v="0"/>
    <x v="0"/>
    <x v="0"/>
    <x v="0"/>
    <n v="276"/>
    <n v="-0.27600000000000002"/>
    <n v="0.27600000000000002"/>
    <n v="4.5838800219229041"/>
  </r>
  <r>
    <x v="150"/>
    <s v="Hardenberg"/>
    <x v="0"/>
    <x v="0"/>
    <x v="3"/>
    <x v="0"/>
    <x v="0"/>
    <x v="0"/>
    <x v="0"/>
    <x v="0"/>
    <x v="0"/>
    <x v="0"/>
    <x v="0"/>
    <x v="3"/>
    <x v="8"/>
    <x v="1"/>
    <x v="7"/>
    <x v="5"/>
    <x v="2"/>
    <x v="2"/>
    <x v="2"/>
    <x v="0"/>
    <x v="0"/>
    <x v="0"/>
    <x v="0"/>
    <n v="87"/>
    <n v="-8.6999999999999994E-2"/>
    <n v="0"/>
    <n v="1.4449187025626546"/>
  </r>
  <r>
    <x v="150"/>
    <s v="Hardenberg"/>
    <x v="0"/>
    <x v="0"/>
    <x v="3"/>
    <x v="0"/>
    <x v="0"/>
    <x v="0"/>
    <x v="0"/>
    <x v="0"/>
    <x v="0"/>
    <x v="0"/>
    <x v="0"/>
    <x v="3"/>
    <x v="11"/>
    <x v="1"/>
    <x v="7"/>
    <x v="5"/>
    <x v="2"/>
    <x v="2"/>
    <x v="2"/>
    <x v="0"/>
    <x v="0"/>
    <x v="0"/>
    <x v="0"/>
    <n v="-6"/>
    <n v="6.0000000000000001E-3"/>
    <n v="0"/>
    <n v="-9.9649565693976178E-2"/>
  </r>
  <r>
    <x v="150"/>
    <s v="Hardenberg"/>
    <x v="0"/>
    <x v="0"/>
    <x v="3"/>
    <x v="0"/>
    <x v="0"/>
    <x v="0"/>
    <x v="1"/>
    <x v="1"/>
    <x v="0"/>
    <x v="0"/>
    <x v="0"/>
    <x v="4"/>
    <x v="10"/>
    <x v="0"/>
    <x v="8"/>
    <x v="0"/>
    <x v="0"/>
    <x v="0"/>
    <x v="0"/>
    <x v="0"/>
    <x v="0"/>
    <x v="0"/>
    <x v="0"/>
    <n v="3"/>
    <n v="-3.0000000000000001E-3"/>
    <n v="3.0000000000000001E-3"/>
    <n v="4.9824782846988089E-2"/>
  </r>
  <r>
    <x v="150"/>
    <s v="Hardenberg"/>
    <x v="0"/>
    <x v="0"/>
    <x v="3"/>
    <x v="0"/>
    <x v="0"/>
    <x v="0"/>
    <x v="1"/>
    <x v="1"/>
    <x v="0"/>
    <x v="0"/>
    <x v="0"/>
    <x v="1"/>
    <x v="2"/>
    <x v="0"/>
    <x v="1"/>
    <x v="2"/>
    <x v="0"/>
    <x v="0"/>
    <x v="0"/>
    <x v="0"/>
    <x v="0"/>
    <x v="0"/>
    <x v="0"/>
    <n v="53"/>
    <n v="-5.2999999999999999E-2"/>
    <n v="5.2999999999999999E-2"/>
    <n v="0.88023783029678959"/>
  </r>
  <r>
    <x v="150"/>
    <s v="Hardenberg"/>
    <x v="0"/>
    <x v="0"/>
    <x v="3"/>
    <x v="0"/>
    <x v="0"/>
    <x v="0"/>
    <x v="1"/>
    <x v="1"/>
    <x v="0"/>
    <x v="0"/>
    <x v="0"/>
    <x v="2"/>
    <x v="4"/>
    <x v="0"/>
    <x v="3"/>
    <x v="3"/>
    <x v="0"/>
    <x v="0"/>
    <x v="0"/>
    <x v="0"/>
    <x v="0"/>
    <x v="0"/>
    <x v="0"/>
    <n v="6"/>
    <n v="-6.0000000000000001E-3"/>
    <n v="6.0000000000000001E-3"/>
    <n v="9.9649565693976178E-2"/>
  </r>
  <r>
    <x v="150"/>
    <s v="Hardenberg"/>
    <x v="0"/>
    <x v="0"/>
    <x v="3"/>
    <x v="0"/>
    <x v="0"/>
    <x v="0"/>
    <x v="1"/>
    <x v="1"/>
    <x v="0"/>
    <x v="0"/>
    <x v="0"/>
    <x v="3"/>
    <x v="9"/>
    <x v="1"/>
    <x v="7"/>
    <x v="5"/>
    <x v="2"/>
    <x v="2"/>
    <x v="2"/>
    <x v="0"/>
    <x v="0"/>
    <x v="0"/>
    <x v="0"/>
    <n v="15"/>
    <n v="-1.4999999999999999E-2"/>
    <n v="0"/>
    <n v="0.24912391423494046"/>
  </r>
  <r>
    <x v="150"/>
    <s v="Hardenberg"/>
    <x v="0"/>
    <x v="0"/>
    <x v="3"/>
    <x v="0"/>
    <x v="0"/>
    <x v="0"/>
    <x v="1"/>
    <x v="1"/>
    <x v="0"/>
    <x v="0"/>
    <x v="0"/>
    <x v="3"/>
    <x v="5"/>
    <x v="1"/>
    <x v="4"/>
    <x v="0"/>
    <x v="0"/>
    <x v="0"/>
    <x v="0"/>
    <x v="0"/>
    <x v="0"/>
    <x v="0"/>
    <x v="0"/>
    <n v="3"/>
    <n v="-3.0000000000000001E-3"/>
    <n v="3.0000000000000001E-3"/>
    <n v="4.9824782846988089E-2"/>
  </r>
  <r>
    <x v="150"/>
    <s v="Hardenberg"/>
    <x v="0"/>
    <x v="0"/>
    <x v="3"/>
    <x v="0"/>
    <x v="0"/>
    <x v="0"/>
    <x v="1"/>
    <x v="1"/>
    <x v="0"/>
    <x v="0"/>
    <x v="0"/>
    <x v="3"/>
    <x v="8"/>
    <x v="1"/>
    <x v="7"/>
    <x v="5"/>
    <x v="2"/>
    <x v="2"/>
    <x v="2"/>
    <x v="0"/>
    <x v="0"/>
    <x v="0"/>
    <x v="0"/>
    <n v="1"/>
    <n v="-1E-3"/>
    <n v="0"/>
    <n v="1.6608260948996031E-2"/>
  </r>
  <r>
    <x v="150"/>
    <s v="Hardenberg"/>
    <x v="0"/>
    <x v="0"/>
    <x v="3"/>
    <x v="0"/>
    <x v="0"/>
    <x v="0"/>
    <x v="1"/>
    <x v="1"/>
    <x v="0"/>
    <x v="0"/>
    <x v="0"/>
    <x v="3"/>
    <x v="11"/>
    <x v="1"/>
    <x v="7"/>
    <x v="5"/>
    <x v="2"/>
    <x v="2"/>
    <x v="2"/>
    <x v="0"/>
    <x v="0"/>
    <x v="0"/>
    <x v="0"/>
    <n v="-24"/>
    <n v="2.4E-2"/>
    <n v="0"/>
    <n v="-0.39859826277590471"/>
  </r>
  <r>
    <x v="150"/>
    <s v="Hardenberg"/>
    <x v="0"/>
    <x v="0"/>
    <x v="3"/>
    <x v="0"/>
    <x v="0"/>
    <x v="0"/>
    <x v="2"/>
    <x v="2"/>
    <x v="0"/>
    <x v="0"/>
    <x v="0"/>
    <x v="4"/>
    <x v="10"/>
    <x v="0"/>
    <x v="8"/>
    <x v="0"/>
    <x v="0"/>
    <x v="0"/>
    <x v="0"/>
    <x v="0"/>
    <x v="0"/>
    <x v="0"/>
    <x v="0"/>
    <n v="1"/>
    <n v="-1E-3"/>
    <n v="1E-3"/>
    <n v="1.6608260948996031E-2"/>
  </r>
  <r>
    <x v="150"/>
    <s v="Hardenberg"/>
    <x v="0"/>
    <x v="0"/>
    <x v="3"/>
    <x v="0"/>
    <x v="0"/>
    <x v="0"/>
    <x v="2"/>
    <x v="2"/>
    <x v="0"/>
    <x v="0"/>
    <x v="0"/>
    <x v="1"/>
    <x v="2"/>
    <x v="0"/>
    <x v="1"/>
    <x v="2"/>
    <x v="0"/>
    <x v="0"/>
    <x v="0"/>
    <x v="0"/>
    <x v="0"/>
    <x v="0"/>
    <x v="0"/>
    <n v="44"/>
    <n v="-4.3999999999999997E-2"/>
    <n v="4.3999999999999997E-2"/>
    <n v="0.73076348175582539"/>
  </r>
  <r>
    <x v="152"/>
    <s v="Rijswijk"/>
    <x v="0"/>
    <x v="0"/>
    <x v="3"/>
    <x v="0"/>
    <x v="0"/>
    <x v="0"/>
    <x v="2"/>
    <x v="2"/>
    <x v="0"/>
    <x v="0"/>
    <x v="0"/>
    <x v="1"/>
    <x v="2"/>
    <x v="0"/>
    <x v="1"/>
    <x v="2"/>
    <x v="0"/>
    <x v="0"/>
    <x v="0"/>
    <x v="0"/>
    <x v="0"/>
    <x v="0"/>
    <x v="0"/>
    <n v="148"/>
    <n v="-0.14799999999999999"/>
    <n v="0.14799999999999999"/>
    <n v="2.9004252650557549"/>
  </r>
  <r>
    <x v="152"/>
    <s v="Rijswijk"/>
    <x v="0"/>
    <x v="0"/>
    <x v="3"/>
    <x v="0"/>
    <x v="0"/>
    <x v="0"/>
    <x v="2"/>
    <x v="2"/>
    <x v="0"/>
    <x v="0"/>
    <x v="0"/>
    <x v="3"/>
    <x v="8"/>
    <x v="1"/>
    <x v="7"/>
    <x v="5"/>
    <x v="2"/>
    <x v="2"/>
    <x v="2"/>
    <x v="0"/>
    <x v="0"/>
    <x v="0"/>
    <x v="0"/>
    <n v="163"/>
    <n v="-0.16300000000000001"/>
    <n v="0"/>
    <n v="3.1943872851627568"/>
  </r>
  <r>
    <x v="152"/>
    <s v="Rijswijk"/>
    <x v="0"/>
    <x v="0"/>
    <x v="3"/>
    <x v="0"/>
    <x v="0"/>
    <x v="0"/>
    <x v="3"/>
    <x v="3"/>
    <x v="0"/>
    <x v="0"/>
    <x v="0"/>
    <x v="0"/>
    <x v="0"/>
    <x v="0"/>
    <x v="0"/>
    <x v="0"/>
    <x v="0"/>
    <x v="0"/>
    <x v="0"/>
    <x v="0"/>
    <x v="0"/>
    <x v="0"/>
    <x v="0"/>
    <n v="13"/>
    <n v="-1.2999999999999999E-2"/>
    <n v="1.2999999999999999E-2"/>
    <n v="0.25476708409273524"/>
  </r>
  <r>
    <x v="152"/>
    <s v="Rijswijk"/>
    <x v="0"/>
    <x v="0"/>
    <x v="3"/>
    <x v="0"/>
    <x v="0"/>
    <x v="0"/>
    <x v="3"/>
    <x v="3"/>
    <x v="0"/>
    <x v="0"/>
    <x v="0"/>
    <x v="2"/>
    <x v="6"/>
    <x v="0"/>
    <x v="5"/>
    <x v="0"/>
    <x v="0"/>
    <x v="0"/>
    <x v="0"/>
    <x v="0"/>
    <x v="0"/>
    <x v="0"/>
    <x v="0"/>
    <n v="1483"/>
    <n v="-1.4830000000000001"/>
    <n v="1.4830000000000001"/>
    <n v="29.06304505457895"/>
  </r>
  <r>
    <x v="152"/>
    <s v="Rijswijk"/>
    <x v="0"/>
    <x v="0"/>
    <x v="3"/>
    <x v="0"/>
    <x v="0"/>
    <x v="0"/>
    <x v="3"/>
    <x v="3"/>
    <x v="0"/>
    <x v="0"/>
    <x v="0"/>
    <x v="3"/>
    <x v="8"/>
    <x v="1"/>
    <x v="7"/>
    <x v="5"/>
    <x v="2"/>
    <x v="2"/>
    <x v="2"/>
    <x v="0"/>
    <x v="0"/>
    <x v="0"/>
    <x v="0"/>
    <n v="1"/>
    <n v="-1E-3"/>
    <n v="0"/>
    <n v="1.9597468007133478E-2"/>
  </r>
  <r>
    <x v="153"/>
    <s v="Schiedam"/>
    <x v="0"/>
    <x v="0"/>
    <x v="3"/>
    <x v="0"/>
    <x v="0"/>
    <x v="0"/>
    <x v="0"/>
    <x v="0"/>
    <x v="0"/>
    <x v="0"/>
    <x v="0"/>
    <x v="0"/>
    <x v="0"/>
    <x v="0"/>
    <x v="0"/>
    <x v="0"/>
    <x v="0"/>
    <x v="0"/>
    <x v="0"/>
    <x v="0"/>
    <x v="0"/>
    <x v="0"/>
    <x v="0"/>
    <n v="383"/>
    <n v="-0.38300000000000001"/>
    <n v="0.38300000000000001"/>
    <n v="4.920475860119736"/>
  </r>
  <r>
    <x v="153"/>
    <s v="Schiedam"/>
    <x v="0"/>
    <x v="0"/>
    <x v="3"/>
    <x v="0"/>
    <x v="0"/>
    <x v="0"/>
    <x v="0"/>
    <x v="0"/>
    <x v="0"/>
    <x v="0"/>
    <x v="0"/>
    <x v="1"/>
    <x v="13"/>
    <x v="0"/>
    <x v="9"/>
    <x v="7"/>
    <x v="4"/>
    <x v="0"/>
    <x v="1"/>
    <x v="0"/>
    <x v="0"/>
    <x v="0"/>
    <x v="0"/>
    <n v="109"/>
    <n v="-0.109"/>
    <n v="0.109"/>
    <n v="1.4003443048382538"/>
  </r>
  <r>
    <x v="153"/>
    <s v="Schiedam"/>
    <x v="0"/>
    <x v="0"/>
    <x v="3"/>
    <x v="0"/>
    <x v="0"/>
    <x v="0"/>
    <x v="0"/>
    <x v="0"/>
    <x v="0"/>
    <x v="0"/>
    <x v="0"/>
    <x v="1"/>
    <x v="1"/>
    <x v="0"/>
    <x v="1"/>
    <x v="1"/>
    <x v="0"/>
    <x v="0"/>
    <x v="0"/>
    <x v="0"/>
    <x v="0"/>
    <x v="0"/>
    <x v="0"/>
    <n v="2"/>
    <n v="-2E-3"/>
    <n v="2E-3"/>
    <n v="2.5694390914463374E-2"/>
  </r>
  <r>
    <x v="153"/>
    <s v="Schiedam"/>
    <x v="0"/>
    <x v="0"/>
    <x v="3"/>
    <x v="0"/>
    <x v="0"/>
    <x v="0"/>
    <x v="0"/>
    <x v="0"/>
    <x v="0"/>
    <x v="0"/>
    <x v="0"/>
    <x v="1"/>
    <x v="2"/>
    <x v="0"/>
    <x v="1"/>
    <x v="2"/>
    <x v="0"/>
    <x v="0"/>
    <x v="0"/>
    <x v="0"/>
    <x v="0"/>
    <x v="0"/>
    <x v="0"/>
    <n v="558"/>
    <n v="-0.55800000000000005"/>
    <n v="0.55800000000000005"/>
    <n v="7.168735065135281"/>
  </r>
  <r>
    <x v="153"/>
    <s v="Schiedam"/>
    <x v="0"/>
    <x v="0"/>
    <x v="3"/>
    <x v="0"/>
    <x v="0"/>
    <x v="0"/>
    <x v="0"/>
    <x v="0"/>
    <x v="0"/>
    <x v="0"/>
    <x v="0"/>
    <x v="2"/>
    <x v="3"/>
    <x v="0"/>
    <x v="2"/>
    <x v="0"/>
    <x v="1"/>
    <x v="1"/>
    <x v="0"/>
    <x v="0"/>
    <x v="0"/>
    <x v="0"/>
    <x v="0"/>
    <n v="2941"/>
    <n v="-2.9409999999999998"/>
    <n v="-2.9409999999999998"/>
    <n v="37.783601839718386"/>
  </r>
  <r>
    <x v="153"/>
    <s v="Schiedam"/>
    <x v="0"/>
    <x v="0"/>
    <x v="3"/>
    <x v="0"/>
    <x v="0"/>
    <x v="0"/>
    <x v="0"/>
    <x v="0"/>
    <x v="0"/>
    <x v="0"/>
    <x v="0"/>
    <x v="3"/>
    <x v="11"/>
    <x v="1"/>
    <x v="7"/>
    <x v="5"/>
    <x v="2"/>
    <x v="2"/>
    <x v="2"/>
    <x v="0"/>
    <x v="0"/>
    <x v="0"/>
    <x v="0"/>
    <n v="184"/>
    <n v="-0.184"/>
    <n v="0"/>
    <n v="2.3638839641306304"/>
  </r>
  <r>
    <x v="153"/>
    <s v="Schiedam"/>
    <x v="0"/>
    <x v="0"/>
    <x v="3"/>
    <x v="0"/>
    <x v="0"/>
    <x v="0"/>
    <x v="1"/>
    <x v="1"/>
    <x v="0"/>
    <x v="0"/>
    <x v="0"/>
    <x v="0"/>
    <x v="0"/>
    <x v="0"/>
    <x v="0"/>
    <x v="0"/>
    <x v="0"/>
    <x v="0"/>
    <x v="0"/>
    <x v="0"/>
    <x v="0"/>
    <x v="0"/>
    <x v="0"/>
    <n v="1070"/>
    <n v="-1.07"/>
    <n v="1.07"/>
    <n v="13.746499139237905"/>
  </r>
  <r>
    <x v="153"/>
    <s v="Schiedam"/>
    <x v="0"/>
    <x v="0"/>
    <x v="3"/>
    <x v="0"/>
    <x v="0"/>
    <x v="0"/>
    <x v="1"/>
    <x v="1"/>
    <x v="0"/>
    <x v="0"/>
    <x v="0"/>
    <x v="4"/>
    <x v="10"/>
    <x v="0"/>
    <x v="8"/>
    <x v="0"/>
    <x v="0"/>
    <x v="0"/>
    <x v="0"/>
    <x v="0"/>
    <x v="0"/>
    <x v="0"/>
    <x v="0"/>
    <n v="1"/>
    <n v="-1E-3"/>
    <n v="1E-3"/>
    <n v="1.2847195457231687E-2"/>
  </r>
  <r>
    <x v="151"/>
    <s v="Hoorn"/>
    <x v="0"/>
    <x v="0"/>
    <x v="3"/>
    <x v="0"/>
    <x v="0"/>
    <x v="0"/>
    <x v="2"/>
    <x v="2"/>
    <x v="0"/>
    <x v="0"/>
    <x v="0"/>
    <x v="1"/>
    <x v="2"/>
    <x v="0"/>
    <x v="1"/>
    <x v="2"/>
    <x v="0"/>
    <x v="0"/>
    <x v="0"/>
    <x v="0"/>
    <x v="0"/>
    <x v="0"/>
    <x v="0"/>
    <n v="16"/>
    <n v="-1.6E-2"/>
    <n v="1.6E-2"/>
    <n v="0.22071096519663969"/>
  </r>
  <r>
    <x v="151"/>
    <s v="Hoorn"/>
    <x v="0"/>
    <x v="0"/>
    <x v="3"/>
    <x v="0"/>
    <x v="0"/>
    <x v="0"/>
    <x v="2"/>
    <x v="2"/>
    <x v="0"/>
    <x v="0"/>
    <x v="0"/>
    <x v="3"/>
    <x v="5"/>
    <x v="1"/>
    <x v="4"/>
    <x v="0"/>
    <x v="0"/>
    <x v="0"/>
    <x v="0"/>
    <x v="0"/>
    <x v="0"/>
    <x v="0"/>
    <x v="0"/>
    <n v="2"/>
    <n v="-2E-3"/>
    <n v="2E-3"/>
    <n v="2.7588870649579961E-2"/>
  </r>
  <r>
    <x v="151"/>
    <s v="Hoorn"/>
    <x v="0"/>
    <x v="0"/>
    <x v="3"/>
    <x v="0"/>
    <x v="0"/>
    <x v="0"/>
    <x v="3"/>
    <x v="3"/>
    <x v="0"/>
    <x v="0"/>
    <x v="0"/>
    <x v="4"/>
    <x v="10"/>
    <x v="0"/>
    <x v="8"/>
    <x v="0"/>
    <x v="0"/>
    <x v="0"/>
    <x v="0"/>
    <x v="0"/>
    <x v="0"/>
    <x v="0"/>
    <x v="0"/>
    <n v="2"/>
    <n v="-2E-3"/>
    <n v="2E-3"/>
    <n v="2.7588870649579961E-2"/>
  </r>
  <r>
    <x v="151"/>
    <s v="Hoorn"/>
    <x v="0"/>
    <x v="0"/>
    <x v="3"/>
    <x v="0"/>
    <x v="0"/>
    <x v="0"/>
    <x v="3"/>
    <x v="3"/>
    <x v="0"/>
    <x v="0"/>
    <x v="0"/>
    <x v="1"/>
    <x v="2"/>
    <x v="0"/>
    <x v="1"/>
    <x v="2"/>
    <x v="0"/>
    <x v="0"/>
    <x v="0"/>
    <x v="0"/>
    <x v="0"/>
    <x v="0"/>
    <x v="0"/>
    <n v="46"/>
    <n v="-4.5999999999999999E-2"/>
    <n v="4.5999999999999999E-2"/>
    <n v="0.63454402494033901"/>
  </r>
  <r>
    <x v="151"/>
    <s v="Hoorn"/>
    <x v="0"/>
    <x v="0"/>
    <x v="3"/>
    <x v="0"/>
    <x v="0"/>
    <x v="0"/>
    <x v="3"/>
    <x v="3"/>
    <x v="0"/>
    <x v="0"/>
    <x v="0"/>
    <x v="2"/>
    <x v="3"/>
    <x v="0"/>
    <x v="2"/>
    <x v="0"/>
    <x v="1"/>
    <x v="1"/>
    <x v="0"/>
    <x v="0"/>
    <x v="0"/>
    <x v="0"/>
    <x v="0"/>
    <n v="68"/>
    <n v="-6.8000000000000005E-2"/>
    <n v="-6.8000000000000005E-2"/>
    <n v="0.93802160208571861"/>
  </r>
  <r>
    <x v="151"/>
    <s v="Hoorn"/>
    <x v="0"/>
    <x v="0"/>
    <x v="3"/>
    <x v="0"/>
    <x v="0"/>
    <x v="0"/>
    <x v="3"/>
    <x v="3"/>
    <x v="0"/>
    <x v="0"/>
    <x v="0"/>
    <x v="2"/>
    <x v="16"/>
    <x v="0"/>
    <x v="3"/>
    <x v="10"/>
    <x v="0"/>
    <x v="0"/>
    <x v="0"/>
    <x v="0"/>
    <x v="0"/>
    <x v="0"/>
    <x v="0"/>
    <n v="1637"/>
    <n v="-1.637"/>
    <n v="1.637"/>
    <n v="22.581490626681198"/>
  </r>
  <r>
    <x v="151"/>
    <s v="Hoorn"/>
    <x v="0"/>
    <x v="0"/>
    <x v="3"/>
    <x v="0"/>
    <x v="0"/>
    <x v="0"/>
    <x v="3"/>
    <x v="3"/>
    <x v="0"/>
    <x v="0"/>
    <x v="0"/>
    <x v="3"/>
    <x v="5"/>
    <x v="1"/>
    <x v="4"/>
    <x v="0"/>
    <x v="0"/>
    <x v="0"/>
    <x v="0"/>
    <x v="0"/>
    <x v="0"/>
    <x v="0"/>
    <x v="0"/>
    <n v="24"/>
    <n v="-2.4E-2"/>
    <n v="2.4E-2"/>
    <n v="0.33106644779495953"/>
  </r>
  <r>
    <x v="151"/>
    <s v="Hoorn"/>
    <x v="0"/>
    <x v="0"/>
    <x v="3"/>
    <x v="0"/>
    <x v="0"/>
    <x v="0"/>
    <x v="3"/>
    <x v="3"/>
    <x v="0"/>
    <x v="0"/>
    <x v="0"/>
    <x v="3"/>
    <x v="8"/>
    <x v="1"/>
    <x v="7"/>
    <x v="5"/>
    <x v="2"/>
    <x v="2"/>
    <x v="2"/>
    <x v="0"/>
    <x v="0"/>
    <x v="0"/>
    <x v="0"/>
    <n v="3"/>
    <n v="-3.0000000000000001E-3"/>
    <n v="0"/>
    <n v="4.1383305974369941E-2"/>
  </r>
  <r>
    <x v="154"/>
    <s v="Huizen"/>
    <x v="0"/>
    <x v="0"/>
    <x v="1"/>
    <x v="0"/>
    <x v="0"/>
    <x v="0"/>
    <x v="0"/>
    <x v="0"/>
    <x v="0"/>
    <x v="0"/>
    <x v="0"/>
    <x v="0"/>
    <x v="0"/>
    <x v="0"/>
    <x v="0"/>
    <x v="0"/>
    <x v="0"/>
    <x v="0"/>
    <x v="0"/>
    <x v="0"/>
    <x v="0"/>
    <x v="0"/>
    <x v="0"/>
    <n v="56"/>
    <n v="-5.6000000000000001E-2"/>
    <n v="5.6000000000000001E-2"/>
    <n v="1.3532453723841285"/>
  </r>
  <r>
    <x v="154"/>
    <s v="Huizen"/>
    <x v="0"/>
    <x v="0"/>
    <x v="1"/>
    <x v="0"/>
    <x v="0"/>
    <x v="0"/>
    <x v="0"/>
    <x v="0"/>
    <x v="0"/>
    <x v="0"/>
    <x v="0"/>
    <x v="4"/>
    <x v="10"/>
    <x v="0"/>
    <x v="8"/>
    <x v="0"/>
    <x v="0"/>
    <x v="0"/>
    <x v="0"/>
    <x v="0"/>
    <x v="0"/>
    <x v="0"/>
    <x v="0"/>
    <n v="1"/>
    <n v="-1E-3"/>
    <n v="1E-3"/>
    <n v="2.4165095935430862E-2"/>
  </r>
  <r>
    <x v="154"/>
    <s v="Huizen"/>
    <x v="0"/>
    <x v="0"/>
    <x v="1"/>
    <x v="0"/>
    <x v="0"/>
    <x v="0"/>
    <x v="0"/>
    <x v="0"/>
    <x v="0"/>
    <x v="0"/>
    <x v="0"/>
    <x v="1"/>
    <x v="1"/>
    <x v="0"/>
    <x v="1"/>
    <x v="1"/>
    <x v="0"/>
    <x v="0"/>
    <x v="0"/>
    <x v="0"/>
    <x v="0"/>
    <x v="0"/>
    <x v="0"/>
    <n v="5"/>
    <n v="-5.0000000000000001E-3"/>
    <n v="5.0000000000000001E-3"/>
    <n v="0.12082547967715432"/>
  </r>
  <r>
    <x v="154"/>
    <s v="Huizen"/>
    <x v="0"/>
    <x v="0"/>
    <x v="1"/>
    <x v="0"/>
    <x v="0"/>
    <x v="0"/>
    <x v="0"/>
    <x v="0"/>
    <x v="0"/>
    <x v="0"/>
    <x v="0"/>
    <x v="1"/>
    <x v="2"/>
    <x v="0"/>
    <x v="1"/>
    <x v="2"/>
    <x v="0"/>
    <x v="0"/>
    <x v="0"/>
    <x v="0"/>
    <x v="0"/>
    <x v="0"/>
    <x v="0"/>
    <n v="25"/>
    <n v="-2.5000000000000001E-2"/>
    <n v="2.5000000000000001E-2"/>
    <n v="0.60412739838577156"/>
  </r>
  <r>
    <x v="154"/>
    <s v="Huizen"/>
    <x v="0"/>
    <x v="0"/>
    <x v="1"/>
    <x v="0"/>
    <x v="0"/>
    <x v="0"/>
    <x v="0"/>
    <x v="0"/>
    <x v="0"/>
    <x v="0"/>
    <x v="0"/>
    <x v="2"/>
    <x v="3"/>
    <x v="0"/>
    <x v="2"/>
    <x v="0"/>
    <x v="1"/>
    <x v="1"/>
    <x v="0"/>
    <x v="0"/>
    <x v="0"/>
    <x v="0"/>
    <x v="0"/>
    <n v="50"/>
    <n v="-0.05"/>
    <n v="-0.05"/>
    <n v="1.2082547967715431"/>
  </r>
  <r>
    <x v="153"/>
    <s v="Schiedam"/>
    <x v="0"/>
    <x v="0"/>
    <x v="3"/>
    <x v="0"/>
    <x v="0"/>
    <x v="0"/>
    <x v="1"/>
    <x v="1"/>
    <x v="0"/>
    <x v="0"/>
    <x v="0"/>
    <x v="1"/>
    <x v="1"/>
    <x v="0"/>
    <x v="1"/>
    <x v="1"/>
    <x v="0"/>
    <x v="0"/>
    <x v="0"/>
    <x v="0"/>
    <x v="0"/>
    <x v="0"/>
    <x v="0"/>
    <n v="55"/>
    <n v="-5.5E-2"/>
    <n v="5.5E-2"/>
    <n v="0.70659575014774278"/>
  </r>
  <r>
    <x v="153"/>
    <s v="Schiedam"/>
    <x v="0"/>
    <x v="0"/>
    <x v="3"/>
    <x v="0"/>
    <x v="0"/>
    <x v="0"/>
    <x v="1"/>
    <x v="1"/>
    <x v="0"/>
    <x v="0"/>
    <x v="0"/>
    <x v="1"/>
    <x v="2"/>
    <x v="0"/>
    <x v="1"/>
    <x v="2"/>
    <x v="0"/>
    <x v="0"/>
    <x v="0"/>
    <x v="0"/>
    <x v="0"/>
    <x v="0"/>
    <x v="0"/>
    <n v="172"/>
    <n v="-0.17199999999999999"/>
    <n v="0.17199999999999999"/>
    <n v="2.2097176186438499"/>
  </r>
  <r>
    <x v="153"/>
    <s v="Schiedam"/>
    <x v="0"/>
    <x v="0"/>
    <x v="3"/>
    <x v="0"/>
    <x v="0"/>
    <x v="0"/>
    <x v="1"/>
    <x v="1"/>
    <x v="0"/>
    <x v="0"/>
    <x v="0"/>
    <x v="2"/>
    <x v="25"/>
    <x v="0"/>
    <x v="14"/>
    <x v="12"/>
    <x v="6"/>
    <x v="0"/>
    <x v="0"/>
    <x v="0"/>
    <x v="0"/>
    <x v="0"/>
    <x v="0"/>
    <n v="13"/>
    <n v="-1.2999999999999999E-2"/>
    <n v="1.2999999999999999E-2"/>
    <n v="0.16701354094401191"/>
  </r>
  <r>
    <x v="153"/>
    <s v="Schiedam"/>
    <x v="0"/>
    <x v="0"/>
    <x v="3"/>
    <x v="0"/>
    <x v="0"/>
    <x v="0"/>
    <x v="1"/>
    <x v="1"/>
    <x v="0"/>
    <x v="0"/>
    <x v="0"/>
    <x v="2"/>
    <x v="3"/>
    <x v="0"/>
    <x v="2"/>
    <x v="0"/>
    <x v="1"/>
    <x v="1"/>
    <x v="0"/>
    <x v="0"/>
    <x v="0"/>
    <x v="0"/>
    <x v="0"/>
    <n v="3012"/>
    <n v="-3.012"/>
    <n v="-3.012"/>
    <n v="38.69575271718184"/>
  </r>
  <r>
    <x v="153"/>
    <s v="Schiedam"/>
    <x v="0"/>
    <x v="0"/>
    <x v="3"/>
    <x v="0"/>
    <x v="0"/>
    <x v="0"/>
    <x v="1"/>
    <x v="1"/>
    <x v="0"/>
    <x v="0"/>
    <x v="0"/>
    <x v="3"/>
    <x v="8"/>
    <x v="1"/>
    <x v="7"/>
    <x v="5"/>
    <x v="2"/>
    <x v="2"/>
    <x v="2"/>
    <x v="0"/>
    <x v="0"/>
    <x v="0"/>
    <x v="0"/>
    <n v="12"/>
    <n v="-1.2E-2"/>
    <n v="0"/>
    <n v="0.15416634548678024"/>
  </r>
  <r>
    <x v="153"/>
    <s v="Schiedam"/>
    <x v="0"/>
    <x v="0"/>
    <x v="3"/>
    <x v="0"/>
    <x v="0"/>
    <x v="0"/>
    <x v="2"/>
    <x v="2"/>
    <x v="0"/>
    <x v="0"/>
    <x v="0"/>
    <x v="0"/>
    <x v="0"/>
    <x v="0"/>
    <x v="0"/>
    <x v="0"/>
    <x v="0"/>
    <x v="0"/>
    <x v="0"/>
    <x v="0"/>
    <x v="0"/>
    <x v="0"/>
    <x v="0"/>
    <n v="348"/>
    <n v="-0.34799999999999998"/>
    <n v="0.34799999999999998"/>
    <n v="4.4708240191166269"/>
  </r>
  <r>
    <x v="153"/>
    <s v="Schiedam"/>
    <x v="0"/>
    <x v="0"/>
    <x v="3"/>
    <x v="0"/>
    <x v="0"/>
    <x v="0"/>
    <x v="2"/>
    <x v="2"/>
    <x v="0"/>
    <x v="0"/>
    <x v="0"/>
    <x v="4"/>
    <x v="10"/>
    <x v="0"/>
    <x v="8"/>
    <x v="0"/>
    <x v="0"/>
    <x v="0"/>
    <x v="0"/>
    <x v="0"/>
    <x v="0"/>
    <x v="0"/>
    <x v="0"/>
    <n v="8"/>
    <n v="-8.0000000000000002E-3"/>
    <n v="8.0000000000000002E-3"/>
    <n v="0.1027775636578535"/>
  </r>
  <r>
    <x v="153"/>
    <s v="Schiedam"/>
    <x v="0"/>
    <x v="0"/>
    <x v="3"/>
    <x v="0"/>
    <x v="0"/>
    <x v="0"/>
    <x v="2"/>
    <x v="2"/>
    <x v="0"/>
    <x v="0"/>
    <x v="0"/>
    <x v="1"/>
    <x v="1"/>
    <x v="0"/>
    <x v="1"/>
    <x v="1"/>
    <x v="0"/>
    <x v="0"/>
    <x v="0"/>
    <x v="0"/>
    <x v="0"/>
    <x v="0"/>
    <x v="0"/>
    <n v="2"/>
    <n v="-2E-3"/>
    <n v="2E-3"/>
    <n v="2.5694390914463374E-2"/>
  </r>
  <r>
    <x v="153"/>
    <s v="Schiedam"/>
    <x v="0"/>
    <x v="0"/>
    <x v="3"/>
    <x v="0"/>
    <x v="0"/>
    <x v="0"/>
    <x v="2"/>
    <x v="2"/>
    <x v="0"/>
    <x v="0"/>
    <x v="0"/>
    <x v="1"/>
    <x v="2"/>
    <x v="0"/>
    <x v="1"/>
    <x v="2"/>
    <x v="0"/>
    <x v="0"/>
    <x v="0"/>
    <x v="0"/>
    <x v="0"/>
    <x v="0"/>
    <x v="0"/>
    <n v="96"/>
    <n v="-9.6000000000000002E-2"/>
    <n v="9.6000000000000002E-2"/>
    <n v="1.2333307638942419"/>
  </r>
  <r>
    <x v="153"/>
    <s v="Schiedam"/>
    <x v="0"/>
    <x v="0"/>
    <x v="3"/>
    <x v="0"/>
    <x v="0"/>
    <x v="0"/>
    <x v="2"/>
    <x v="2"/>
    <x v="0"/>
    <x v="0"/>
    <x v="0"/>
    <x v="2"/>
    <x v="3"/>
    <x v="0"/>
    <x v="2"/>
    <x v="0"/>
    <x v="1"/>
    <x v="1"/>
    <x v="0"/>
    <x v="0"/>
    <x v="0"/>
    <x v="0"/>
    <x v="0"/>
    <n v="254"/>
    <n v="-0.254"/>
    <n v="-0.254"/>
    <n v="3.2631876461368483"/>
  </r>
  <r>
    <x v="153"/>
    <s v="Schiedam"/>
    <x v="0"/>
    <x v="0"/>
    <x v="3"/>
    <x v="0"/>
    <x v="0"/>
    <x v="0"/>
    <x v="2"/>
    <x v="2"/>
    <x v="0"/>
    <x v="0"/>
    <x v="0"/>
    <x v="3"/>
    <x v="5"/>
    <x v="1"/>
    <x v="4"/>
    <x v="0"/>
    <x v="0"/>
    <x v="0"/>
    <x v="0"/>
    <x v="0"/>
    <x v="0"/>
    <x v="0"/>
    <x v="0"/>
    <n v="3"/>
    <n v="-3.0000000000000001E-3"/>
    <n v="3.0000000000000001E-3"/>
    <n v="3.8541586371695059E-2"/>
  </r>
  <r>
    <x v="153"/>
    <s v="Schiedam"/>
    <x v="0"/>
    <x v="0"/>
    <x v="3"/>
    <x v="0"/>
    <x v="0"/>
    <x v="0"/>
    <x v="3"/>
    <x v="3"/>
    <x v="0"/>
    <x v="0"/>
    <x v="0"/>
    <x v="0"/>
    <x v="0"/>
    <x v="0"/>
    <x v="0"/>
    <x v="0"/>
    <x v="0"/>
    <x v="0"/>
    <x v="0"/>
    <x v="0"/>
    <x v="0"/>
    <x v="0"/>
    <x v="0"/>
    <n v="173"/>
    <n v="-0.17299999999999999"/>
    <n v="0.17299999999999999"/>
    <n v="2.2225648141010819"/>
  </r>
  <r>
    <x v="153"/>
    <s v="Schiedam"/>
    <x v="0"/>
    <x v="0"/>
    <x v="3"/>
    <x v="0"/>
    <x v="0"/>
    <x v="0"/>
    <x v="3"/>
    <x v="3"/>
    <x v="0"/>
    <x v="0"/>
    <x v="0"/>
    <x v="1"/>
    <x v="13"/>
    <x v="0"/>
    <x v="9"/>
    <x v="7"/>
    <x v="4"/>
    <x v="0"/>
    <x v="1"/>
    <x v="0"/>
    <x v="0"/>
    <x v="0"/>
    <x v="0"/>
    <n v="-12"/>
    <n v="1.2E-2"/>
    <n v="-1.2E-2"/>
    <n v="-0.15416634548678024"/>
  </r>
  <r>
    <x v="154"/>
    <s v="Huizen"/>
    <x v="0"/>
    <x v="0"/>
    <x v="1"/>
    <x v="0"/>
    <x v="0"/>
    <x v="0"/>
    <x v="0"/>
    <x v="0"/>
    <x v="0"/>
    <x v="0"/>
    <x v="0"/>
    <x v="2"/>
    <x v="12"/>
    <x v="0"/>
    <x v="3"/>
    <x v="6"/>
    <x v="0"/>
    <x v="0"/>
    <x v="0"/>
    <x v="0"/>
    <x v="0"/>
    <x v="0"/>
    <x v="0"/>
    <n v="11"/>
    <n v="-1.0999999999999999E-2"/>
    <n v="1.0999999999999999E-2"/>
    <n v="0.26581605528973951"/>
  </r>
  <r>
    <x v="154"/>
    <s v="Huizen"/>
    <x v="0"/>
    <x v="0"/>
    <x v="1"/>
    <x v="0"/>
    <x v="0"/>
    <x v="0"/>
    <x v="0"/>
    <x v="0"/>
    <x v="0"/>
    <x v="0"/>
    <x v="0"/>
    <x v="2"/>
    <x v="6"/>
    <x v="0"/>
    <x v="5"/>
    <x v="0"/>
    <x v="0"/>
    <x v="0"/>
    <x v="0"/>
    <x v="0"/>
    <x v="0"/>
    <x v="0"/>
    <x v="0"/>
    <n v="55"/>
    <n v="-5.5E-2"/>
    <n v="5.5E-2"/>
    <n v="1.3290802764486975"/>
  </r>
  <r>
    <x v="154"/>
    <s v="Huizen"/>
    <x v="0"/>
    <x v="0"/>
    <x v="1"/>
    <x v="0"/>
    <x v="0"/>
    <x v="0"/>
    <x v="0"/>
    <x v="0"/>
    <x v="0"/>
    <x v="0"/>
    <x v="0"/>
    <x v="3"/>
    <x v="9"/>
    <x v="1"/>
    <x v="7"/>
    <x v="5"/>
    <x v="2"/>
    <x v="2"/>
    <x v="2"/>
    <x v="0"/>
    <x v="0"/>
    <x v="0"/>
    <x v="0"/>
    <n v="4"/>
    <n v="-4.0000000000000001E-3"/>
    <n v="0"/>
    <n v="9.6660383741723449E-2"/>
  </r>
  <r>
    <x v="154"/>
    <s v="Huizen"/>
    <x v="0"/>
    <x v="0"/>
    <x v="1"/>
    <x v="0"/>
    <x v="0"/>
    <x v="0"/>
    <x v="1"/>
    <x v="1"/>
    <x v="0"/>
    <x v="0"/>
    <x v="0"/>
    <x v="0"/>
    <x v="0"/>
    <x v="0"/>
    <x v="0"/>
    <x v="0"/>
    <x v="0"/>
    <x v="0"/>
    <x v="0"/>
    <x v="0"/>
    <x v="0"/>
    <x v="0"/>
    <x v="0"/>
    <n v="6"/>
    <n v="-6.0000000000000001E-3"/>
    <n v="6.0000000000000001E-3"/>
    <n v="0.14499057561258519"/>
  </r>
  <r>
    <x v="154"/>
    <s v="Huizen"/>
    <x v="0"/>
    <x v="0"/>
    <x v="1"/>
    <x v="0"/>
    <x v="0"/>
    <x v="0"/>
    <x v="1"/>
    <x v="1"/>
    <x v="0"/>
    <x v="0"/>
    <x v="0"/>
    <x v="1"/>
    <x v="1"/>
    <x v="0"/>
    <x v="1"/>
    <x v="1"/>
    <x v="0"/>
    <x v="0"/>
    <x v="0"/>
    <x v="0"/>
    <x v="0"/>
    <x v="0"/>
    <x v="0"/>
    <n v="1"/>
    <n v="-1E-3"/>
    <n v="1E-3"/>
    <n v="2.4165095935430862E-2"/>
  </r>
  <r>
    <x v="154"/>
    <s v="Huizen"/>
    <x v="0"/>
    <x v="0"/>
    <x v="1"/>
    <x v="0"/>
    <x v="0"/>
    <x v="0"/>
    <x v="1"/>
    <x v="1"/>
    <x v="0"/>
    <x v="0"/>
    <x v="0"/>
    <x v="2"/>
    <x v="6"/>
    <x v="0"/>
    <x v="5"/>
    <x v="0"/>
    <x v="0"/>
    <x v="0"/>
    <x v="0"/>
    <x v="0"/>
    <x v="0"/>
    <x v="0"/>
    <x v="0"/>
    <n v="62"/>
    <n v="-6.2E-2"/>
    <n v="6.2E-2"/>
    <n v="1.4982359479967136"/>
  </r>
  <r>
    <x v="154"/>
    <s v="Huizen"/>
    <x v="0"/>
    <x v="0"/>
    <x v="1"/>
    <x v="0"/>
    <x v="0"/>
    <x v="0"/>
    <x v="2"/>
    <x v="2"/>
    <x v="0"/>
    <x v="0"/>
    <x v="0"/>
    <x v="0"/>
    <x v="0"/>
    <x v="0"/>
    <x v="0"/>
    <x v="0"/>
    <x v="0"/>
    <x v="0"/>
    <x v="0"/>
    <x v="0"/>
    <x v="0"/>
    <x v="0"/>
    <x v="0"/>
    <n v="2"/>
    <n v="-2E-3"/>
    <n v="2E-3"/>
    <n v="4.8330191870861725E-2"/>
  </r>
  <r>
    <x v="154"/>
    <s v="Huizen"/>
    <x v="0"/>
    <x v="0"/>
    <x v="1"/>
    <x v="0"/>
    <x v="0"/>
    <x v="0"/>
    <x v="2"/>
    <x v="2"/>
    <x v="0"/>
    <x v="0"/>
    <x v="0"/>
    <x v="4"/>
    <x v="10"/>
    <x v="0"/>
    <x v="8"/>
    <x v="0"/>
    <x v="0"/>
    <x v="0"/>
    <x v="0"/>
    <x v="0"/>
    <x v="0"/>
    <x v="0"/>
    <x v="0"/>
    <n v="2"/>
    <n v="-2E-3"/>
    <n v="2E-3"/>
    <n v="4.8330191870861725E-2"/>
  </r>
  <r>
    <x v="154"/>
    <s v="Huizen"/>
    <x v="0"/>
    <x v="0"/>
    <x v="1"/>
    <x v="0"/>
    <x v="0"/>
    <x v="0"/>
    <x v="2"/>
    <x v="2"/>
    <x v="0"/>
    <x v="0"/>
    <x v="0"/>
    <x v="1"/>
    <x v="2"/>
    <x v="0"/>
    <x v="1"/>
    <x v="2"/>
    <x v="0"/>
    <x v="0"/>
    <x v="0"/>
    <x v="0"/>
    <x v="0"/>
    <x v="0"/>
    <x v="0"/>
    <n v="23"/>
    <n v="-2.3E-2"/>
    <n v="2.3E-2"/>
    <n v="0.55579720651490983"/>
  </r>
  <r>
    <x v="154"/>
    <s v="Huizen"/>
    <x v="0"/>
    <x v="0"/>
    <x v="1"/>
    <x v="0"/>
    <x v="0"/>
    <x v="0"/>
    <x v="2"/>
    <x v="2"/>
    <x v="0"/>
    <x v="0"/>
    <x v="0"/>
    <x v="2"/>
    <x v="6"/>
    <x v="0"/>
    <x v="5"/>
    <x v="0"/>
    <x v="0"/>
    <x v="0"/>
    <x v="0"/>
    <x v="0"/>
    <x v="0"/>
    <x v="0"/>
    <x v="0"/>
    <n v="2"/>
    <n v="-2E-3"/>
    <n v="2E-3"/>
    <n v="4.8330191870861725E-2"/>
  </r>
  <r>
    <x v="154"/>
    <s v="Huizen"/>
    <x v="0"/>
    <x v="0"/>
    <x v="1"/>
    <x v="0"/>
    <x v="0"/>
    <x v="0"/>
    <x v="2"/>
    <x v="2"/>
    <x v="0"/>
    <x v="0"/>
    <x v="0"/>
    <x v="2"/>
    <x v="7"/>
    <x v="0"/>
    <x v="6"/>
    <x v="4"/>
    <x v="0"/>
    <x v="0"/>
    <x v="1"/>
    <x v="0"/>
    <x v="0"/>
    <x v="0"/>
    <x v="0"/>
    <n v="13"/>
    <n v="-1.2999999999999999E-2"/>
    <n v="1.2999999999999999E-2"/>
    <n v="0.31414624716060124"/>
  </r>
  <r>
    <x v="154"/>
    <s v="Huizen"/>
    <x v="0"/>
    <x v="0"/>
    <x v="1"/>
    <x v="0"/>
    <x v="0"/>
    <x v="0"/>
    <x v="2"/>
    <x v="2"/>
    <x v="0"/>
    <x v="0"/>
    <x v="0"/>
    <x v="3"/>
    <x v="9"/>
    <x v="1"/>
    <x v="7"/>
    <x v="5"/>
    <x v="2"/>
    <x v="2"/>
    <x v="2"/>
    <x v="0"/>
    <x v="0"/>
    <x v="0"/>
    <x v="0"/>
    <n v="7"/>
    <n v="-7.0000000000000001E-3"/>
    <n v="0"/>
    <n v="0.16915567154801606"/>
  </r>
  <r>
    <x v="154"/>
    <s v="Huizen"/>
    <x v="0"/>
    <x v="0"/>
    <x v="1"/>
    <x v="0"/>
    <x v="0"/>
    <x v="0"/>
    <x v="2"/>
    <x v="2"/>
    <x v="0"/>
    <x v="0"/>
    <x v="0"/>
    <x v="3"/>
    <x v="5"/>
    <x v="1"/>
    <x v="4"/>
    <x v="0"/>
    <x v="0"/>
    <x v="0"/>
    <x v="0"/>
    <x v="0"/>
    <x v="0"/>
    <x v="0"/>
    <x v="0"/>
    <n v="28"/>
    <n v="-2.8000000000000001E-2"/>
    <n v="2.8000000000000001E-2"/>
    <n v="0.67662268619206423"/>
  </r>
  <r>
    <x v="150"/>
    <s v="Hardenberg"/>
    <x v="0"/>
    <x v="0"/>
    <x v="3"/>
    <x v="0"/>
    <x v="0"/>
    <x v="0"/>
    <x v="2"/>
    <x v="2"/>
    <x v="0"/>
    <x v="0"/>
    <x v="0"/>
    <x v="2"/>
    <x v="3"/>
    <x v="0"/>
    <x v="2"/>
    <x v="0"/>
    <x v="1"/>
    <x v="1"/>
    <x v="0"/>
    <x v="0"/>
    <x v="0"/>
    <x v="0"/>
    <x v="0"/>
    <n v="45"/>
    <n v="-4.4999999999999998E-2"/>
    <n v="-4.4999999999999998E-2"/>
    <n v="0.74737174270482143"/>
  </r>
  <r>
    <x v="150"/>
    <s v="Hardenberg"/>
    <x v="0"/>
    <x v="0"/>
    <x v="3"/>
    <x v="0"/>
    <x v="0"/>
    <x v="0"/>
    <x v="2"/>
    <x v="2"/>
    <x v="0"/>
    <x v="0"/>
    <x v="0"/>
    <x v="2"/>
    <x v="4"/>
    <x v="0"/>
    <x v="3"/>
    <x v="3"/>
    <x v="0"/>
    <x v="0"/>
    <x v="0"/>
    <x v="0"/>
    <x v="0"/>
    <x v="0"/>
    <x v="0"/>
    <n v="29"/>
    <n v="-2.9000000000000001E-2"/>
    <n v="2.9000000000000001E-2"/>
    <n v="0.48163956752088488"/>
  </r>
  <r>
    <x v="150"/>
    <s v="Hardenberg"/>
    <x v="0"/>
    <x v="0"/>
    <x v="3"/>
    <x v="0"/>
    <x v="0"/>
    <x v="0"/>
    <x v="2"/>
    <x v="2"/>
    <x v="0"/>
    <x v="0"/>
    <x v="0"/>
    <x v="3"/>
    <x v="9"/>
    <x v="1"/>
    <x v="7"/>
    <x v="5"/>
    <x v="2"/>
    <x v="2"/>
    <x v="2"/>
    <x v="0"/>
    <x v="0"/>
    <x v="0"/>
    <x v="0"/>
    <n v="26"/>
    <n v="-2.5999999999999999E-2"/>
    <n v="0"/>
    <n v="0.43181478467389678"/>
  </r>
  <r>
    <x v="150"/>
    <s v="Hardenberg"/>
    <x v="0"/>
    <x v="0"/>
    <x v="3"/>
    <x v="0"/>
    <x v="0"/>
    <x v="0"/>
    <x v="2"/>
    <x v="2"/>
    <x v="0"/>
    <x v="0"/>
    <x v="0"/>
    <x v="3"/>
    <x v="5"/>
    <x v="1"/>
    <x v="4"/>
    <x v="0"/>
    <x v="0"/>
    <x v="0"/>
    <x v="0"/>
    <x v="0"/>
    <x v="0"/>
    <x v="0"/>
    <x v="0"/>
    <n v="30"/>
    <n v="-0.03"/>
    <n v="0.03"/>
    <n v="0.49824782846988092"/>
  </r>
  <r>
    <x v="150"/>
    <s v="Hardenberg"/>
    <x v="0"/>
    <x v="0"/>
    <x v="3"/>
    <x v="0"/>
    <x v="0"/>
    <x v="0"/>
    <x v="2"/>
    <x v="2"/>
    <x v="0"/>
    <x v="0"/>
    <x v="0"/>
    <x v="3"/>
    <x v="8"/>
    <x v="1"/>
    <x v="7"/>
    <x v="5"/>
    <x v="2"/>
    <x v="2"/>
    <x v="2"/>
    <x v="0"/>
    <x v="0"/>
    <x v="0"/>
    <x v="0"/>
    <n v="7"/>
    <n v="-7.0000000000000001E-3"/>
    <n v="0"/>
    <n v="0.11625782664297221"/>
  </r>
  <r>
    <x v="150"/>
    <s v="Hardenberg"/>
    <x v="0"/>
    <x v="0"/>
    <x v="3"/>
    <x v="0"/>
    <x v="0"/>
    <x v="0"/>
    <x v="2"/>
    <x v="2"/>
    <x v="0"/>
    <x v="0"/>
    <x v="0"/>
    <x v="3"/>
    <x v="11"/>
    <x v="1"/>
    <x v="7"/>
    <x v="5"/>
    <x v="2"/>
    <x v="2"/>
    <x v="2"/>
    <x v="0"/>
    <x v="0"/>
    <x v="0"/>
    <x v="0"/>
    <n v="-25"/>
    <n v="2.5000000000000001E-2"/>
    <n v="0"/>
    <n v="-0.41520652372490074"/>
  </r>
  <r>
    <x v="150"/>
    <s v="Hardenberg"/>
    <x v="0"/>
    <x v="0"/>
    <x v="3"/>
    <x v="0"/>
    <x v="0"/>
    <x v="0"/>
    <x v="3"/>
    <x v="3"/>
    <x v="0"/>
    <x v="0"/>
    <x v="0"/>
    <x v="1"/>
    <x v="2"/>
    <x v="0"/>
    <x v="1"/>
    <x v="2"/>
    <x v="0"/>
    <x v="0"/>
    <x v="0"/>
    <x v="0"/>
    <x v="0"/>
    <x v="0"/>
    <x v="0"/>
    <n v="33"/>
    <n v="-3.3000000000000002E-2"/>
    <n v="3.3000000000000002E-2"/>
    <n v="0.54807261131686902"/>
  </r>
  <r>
    <x v="150"/>
    <s v="Hardenberg"/>
    <x v="0"/>
    <x v="0"/>
    <x v="3"/>
    <x v="0"/>
    <x v="0"/>
    <x v="0"/>
    <x v="3"/>
    <x v="3"/>
    <x v="0"/>
    <x v="0"/>
    <x v="0"/>
    <x v="2"/>
    <x v="3"/>
    <x v="0"/>
    <x v="2"/>
    <x v="0"/>
    <x v="1"/>
    <x v="1"/>
    <x v="0"/>
    <x v="0"/>
    <x v="0"/>
    <x v="0"/>
    <x v="0"/>
    <n v="1261"/>
    <n v="-1.2609999999999999"/>
    <n v="-1.2609999999999999"/>
    <n v="20.943017056683995"/>
  </r>
  <r>
    <x v="150"/>
    <s v="Hardenberg"/>
    <x v="0"/>
    <x v="0"/>
    <x v="3"/>
    <x v="0"/>
    <x v="0"/>
    <x v="0"/>
    <x v="3"/>
    <x v="3"/>
    <x v="0"/>
    <x v="0"/>
    <x v="0"/>
    <x v="2"/>
    <x v="4"/>
    <x v="0"/>
    <x v="3"/>
    <x v="3"/>
    <x v="0"/>
    <x v="0"/>
    <x v="0"/>
    <x v="0"/>
    <x v="0"/>
    <x v="0"/>
    <x v="0"/>
    <n v="19"/>
    <n v="-1.9E-2"/>
    <n v="1.9E-2"/>
    <n v="0.31555695803092459"/>
  </r>
  <r>
    <x v="155"/>
    <s v="Hellendoorn"/>
    <x v="0"/>
    <x v="0"/>
    <x v="1"/>
    <x v="0"/>
    <x v="0"/>
    <x v="0"/>
    <x v="0"/>
    <x v="0"/>
    <x v="0"/>
    <x v="0"/>
    <x v="0"/>
    <x v="0"/>
    <x v="0"/>
    <x v="0"/>
    <x v="0"/>
    <x v="0"/>
    <x v="0"/>
    <x v="0"/>
    <x v="0"/>
    <x v="0"/>
    <x v="0"/>
    <x v="0"/>
    <x v="0"/>
    <n v="27"/>
    <n v="-2.7E-2"/>
    <n v="2.7E-2"/>
    <n v="0.75478027507547807"/>
  </r>
  <r>
    <x v="155"/>
    <s v="Hellendoorn"/>
    <x v="0"/>
    <x v="0"/>
    <x v="1"/>
    <x v="0"/>
    <x v="0"/>
    <x v="0"/>
    <x v="0"/>
    <x v="0"/>
    <x v="0"/>
    <x v="0"/>
    <x v="0"/>
    <x v="4"/>
    <x v="10"/>
    <x v="0"/>
    <x v="8"/>
    <x v="0"/>
    <x v="0"/>
    <x v="0"/>
    <x v="0"/>
    <x v="0"/>
    <x v="0"/>
    <x v="0"/>
    <x v="0"/>
    <n v="4"/>
    <n v="-4.0000000000000001E-3"/>
    <n v="4.0000000000000001E-3"/>
    <n v="0.11181930001118193"/>
  </r>
  <r>
    <x v="155"/>
    <s v="Hellendoorn"/>
    <x v="0"/>
    <x v="0"/>
    <x v="1"/>
    <x v="0"/>
    <x v="0"/>
    <x v="0"/>
    <x v="0"/>
    <x v="0"/>
    <x v="0"/>
    <x v="0"/>
    <x v="0"/>
    <x v="1"/>
    <x v="1"/>
    <x v="0"/>
    <x v="1"/>
    <x v="1"/>
    <x v="0"/>
    <x v="0"/>
    <x v="0"/>
    <x v="0"/>
    <x v="0"/>
    <x v="0"/>
    <x v="0"/>
    <n v="14"/>
    <n v="-1.4E-2"/>
    <n v="1.4E-2"/>
    <n v="0.39136755003913676"/>
  </r>
  <r>
    <x v="155"/>
    <s v="Hellendoorn"/>
    <x v="0"/>
    <x v="0"/>
    <x v="1"/>
    <x v="0"/>
    <x v="0"/>
    <x v="0"/>
    <x v="0"/>
    <x v="0"/>
    <x v="0"/>
    <x v="0"/>
    <x v="0"/>
    <x v="1"/>
    <x v="2"/>
    <x v="0"/>
    <x v="1"/>
    <x v="2"/>
    <x v="0"/>
    <x v="0"/>
    <x v="0"/>
    <x v="0"/>
    <x v="0"/>
    <x v="0"/>
    <x v="0"/>
    <n v="152"/>
    <n v="-0.152"/>
    <n v="0.152"/>
    <n v="4.2491334004249133"/>
  </r>
  <r>
    <x v="153"/>
    <s v="Schiedam"/>
    <x v="0"/>
    <x v="0"/>
    <x v="3"/>
    <x v="0"/>
    <x v="0"/>
    <x v="0"/>
    <x v="3"/>
    <x v="3"/>
    <x v="0"/>
    <x v="0"/>
    <x v="0"/>
    <x v="1"/>
    <x v="1"/>
    <x v="0"/>
    <x v="1"/>
    <x v="1"/>
    <x v="0"/>
    <x v="0"/>
    <x v="0"/>
    <x v="0"/>
    <x v="0"/>
    <x v="0"/>
    <x v="0"/>
    <n v="1"/>
    <n v="-1E-3"/>
    <n v="1E-3"/>
    <n v="1.2847195457231687E-2"/>
  </r>
  <r>
    <x v="153"/>
    <s v="Schiedam"/>
    <x v="0"/>
    <x v="0"/>
    <x v="3"/>
    <x v="0"/>
    <x v="0"/>
    <x v="0"/>
    <x v="3"/>
    <x v="3"/>
    <x v="0"/>
    <x v="0"/>
    <x v="0"/>
    <x v="1"/>
    <x v="2"/>
    <x v="0"/>
    <x v="1"/>
    <x v="2"/>
    <x v="0"/>
    <x v="0"/>
    <x v="0"/>
    <x v="0"/>
    <x v="0"/>
    <x v="0"/>
    <x v="0"/>
    <n v="40"/>
    <n v="-0.04"/>
    <n v="0.04"/>
    <n v="0.51388781828926744"/>
  </r>
  <r>
    <x v="153"/>
    <s v="Schiedam"/>
    <x v="0"/>
    <x v="0"/>
    <x v="3"/>
    <x v="0"/>
    <x v="0"/>
    <x v="0"/>
    <x v="3"/>
    <x v="3"/>
    <x v="0"/>
    <x v="0"/>
    <x v="0"/>
    <x v="2"/>
    <x v="3"/>
    <x v="0"/>
    <x v="2"/>
    <x v="0"/>
    <x v="1"/>
    <x v="1"/>
    <x v="0"/>
    <x v="0"/>
    <x v="0"/>
    <x v="0"/>
    <x v="0"/>
    <n v="2621"/>
    <n v="-2.621"/>
    <n v="-2.621"/>
    <n v="33.67249929340425"/>
  </r>
  <r>
    <x v="156"/>
    <s v="Sliedrecht"/>
    <x v="0"/>
    <x v="0"/>
    <x v="1"/>
    <x v="0"/>
    <x v="0"/>
    <x v="0"/>
    <x v="0"/>
    <x v="0"/>
    <x v="0"/>
    <x v="0"/>
    <x v="0"/>
    <x v="0"/>
    <x v="0"/>
    <x v="0"/>
    <x v="0"/>
    <x v="0"/>
    <x v="0"/>
    <x v="0"/>
    <x v="0"/>
    <x v="0"/>
    <x v="0"/>
    <x v="0"/>
    <x v="0"/>
    <n v="15"/>
    <n v="-1.4999999999999999E-2"/>
    <n v="1.4999999999999999E-2"/>
    <n v="0.59971213817367663"/>
  </r>
  <r>
    <x v="156"/>
    <s v="Sliedrecht"/>
    <x v="0"/>
    <x v="0"/>
    <x v="1"/>
    <x v="0"/>
    <x v="0"/>
    <x v="0"/>
    <x v="0"/>
    <x v="0"/>
    <x v="0"/>
    <x v="0"/>
    <x v="0"/>
    <x v="4"/>
    <x v="10"/>
    <x v="0"/>
    <x v="8"/>
    <x v="0"/>
    <x v="0"/>
    <x v="0"/>
    <x v="0"/>
    <x v="0"/>
    <x v="0"/>
    <x v="0"/>
    <x v="0"/>
    <n v="2"/>
    <n v="-2E-3"/>
    <n v="2E-3"/>
    <n v="7.9961618423156883E-2"/>
  </r>
  <r>
    <x v="156"/>
    <s v="Sliedrecht"/>
    <x v="0"/>
    <x v="0"/>
    <x v="1"/>
    <x v="0"/>
    <x v="0"/>
    <x v="0"/>
    <x v="0"/>
    <x v="0"/>
    <x v="0"/>
    <x v="0"/>
    <x v="0"/>
    <x v="1"/>
    <x v="2"/>
    <x v="0"/>
    <x v="1"/>
    <x v="2"/>
    <x v="0"/>
    <x v="0"/>
    <x v="0"/>
    <x v="0"/>
    <x v="0"/>
    <x v="0"/>
    <x v="0"/>
    <n v="20"/>
    <n v="-0.02"/>
    <n v="0.02"/>
    <n v="0.79961618423156888"/>
  </r>
  <r>
    <x v="156"/>
    <s v="Sliedrecht"/>
    <x v="0"/>
    <x v="0"/>
    <x v="1"/>
    <x v="0"/>
    <x v="0"/>
    <x v="0"/>
    <x v="0"/>
    <x v="0"/>
    <x v="0"/>
    <x v="0"/>
    <x v="0"/>
    <x v="2"/>
    <x v="3"/>
    <x v="0"/>
    <x v="2"/>
    <x v="0"/>
    <x v="1"/>
    <x v="1"/>
    <x v="0"/>
    <x v="0"/>
    <x v="0"/>
    <x v="0"/>
    <x v="0"/>
    <n v="136"/>
    <n v="-0.13600000000000001"/>
    <n v="-0.13600000000000001"/>
    <n v="5.4373900527746679"/>
  </r>
  <r>
    <x v="156"/>
    <s v="Sliedrecht"/>
    <x v="0"/>
    <x v="0"/>
    <x v="1"/>
    <x v="0"/>
    <x v="0"/>
    <x v="0"/>
    <x v="0"/>
    <x v="0"/>
    <x v="0"/>
    <x v="0"/>
    <x v="0"/>
    <x v="2"/>
    <x v="16"/>
    <x v="0"/>
    <x v="3"/>
    <x v="10"/>
    <x v="0"/>
    <x v="0"/>
    <x v="0"/>
    <x v="0"/>
    <x v="0"/>
    <x v="0"/>
    <x v="0"/>
    <n v="11"/>
    <n v="-1.0999999999999999E-2"/>
    <n v="1.0999999999999999E-2"/>
    <n v="0.43978890132736287"/>
  </r>
  <r>
    <x v="156"/>
    <s v="Sliedrecht"/>
    <x v="0"/>
    <x v="0"/>
    <x v="1"/>
    <x v="0"/>
    <x v="0"/>
    <x v="0"/>
    <x v="0"/>
    <x v="0"/>
    <x v="0"/>
    <x v="0"/>
    <x v="0"/>
    <x v="2"/>
    <x v="18"/>
    <x v="0"/>
    <x v="10"/>
    <x v="11"/>
    <x v="0"/>
    <x v="0"/>
    <x v="0"/>
    <x v="0"/>
    <x v="0"/>
    <x v="0"/>
    <x v="0"/>
    <n v="2"/>
    <n v="-2E-3"/>
    <n v="2E-3"/>
    <n v="7.9961618423156883E-2"/>
  </r>
  <r>
    <x v="156"/>
    <s v="Sliedrecht"/>
    <x v="0"/>
    <x v="0"/>
    <x v="1"/>
    <x v="0"/>
    <x v="0"/>
    <x v="0"/>
    <x v="0"/>
    <x v="0"/>
    <x v="0"/>
    <x v="0"/>
    <x v="0"/>
    <x v="3"/>
    <x v="9"/>
    <x v="1"/>
    <x v="7"/>
    <x v="5"/>
    <x v="2"/>
    <x v="2"/>
    <x v="2"/>
    <x v="0"/>
    <x v="0"/>
    <x v="0"/>
    <x v="0"/>
    <n v="6"/>
    <n v="-6.0000000000000001E-3"/>
    <n v="0"/>
    <n v="0.23988485526947065"/>
  </r>
  <r>
    <x v="156"/>
    <s v="Sliedrecht"/>
    <x v="0"/>
    <x v="0"/>
    <x v="1"/>
    <x v="0"/>
    <x v="0"/>
    <x v="0"/>
    <x v="0"/>
    <x v="0"/>
    <x v="0"/>
    <x v="0"/>
    <x v="0"/>
    <x v="3"/>
    <x v="5"/>
    <x v="1"/>
    <x v="4"/>
    <x v="0"/>
    <x v="0"/>
    <x v="0"/>
    <x v="0"/>
    <x v="0"/>
    <x v="0"/>
    <x v="0"/>
    <x v="0"/>
    <n v="13"/>
    <n v="-1.2999999999999999E-2"/>
    <n v="1.2999999999999999E-2"/>
    <n v="0.51975051975051978"/>
  </r>
  <r>
    <x v="156"/>
    <s v="Sliedrecht"/>
    <x v="0"/>
    <x v="0"/>
    <x v="1"/>
    <x v="0"/>
    <x v="0"/>
    <x v="0"/>
    <x v="0"/>
    <x v="0"/>
    <x v="0"/>
    <x v="0"/>
    <x v="0"/>
    <x v="3"/>
    <x v="8"/>
    <x v="1"/>
    <x v="7"/>
    <x v="5"/>
    <x v="2"/>
    <x v="2"/>
    <x v="2"/>
    <x v="0"/>
    <x v="0"/>
    <x v="0"/>
    <x v="0"/>
    <n v="4"/>
    <n v="-4.0000000000000001E-3"/>
    <n v="0"/>
    <n v="0.15992323684631377"/>
  </r>
  <r>
    <x v="156"/>
    <s v="Sliedrecht"/>
    <x v="0"/>
    <x v="0"/>
    <x v="1"/>
    <x v="0"/>
    <x v="0"/>
    <x v="0"/>
    <x v="1"/>
    <x v="1"/>
    <x v="0"/>
    <x v="0"/>
    <x v="0"/>
    <x v="2"/>
    <x v="3"/>
    <x v="0"/>
    <x v="2"/>
    <x v="0"/>
    <x v="1"/>
    <x v="1"/>
    <x v="0"/>
    <x v="0"/>
    <x v="0"/>
    <x v="0"/>
    <x v="0"/>
    <n v="25"/>
    <n v="-2.5000000000000001E-2"/>
    <n v="-2.5000000000000001E-2"/>
    <n v="0.99952023028946102"/>
  </r>
  <r>
    <x v="154"/>
    <s v="Huizen"/>
    <x v="0"/>
    <x v="0"/>
    <x v="1"/>
    <x v="0"/>
    <x v="0"/>
    <x v="0"/>
    <x v="3"/>
    <x v="3"/>
    <x v="0"/>
    <x v="0"/>
    <x v="0"/>
    <x v="0"/>
    <x v="0"/>
    <x v="0"/>
    <x v="0"/>
    <x v="0"/>
    <x v="0"/>
    <x v="0"/>
    <x v="0"/>
    <x v="0"/>
    <x v="0"/>
    <x v="0"/>
    <x v="0"/>
    <n v="16"/>
    <n v="-1.6E-2"/>
    <n v="1.6E-2"/>
    <n v="0.3866415349668938"/>
  </r>
  <r>
    <x v="154"/>
    <s v="Huizen"/>
    <x v="0"/>
    <x v="0"/>
    <x v="1"/>
    <x v="0"/>
    <x v="0"/>
    <x v="0"/>
    <x v="3"/>
    <x v="3"/>
    <x v="0"/>
    <x v="0"/>
    <x v="0"/>
    <x v="1"/>
    <x v="1"/>
    <x v="0"/>
    <x v="1"/>
    <x v="1"/>
    <x v="0"/>
    <x v="0"/>
    <x v="0"/>
    <x v="0"/>
    <x v="0"/>
    <x v="0"/>
    <x v="0"/>
    <n v="1"/>
    <n v="-1E-3"/>
    <n v="1E-3"/>
    <n v="2.4165095935430862E-2"/>
  </r>
  <r>
    <x v="154"/>
    <s v="Huizen"/>
    <x v="0"/>
    <x v="0"/>
    <x v="1"/>
    <x v="0"/>
    <x v="0"/>
    <x v="0"/>
    <x v="3"/>
    <x v="3"/>
    <x v="0"/>
    <x v="0"/>
    <x v="0"/>
    <x v="1"/>
    <x v="2"/>
    <x v="0"/>
    <x v="1"/>
    <x v="2"/>
    <x v="0"/>
    <x v="0"/>
    <x v="0"/>
    <x v="0"/>
    <x v="0"/>
    <x v="0"/>
    <x v="0"/>
    <n v="329"/>
    <n v="-0.32900000000000001"/>
    <n v="0.32900000000000001"/>
    <n v="7.950316562756754"/>
  </r>
  <r>
    <x v="154"/>
    <s v="Huizen"/>
    <x v="0"/>
    <x v="0"/>
    <x v="1"/>
    <x v="0"/>
    <x v="0"/>
    <x v="0"/>
    <x v="3"/>
    <x v="3"/>
    <x v="0"/>
    <x v="0"/>
    <x v="0"/>
    <x v="2"/>
    <x v="12"/>
    <x v="0"/>
    <x v="3"/>
    <x v="6"/>
    <x v="0"/>
    <x v="0"/>
    <x v="0"/>
    <x v="0"/>
    <x v="0"/>
    <x v="0"/>
    <x v="0"/>
    <n v="925"/>
    <n v="-0.92500000000000004"/>
    <n v="0.92500000000000004"/>
    <n v="22.352713740273551"/>
  </r>
  <r>
    <x v="154"/>
    <s v="Huizen"/>
    <x v="0"/>
    <x v="0"/>
    <x v="1"/>
    <x v="0"/>
    <x v="0"/>
    <x v="0"/>
    <x v="3"/>
    <x v="3"/>
    <x v="0"/>
    <x v="0"/>
    <x v="0"/>
    <x v="2"/>
    <x v="6"/>
    <x v="0"/>
    <x v="5"/>
    <x v="0"/>
    <x v="0"/>
    <x v="0"/>
    <x v="0"/>
    <x v="0"/>
    <x v="0"/>
    <x v="0"/>
    <x v="0"/>
    <n v="24"/>
    <n v="-2.4E-2"/>
    <n v="2.4E-2"/>
    <n v="0.57996230245034075"/>
  </r>
  <r>
    <x v="157"/>
    <s v="Landsmeer"/>
    <x v="0"/>
    <x v="0"/>
    <x v="0"/>
    <x v="0"/>
    <x v="0"/>
    <x v="0"/>
    <x v="0"/>
    <x v="0"/>
    <x v="0"/>
    <x v="0"/>
    <x v="0"/>
    <x v="0"/>
    <x v="0"/>
    <x v="0"/>
    <x v="0"/>
    <x v="0"/>
    <x v="0"/>
    <x v="0"/>
    <x v="0"/>
    <x v="0"/>
    <x v="0"/>
    <x v="0"/>
    <x v="0"/>
    <n v="15"/>
    <n v="-1.4999999999999999E-2"/>
    <n v="1.4999999999999999E-2"/>
    <n v="1.3303769401330376"/>
  </r>
  <r>
    <x v="157"/>
    <s v="Landsmeer"/>
    <x v="0"/>
    <x v="0"/>
    <x v="0"/>
    <x v="0"/>
    <x v="0"/>
    <x v="0"/>
    <x v="0"/>
    <x v="0"/>
    <x v="0"/>
    <x v="0"/>
    <x v="0"/>
    <x v="2"/>
    <x v="6"/>
    <x v="0"/>
    <x v="5"/>
    <x v="0"/>
    <x v="0"/>
    <x v="0"/>
    <x v="0"/>
    <x v="0"/>
    <x v="0"/>
    <x v="0"/>
    <x v="0"/>
    <n v="24"/>
    <n v="-2.4E-2"/>
    <n v="2.4E-2"/>
    <n v="2.1286031042128601"/>
  </r>
  <r>
    <x v="157"/>
    <s v="Landsmeer"/>
    <x v="0"/>
    <x v="0"/>
    <x v="0"/>
    <x v="0"/>
    <x v="0"/>
    <x v="0"/>
    <x v="2"/>
    <x v="2"/>
    <x v="0"/>
    <x v="0"/>
    <x v="0"/>
    <x v="1"/>
    <x v="2"/>
    <x v="0"/>
    <x v="1"/>
    <x v="2"/>
    <x v="0"/>
    <x v="0"/>
    <x v="0"/>
    <x v="0"/>
    <x v="0"/>
    <x v="0"/>
    <x v="0"/>
    <n v="8"/>
    <n v="-8.0000000000000002E-3"/>
    <n v="8.0000000000000002E-3"/>
    <n v="0.70953436807095349"/>
  </r>
  <r>
    <x v="157"/>
    <s v="Landsmeer"/>
    <x v="0"/>
    <x v="0"/>
    <x v="0"/>
    <x v="0"/>
    <x v="0"/>
    <x v="0"/>
    <x v="3"/>
    <x v="3"/>
    <x v="0"/>
    <x v="0"/>
    <x v="0"/>
    <x v="0"/>
    <x v="0"/>
    <x v="0"/>
    <x v="0"/>
    <x v="0"/>
    <x v="0"/>
    <x v="0"/>
    <x v="0"/>
    <x v="0"/>
    <x v="0"/>
    <x v="0"/>
    <x v="0"/>
    <n v="11"/>
    <n v="-1.0999999999999999E-2"/>
    <n v="1.0999999999999999E-2"/>
    <n v="0.97560975609756095"/>
  </r>
  <r>
    <x v="157"/>
    <s v="Landsmeer"/>
    <x v="0"/>
    <x v="0"/>
    <x v="0"/>
    <x v="0"/>
    <x v="0"/>
    <x v="0"/>
    <x v="3"/>
    <x v="3"/>
    <x v="0"/>
    <x v="0"/>
    <x v="0"/>
    <x v="1"/>
    <x v="2"/>
    <x v="0"/>
    <x v="1"/>
    <x v="2"/>
    <x v="0"/>
    <x v="0"/>
    <x v="0"/>
    <x v="0"/>
    <x v="0"/>
    <x v="0"/>
    <x v="0"/>
    <n v="52"/>
    <n v="-5.1999999999999998E-2"/>
    <n v="5.1999999999999998E-2"/>
    <n v="4.6119733924611976"/>
  </r>
  <r>
    <x v="157"/>
    <s v="Landsmeer"/>
    <x v="0"/>
    <x v="0"/>
    <x v="0"/>
    <x v="0"/>
    <x v="0"/>
    <x v="0"/>
    <x v="3"/>
    <x v="3"/>
    <x v="0"/>
    <x v="0"/>
    <x v="0"/>
    <x v="2"/>
    <x v="12"/>
    <x v="0"/>
    <x v="3"/>
    <x v="6"/>
    <x v="0"/>
    <x v="0"/>
    <x v="0"/>
    <x v="0"/>
    <x v="0"/>
    <x v="0"/>
    <x v="0"/>
    <n v="204"/>
    <n v="-0.20399999999999999"/>
    <n v="0.20399999999999999"/>
    <n v="18.093126385809313"/>
  </r>
  <r>
    <x v="157"/>
    <s v="Landsmeer"/>
    <x v="0"/>
    <x v="0"/>
    <x v="0"/>
    <x v="0"/>
    <x v="0"/>
    <x v="0"/>
    <x v="3"/>
    <x v="3"/>
    <x v="0"/>
    <x v="0"/>
    <x v="0"/>
    <x v="2"/>
    <x v="6"/>
    <x v="0"/>
    <x v="5"/>
    <x v="0"/>
    <x v="0"/>
    <x v="0"/>
    <x v="0"/>
    <x v="0"/>
    <x v="0"/>
    <x v="0"/>
    <x v="0"/>
    <n v="17"/>
    <n v="-1.7000000000000001E-2"/>
    <n v="1.7000000000000001E-2"/>
    <n v="1.5077605321507761"/>
  </r>
  <r>
    <x v="157"/>
    <s v="Landsmeer"/>
    <x v="0"/>
    <x v="0"/>
    <x v="0"/>
    <x v="0"/>
    <x v="0"/>
    <x v="0"/>
    <x v="3"/>
    <x v="3"/>
    <x v="0"/>
    <x v="0"/>
    <x v="0"/>
    <x v="3"/>
    <x v="5"/>
    <x v="1"/>
    <x v="4"/>
    <x v="0"/>
    <x v="0"/>
    <x v="0"/>
    <x v="0"/>
    <x v="0"/>
    <x v="0"/>
    <x v="0"/>
    <x v="0"/>
    <n v="11"/>
    <n v="-1.0999999999999999E-2"/>
    <n v="1.0999999999999999E-2"/>
    <n v="0.97560975609756095"/>
  </r>
  <r>
    <x v="144"/>
    <s v="'s-Hertogenbosch"/>
    <x v="0"/>
    <x v="0"/>
    <x v="4"/>
    <x v="0"/>
    <x v="0"/>
    <x v="0"/>
    <x v="1"/>
    <x v="1"/>
    <x v="0"/>
    <x v="0"/>
    <x v="0"/>
    <x v="2"/>
    <x v="3"/>
    <x v="0"/>
    <x v="2"/>
    <x v="0"/>
    <x v="1"/>
    <x v="1"/>
    <x v="0"/>
    <x v="0"/>
    <x v="0"/>
    <x v="0"/>
    <x v="0"/>
    <n v="150"/>
    <n v="-0.15"/>
    <n v="-0.15"/>
    <n v="0.98418093182250621"/>
  </r>
  <r>
    <x v="144"/>
    <s v="'s-Hertogenbosch"/>
    <x v="0"/>
    <x v="0"/>
    <x v="4"/>
    <x v="0"/>
    <x v="0"/>
    <x v="0"/>
    <x v="1"/>
    <x v="1"/>
    <x v="0"/>
    <x v="0"/>
    <x v="0"/>
    <x v="2"/>
    <x v="6"/>
    <x v="0"/>
    <x v="5"/>
    <x v="0"/>
    <x v="0"/>
    <x v="0"/>
    <x v="0"/>
    <x v="0"/>
    <x v="0"/>
    <x v="0"/>
    <x v="0"/>
    <n v="959"/>
    <n v="-0.95899999999999996"/>
    <n v="0.95899999999999996"/>
    <n v="6.2921967574518902"/>
  </r>
  <r>
    <x v="144"/>
    <s v="'s-Hertogenbosch"/>
    <x v="0"/>
    <x v="0"/>
    <x v="4"/>
    <x v="0"/>
    <x v="0"/>
    <x v="0"/>
    <x v="1"/>
    <x v="1"/>
    <x v="0"/>
    <x v="0"/>
    <x v="0"/>
    <x v="3"/>
    <x v="9"/>
    <x v="1"/>
    <x v="7"/>
    <x v="5"/>
    <x v="2"/>
    <x v="2"/>
    <x v="2"/>
    <x v="0"/>
    <x v="0"/>
    <x v="0"/>
    <x v="0"/>
    <n v="489"/>
    <n v="-0.48899999999999999"/>
    <n v="0"/>
    <n v="3.2084298377413702"/>
  </r>
  <r>
    <x v="144"/>
    <s v="'s-Hertogenbosch"/>
    <x v="0"/>
    <x v="0"/>
    <x v="4"/>
    <x v="0"/>
    <x v="0"/>
    <x v="0"/>
    <x v="1"/>
    <x v="1"/>
    <x v="0"/>
    <x v="0"/>
    <x v="0"/>
    <x v="3"/>
    <x v="5"/>
    <x v="1"/>
    <x v="4"/>
    <x v="0"/>
    <x v="0"/>
    <x v="0"/>
    <x v="0"/>
    <x v="0"/>
    <x v="0"/>
    <x v="0"/>
    <x v="0"/>
    <n v="1053"/>
    <n v="-1.0529999999999999"/>
    <n v="1.0529999999999999"/>
    <n v="6.9089501413939942"/>
  </r>
  <r>
    <x v="144"/>
    <s v="'s-Hertogenbosch"/>
    <x v="0"/>
    <x v="0"/>
    <x v="4"/>
    <x v="0"/>
    <x v="0"/>
    <x v="0"/>
    <x v="1"/>
    <x v="1"/>
    <x v="0"/>
    <x v="0"/>
    <x v="0"/>
    <x v="3"/>
    <x v="8"/>
    <x v="1"/>
    <x v="7"/>
    <x v="5"/>
    <x v="2"/>
    <x v="2"/>
    <x v="2"/>
    <x v="0"/>
    <x v="0"/>
    <x v="0"/>
    <x v="0"/>
    <n v="518"/>
    <n v="-0.51800000000000002"/>
    <n v="0"/>
    <n v="3.3987048178937216"/>
  </r>
  <r>
    <x v="144"/>
    <s v="'s-Hertogenbosch"/>
    <x v="0"/>
    <x v="0"/>
    <x v="4"/>
    <x v="0"/>
    <x v="0"/>
    <x v="0"/>
    <x v="2"/>
    <x v="2"/>
    <x v="0"/>
    <x v="0"/>
    <x v="0"/>
    <x v="0"/>
    <x v="0"/>
    <x v="0"/>
    <x v="0"/>
    <x v="0"/>
    <x v="0"/>
    <x v="0"/>
    <x v="0"/>
    <x v="0"/>
    <x v="0"/>
    <x v="0"/>
    <x v="0"/>
    <n v="81.12"/>
    <n v="-8.1119999999999998E-2"/>
    <n v="8.1119999999999998E-2"/>
    <n v="0.53224504792961136"/>
  </r>
  <r>
    <x v="144"/>
    <s v="'s-Hertogenbosch"/>
    <x v="0"/>
    <x v="0"/>
    <x v="4"/>
    <x v="0"/>
    <x v="0"/>
    <x v="0"/>
    <x v="2"/>
    <x v="2"/>
    <x v="0"/>
    <x v="0"/>
    <x v="0"/>
    <x v="4"/>
    <x v="10"/>
    <x v="0"/>
    <x v="8"/>
    <x v="0"/>
    <x v="0"/>
    <x v="0"/>
    <x v="0"/>
    <x v="0"/>
    <x v="0"/>
    <x v="0"/>
    <x v="0"/>
    <n v="40"/>
    <n v="-0.04"/>
    <n v="0.04"/>
    <n v="0.26244824848600168"/>
  </r>
  <r>
    <x v="144"/>
    <s v="'s-Hertogenbosch"/>
    <x v="0"/>
    <x v="0"/>
    <x v="4"/>
    <x v="0"/>
    <x v="0"/>
    <x v="0"/>
    <x v="2"/>
    <x v="2"/>
    <x v="0"/>
    <x v="0"/>
    <x v="0"/>
    <x v="1"/>
    <x v="13"/>
    <x v="0"/>
    <x v="9"/>
    <x v="7"/>
    <x v="5"/>
    <x v="0"/>
    <x v="1"/>
    <x v="0"/>
    <x v="0"/>
    <x v="0"/>
    <x v="0"/>
    <n v="43.68"/>
    <n v="-4.3679999999999997E-2"/>
    <n v="4.3679999999999997E-2"/>
    <n v="0.2865934873467138"/>
  </r>
  <r>
    <x v="144"/>
    <s v="'s-Hertogenbosch"/>
    <x v="0"/>
    <x v="0"/>
    <x v="4"/>
    <x v="0"/>
    <x v="0"/>
    <x v="0"/>
    <x v="2"/>
    <x v="2"/>
    <x v="0"/>
    <x v="0"/>
    <x v="0"/>
    <x v="1"/>
    <x v="1"/>
    <x v="0"/>
    <x v="1"/>
    <x v="1"/>
    <x v="0"/>
    <x v="0"/>
    <x v="0"/>
    <x v="0"/>
    <x v="0"/>
    <x v="0"/>
    <x v="0"/>
    <n v="17.600000000000001"/>
    <n v="-1.7600000000000001E-2"/>
    <n v="1.7600000000000001E-2"/>
    <n v="0.11547722933384073"/>
  </r>
  <r>
    <x v="144"/>
    <s v="'s-Hertogenbosch"/>
    <x v="0"/>
    <x v="0"/>
    <x v="4"/>
    <x v="0"/>
    <x v="0"/>
    <x v="0"/>
    <x v="2"/>
    <x v="2"/>
    <x v="0"/>
    <x v="0"/>
    <x v="0"/>
    <x v="1"/>
    <x v="2"/>
    <x v="0"/>
    <x v="1"/>
    <x v="2"/>
    <x v="0"/>
    <x v="0"/>
    <x v="0"/>
    <x v="0"/>
    <x v="0"/>
    <x v="0"/>
    <x v="0"/>
    <n v="107.6"/>
    <n v="-0.1076"/>
    <n v="0.1076"/>
    <n v="0.7059857884273445"/>
  </r>
  <r>
    <x v="144"/>
    <s v="'s-Hertogenbosch"/>
    <x v="0"/>
    <x v="0"/>
    <x v="4"/>
    <x v="0"/>
    <x v="0"/>
    <x v="0"/>
    <x v="2"/>
    <x v="2"/>
    <x v="0"/>
    <x v="0"/>
    <x v="0"/>
    <x v="2"/>
    <x v="7"/>
    <x v="0"/>
    <x v="6"/>
    <x v="4"/>
    <x v="0"/>
    <x v="0"/>
    <x v="1"/>
    <x v="0"/>
    <x v="0"/>
    <x v="0"/>
    <x v="0"/>
    <n v="53"/>
    <n v="-5.2999999999999999E-2"/>
    <n v="5.2999999999999999E-2"/>
    <n v="0.3477439292439522"/>
  </r>
  <r>
    <x v="144"/>
    <s v="'s-Hertogenbosch"/>
    <x v="0"/>
    <x v="0"/>
    <x v="4"/>
    <x v="0"/>
    <x v="0"/>
    <x v="0"/>
    <x v="2"/>
    <x v="2"/>
    <x v="0"/>
    <x v="0"/>
    <x v="0"/>
    <x v="3"/>
    <x v="9"/>
    <x v="1"/>
    <x v="7"/>
    <x v="5"/>
    <x v="2"/>
    <x v="2"/>
    <x v="2"/>
    <x v="0"/>
    <x v="0"/>
    <x v="0"/>
    <x v="0"/>
    <n v="209"/>
    <n v="-0.20899999999999999"/>
    <n v="0"/>
    <n v="1.3712920983393586"/>
  </r>
  <r>
    <x v="155"/>
    <s v="Hellendoorn"/>
    <x v="0"/>
    <x v="0"/>
    <x v="1"/>
    <x v="0"/>
    <x v="0"/>
    <x v="0"/>
    <x v="0"/>
    <x v="0"/>
    <x v="0"/>
    <x v="0"/>
    <x v="0"/>
    <x v="2"/>
    <x v="3"/>
    <x v="0"/>
    <x v="2"/>
    <x v="0"/>
    <x v="1"/>
    <x v="1"/>
    <x v="0"/>
    <x v="0"/>
    <x v="0"/>
    <x v="0"/>
    <x v="0"/>
    <n v="1053"/>
    <n v="-1.0529999999999999"/>
    <n v="-1.0529999999999999"/>
    <n v="29.436430727943645"/>
  </r>
  <r>
    <x v="155"/>
    <s v="Hellendoorn"/>
    <x v="0"/>
    <x v="0"/>
    <x v="1"/>
    <x v="0"/>
    <x v="0"/>
    <x v="0"/>
    <x v="0"/>
    <x v="0"/>
    <x v="0"/>
    <x v="0"/>
    <x v="0"/>
    <x v="2"/>
    <x v="4"/>
    <x v="0"/>
    <x v="3"/>
    <x v="3"/>
    <x v="0"/>
    <x v="0"/>
    <x v="0"/>
    <x v="0"/>
    <x v="0"/>
    <x v="0"/>
    <x v="0"/>
    <n v="9"/>
    <n v="-8.9999999999999993E-3"/>
    <n v="8.9999999999999993E-3"/>
    <n v="0.25159342502515936"/>
  </r>
  <r>
    <x v="155"/>
    <s v="Hellendoorn"/>
    <x v="0"/>
    <x v="0"/>
    <x v="1"/>
    <x v="0"/>
    <x v="0"/>
    <x v="0"/>
    <x v="0"/>
    <x v="0"/>
    <x v="0"/>
    <x v="0"/>
    <x v="0"/>
    <x v="2"/>
    <x v="6"/>
    <x v="0"/>
    <x v="5"/>
    <x v="0"/>
    <x v="0"/>
    <x v="0"/>
    <x v="0"/>
    <x v="0"/>
    <x v="0"/>
    <x v="0"/>
    <x v="0"/>
    <n v="52"/>
    <n v="-5.1999999999999998E-2"/>
    <n v="5.1999999999999998E-2"/>
    <n v="1.453650900145365"/>
  </r>
  <r>
    <x v="155"/>
    <s v="Hellendoorn"/>
    <x v="0"/>
    <x v="0"/>
    <x v="1"/>
    <x v="0"/>
    <x v="0"/>
    <x v="0"/>
    <x v="0"/>
    <x v="0"/>
    <x v="0"/>
    <x v="0"/>
    <x v="0"/>
    <x v="3"/>
    <x v="5"/>
    <x v="1"/>
    <x v="4"/>
    <x v="0"/>
    <x v="0"/>
    <x v="0"/>
    <x v="0"/>
    <x v="0"/>
    <x v="0"/>
    <x v="0"/>
    <x v="0"/>
    <n v="128"/>
    <n v="-0.128"/>
    <n v="0.128"/>
    <n v="3.5782176003578217"/>
  </r>
  <r>
    <x v="155"/>
    <s v="Hellendoorn"/>
    <x v="0"/>
    <x v="0"/>
    <x v="1"/>
    <x v="0"/>
    <x v="0"/>
    <x v="0"/>
    <x v="0"/>
    <x v="0"/>
    <x v="0"/>
    <x v="0"/>
    <x v="0"/>
    <x v="3"/>
    <x v="8"/>
    <x v="1"/>
    <x v="7"/>
    <x v="5"/>
    <x v="2"/>
    <x v="2"/>
    <x v="2"/>
    <x v="0"/>
    <x v="0"/>
    <x v="0"/>
    <x v="0"/>
    <n v="74"/>
    <n v="-7.3999999999999996E-2"/>
    <n v="0"/>
    <n v="2.0686570502068657"/>
  </r>
  <r>
    <x v="155"/>
    <s v="Hellendoorn"/>
    <x v="0"/>
    <x v="0"/>
    <x v="1"/>
    <x v="0"/>
    <x v="0"/>
    <x v="0"/>
    <x v="1"/>
    <x v="1"/>
    <x v="0"/>
    <x v="0"/>
    <x v="0"/>
    <x v="4"/>
    <x v="10"/>
    <x v="0"/>
    <x v="8"/>
    <x v="0"/>
    <x v="0"/>
    <x v="0"/>
    <x v="0"/>
    <x v="0"/>
    <x v="0"/>
    <x v="0"/>
    <x v="0"/>
    <n v="1"/>
    <n v="-1E-3"/>
    <n v="1E-3"/>
    <n v="2.7954825002795482E-2"/>
  </r>
  <r>
    <x v="155"/>
    <s v="Hellendoorn"/>
    <x v="0"/>
    <x v="0"/>
    <x v="1"/>
    <x v="0"/>
    <x v="0"/>
    <x v="0"/>
    <x v="1"/>
    <x v="1"/>
    <x v="0"/>
    <x v="0"/>
    <x v="0"/>
    <x v="1"/>
    <x v="2"/>
    <x v="0"/>
    <x v="1"/>
    <x v="2"/>
    <x v="0"/>
    <x v="0"/>
    <x v="0"/>
    <x v="0"/>
    <x v="0"/>
    <x v="0"/>
    <x v="0"/>
    <n v="1"/>
    <n v="-1E-3"/>
    <n v="1E-3"/>
    <n v="2.7954825002795482E-2"/>
  </r>
  <r>
    <x v="155"/>
    <s v="Hellendoorn"/>
    <x v="0"/>
    <x v="0"/>
    <x v="1"/>
    <x v="0"/>
    <x v="0"/>
    <x v="0"/>
    <x v="1"/>
    <x v="1"/>
    <x v="0"/>
    <x v="0"/>
    <x v="0"/>
    <x v="3"/>
    <x v="5"/>
    <x v="1"/>
    <x v="4"/>
    <x v="0"/>
    <x v="0"/>
    <x v="0"/>
    <x v="0"/>
    <x v="0"/>
    <x v="0"/>
    <x v="0"/>
    <x v="0"/>
    <n v="2"/>
    <n v="-2E-3"/>
    <n v="2E-3"/>
    <n v="5.5909650005590963E-2"/>
  </r>
  <r>
    <x v="155"/>
    <s v="Hellendoorn"/>
    <x v="0"/>
    <x v="0"/>
    <x v="1"/>
    <x v="0"/>
    <x v="0"/>
    <x v="0"/>
    <x v="1"/>
    <x v="1"/>
    <x v="0"/>
    <x v="0"/>
    <x v="0"/>
    <x v="3"/>
    <x v="8"/>
    <x v="1"/>
    <x v="7"/>
    <x v="5"/>
    <x v="2"/>
    <x v="2"/>
    <x v="2"/>
    <x v="0"/>
    <x v="0"/>
    <x v="0"/>
    <x v="0"/>
    <n v="1"/>
    <n v="-1E-3"/>
    <n v="0"/>
    <n v="2.7954825002795482E-2"/>
  </r>
  <r>
    <x v="155"/>
    <s v="Hellendoorn"/>
    <x v="0"/>
    <x v="0"/>
    <x v="1"/>
    <x v="0"/>
    <x v="0"/>
    <x v="0"/>
    <x v="2"/>
    <x v="2"/>
    <x v="0"/>
    <x v="0"/>
    <x v="0"/>
    <x v="4"/>
    <x v="10"/>
    <x v="0"/>
    <x v="8"/>
    <x v="0"/>
    <x v="0"/>
    <x v="0"/>
    <x v="0"/>
    <x v="0"/>
    <x v="0"/>
    <x v="0"/>
    <x v="0"/>
    <n v="1"/>
    <n v="-1E-3"/>
    <n v="1E-3"/>
    <n v="2.7954825002795482E-2"/>
  </r>
  <r>
    <x v="155"/>
    <s v="Hellendoorn"/>
    <x v="0"/>
    <x v="0"/>
    <x v="1"/>
    <x v="0"/>
    <x v="0"/>
    <x v="0"/>
    <x v="2"/>
    <x v="2"/>
    <x v="0"/>
    <x v="0"/>
    <x v="0"/>
    <x v="1"/>
    <x v="2"/>
    <x v="0"/>
    <x v="1"/>
    <x v="2"/>
    <x v="0"/>
    <x v="0"/>
    <x v="0"/>
    <x v="0"/>
    <x v="0"/>
    <x v="0"/>
    <x v="0"/>
    <n v="22"/>
    <n v="-2.1999999999999999E-2"/>
    <n v="2.1999999999999999E-2"/>
    <n v="0.61500615006150061"/>
  </r>
  <r>
    <x v="155"/>
    <s v="Hellendoorn"/>
    <x v="0"/>
    <x v="0"/>
    <x v="1"/>
    <x v="0"/>
    <x v="0"/>
    <x v="0"/>
    <x v="2"/>
    <x v="2"/>
    <x v="0"/>
    <x v="0"/>
    <x v="0"/>
    <x v="2"/>
    <x v="3"/>
    <x v="0"/>
    <x v="2"/>
    <x v="0"/>
    <x v="1"/>
    <x v="1"/>
    <x v="0"/>
    <x v="0"/>
    <x v="0"/>
    <x v="0"/>
    <x v="0"/>
    <n v="4"/>
    <n v="-4.0000000000000001E-3"/>
    <n v="-4.0000000000000001E-3"/>
    <n v="0.11181930001118193"/>
  </r>
  <r>
    <x v="155"/>
    <s v="Hellendoorn"/>
    <x v="0"/>
    <x v="0"/>
    <x v="1"/>
    <x v="0"/>
    <x v="0"/>
    <x v="0"/>
    <x v="2"/>
    <x v="2"/>
    <x v="0"/>
    <x v="0"/>
    <x v="0"/>
    <x v="3"/>
    <x v="5"/>
    <x v="1"/>
    <x v="4"/>
    <x v="0"/>
    <x v="0"/>
    <x v="0"/>
    <x v="0"/>
    <x v="0"/>
    <x v="0"/>
    <x v="0"/>
    <x v="0"/>
    <n v="3"/>
    <n v="-3.0000000000000001E-3"/>
    <n v="3.0000000000000001E-3"/>
    <n v="8.3864475008386452E-2"/>
  </r>
  <r>
    <x v="157"/>
    <s v="Landsmeer"/>
    <x v="0"/>
    <x v="0"/>
    <x v="0"/>
    <x v="0"/>
    <x v="0"/>
    <x v="0"/>
    <x v="3"/>
    <x v="3"/>
    <x v="0"/>
    <x v="0"/>
    <x v="0"/>
    <x v="3"/>
    <x v="8"/>
    <x v="1"/>
    <x v="7"/>
    <x v="5"/>
    <x v="2"/>
    <x v="2"/>
    <x v="2"/>
    <x v="0"/>
    <x v="0"/>
    <x v="0"/>
    <x v="0"/>
    <n v="35"/>
    <n v="-3.5000000000000003E-2"/>
    <n v="0"/>
    <n v="3.1042128603104211"/>
  </r>
  <r>
    <x v="158"/>
    <s v="Langedijk"/>
    <x v="0"/>
    <x v="0"/>
    <x v="1"/>
    <x v="0"/>
    <x v="0"/>
    <x v="0"/>
    <x v="0"/>
    <x v="0"/>
    <x v="0"/>
    <x v="0"/>
    <x v="0"/>
    <x v="0"/>
    <x v="0"/>
    <x v="0"/>
    <x v="0"/>
    <x v="0"/>
    <x v="0"/>
    <x v="0"/>
    <x v="0"/>
    <x v="0"/>
    <x v="0"/>
    <x v="0"/>
    <x v="0"/>
    <n v="75"/>
    <n v="-7.4999999999999997E-2"/>
    <n v="7.4999999999999997E-2"/>
    <n v="2.7166038829324832"/>
  </r>
  <r>
    <x v="158"/>
    <s v="Langedijk"/>
    <x v="0"/>
    <x v="0"/>
    <x v="1"/>
    <x v="0"/>
    <x v="0"/>
    <x v="0"/>
    <x v="0"/>
    <x v="0"/>
    <x v="0"/>
    <x v="0"/>
    <x v="0"/>
    <x v="1"/>
    <x v="1"/>
    <x v="0"/>
    <x v="1"/>
    <x v="1"/>
    <x v="0"/>
    <x v="0"/>
    <x v="0"/>
    <x v="0"/>
    <x v="0"/>
    <x v="0"/>
    <x v="0"/>
    <n v="1"/>
    <n v="-1E-3"/>
    <n v="1E-3"/>
    <n v="3.6221385105766446E-2"/>
  </r>
  <r>
    <x v="158"/>
    <s v="Langedijk"/>
    <x v="0"/>
    <x v="0"/>
    <x v="1"/>
    <x v="0"/>
    <x v="0"/>
    <x v="0"/>
    <x v="0"/>
    <x v="0"/>
    <x v="0"/>
    <x v="0"/>
    <x v="0"/>
    <x v="1"/>
    <x v="2"/>
    <x v="0"/>
    <x v="1"/>
    <x v="2"/>
    <x v="0"/>
    <x v="0"/>
    <x v="0"/>
    <x v="0"/>
    <x v="0"/>
    <x v="0"/>
    <x v="0"/>
    <n v="14"/>
    <n v="-1.4E-2"/>
    <n v="1.4E-2"/>
    <n v="0.50709939148073024"/>
  </r>
  <r>
    <x v="158"/>
    <s v="Langedijk"/>
    <x v="0"/>
    <x v="0"/>
    <x v="1"/>
    <x v="0"/>
    <x v="0"/>
    <x v="0"/>
    <x v="0"/>
    <x v="0"/>
    <x v="0"/>
    <x v="0"/>
    <x v="0"/>
    <x v="2"/>
    <x v="3"/>
    <x v="0"/>
    <x v="2"/>
    <x v="0"/>
    <x v="1"/>
    <x v="1"/>
    <x v="0"/>
    <x v="0"/>
    <x v="0"/>
    <x v="0"/>
    <x v="0"/>
    <n v="61"/>
    <n v="-6.0999999999999999E-2"/>
    <n v="-6.0999999999999999E-2"/>
    <n v="2.209504491451753"/>
  </r>
  <r>
    <x v="158"/>
    <s v="Langedijk"/>
    <x v="0"/>
    <x v="0"/>
    <x v="1"/>
    <x v="0"/>
    <x v="0"/>
    <x v="0"/>
    <x v="1"/>
    <x v="1"/>
    <x v="0"/>
    <x v="0"/>
    <x v="0"/>
    <x v="0"/>
    <x v="0"/>
    <x v="0"/>
    <x v="0"/>
    <x v="0"/>
    <x v="0"/>
    <x v="0"/>
    <x v="0"/>
    <x v="0"/>
    <x v="0"/>
    <x v="0"/>
    <x v="0"/>
    <n v="16"/>
    <n v="-1.6E-2"/>
    <n v="1.6E-2"/>
    <n v="0.57954216169226314"/>
  </r>
  <r>
    <x v="158"/>
    <s v="Langedijk"/>
    <x v="0"/>
    <x v="0"/>
    <x v="1"/>
    <x v="0"/>
    <x v="0"/>
    <x v="0"/>
    <x v="1"/>
    <x v="1"/>
    <x v="0"/>
    <x v="0"/>
    <x v="0"/>
    <x v="4"/>
    <x v="10"/>
    <x v="0"/>
    <x v="8"/>
    <x v="0"/>
    <x v="0"/>
    <x v="0"/>
    <x v="0"/>
    <x v="0"/>
    <x v="0"/>
    <x v="0"/>
    <x v="0"/>
    <n v="2"/>
    <n v="-2E-3"/>
    <n v="2E-3"/>
    <n v="7.2442770211532892E-2"/>
  </r>
  <r>
    <x v="158"/>
    <s v="Langedijk"/>
    <x v="0"/>
    <x v="0"/>
    <x v="1"/>
    <x v="0"/>
    <x v="0"/>
    <x v="0"/>
    <x v="1"/>
    <x v="1"/>
    <x v="0"/>
    <x v="0"/>
    <x v="0"/>
    <x v="1"/>
    <x v="2"/>
    <x v="0"/>
    <x v="1"/>
    <x v="2"/>
    <x v="0"/>
    <x v="0"/>
    <x v="0"/>
    <x v="0"/>
    <x v="0"/>
    <x v="0"/>
    <x v="0"/>
    <n v="7"/>
    <n v="-7.0000000000000001E-3"/>
    <n v="7.0000000000000001E-3"/>
    <n v="0.25354969574036512"/>
  </r>
  <r>
    <x v="158"/>
    <s v="Langedijk"/>
    <x v="0"/>
    <x v="0"/>
    <x v="1"/>
    <x v="0"/>
    <x v="0"/>
    <x v="0"/>
    <x v="1"/>
    <x v="1"/>
    <x v="0"/>
    <x v="0"/>
    <x v="0"/>
    <x v="2"/>
    <x v="3"/>
    <x v="0"/>
    <x v="2"/>
    <x v="0"/>
    <x v="1"/>
    <x v="1"/>
    <x v="0"/>
    <x v="0"/>
    <x v="0"/>
    <x v="0"/>
    <x v="0"/>
    <n v="3"/>
    <n v="-3.0000000000000001E-3"/>
    <n v="-3.0000000000000001E-3"/>
    <n v="0.10866415531729934"/>
  </r>
  <r>
    <x v="158"/>
    <s v="Langedijk"/>
    <x v="0"/>
    <x v="0"/>
    <x v="1"/>
    <x v="0"/>
    <x v="0"/>
    <x v="0"/>
    <x v="2"/>
    <x v="2"/>
    <x v="0"/>
    <x v="0"/>
    <x v="0"/>
    <x v="4"/>
    <x v="10"/>
    <x v="0"/>
    <x v="8"/>
    <x v="0"/>
    <x v="0"/>
    <x v="0"/>
    <x v="0"/>
    <x v="0"/>
    <x v="0"/>
    <x v="0"/>
    <x v="0"/>
    <n v="1"/>
    <n v="-1E-3"/>
    <n v="1E-3"/>
    <n v="3.6221385105766446E-2"/>
  </r>
  <r>
    <x v="158"/>
    <s v="Langedijk"/>
    <x v="0"/>
    <x v="0"/>
    <x v="1"/>
    <x v="0"/>
    <x v="0"/>
    <x v="0"/>
    <x v="2"/>
    <x v="2"/>
    <x v="0"/>
    <x v="0"/>
    <x v="0"/>
    <x v="1"/>
    <x v="2"/>
    <x v="0"/>
    <x v="1"/>
    <x v="2"/>
    <x v="0"/>
    <x v="0"/>
    <x v="0"/>
    <x v="0"/>
    <x v="0"/>
    <x v="0"/>
    <x v="0"/>
    <n v="116"/>
    <n v="-0.11600000000000001"/>
    <n v="0.11600000000000001"/>
    <n v="4.2016806722689077"/>
  </r>
  <r>
    <x v="158"/>
    <s v="Langedijk"/>
    <x v="0"/>
    <x v="0"/>
    <x v="1"/>
    <x v="0"/>
    <x v="0"/>
    <x v="0"/>
    <x v="2"/>
    <x v="2"/>
    <x v="0"/>
    <x v="0"/>
    <x v="0"/>
    <x v="2"/>
    <x v="12"/>
    <x v="0"/>
    <x v="3"/>
    <x v="6"/>
    <x v="0"/>
    <x v="0"/>
    <x v="0"/>
    <x v="0"/>
    <x v="0"/>
    <x v="0"/>
    <x v="0"/>
    <n v="51"/>
    <n v="-5.0999999999999997E-2"/>
    <n v="5.0999999999999997E-2"/>
    <n v="1.8472906403940887"/>
  </r>
  <r>
    <x v="158"/>
    <s v="Langedijk"/>
    <x v="0"/>
    <x v="0"/>
    <x v="1"/>
    <x v="0"/>
    <x v="0"/>
    <x v="0"/>
    <x v="3"/>
    <x v="3"/>
    <x v="0"/>
    <x v="0"/>
    <x v="0"/>
    <x v="0"/>
    <x v="0"/>
    <x v="0"/>
    <x v="0"/>
    <x v="0"/>
    <x v="0"/>
    <x v="0"/>
    <x v="0"/>
    <x v="0"/>
    <x v="0"/>
    <x v="0"/>
    <x v="0"/>
    <n v="3"/>
    <n v="-3.0000000000000001E-3"/>
    <n v="3.0000000000000001E-3"/>
    <n v="0.10866415531729934"/>
  </r>
  <r>
    <x v="156"/>
    <s v="Sliedrecht"/>
    <x v="0"/>
    <x v="0"/>
    <x v="1"/>
    <x v="0"/>
    <x v="0"/>
    <x v="0"/>
    <x v="2"/>
    <x v="2"/>
    <x v="0"/>
    <x v="0"/>
    <x v="0"/>
    <x v="1"/>
    <x v="2"/>
    <x v="0"/>
    <x v="1"/>
    <x v="2"/>
    <x v="0"/>
    <x v="0"/>
    <x v="0"/>
    <x v="0"/>
    <x v="0"/>
    <x v="0"/>
    <x v="0"/>
    <n v="6"/>
    <n v="-6.0000000000000001E-3"/>
    <n v="6.0000000000000001E-3"/>
    <n v="0.23988485526947065"/>
  </r>
  <r>
    <x v="156"/>
    <s v="Sliedrecht"/>
    <x v="0"/>
    <x v="0"/>
    <x v="1"/>
    <x v="0"/>
    <x v="0"/>
    <x v="0"/>
    <x v="2"/>
    <x v="2"/>
    <x v="0"/>
    <x v="0"/>
    <x v="0"/>
    <x v="2"/>
    <x v="18"/>
    <x v="0"/>
    <x v="10"/>
    <x v="11"/>
    <x v="0"/>
    <x v="0"/>
    <x v="0"/>
    <x v="0"/>
    <x v="0"/>
    <x v="0"/>
    <x v="0"/>
    <n v="2"/>
    <n v="-2E-3"/>
    <n v="2E-3"/>
    <n v="7.9961618423156883E-2"/>
  </r>
  <r>
    <x v="156"/>
    <s v="Sliedrecht"/>
    <x v="0"/>
    <x v="0"/>
    <x v="1"/>
    <x v="0"/>
    <x v="0"/>
    <x v="0"/>
    <x v="2"/>
    <x v="2"/>
    <x v="0"/>
    <x v="0"/>
    <x v="0"/>
    <x v="3"/>
    <x v="9"/>
    <x v="1"/>
    <x v="7"/>
    <x v="5"/>
    <x v="2"/>
    <x v="2"/>
    <x v="2"/>
    <x v="0"/>
    <x v="0"/>
    <x v="0"/>
    <x v="0"/>
    <n v="3"/>
    <n v="-3.0000000000000001E-3"/>
    <n v="0"/>
    <n v="0.11994242763473532"/>
  </r>
  <r>
    <x v="156"/>
    <s v="Sliedrecht"/>
    <x v="0"/>
    <x v="0"/>
    <x v="1"/>
    <x v="0"/>
    <x v="0"/>
    <x v="0"/>
    <x v="2"/>
    <x v="2"/>
    <x v="0"/>
    <x v="0"/>
    <x v="0"/>
    <x v="3"/>
    <x v="5"/>
    <x v="1"/>
    <x v="4"/>
    <x v="0"/>
    <x v="0"/>
    <x v="0"/>
    <x v="0"/>
    <x v="0"/>
    <x v="0"/>
    <x v="0"/>
    <x v="0"/>
    <n v="1"/>
    <n v="-1E-3"/>
    <n v="1E-3"/>
    <n v="3.9980809211578441E-2"/>
  </r>
  <r>
    <x v="156"/>
    <s v="Sliedrecht"/>
    <x v="0"/>
    <x v="0"/>
    <x v="1"/>
    <x v="0"/>
    <x v="0"/>
    <x v="0"/>
    <x v="2"/>
    <x v="2"/>
    <x v="0"/>
    <x v="0"/>
    <x v="0"/>
    <x v="3"/>
    <x v="8"/>
    <x v="1"/>
    <x v="7"/>
    <x v="5"/>
    <x v="2"/>
    <x v="2"/>
    <x v="2"/>
    <x v="0"/>
    <x v="0"/>
    <x v="0"/>
    <x v="0"/>
    <n v="1"/>
    <n v="-1E-3"/>
    <n v="0"/>
    <n v="3.9980809211578441E-2"/>
  </r>
  <r>
    <x v="156"/>
    <s v="Sliedrecht"/>
    <x v="0"/>
    <x v="0"/>
    <x v="1"/>
    <x v="0"/>
    <x v="0"/>
    <x v="0"/>
    <x v="3"/>
    <x v="3"/>
    <x v="0"/>
    <x v="0"/>
    <x v="0"/>
    <x v="0"/>
    <x v="0"/>
    <x v="0"/>
    <x v="0"/>
    <x v="0"/>
    <x v="0"/>
    <x v="0"/>
    <x v="0"/>
    <x v="0"/>
    <x v="0"/>
    <x v="0"/>
    <x v="0"/>
    <n v="39"/>
    <n v="-3.9E-2"/>
    <n v="3.9E-2"/>
    <n v="1.5592515592515592"/>
  </r>
  <r>
    <x v="156"/>
    <s v="Sliedrecht"/>
    <x v="0"/>
    <x v="0"/>
    <x v="1"/>
    <x v="0"/>
    <x v="0"/>
    <x v="0"/>
    <x v="3"/>
    <x v="3"/>
    <x v="0"/>
    <x v="0"/>
    <x v="0"/>
    <x v="1"/>
    <x v="2"/>
    <x v="0"/>
    <x v="1"/>
    <x v="2"/>
    <x v="0"/>
    <x v="0"/>
    <x v="0"/>
    <x v="0"/>
    <x v="0"/>
    <x v="0"/>
    <x v="0"/>
    <n v="13"/>
    <n v="-1.2999999999999999E-2"/>
    <n v="1.2999999999999999E-2"/>
    <n v="0.51975051975051978"/>
  </r>
  <r>
    <x v="156"/>
    <s v="Sliedrecht"/>
    <x v="0"/>
    <x v="0"/>
    <x v="1"/>
    <x v="0"/>
    <x v="0"/>
    <x v="0"/>
    <x v="3"/>
    <x v="3"/>
    <x v="0"/>
    <x v="0"/>
    <x v="0"/>
    <x v="2"/>
    <x v="3"/>
    <x v="0"/>
    <x v="2"/>
    <x v="0"/>
    <x v="1"/>
    <x v="1"/>
    <x v="0"/>
    <x v="0"/>
    <x v="0"/>
    <x v="0"/>
    <x v="0"/>
    <n v="468"/>
    <n v="-0.46800000000000003"/>
    <n v="-0.46800000000000003"/>
    <n v="18.71101871101871"/>
  </r>
  <r>
    <x v="156"/>
    <s v="Sliedrecht"/>
    <x v="0"/>
    <x v="0"/>
    <x v="1"/>
    <x v="0"/>
    <x v="0"/>
    <x v="0"/>
    <x v="3"/>
    <x v="3"/>
    <x v="0"/>
    <x v="0"/>
    <x v="0"/>
    <x v="3"/>
    <x v="5"/>
    <x v="1"/>
    <x v="4"/>
    <x v="0"/>
    <x v="0"/>
    <x v="0"/>
    <x v="0"/>
    <x v="0"/>
    <x v="0"/>
    <x v="0"/>
    <x v="0"/>
    <n v="35"/>
    <n v="-3.5000000000000003E-2"/>
    <n v="3.5000000000000003E-2"/>
    <n v="1.3993283224052455"/>
  </r>
  <r>
    <x v="156"/>
    <s v="Sliedrecht"/>
    <x v="0"/>
    <x v="0"/>
    <x v="1"/>
    <x v="0"/>
    <x v="0"/>
    <x v="0"/>
    <x v="3"/>
    <x v="3"/>
    <x v="0"/>
    <x v="0"/>
    <x v="0"/>
    <x v="3"/>
    <x v="8"/>
    <x v="1"/>
    <x v="7"/>
    <x v="5"/>
    <x v="2"/>
    <x v="2"/>
    <x v="2"/>
    <x v="0"/>
    <x v="0"/>
    <x v="0"/>
    <x v="0"/>
    <n v="20"/>
    <n v="-0.02"/>
    <n v="0"/>
    <n v="0.79961618423156888"/>
  </r>
  <r>
    <x v="159"/>
    <s v="Cromstrijen"/>
    <x v="0"/>
    <x v="0"/>
    <x v="0"/>
    <x v="0"/>
    <x v="0"/>
    <x v="0"/>
    <x v="0"/>
    <x v="0"/>
    <x v="0"/>
    <x v="0"/>
    <x v="0"/>
    <x v="2"/>
    <x v="3"/>
    <x v="0"/>
    <x v="2"/>
    <x v="0"/>
    <x v="1"/>
    <x v="1"/>
    <x v="0"/>
    <x v="0"/>
    <x v="0"/>
    <x v="0"/>
    <x v="0"/>
    <n v="47"/>
    <n v="-4.7E-2"/>
    <n v="-4.7E-2"/>
    <n v="3.6727357974525279"/>
  </r>
  <r>
    <x v="159"/>
    <s v="Cromstrijen"/>
    <x v="0"/>
    <x v="0"/>
    <x v="0"/>
    <x v="0"/>
    <x v="0"/>
    <x v="0"/>
    <x v="1"/>
    <x v="1"/>
    <x v="0"/>
    <x v="0"/>
    <x v="0"/>
    <x v="2"/>
    <x v="3"/>
    <x v="0"/>
    <x v="2"/>
    <x v="0"/>
    <x v="1"/>
    <x v="1"/>
    <x v="0"/>
    <x v="0"/>
    <x v="0"/>
    <x v="0"/>
    <x v="0"/>
    <n v="70"/>
    <n v="-7.0000000000000007E-2"/>
    <n v="-7.0000000000000007E-2"/>
    <n v="5.4700320387590837"/>
  </r>
  <r>
    <x v="159"/>
    <s v="Cromstrijen"/>
    <x v="0"/>
    <x v="0"/>
    <x v="0"/>
    <x v="0"/>
    <x v="0"/>
    <x v="0"/>
    <x v="2"/>
    <x v="2"/>
    <x v="0"/>
    <x v="0"/>
    <x v="0"/>
    <x v="1"/>
    <x v="2"/>
    <x v="0"/>
    <x v="1"/>
    <x v="2"/>
    <x v="0"/>
    <x v="0"/>
    <x v="0"/>
    <x v="0"/>
    <x v="0"/>
    <x v="0"/>
    <x v="0"/>
    <n v="2"/>
    <n v="-2E-3"/>
    <n v="2E-3"/>
    <n v="0.15628662967883097"/>
  </r>
  <r>
    <x v="144"/>
    <s v="'s-Hertogenbosch"/>
    <x v="0"/>
    <x v="0"/>
    <x v="4"/>
    <x v="0"/>
    <x v="0"/>
    <x v="0"/>
    <x v="2"/>
    <x v="2"/>
    <x v="0"/>
    <x v="0"/>
    <x v="0"/>
    <x v="3"/>
    <x v="5"/>
    <x v="1"/>
    <x v="4"/>
    <x v="0"/>
    <x v="0"/>
    <x v="0"/>
    <x v="0"/>
    <x v="0"/>
    <x v="0"/>
    <x v="0"/>
    <x v="0"/>
    <n v="193"/>
    <n v="-0.193"/>
    <n v="0.193"/>
    <n v="1.2663127989449581"/>
  </r>
  <r>
    <x v="144"/>
    <s v="'s-Hertogenbosch"/>
    <x v="0"/>
    <x v="0"/>
    <x v="4"/>
    <x v="0"/>
    <x v="0"/>
    <x v="0"/>
    <x v="2"/>
    <x v="2"/>
    <x v="0"/>
    <x v="0"/>
    <x v="0"/>
    <x v="3"/>
    <x v="8"/>
    <x v="1"/>
    <x v="7"/>
    <x v="5"/>
    <x v="2"/>
    <x v="2"/>
    <x v="2"/>
    <x v="0"/>
    <x v="0"/>
    <x v="0"/>
    <x v="0"/>
    <n v="87"/>
    <n v="-8.6999999999999994E-2"/>
    <n v="0"/>
    <n v="0.57082494045705368"/>
  </r>
  <r>
    <x v="144"/>
    <s v="'s-Hertogenbosch"/>
    <x v="0"/>
    <x v="0"/>
    <x v="4"/>
    <x v="0"/>
    <x v="0"/>
    <x v="0"/>
    <x v="3"/>
    <x v="3"/>
    <x v="0"/>
    <x v="0"/>
    <x v="0"/>
    <x v="2"/>
    <x v="12"/>
    <x v="0"/>
    <x v="3"/>
    <x v="6"/>
    <x v="0"/>
    <x v="0"/>
    <x v="0"/>
    <x v="0"/>
    <x v="0"/>
    <x v="0"/>
    <x v="0"/>
    <n v="2873"/>
    <n v="-2.8730000000000002"/>
    <n v="2.8730000000000002"/>
    <n v="18.85034544750707"/>
  </r>
  <r>
    <x v="144"/>
    <s v="'s-Hertogenbosch"/>
    <x v="0"/>
    <x v="0"/>
    <x v="4"/>
    <x v="0"/>
    <x v="0"/>
    <x v="0"/>
    <x v="3"/>
    <x v="3"/>
    <x v="0"/>
    <x v="0"/>
    <x v="0"/>
    <x v="2"/>
    <x v="6"/>
    <x v="0"/>
    <x v="5"/>
    <x v="0"/>
    <x v="0"/>
    <x v="0"/>
    <x v="0"/>
    <x v="0"/>
    <x v="0"/>
    <x v="0"/>
    <x v="0"/>
    <n v="536"/>
    <n v="-0.53600000000000003"/>
    <n v="0.53600000000000003"/>
    <n v="3.5168065297124222"/>
  </r>
  <r>
    <x v="144"/>
    <s v="'s-Hertogenbosch"/>
    <x v="0"/>
    <x v="0"/>
    <x v="4"/>
    <x v="0"/>
    <x v="0"/>
    <x v="0"/>
    <x v="3"/>
    <x v="3"/>
    <x v="0"/>
    <x v="0"/>
    <x v="0"/>
    <x v="3"/>
    <x v="5"/>
    <x v="1"/>
    <x v="4"/>
    <x v="0"/>
    <x v="0"/>
    <x v="0"/>
    <x v="0"/>
    <x v="0"/>
    <x v="0"/>
    <x v="0"/>
    <x v="0"/>
    <n v="170"/>
    <n v="-0.17"/>
    <n v="0.17"/>
    <n v="1.1154050560655071"/>
  </r>
  <r>
    <x v="160"/>
    <s v="Heusden"/>
    <x v="0"/>
    <x v="0"/>
    <x v="1"/>
    <x v="0"/>
    <x v="0"/>
    <x v="0"/>
    <x v="0"/>
    <x v="0"/>
    <x v="0"/>
    <x v="0"/>
    <x v="0"/>
    <x v="0"/>
    <x v="0"/>
    <x v="0"/>
    <x v="0"/>
    <x v="0"/>
    <x v="0"/>
    <x v="0"/>
    <x v="0"/>
    <x v="0"/>
    <x v="0"/>
    <x v="0"/>
    <x v="0"/>
    <n v="80.594999999999999"/>
    <n v="-8.0595E-2"/>
    <n v="8.0595E-2"/>
    <n v="1.8520773968195605"/>
  </r>
  <r>
    <x v="160"/>
    <s v="Heusden"/>
    <x v="0"/>
    <x v="0"/>
    <x v="1"/>
    <x v="0"/>
    <x v="0"/>
    <x v="0"/>
    <x v="0"/>
    <x v="0"/>
    <x v="0"/>
    <x v="0"/>
    <x v="0"/>
    <x v="4"/>
    <x v="10"/>
    <x v="0"/>
    <x v="8"/>
    <x v="0"/>
    <x v="0"/>
    <x v="0"/>
    <x v="0"/>
    <x v="0"/>
    <x v="0"/>
    <x v="0"/>
    <x v="0"/>
    <n v="12.87"/>
    <n v="-1.2869999999999999E-2"/>
    <n v="1.2869999999999999E-2"/>
    <n v="0.29575328614762386"/>
  </r>
  <r>
    <x v="160"/>
    <s v="Heusden"/>
    <x v="0"/>
    <x v="0"/>
    <x v="1"/>
    <x v="0"/>
    <x v="0"/>
    <x v="0"/>
    <x v="0"/>
    <x v="0"/>
    <x v="0"/>
    <x v="0"/>
    <x v="0"/>
    <x v="1"/>
    <x v="2"/>
    <x v="0"/>
    <x v="1"/>
    <x v="2"/>
    <x v="0"/>
    <x v="0"/>
    <x v="0"/>
    <x v="0"/>
    <x v="0"/>
    <x v="0"/>
    <x v="0"/>
    <n v="528.52099999999996"/>
    <n v="-0.52852099999999991"/>
    <n v="0.52852099999999991"/>
    <n v="12.145440757422557"/>
  </r>
  <r>
    <x v="160"/>
    <s v="Heusden"/>
    <x v="0"/>
    <x v="0"/>
    <x v="1"/>
    <x v="0"/>
    <x v="0"/>
    <x v="0"/>
    <x v="0"/>
    <x v="0"/>
    <x v="0"/>
    <x v="0"/>
    <x v="0"/>
    <x v="2"/>
    <x v="3"/>
    <x v="0"/>
    <x v="2"/>
    <x v="0"/>
    <x v="1"/>
    <x v="1"/>
    <x v="0"/>
    <x v="0"/>
    <x v="0"/>
    <x v="0"/>
    <x v="0"/>
    <n v="795.62"/>
    <n v="-0.79561999999999999"/>
    <n v="-0.79561999999999999"/>
    <n v="18.283390017464839"/>
  </r>
  <r>
    <x v="160"/>
    <s v="Heusden"/>
    <x v="0"/>
    <x v="0"/>
    <x v="1"/>
    <x v="0"/>
    <x v="0"/>
    <x v="0"/>
    <x v="0"/>
    <x v="0"/>
    <x v="0"/>
    <x v="0"/>
    <x v="0"/>
    <x v="3"/>
    <x v="5"/>
    <x v="1"/>
    <x v="4"/>
    <x v="0"/>
    <x v="0"/>
    <x v="0"/>
    <x v="0"/>
    <x v="0"/>
    <x v="0"/>
    <x v="0"/>
    <x v="0"/>
    <n v="56.981999999999999"/>
    <n v="-5.6981999999999998E-2"/>
    <n v="5.6981999999999998E-2"/>
    <n v="1.3094493979226032"/>
  </r>
  <r>
    <x v="160"/>
    <s v="Heusden"/>
    <x v="0"/>
    <x v="0"/>
    <x v="1"/>
    <x v="0"/>
    <x v="0"/>
    <x v="0"/>
    <x v="0"/>
    <x v="0"/>
    <x v="0"/>
    <x v="0"/>
    <x v="0"/>
    <x v="3"/>
    <x v="8"/>
    <x v="1"/>
    <x v="7"/>
    <x v="5"/>
    <x v="2"/>
    <x v="2"/>
    <x v="2"/>
    <x v="0"/>
    <x v="0"/>
    <x v="0"/>
    <x v="0"/>
    <n v="15.032999999999999"/>
    <n v="-1.5032999999999999E-2"/>
    <n v="0"/>
    <n v="0.34545914146520817"/>
  </r>
  <r>
    <x v="160"/>
    <s v="Heusden"/>
    <x v="0"/>
    <x v="0"/>
    <x v="1"/>
    <x v="0"/>
    <x v="0"/>
    <x v="0"/>
    <x v="1"/>
    <x v="1"/>
    <x v="0"/>
    <x v="0"/>
    <x v="0"/>
    <x v="0"/>
    <x v="0"/>
    <x v="0"/>
    <x v="0"/>
    <x v="0"/>
    <x v="0"/>
    <x v="0"/>
    <x v="0"/>
    <x v="0"/>
    <x v="0"/>
    <x v="0"/>
    <x v="0"/>
    <n v="1.4319999999999999"/>
    <n v="-1.4319999999999999E-3"/>
    <n v="1.4319999999999999E-3"/>
    <n v="3.2907436345252318E-2"/>
  </r>
  <r>
    <x v="160"/>
    <s v="Heusden"/>
    <x v="0"/>
    <x v="0"/>
    <x v="1"/>
    <x v="0"/>
    <x v="0"/>
    <x v="0"/>
    <x v="1"/>
    <x v="1"/>
    <x v="0"/>
    <x v="0"/>
    <x v="0"/>
    <x v="1"/>
    <x v="2"/>
    <x v="0"/>
    <x v="1"/>
    <x v="2"/>
    <x v="0"/>
    <x v="0"/>
    <x v="0"/>
    <x v="0"/>
    <x v="0"/>
    <x v="0"/>
    <x v="0"/>
    <n v="14.722"/>
    <n v="-1.4721999999999999E-2"/>
    <n v="1.4721999999999999E-2"/>
    <n v="0.33831234488464013"/>
  </r>
  <r>
    <x v="158"/>
    <s v="Langedijk"/>
    <x v="0"/>
    <x v="0"/>
    <x v="1"/>
    <x v="0"/>
    <x v="0"/>
    <x v="0"/>
    <x v="3"/>
    <x v="3"/>
    <x v="0"/>
    <x v="0"/>
    <x v="0"/>
    <x v="2"/>
    <x v="12"/>
    <x v="0"/>
    <x v="3"/>
    <x v="6"/>
    <x v="0"/>
    <x v="0"/>
    <x v="0"/>
    <x v="0"/>
    <x v="0"/>
    <x v="0"/>
    <x v="0"/>
    <n v="268"/>
    <n v="-0.26800000000000002"/>
    <n v="0.26800000000000002"/>
    <n v="9.7073312083454066"/>
  </r>
  <r>
    <x v="158"/>
    <s v="Langedijk"/>
    <x v="0"/>
    <x v="0"/>
    <x v="1"/>
    <x v="0"/>
    <x v="0"/>
    <x v="0"/>
    <x v="3"/>
    <x v="3"/>
    <x v="0"/>
    <x v="0"/>
    <x v="0"/>
    <x v="2"/>
    <x v="6"/>
    <x v="0"/>
    <x v="5"/>
    <x v="0"/>
    <x v="0"/>
    <x v="0"/>
    <x v="0"/>
    <x v="0"/>
    <x v="0"/>
    <x v="0"/>
    <x v="0"/>
    <n v="14"/>
    <n v="-1.4E-2"/>
    <n v="1.4E-2"/>
    <n v="0.50709939148073024"/>
  </r>
  <r>
    <x v="161"/>
    <s v="Laren"/>
    <x v="0"/>
    <x v="0"/>
    <x v="0"/>
    <x v="0"/>
    <x v="0"/>
    <x v="0"/>
    <x v="0"/>
    <x v="0"/>
    <x v="0"/>
    <x v="0"/>
    <x v="0"/>
    <x v="1"/>
    <x v="2"/>
    <x v="0"/>
    <x v="1"/>
    <x v="2"/>
    <x v="0"/>
    <x v="0"/>
    <x v="0"/>
    <x v="0"/>
    <x v="0"/>
    <x v="0"/>
    <x v="0"/>
    <n v="5"/>
    <n v="-5.0000000000000001E-3"/>
    <n v="5.0000000000000001E-3"/>
    <n v="0.45093795093795092"/>
  </r>
  <r>
    <x v="161"/>
    <s v="Laren"/>
    <x v="0"/>
    <x v="0"/>
    <x v="0"/>
    <x v="0"/>
    <x v="0"/>
    <x v="0"/>
    <x v="0"/>
    <x v="0"/>
    <x v="0"/>
    <x v="0"/>
    <x v="0"/>
    <x v="2"/>
    <x v="4"/>
    <x v="0"/>
    <x v="3"/>
    <x v="3"/>
    <x v="0"/>
    <x v="0"/>
    <x v="0"/>
    <x v="0"/>
    <x v="0"/>
    <x v="0"/>
    <x v="0"/>
    <n v="54"/>
    <n v="-5.3999999999999999E-2"/>
    <n v="5.3999999999999999E-2"/>
    <n v="4.8701298701298699"/>
  </r>
  <r>
    <x v="161"/>
    <s v="Laren"/>
    <x v="0"/>
    <x v="0"/>
    <x v="0"/>
    <x v="0"/>
    <x v="0"/>
    <x v="0"/>
    <x v="0"/>
    <x v="0"/>
    <x v="0"/>
    <x v="0"/>
    <x v="0"/>
    <x v="2"/>
    <x v="6"/>
    <x v="0"/>
    <x v="5"/>
    <x v="0"/>
    <x v="0"/>
    <x v="0"/>
    <x v="0"/>
    <x v="0"/>
    <x v="0"/>
    <x v="0"/>
    <x v="0"/>
    <n v="2"/>
    <n v="-2E-3"/>
    <n v="2E-3"/>
    <n v="0.18037518037518038"/>
  </r>
  <r>
    <x v="161"/>
    <s v="Laren"/>
    <x v="0"/>
    <x v="0"/>
    <x v="0"/>
    <x v="0"/>
    <x v="0"/>
    <x v="0"/>
    <x v="1"/>
    <x v="1"/>
    <x v="0"/>
    <x v="0"/>
    <x v="0"/>
    <x v="4"/>
    <x v="10"/>
    <x v="0"/>
    <x v="8"/>
    <x v="0"/>
    <x v="0"/>
    <x v="0"/>
    <x v="0"/>
    <x v="0"/>
    <x v="0"/>
    <x v="0"/>
    <x v="0"/>
    <n v="6"/>
    <n v="-6.0000000000000001E-3"/>
    <n v="6.0000000000000001E-3"/>
    <n v="0.54112554112554112"/>
  </r>
  <r>
    <x v="161"/>
    <s v="Laren"/>
    <x v="0"/>
    <x v="0"/>
    <x v="0"/>
    <x v="0"/>
    <x v="0"/>
    <x v="0"/>
    <x v="1"/>
    <x v="1"/>
    <x v="0"/>
    <x v="0"/>
    <x v="0"/>
    <x v="1"/>
    <x v="2"/>
    <x v="0"/>
    <x v="1"/>
    <x v="2"/>
    <x v="0"/>
    <x v="0"/>
    <x v="0"/>
    <x v="0"/>
    <x v="0"/>
    <x v="0"/>
    <x v="0"/>
    <n v="5"/>
    <n v="-5.0000000000000001E-3"/>
    <n v="5.0000000000000001E-3"/>
    <n v="0.45093795093795092"/>
  </r>
  <r>
    <x v="161"/>
    <s v="Laren"/>
    <x v="0"/>
    <x v="0"/>
    <x v="0"/>
    <x v="0"/>
    <x v="0"/>
    <x v="0"/>
    <x v="1"/>
    <x v="1"/>
    <x v="0"/>
    <x v="0"/>
    <x v="0"/>
    <x v="2"/>
    <x v="3"/>
    <x v="0"/>
    <x v="2"/>
    <x v="0"/>
    <x v="1"/>
    <x v="1"/>
    <x v="0"/>
    <x v="0"/>
    <x v="0"/>
    <x v="0"/>
    <x v="0"/>
    <n v="281"/>
    <n v="-0.28100000000000003"/>
    <n v="-0.28100000000000003"/>
    <n v="25.342712842712842"/>
  </r>
  <r>
    <x v="161"/>
    <s v="Laren"/>
    <x v="0"/>
    <x v="0"/>
    <x v="0"/>
    <x v="0"/>
    <x v="0"/>
    <x v="0"/>
    <x v="1"/>
    <x v="1"/>
    <x v="0"/>
    <x v="0"/>
    <x v="0"/>
    <x v="2"/>
    <x v="6"/>
    <x v="0"/>
    <x v="5"/>
    <x v="0"/>
    <x v="0"/>
    <x v="0"/>
    <x v="0"/>
    <x v="0"/>
    <x v="0"/>
    <x v="0"/>
    <x v="0"/>
    <n v="2"/>
    <n v="-2E-3"/>
    <n v="2E-3"/>
    <n v="0.18037518037518038"/>
  </r>
  <r>
    <x v="161"/>
    <s v="Laren"/>
    <x v="0"/>
    <x v="0"/>
    <x v="0"/>
    <x v="0"/>
    <x v="0"/>
    <x v="0"/>
    <x v="1"/>
    <x v="1"/>
    <x v="0"/>
    <x v="0"/>
    <x v="0"/>
    <x v="2"/>
    <x v="7"/>
    <x v="0"/>
    <x v="6"/>
    <x v="4"/>
    <x v="0"/>
    <x v="0"/>
    <x v="1"/>
    <x v="0"/>
    <x v="0"/>
    <x v="0"/>
    <x v="0"/>
    <n v="873"/>
    <n v="-0.873"/>
    <n v="0.873"/>
    <n v="78.733766233766232"/>
  </r>
  <r>
    <x v="161"/>
    <s v="Laren"/>
    <x v="0"/>
    <x v="0"/>
    <x v="0"/>
    <x v="0"/>
    <x v="0"/>
    <x v="0"/>
    <x v="1"/>
    <x v="1"/>
    <x v="0"/>
    <x v="0"/>
    <x v="0"/>
    <x v="3"/>
    <x v="11"/>
    <x v="1"/>
    <x v="7"/>
    <x v="5"/>
    <x v="2"/>
    <x v="2"/>
    <x v="2"/>
    <x v="0"/>
    <x v="0"/>
    <x v="0"/>
    <x v="0"/>
    <n v="9"/>
    <n v="-8.9999999999999993E-3"/>
    <n v="0"/>
    <n v="0.81168831168831168"/>
  </r>
  <r>
    <x v="161"/>
    <s v="Laren"/>
    <x v="0"/>
    <x v="0"/>
    <x v="0"/>
    <x v="0"/>
    <x v="0"/>
    <x v="0"/>
    <x v="2"/>
    <x v="2"/>
    <x v="0"/>
    <x v="0"/>
    <x v="0"/>
    <x v="3"/>
    <x v="11"/>
    <x v="1"/>
    <x v="7"/>
    <x v="5"/>
    <x v="2"/>
    <x v="2"/>
    <x v="2"/>
    <x v="0"/>
    <x v="0"/>
    <x v="0"/>
    <x v="0"/>
    <n v="10"/>
    <n v="-0.01"/>
    <n v="0"/>
    <n v="0.90187590187590183"/>
  </r>
  <r>
    <x v="161"/>
    <s v="Laren"/>
    <x v="0"/>
    <x v="0"/>
    <x v="0"/>
    <x v="0"/>
    <x v="0"/>
    <x v="0"/>
    <x v="3"/>
    <x v="3"/>
    <x v="0"/>
    <x v="0"/>
    <x v="0"/>
    <x v="2"/>
    <x v="3"/>
    <x v="0"/>
    <x v="2"/>
    <x v="0"/>
    <x v="1"/>
    <x v="1"/>
    <x v="0"/>
    <x v="0"/>
    <x v="0"/>
    <x v="0"/>
    <x v="0"/>
    <n v="225"/>
    <n v="-0.22500000000000001"/>
    <n v="-0.22500000000000001"/>
    <n v="20.292207792207794"/>
  </r>
  <r>
    <x v="155"/>
    <s v="Hellendoorn"/>
    <x v="0"/>
    <x v="0"/>
    <x v="1"/>
    <x v="0"/>
    <x v="0"/>
    <x v="0"/>
    <x v="3"/>
    <x v="3"/>
    <x v="0"/>
    <x v="0"/>
    <x v="0"/>
    <x v="0"/>
    <x v="0"/>
    <x v="0"/>
    <x v="0"/>
    <x v="0"/>
    <x v="0"/>
    <x v="0"/>
    <x v="0"/>
    <x v="0"/>
    <x v="0"/>
    <x v="0"/>
    <x v="0"/>
    <n v="27"/>
    <n v="-2.7E-2"/>
    <n v="2.7E-2"/>
    <n v="0.75478027507547807"/>
  </r>
  <r>
    <x v="155"/>
    <s v="Hellendoorn"/>
    <x v="0"/>
    <x v="0"/>
    <x v="1"/>
    <x v="0"/>
    <x v="0"/>
    <x v="0"/>
    <x v="3"/>
    <x v="3"/>
    <x v="0"/>
    <x v="0"/>
    <x v="0"/>
    <x v="4"/>
    <x v="10"/>
    <x v="0"/>
    <x v="8"/>
    <x v="0"/>
    <x v="0"/>
    <x v="0"/>
    <x v="0"/>
    <x v="0"/>
    <x v="0"/>
    <x v="0"/>
    <x v="0"/>
    <n v="5"/>
    <n v="-5.0000000000000001E-3"/>
    <n v="5.0000000000000001E-3"/>
    <n v="0.1397741250139774"/>
  </r>
  <r>
    <x v="155"/>
    <s v="Hellendoorn"/>
    <x v="0"/>
    <x v="0"/>
    <x v="1"/>
    <x v="0"/>
    <x v="0"/>
    <x v="0"/>
    <x v="3"/>
    <x v="3"/>
    <x v="0"/>
    <x v="0"/>
    <x v="0"/>
    <x v="1"/>
    <x v="1"/>
    <x v="0"/>
    <x v="1"/>
    <x v="1"/>
    <x v="0"/>
    <x v="0"/>
    <x v="0"/>
    <x v="0"/>
    <x v="0"/>
    <x v="0"/>
    <x v="0"/>
    <n v="12"/>
    <n v="-1.2E-2"/>
    <n v="1.2E-2"/>
    <n v="0.33545790003354581"/>
  </r>
  <r>
    <x v="155"/>
    <s v="Hellendoorn"/>
    <x v="0"/>
    <x v="0"/>
    <x v="1"/>
    <x v="0"/>
    <x v="0"/>
    <x v="0"/>
    <x v="3"/>
    <x v="3"/>
    <x v="0"/>
    <x v="0"/>
    <x v="0"/>
    <x v="1"/>
    <x v="2"/>
    <x v="0"/>
    <x v="1"/>
    <x v="2"/>
    <x v="0"/>
    <x v="0"/>
    <x v="0"/>
    <x v="0"/>
    <x v="0"/>
    <x v="0"/>
    <x v="0"/>
    <n v="77"/>
    <n v="-7.6999999999999999E-2"/>
    <n v="7.6999999999999999E-2"/>
    <n v="2.1525215252152523"/>
  </r>
  <r>
    <x v="155"/>
    <s v="Hellendoorn"/>
    <x v="0"/>
    <x v="0"/>
    <x v="1"/>
    <x v="0"/>
    <x v="0"/>
    <x v="0"/>
    <x v="3"/>
    <x v="3"/>
    <x v="0"/>
    <x v="0"/>
    <x v="0"/>
    <x v="2"/>
    <x v="3"/>
    <x v="0"/>
    <x v="2"/>
    <x v="0"/>
    <x v="1"/>
    <x v="1"/>
    <x v="0"/>
    <x v="0"/>
    <x v="0"/>
    <x v="0"/>
    <x v="0"/>
    <n v="1233"/>
    <n v="-1.2330000000000001"/>
    <n v="-1.2330000000000001"/>
    <n v="34.468299228446831"/>
  </r>
  <r>
    <x v="155"/>
    <s v="Hellendoorn"/>
    <x v="0"/>
    <x v="0"/>
    <x v="1"/>
    <x v="0"/>
    <x v="0"/>
    <x v="0"/>
    <x v="3"/>
    <x v="3"/>
    <x v="0"/>
    <x v="0"/>
    <x v="0"/>
    <x v="2"/>
    <x v="6"/>
    <x v="0"/>
    <x v="5"/>
    <x v="0"/>
    <x v="0"/>
    <x v="0"/>
    <x v="0"/>
    <x v="0"/>
    <x v="0"/>
    <x v="0"/>
    <x v="0"/>
    <n v="33"/>
    <n v="-3.3000000000000002E-2"/>
    <n v="3.3000000000000002E-2"/>
    <n v="0.92250922509225097"/>
  </r>
  <r>
    <x v="155"/>
    <s v="Hellendoorn"/>
    <x v="0"/>
    <x v="0"/>
    <x v="1"/>
    <x v="0"/>
    <x v="0"/>
    <x v="0"/>
    <x v="3"/>
    <x v="3"/>
    <x v="0"/>
    <x v="0"/>
    <x v="0"/>
    <x v="3"/>
    <x v="5"/>
    <x v="1"/>
    <x v="4"/>
    <x v="0"/>
    <x v="0"/>
    <x v="0"/>
    <x v="0"/>
    <x v="0"/>
    <x v="0"/>
    <x v="0"/>
    <x v="0"/>
    <n v="93"/>
    <n v="-9.2999999999999999E-2"/>
    <n v="9.2999999999999999E-2"/>
    <n v="2.5997987252599799"/>
  </r>
  <r>
    <x v="155"/>
    <s v="Hellendoorn"/>
    <x v="0"/>
    <x v="0"/>
    <x v="1"/>
    <x v="0"/>
    <x v="0"/>
    <x v="0"/>
    <x v="3"/>
    <x v="3"/>
    <x v="0"/>
    <x v="0"/>
    <x v="0"/>
    <x v="3"/>
    <x v="8"/>
    <x v="1"/>
    <x v="7"/>
    <x v="5"/>
    <x v="2"/>
    <x v="2"/>
    <x v="2"/>
    <x v="0"/>
    <x v="0"/>
    <x v="0"/>
    <x v="0"/>
    <n v="57"/>
    <n v="-5.7000000000000002E-2"/>
    <n v="0"/>
    <n v="1.5934250251593425"/>
  </r>
  <r>
    <x v="162"/>
    <s v="Hengelo"/>
    <x v="1"/>
    <x v="0"/>
    <x v="3"/>
    <x v="0"/>
    <x v="0"/>
    <x v="0"/>
    <x v="0"/>
    <x v="0"/>
    <x v="0"/>
    <x v="0"/>
    <x v="0"/>
    <x v="0"/>
    <x v="0"/>
    <x v="0"/>
    <x v="0"/>
    <x v="0"/>
    <x v="0"/>
    <x v="0"/>
    <x v="0"/>
    <x v="0"/>
    <x v="0"/>
    <x v="0"/>
    <x v="0"/>
    <n v="192"/>
    <n v="-0.192"/>
    <n v="0.192"/>
    <n v="2.3761788074552612"/>
  </r>
  <r>
    <x v="162"/>
    <s v="Hengelo"/>
    <x v="1"/>
    <x v="0"/>
    <x v="3"/>
    <x v="0"/>
    <x v="0"/>
    <x v="0"/>
    <x v="0"/>
    <x v="0"/>
    <x v="0"/>
    <x v="0"/>
    <x v="0"/>
    <x v="4"/>
    <x v="10"/>
    <x v="0"/>
    <x v="8"/>
    <x v="0"/>
    <x v="0"/>
    <x v="0"/>
    <x v="0"/>
    <x v="0"/>
    <x v="0"/>
    <x v="0"/>
    <x v="0"/>
    <n v="29"/>
    <n v="-2.9000000000000001E-2"/>
    <n v="2.9000000000000001E-2"/>
    <n v="0.35890200737605504"/>
  </r>
  <r>
    <x v="162"/>
    <s v="Hengelo"/>
    <x v="1"/>
    <x v="0"/>
    <x v="3"/>
    <x v="0"/>
    <x v="0"/>
    <x v="0"/>
    <x v="0"/>
    <x v="0"/>
    <x v="0"/>
    <x v="0"/>
    <x v="0"/>
    <x v="1"/>
    <x v="2"/>
    <x v="0"/>
    <x v="1"/>
    <x v="2"/>
    <x v="0"/>
    <x v="0"/>
    <x v="0"/>
    <x v="0"/>
    <x v="0"/>
    <x v="0"/>
    <x v="0"/>
    <n v="276"/>
    <n v="-0.27600000000000002"/>
    <n v="0.27600000000000002"/>
    <n v="3.4157570357169376"/>
  </r>
  <r>
    <x v="162"/>
    <s v="Hengelo"/>
    <x v="1"/>
    <x v="0"/>
    <x v="3"/>
    <x v="0"/>
    <x v="0"/>
    <x v="0"/>
    <x v="0"/>
    <x v="0"/>
    <x v="0"/>
    <x v="0"/>
    <x v="0"/>
    <x v="2"/>
    <x v="3"/>
    <x v="0"/>
    <x v="2"/>
    <x v="0"/>
    <x v="1"/>
    <x v="1"/>
    <x v="0"/>
    <x v="0"/>
    <x v="0"/>
    <x v="0"/>
    <x v="0"/>
    <n v="4492"/>
    <n v="-4.492"/>
    <n v="-4.492"/>
    <n v="55.592683349422046"/>
  </r>
  <r>
    <x v="162"/>
    <s v="Hengelo"/>
    <x v="1"/>
    <x v="0"/>
    <x v="3"/>
    <x v="0"/>
    <x v="0"/>
    <x v="0"/>
    <x v="0"/>
    <x v="0"/>
    <x v="0"/>
    <x v="0"/>
    <x v="0"/>
    <x v="2"/>
    <x v="4"/>
    <x v="0"/>
    <x v="3"/>
    <x v="3"/>
    <x v="0"/>
    <x v="0"/>
    <x v="0"/>
    <x v="0"/>
    <x v="0"/>
    <x v="0"/>
    <x v="0"/>
    <n v="4"/>
    <n v="-4.0000000000000001E-3"/>
    <n v="4.0000000000000001E-3"/>
    <n v="4.9503725155317937E-2"/>
  </r>
  <r>
    <x v="159"/>
    <s v="Cromstrijen"/>
    <x v="0"/>
    <x v="0"/>
    <x v="0"/>
    <x v="0"/>
    <x v="0"/>
    <x v="0"/>
    <x v="2"/>
    <x v="2"/>
    <x v="0"/>
    <x v="0"/>
    <x v="0"/>
    <x v="3"/>
    <x v="9"/>
    <x v="1"/>
    <x v="7"/>
    <x v="5"/>
    <x v="2"/>
    <x v="2"/>
    <x v="2"/>
    <x v="0"/>
    <x v="0"/>
    <x v="0"/>
    <x v="0"/>
    <n v="4"/>
    <n v="-4.0000000000000001E-3"/>
    <n v="0"/>
    <n v="0.31257325935766195"/>
  </r>
  <r>
    <x v="159"/>
    <s v="Cromstrijen"/>
    <x v="0"/>
    <x v="0"/>
    <x v="0"/>
    <x v="0"/>
    <x v="0"/>
    <x v="0"/>
    <x v="2"/>
    <x v="2"/>
    <x v="0"/>
    <x v="0"/>
    <x v="0"/>
    <x v="3"/>
    <x v="5"/>
    <x v="1"/>
    <x v="4"/>
    <x v="0"/>
    <x v="0"/>
    <x v="0"/>
    <x v="0"/>
    <x v="0"/>
    <x v="0"/>
    <x v="0"/>
    <x v="0"/>
    <n v="10"/>
    <n v="-0.01"/>
    <n v="0.01"/>
    <n v="0.7814331483941549"/>
  </r>
  <r>
    <x v="159"/>
    <s v="Cromstrijen"/>
    <x v="0"/>
    <x v="0"/>
    <x v="0"/>
    <x v="0"/>
    <x v="0"/>
    <x v="0"/>
    <x v="2"/>
    <x v="2"/>
    <x v="0"/>
    <x v="0"/>
    <x v="0"/>
    <x v="3"/>
    <x v="8"/>
    <x v="1"/>
    <x v="7"/>
    <x v="5"/>
    <x v="2"/>
    <x v="2"/>
    <x v="2"/>
    <x v="0"/>
    <x v="0"/>
    <x v="0"/>
    <x v="0"/>
    <n v="2"/>
    <n v="-2E-3"/>
    <n v="0"/>
    <n v="0.15628662967883097"/>
  </r>
  <r>
    <x v="159"/>
    <s v="Cromstrijen"/>
    <x v="0"/>
    <x v="0"/>
    <x v="0"/>
    <x v="0"/>
    <x v="0"/>
    <x v="0"/>
    <x v="3"/>
    <x v="3"/>
    <x v="0"/>
    <x v="0"/>
    <x v="0"/>
    <x v="2"/>
    <x v="3"/>
    <x v="0"/>
    <x v="2"/>
    <x v="0"/>
    <x v="1"/>
    <x v="1"/>
    <x v="0"/>
    <x v="0"/>
    <x v="0"/>
    <x v="0"/>
    <x v="0"/>
    <n v="321"/>
    <n v="-0.32100000000000001"/>
    <n v="-0.32100000000000001"/>
    <n v="25.084004063452372"/>
  </r>
  <r>
    <x v="163"/>
    <s v="Albrandswaard"/>
    <x v="0"/>
    <x v="0"/>
    <x v="1"/>
    <x v="0"/>
    <x v="0"/>
    <x v="0"/>
    <x v="0"/>
    <x v="0"/>
    <x v="0"/>
    <x v="0"/>
    <x v="0"/>
    <x v="1"/>
    <x v="2"/>
    <x v="0"/>
    <x v="1"/>
    <x v="2"/>
    <x v="0"/>
    <x v="0"/>
    <x v="0"/>
    <x v="0"/>
    <x v="0"/>
    <x v="0"/>
    <x v="0"/>
    <n v="3"/>
    <n v="-3.0000000000000001E-3"/>
    <n v="3.0000000000000001E-3"/>
    <n v="0.11949810794662417"/>
  </r>
  <r>
    <x v="163"/>
    <s v="Albrandswaard"/>
    <x v="0"/>
    <x v="0"/>
    <x v="1"/>
    <x v="0"/>
    <x v="0"/>
    <x v="0"/>
    <x v="0"/>
    <x v="0"/>
    <x v="0"/>
    <x v="0"/>
    <x v="0"/>
    <x v="2"/>
    <x v="4"/>
    <x v="0"/>
    <x v="3"/>
    <x v="3"/>
    <x v="0"/>
    <x v="0"/>
    <x v="0"/>
    <x v="0"/>
    <x v="0"/>
    <x v="0"/>
    <x v="0"/>
    <n v="24"/>
    <n v="-2.4E-2"/>
    <n v="2.4E-2"/>
    <n v="0.95598486357299339"/>
  </r>
  <r>
    <x v="163"/>
    <s v="Albrandswaard"/>
    <x v="0"/>
    <x v="0"/>
    <x v="1"/>
    <x v="0"/>
    <x v="0"/>
    <x v="0"/>
    <x v="0"/>
    <x v="0"/>
    <x v="0"/>
    <x v="0"/>
    <x v="0"/>
    <x v="2"/>
    <x v="6"/>
    <x v="0"/>
    <x v="5"/>
    <x v="0"/>
    <x v="0"/>
    <x v="0"/>
    <x v="0"/>
    <x v="0"/>
    <x v="0"/>
    <x v="0"/>
    <x v="0"/>
    <n v="8"/>
    <n v="-8.0000000000000002E-3"/>
    <n v="8.0000000000000002E-3"/>
    <n v="0.31866162119099783"/>
  </r>
  <r>
    <x v="163"/>
    <s v="Albrandswaard"/>
    <x v="0"/>
    <x v="0"/>
    <x v="1"/>
    <x v="0"/>
    <x v="0"/>
    <x v="0"/>
    <x v="1"/>
    <x v="1"/>
    <x v="0"/>
    <x v="0"/>
    <x v="0"/>
    <x v="1"/>
    <x v="2"/>
    <x v="0"/>
    <x v="1"/>
    <x v="2"/>
    <x v="0"/>
    <x v="0"/>
    <x v="0"/>
    <x v="0"/>
    <x v="0"/>
    <x v="0"/>
    <x v="0"/>
    <n v="19"/>
    <n v="-1.9E-2"/>
    <n v="1.9E-2"/>
    <n v="0.75682135032861975"/>
  </r>
  <r>
    <x v="163"/>
    <s v="Albrandswaard"/>
    <x v="0"/>
    <x v="0"/>
    <x v="1"/>
    <x v="0"/>
    <x v="0"/>
    <x v="0"/>
    <x v="1"/>
    <x v="1"/>
    <x v="0"/>
    <x v="0"/>
    <x v="0"/>
    <x v="3"/>
    <x v="5"/>
    <x v="1"/>
    <x v="4"/>
    <x v="0"/>
    <x v="0"/>
    <x v="0"/>
    <x v="0"/>
    <x v="0"/>
    <x v="0"/>
    <x v="0"/>
    <x v="0"/>
    <n v="8"/>
    <n v="-8.0000000000000002E-3"/>
    <n v="8.0000000000000002E-3"/>
    <n v="0.31866162119099783"/>
  </r>
  <r>
    <x v="163"/>
    <s v="Albrandswaard"/>
    <x v="0"/>
    <x v="0"/>
    <x v="1"/>
    <x v="0"/>
    <x v="0"/>
    <x v="0"/>
    <x v="1"/>
    <x v="1"/>
    <x v="0"/>
    <x v="0"/>
    <x v="0"/>
    <x v="3"/>
    <x v="8"/>
    <x v="1"/>
    <x v="7"/>
    <x v="5"/>
    <x v="2"/>
    <x v="2"/>
    <x v="2"/>
    <x v="0"/>
    <x v="0"/>
    <x v="0"/>
    <x v="0"/>
    <n v="1"/>
    <n v="-1E-3"/>
    <n v="0"/>
    <n v="3.9832702648874729E-2"/>
  </r>
  <r>
    <x v="163"/>
    <s v="Albrandswaard"/>
    <x v="0"/>
    <x v="0"/>
    <x v="1"/>
    <x v="0"/>
    <x v="0"/>
    <x v="0"/>
    <x v="2"/>
    <x v="2"/>
    <x v="0"/>
    <x v="0"/>
    <x v="0"/>
    <x v="2"/>
    <x v="4"/>
    <x v="0"/>
    <x v="3"/>
    <x v="3"/>
    <x v="0"/>
    <x v="0"/>
    <x v="0"/>
    <x v="0"/>
    <x v="0"/>
    <x v="0"/>
    <x v="0"/>
    <n v="16"/>
    <n v="-1.6E-2"/>
    <n v="1.6E-2"/>
    <n v="0.63732324238199567"/>
  </r>
  <r>
    <x v="163"/>
    <s v="Albrandswaard"/>
    <x v="0"/>
    <x v="0"/>
    <x v="1"/>
    <x v="0"/>
    <x v="0"/>
    <x v="0"/>
    <x v="3"/>
    <x v="3"/>
    <x v="0"/>
    <x v="0"/>
    <x v="0"/>
    <x v="4"/>
    <x v="10"/>
    <x v="0"/>
    <x v="8"/>
    <x v="0"/>
    <x v="0"/>
    <x v="0"/>
    <x v="0"/>
    <x v="0"/>
    <x v="0"/>
    <x v="0"/>
    <x v="0"/>
    <n v="5"/>
    <n v="-5.0000000000000001E-3"/>
    <n v="5.0000000000000001E-3"/>
    <n v="0.19916351324437362"/>
  </r>
  <r>
    <x v="163"/>
    <s v="Albrandswaard"/>
    <x v="0"/>
    <x v="0"/>
    <x v="1"/>
    <x v="0"/>
    <x v="0"/>
    <x v="0"/>
    <x v="3"/>
    <x v="3"/>
    <x v="0"/>
    <x v="0"/>
    <x v="0"/>
    <x v="1"/>
    <x v="2"/>
    <x v="0"/>
    <x v="1"/>
    <x v="2"/>
    <x v="0"/>
    <x v="0"/>
    <x v="0"/>
    <x v="0"/>
    <x v="0"/>
    <x v="0"/>
    <x v="0"/>
    <n v="72"/>
    <n v="-7.1999999999999995E-2"/>
    <n v="7.1999999999999995E-2"/>
    <n v="2.8679545907189801"/>
  </r>
  <r>
    <x v="161"/>
    <s v="Laren"/>
    <x v="0"/>
    <x v="0"/>
    <x v="0"/>
    <x v="0"/>
    <x v="0"/>
    <x v="0"/>
    <x v="3"/>
    <x v="3"/>
    <x v="0"/>
    <x v="0"/>
    <x v="0"/>
    <x v="2"/>
    <x v="6"/>
    <x v="0"/>
    <x v="5"/>
    <x v="0"/>
    <x v="0"/>
    <x v="0"/>
    <x v="0"/>
    <x v="0"/>
    <x v="0"/>
    <x v="0"/>
    <x v="0"/>
    <n v="7"/>
    <n v="-7.0000000000000001E-3"/>
    <n v="7.0000000000000001E-3"/>
    <n v="0.63131313131313127"/>
  </r>
  <r>
    <x v="164"/>
    <s v="Medemblik"/>
    <x v="0"/>
    <x v="0"/>
    <x v="1"/>
    <x v="0"/>
    <x v="0"/>
    <x v="0"/>
    <x v="0"/>
    <x v="0"/>
    <x v="0"/>
    <x v="0"/>
    <x v="0"/>
    <x v="0"/>
    <x v="0"/>
    <x v="0"/>
    <x v="0"/>
    <x v="0"/>
    <x v="0"/>
    <x v="0"/>
    <x v="0"/>
    <x v="0"/>
    <x v="0"/>
    <x v="0"/>
    <x v="0"/>
    <n v="159"/>
    <n v="-0.159"/>
    <n v="0.159"/>
    <n v="3.6088792046847336"/>
  </r>
  <r>
    <x v="164"/>
    <s v="Medemblik"/>
    <x v="0"/>
    <x v="0"/>
    <x v="1"/>
    <x v="0"/>
    <x v="0"/>
    <x v="0"/>
    <x v="0"/>
    <x v="0"/>
    <x v="0"/>
    <x v="0"/>
    <x v="0"/>
    <x v="1"/>
    <x v="2"/>
    <x v="0"/>
    <x v="1"/>
    <x v="2"/>
    <x v="0"/>
    <x v="0"/>
    <x v="0"/>
    <x v="0"/>
    <x v="0"/>
    <x v="0"/>
    <x v="0"/>
    <n v="11"/>
    <n v="-1.0999999999999999E-2"/>
    <n v="1.0999999999999999E-2"/>
    <n v="0.24967088837441553"/>
  </r>
  <r>
    <x v="164"/>
    <s v="Medemblik"/>
    <x v="0"/>
    <x v="0"/>
    <x v="1"/>
    <x v="0"/>
    <x v="0"/>
    <x v="0"/>
    <x v="0"/>
    <x v="0"/>
    <x v="0"/>
    <x v="0"/>
    <x v="0"/>
    <x v="2"/>
    <x v="6"/>
    <x v="0"/>
    <x v="5"/>
    <x v="0"/>
    <x v="0"/>
    <x v="0"/>
    <x v="0"/>
    <x v="0"/>
    <x v="0"/>
    <x v="0"/>
    <x v="0"/>
    <n v="237"/>
    <n v="-0.23699999999999999"/>
    <n v="0.23699999999999999"/>
    <n v="5.3792727767942257"/>
  </r>
  <r>
    <x v="164"/>
    <s v="Medemblik"/>
    <x v="0"/>
    <x v="0"/>
    <x v="1"/>
    <x v="0"/>
    <x v="0"/>
    <x v="0"/>
    <x v="0"/>
    <x v="0"/>
    <x v="0"/>
    <x v="0"/>
    <x v="0"/>
    <x v="3"/>
    <x v="9"/>
    <x v="1"/>
    <x v="7"/>
    <x v="5"/>
    <x v="2"/>
    <x v="2"/>
    <x v="2"/>
    <x v="0"/>
    <x v="0"/>
    <x v="0"/>
    <x v="0"/>
    <n v="8"/>
    <n v="-8.0000000000000002E-3"/>
    <n v="0"/>
    <n v="0.18157882790866586"/>
  </r>
  <r>
    <x v="164"/>
    <s v="Medemblik"/>
    <x v="0"/>
    <x v="0"/>
    <x v="1"/>
    <x v="0"/>
    <x v="0"/>
    <x v="0"/>
    <x v="1"/>
    <x v="1"/>
    <x v="0"/>
    <x v="0"/>
    <x v="0"/>
    <x v="1"/>
    <x v="13"/>
    <x v="0"/>
    <x v="9"/>
    <x v="7"/>
    <x v="3"/>
    <x v="0"/>
    <x v="1"/>
    <x v="0"/>
    <x v="0"/>
    <x v="0"/>
    <x v="0"/>
    <n v="3"/>
    <n v="-3.0000000000000001E-3"/>
    <n v="3.0000000000000001E-3"/>
    <n v="6.8092060465749699E-2"/>
  </r>
  <r>
    <x v="164"/>
    <s v="Medemblik"/>
    <x v="0"/>
    <x v="0"/>
    <x v="1"/>
    <x v="0"/>
    <x v="0"/>
    <x v="0"/>
    <x v="1"/>
    <x v="1"/>
    <x v="0"/>
    <x v="0"/>
    <x v="0"/>
    <x v="1"/>
    <x v="1"/>
    <x v="0"/>
    <x v="1"/>
    <x v="1"/>
    <x v="0"/>
    <x v="0"/>
    <x v="0"/>
    <x v="0"/>
    <x v="0"/>
    <x v="0"/>
    <x v="0"/>
    <n v="38"/>
    <n v="-3.7999999999999999E-2"/>
    <n v="3.7999999999999999E-2"/>
    <n v="0.86249943256616279"/>
  </r>
  <r>
    <x v="164"/>
    <s v="Medemblik"/>
    <x v="0"/>
    <x v="0"/>
    <x v="1"/>
    <x v="0"/>
    <x v="0"/>
    <x v="0"/>
    <x v="1"/>
    <x v="1"/>
    <x v="0"/>
    <x v="0"/>
    <x v="0"/>
    <x v="1"/>
    <x v="2"/>
    <x v="0"/>
    <x v="1"/>
    <x v="2"/>
    <x v="0"/>
    <x v="0"/>
    <x v="0"/>
    <x v="0"/>
    <x v="0"/>
    <x v="0"/>
    <x v="0"/>
    <n v="8"/>
    <n v="-8.0000000000000002E-3"/>
    <n v="8.0000000000000002E-3"/>
    <n v="0.18157882790866586"/>
  </r>
  <r>
    <x v="164"/>
    <s v="Medemblik"/>
    <x v="0"/>
    <x v="0"/>
    <x v="1"/>
    <x v="0"/>
    <x v="0"/>
    <x v="0"/>
    <x v="1"/>
    <x v="1"/>
    <x v="0"/>
    <x v="0"/>
    <x v="0"/>
    <x v="2"/>
    <x v="3"/>
    <x v="0"/>
    <x v="2"/>
    <x v="0"/>
    <x v="1"/>
    <x v="1"/>
    <x v="0"/>
    <x v="0"/>
    <x v="0"/>
    <x v="0"/>
    <x v="0"/>
    <n v="320"/>
    <n v="-0.32"/>
    <n v="-0.32"/>
    <n v="7.2631531163466336"/>
  </r>
  <r>
    <x v="164"/>
    <s v="Medemblik"/>
    <x v="0"/>
    <x v="0"/>
    <x v="1"/>
    <x v="0"/>
    <x v="0"/>
    <x v="0"/>
    <x v="1"/>
    <x v="1"/>
    <x v="0"/>
    <x v="0"/>
    <x v="0"/>
    <x v="3"/>
    <x v="9"/>
    <x v="1"/>
    <x v="7"/>
    <x v="5"/>
    <x v="2"/>
    <x v="2"/>
    <x v="2"/>
    <x v="0"/>
    <x v="0"/>
    <x v="0"/>
    <x v="0"/>
    <n v="7"/>
    <n v="-7.0000000000000001E-3"/>
    <n v="0"/>
    <n v="0.15888147442008263"/>
  </r>
  <r>
    <x v="164"/>
    <s v="Medemblik"/>
    <x v="0"/>
    <x v="0"/>
    <x v="1"/>
    <x v="0"/>
    <x v="0"/>
    <x v="0"/>
    <x v="1"/>
    <x v="1"/>
    <x v="0"/>
    <x v="0"/>
    <x v="0"/>
    <x v="3"/>
    <x v="5"/>
    <x v="1"/>
    <x v="4"/>
    <x v="0"/>
    <x v="0"/>
    <x v="0"/>
    <x v="0"/>
    <x v="0"/>
    <x v="0"/>
    <x v="0"/>
    <x v="0"/>
    <n v="12"/>
    <n v="-1.2E-2"/>
    <n v="1.2E-2"/>
    <n v="0.27236824186299879"/>
  </r>
  <r>
    <x v="164"/>
    <s v="Medemblik"/>
    <x v="0"/>
    <x v="0"/>
    <x v="1"/>
    <x v="0"/>
    <x v="0"/>
    <x v="0"/>
    <x v="1"/>
    <x v="1"/>
    <x v="0"/>
    <x v="0"/>
    <x v="0"/>
    <x v="3"/>
    <x v="8"/>
    <x v="1"/>
    <x v="7"/>
    <x v="5"/>
    <x v="2"/>
    <x v="2"/>
    <x v="2"/>
    <x v="0"/>
    <x v="0"/>
    <x v="0"/>
    <x v="0"/>
    <n v="2"/>
    <n v="-2E-3"/>
    <n v="0"/>
    <n v="4.5394706977166466E-2"/>
  </r>
  <r>
    <x v="164"/>
    <s v="Medemblik"/>
    <x v="0"/>
    <x v="0"/>
    <x v="1"/>
    <x v="0"/>
    <x v="0"/>
    <x v="0"/>
    <x v="2"/>
    <x v="2"/>
    <x v="0"/>
    <x v="0"/>
    <x v="0"/>
    <x v="1"/>
    <x v="2"/>
    <x v="0"/>
    <x v="1"/>
    <x v="2"/>
    <x v="0"/>
    <x v="0"/>
    <x v="0"/>
    <x v="0"/>
    <x v="0"/>
    <x v="0"/>
    <x v="0"/>
    <n v="12"/>
    <n v="-1.2E-2"/>
    <n v="1.2E-2"/>
    <n v="0.27236824186299879"/>
  </r>
  <r>
    <x v="162"/>
    <s v="Hengelo"/>
    <x v="1"/>
    <x v="0"/>
    <x v="3"/>
    <x v="0"/>
    <x v="0"/>
    <x v="0"/>
    <x v="0"/>
    <x v="0"/>
    <x v="0"/>
    <x v="0"/>
    <x v="0"/>
    <x v="3"/>
    <x v="9"/>
    <x v="1"/>
    <x v="7"/>
    <x v="5"/>
    <x v="2"/>
    <x v="2"/>
    <x v="2"/>
    <x v="0"/>
    <x v="0"/>
    <x v="0"/>
    <x v="0"/>
    <n v="39"/>
    <n v="-3.9E-2"/>
    <n v="0"/>
    <n v="0.48266132026434988"/>
  </r>
  <r>
    <x v="162"/>
    <s v="Hengelo"/>
    <x v="1"/>
    <x v="0"/>
    <x v="3"/>
    <x v="0"/>
    <x v="0"/>
    <x v="0"/>
    <x v="0"/>
    <x v="0"/>
    <x v="0"/>
    <x v="0"/>
    <x v="0"/>
    <x v="3"/>
    <x v="5"/>
    <x v="1"/>
    <x v="4"/>
    <x v="0"/>
    <x v="0"/>
    <x v="0"/>
    <x v="0"/>
    <x v="0"/>
    <x v="0"/>
    <x v="0"/>
    <x v="0"/>
    <n v="472"/>
    <n v="-0.47199999999999998"/>
    <n v="0.47199999999999998"/>
    <n v="5.8414395683275169"/>
  </r>
  <r>
    <x v="162"/>
    <s v="Hengelo"/>
    <x v="1"/>
    <x v="0"/>
    <x v="3"/>
    <x v="0"/>
    <x v="0"/>
    <x v="0"/>
    <x v="0"/>
    <x v="0"/>
    <x v="0"/>
    <x v="0"/>
    <x v="0"/>
    <x v="3"/>
    <x v="8"/>
    <x v="1"/>
    <x v="7"/>
    <x v="5"/>
    <x v="2"/>
    <x v="2"/>
    <x v="2"/>
    <x v="0"/>
    <x v="0"/>
    <x v="0"/>
    <x v="0"/>
    <n v="453"/>
    <n v="-0.45300000000000001"/>
    <n v="0"/>
    <n v="5.6062968738397565"/>
  </r>
  <r>
    <x v="162"/>
    <s v="Hengelo"/>
    <x v="1"/>
    <x v="0"/>
    <x v="3"/>
    <x v="0"/>
    <x v="0"/>
    <x v="0"/>
    <x v="1"/>
    <x v="1"/>
    <x v="0"/>
    <x v="0"/>
    <x v="0"/>
    <x v="0"/>
    <x v="0"/>
    <x v="0"/>
    <x v="0"/>
    <x v="0"/>
    <x v="0"/>
    <x v="0"/>
    <x v="0"/>
    <x v="0"/>
    <x v="0"/>
    <x v="0"/>
    <x v="0"/>
    <n v="8"/>
    <n v="-8.0000000000000002E-3"/>
    <n v="8.0000000000000002E-3"/>
    <n v="9.9007450310635875E-2"/>
  </r>
  <r>
    <x v="162"/>
    <s v="Hengelo"/>
    <x v="1"/>
    <x v="0"/>
    <x v="3"/>
    <x v="0"/>
    <x v="0"/>
    <x v="0"/>
    <x v="1"/>
    <x v="1"/>
    <x v="0"/>
    <x v="0"/>
    <x v="0"/>
    <x v="2"/>
    <x v="3"/>
    <x v="0"/>
    <x v="2"/>
    <x v="0"/>
    <x v="1"/>
    <x v="1"/>
    <x v="0"/>
    <x v="0"/>
    <x v="0"/>
    <x v="0"/>
    <x v="0"/>
    <n v="282"/>
    <n v="-0.28199999999999997"/>
    <n v="-0.28199999999999997"/>
    <n v="3.4900126234499145"/>
  </r>
  <r>
    <x v="162"/>
    <s v="Hengelo"/>
    <x v="1"/>
    <x v="0"/>
    <x v="3"/>
    <x v="0"/>
    <x v="0"/>
    <x v="0"/>
    <x v="1"/>
    <x v="1"/>
    <x v="0"/>
    <x v="0"/>
    <x v="0"/>
    <x v="3"/>
    <x v="5"/>
    <x v="1"/>
    <x v="4"/>
    <x v="0"/>
    <x v="0"/>
    <x v="0"/>
    <x v="0"/>
    <x v="0"/>
    <x v="0"/>
    <x v="0"/>
    <x v="0"/>
    <n v="63"/>
    <n v="-6.3E-2"/>
    <n v="6.3E-2"/>
    <n v="0.77968367119625748"/>
  </r>
  <r>
    <x v="162"/>
    <s v="Hengelo"/>
    <x v="1"/>
    <x v="0"/>
    <x v="3"/>
    <x v="0"/>
    <x v="0"/>
    <x v="0"/>
    <x v="1"/>
    <x v="1"/>
    <x v="0"/>
    <x v="0"/>
    <x v="0"/>
    <x v="3"/>
    <x v="8"/>
    <x v="1"/>
    <x v="7"/>
    <x v="5"/>
    <x v="2"/>
    <x v="2"/>
    <x v="2"/>
    <x v="0"/>
    <x v="0"/>
    <x v="0"/>
    <x v="0"/>
    <n v="57"/>
    <n v="-5.7000000000000002E-2"/>
    <n v="0"/>
    <n v="0.70542808346328056"/>
  </r>
  <r>
    <x v="162"/>
    <s v="Hengelo"/>
    <x v="1"/>
    <x v="0"/>
    <x v="3"/>
    <x v="0"/>
    <x v="0"/>
    <x v="0"/>
    <x v="2"/>
    <x v="2"/>
    <x v="0"/>
    <x v="0"/>
    <x v="0"/>
    <x v="0"/>
    <x v="0"/>
    <x v="0"/>
    <x v="0"/>
    <x v="0"/>
    <x v="0"/>
    <x v="0"/>
    <x v="0"/>
    <x v="0"/>
    <x v="0"/>
    <x v="0"/>
    <x v="0"/>
    <n v="64"/>
    <n v="-6.4000000000000001E-2"/>
    <n v="6.4000000000000001E-2"/>
    <n v="0.792059602485087"/>
  </r>
  <r>
    <x v="162"/>
    <s v="Hengelo"/>
    <x v="1"/>
    <x v="0"/>
    <x v="3"/>
    <x v="0"/>
    <x v="0"/>
    <x v="0"/>
    <x v="2"/>
    <x v="2"/>
    <x v="0"/>
    <x v="0"/>
    <x v="0"/>
    <x v="1"/>
    <x v="2"/>
    <x v="0"/>
    <x v="1"/>
    <x v="2"/>
    <x v="0"/>
    <x v="0"/>
    <x v="0"/>
    <x v="0"/>
    <x v="0"/>
    <x v="0"/>
    <x v="0"/>
    <n v="136"/>
    <n v="-0.13600000000000001"/>
    <n v="0.13600000000000001"/>
    <n v="1.68312665528081"/>
  </r>
  <r>
    <x v="162"/>
    <s v="Hengelo"/>
    <x v="1"/>
    <x v="0"/>
    <x v="3"/>
    <x v="0"/>
    <x v="0"/>
    <x v="0"/>
    <x v="2"/>
    <x v="2"/>
    <x v="0"/>
    <x v="0"/>
    <x v="0"/>
    <x v="2"/>
    <x v="3"/>
    <x v="0"/>
    <x v="2"/>
    <x v="0"/>
    <x v="1"/>
    <x v="1"/>
    <x v="0"/>
    <x v="0"/>
    <x v="0"/>
    <x v="0"/>
    <x v="0"/>
    <n v="186"/>
    <n v="-0.186"/>
    <n v="-0.186"/>
    <n v="2.3019232197222843"/>
  </r>
  <r>
    <x v="162"/>
    <s v="Hengelo"/>
    <x v="1"/>
    <x v="0"/>
    <x v="3"/>
    <x v="0"/>
    <x v="0"/>
    <x v="0"/>
    <x v="2"/>
    <x v="2"/>
    <x v="0"/>
    <x v="0"/>
    <x v="0"/>
    <x v="3"/>
    <x v="8"/>
    <x v="1"/>
    <x v="7"/>
    <x v="5"/>
    <x v="2"/>
    <x v="2"/>
    <x v="2"/>
    <x v="0"/>
    <x v="0"/>
    <x v="0"/>
    <x v="0"/>
    <n v="3"/>
    <n v="-3.0000000000000001E-3"/>
    <n v="0"/>
    <n v="3.7127793866488457E-2"/>
  </r>
  <r>
    <x v="162"/>
    <s v="Hengelo"/>
    <x v="1"/>
    <x v="0"/>
    <x v="3"/>
    <x v="0"/>
    <x v="0"/>
    <x v="0"/>
    <x v="3"/>
    <x v="3"/>
    <x v="0"/>
    <x v="0"/>
    <x v="0"/>
    <x v="0"/>
    <x v="0"/>
    <x v="0"/>
    <x v="0"/>
    <x v="0"/>
    <x v="0"/>
    <x v="0"/>
    <x v="0"/>
    <x v="0"/>
    <x v="0"/>
    <x v="0"/>
    <x v="0"/>
    <n v="21"/>
    <n v="-2.1000000000000001E-2"/>
    <n v="2.1000000000000001E-2"/>
    <n v="0.2598945570654192"/>
  </r>
  <r>
    <x v="162"/>
    <s v="Hengelo"/>
    <x v="1"/>
    <x v="0"/>
    <x v="3"/>
    <x v="0"/>
    <x v="0"/>
    <x v="0"/>
    <x v="3"/>
    <x v="3"/>
    <x v="0"/>
    <x v="0"/>
    <x v="0"/>
    <x v="2"/>
    <x v="3"/>
    <x v="0"/>
    <x v="2"/>
    <x v="0"/>
    <x v="1"/>
    <x v="1"/>
    <x v="0"/>
    <x v="0"/>
    <x v="0"/>
    <x v="0"/>
    <x v="0"/>
    <n v="2325"/>
    <n v="-2.3250000000000002"/>
    <n v="-2.3250000000000002"/>
    <n v="28.77404024652855"/>
  </r>
  <r>
    <x v="163"/>
    <s v="Albrandswaard"/>
    <x v="0"/>
    <x v="0"/>
    <x v="1"/>
    <x v="0"/>
    <x v="0"/>
    <x v="0"/>
    <x v="3"/>
    <x v="3"/>
    <x v="0"/>
    <x v="0"/>
    <x v="0"/>
    <x v="2"/>
    <x v="6"/>
    <x v="0"/>
    <x v="5"/>
    <x v="0"/>
    <x v="0"/>
    <x v="0"/>
    <x v="0"/>
    <x v="0"/>
    <x v="0"/>
    <x v="0"/>
    <x v="0"/>
    <n v="297"/>
    <n v="-0.29699999999999999"/>
    <n v="0.29699999999999999"/>
    <n v="11.830312686715793"/>
  </r>
  <r>
    <x v="163"/>
    <s v="Albrandswaard"/>
    <x v="0"/>
    <x v="0"/>
    <x v="1"/>
    <x v="0"/>
    <x v="0"/>
    <x v="0"/>
    <x v="3"/>
    <x v="3"/>
    <x v="0"/>
    <x v="0"/>
    <x v="0"/>
    <x v="3"/>
    <x v="5"/>
    <x v="1"/>
    <x v="4"/>
    <x v="0"/>
    <x v="0"/>
    <x v="0"/>
    <x v="0"/>
    <x v="0"/>
    <x v="0"/>
    <x v="0"/>
    <x v="0"/>
    <n v="2"/>
    <n v="-2E-3"/>
    <n v="2E-3"/>
    <n v="7.9665405297749459E-2"/>
  </r>
  <r>
    <x v="165"/>
    <s v="Westvoorne"/>
    <x v="0"/>
    <x v="0"/>
    <x v="0"/>
    <x v="0"/>
    <x v="0"/>
    <x v="0"/>
    <x v="0"/>
    <x v="0"/>
    <x v="0"/>
    <x v="0"/>
    <x v="0"/>
    <x v="0"/>
    <x v="0"/>
    <x v="0"/>
    <x v="0"/>
    <x v="0"/>
    <x v="0"/>
    <x v="0"/>
    <x v="0"/>
    <x v="0"/>
    <x v="0"/>
    <x v="0"/>
    <x v="0"/>
    <n v="638"/>
    <n v="-0.63800000000000001"/>
    <n v="0.63800000000000001"/>
    <n v="44.74994739426247"/>
  </r>
  <r>
    <x v="165"/>
    <s v="Westvoorne"/>
    <x v="0"/>
    <x v="0"/>
    <x v="0"/>
    <x v="0"/>
    <x v="0"/>
    <x v="0"/>
    <x v="0"/>
    <x v="0"/>
    <x v="0"/>
    <x v="0"/>
    <x v="0"/>
    <x v="1"/>
    <x v="2"/>
    <x v="0"/>
    <x v="1"/>
    <x v="2"/>
    <x v="0"/>
    <x v="0"/>
    <x v="0"/>
    <x v="0"/>
    <x v="0"/>
    <x v="0"/>
    <x v="0"/>
    <n v="105"/>
    <n v="-0.105"/>
    <n v="0.105"/>
    <n v="7.3648032545416289"/>
  </r>
  <r>
    <x v="165"/>
    <s v="Westvoorne"/>
    <x v="0"/>
    <x v="0"/>
    <x v="0"/>
    <x v="0"/>
    <x v="0"/>
    <x v="0"/>
    <x v="0"/>
    <x v="0"/>
    <x v="0"/>
    <x v="0"/>
    <x v="0"/>
    <x v="2"/>
    <x v="3"/>
    <x v="0"/>
    <x v="2"/>
    <x v="0"/>
    <x v="1"/>
    <x v="1"/>
    <x v="0"/>
    <x v="0"/>
    <x v="0"/>
    <x v="0"/>
    <x v="0"/>
    <n v="21"/>
    <n v="-2.1000000000000001E-2"/>
    <n v="-2.1000000000000001E-2"/>
    <n v="1.4729606509083257"/>
  </r>
  <r>
    <x v="165"/>
    <s v="Westvoorne"/>
    <x v="0"/>
    <x v="0"/>
    <x v="0"/>
    <x v="0"/>
    <x v="0"/>
    <x v="0"/>
    <x v="0"/>
    <x v="0"/>
    <x v="0"/>
    <x v="0"/>
    <x v="0"/>
    <x v="2"/>
    <x v="6"/>
    <x v="0"/>
    <x v="5"/>
    <x v="0"/>
    <x v="0"/>
    <x v="0"/>
    <x v="0"/>
    <x v="0"/>
    <x v="0"/>
    <x v="0"/>
    <x v="0"/>
    <n v="54"/>
    <n v="-5.3999999999999999E-2"/>
    <n v="5.3999999999999999E-2"/>
    <n v="3.7876131023356949"/>
  </r>
  <r>
    <x v="165"/>
    <s v="Westvoorne"/>
    <x v="0"/>
    <x v="0"/>
    <x v="0"/>
    <x v="0"/>
    <x v="0"/>
    <x v="0"/>
    <x v="0"/>
    <x v="0"/>
    <x v="0"/>
    <x v="0"/>
    <x v="0"/>
    <x v="3"/>
    <x v="5"/>
    <x v="1"/>
    <x v="4"/>
    <x v="0"/>
    <x v="0"/>
    <x v="0"/>
    <x v="0"/>
    <x v="0"/>
    <x v="0"/>
    <x v="0"/>
    <x v="0"/>
    <n v="6"/>
    <n v="-6.0000000000000001E-3"/>
    <n v="6.0000000000000001E-3"/>
    <n v="0.42084590025952162"/>
  </r>
  <r>
    <x v="165"/>
    <s v="Westvoorne"/>
    <x v="0"/>
    <x v="0"/>
    <x v="0"/>
    <x v="0"/>
    <x v="0"/>
    <x v="0"/>
    <x v="1"/>
    <x v="1"/>
    <x v="0"/>
    <x v="0"/>
    <x v="0"/>
    <x v="0"/>
    <x v="0"/>
    <x v="0"/>
    <x v="0"/>
    <x v="0"/>
    <x v="0"/>
    <x v="0"/>
    <x v="0"/>
    <x v="0"/>
    <x v="0"/>
    <x v="0"/>
    <x v="0"/>
    <n v="1"/>
    <n v="-1E-3"/>
    <n v="1E-3"/>
    <n v="7.0140983376586946E-2"/>
  </r>
  <r>
    <x v="165"/>
    <s v="Westvoorne"/>
    <x v="0"/>
    <x v="0"/>
    <x v="0"/>
    <x v="0"/>
    <x v="0"/>
    <x v="0"/>
    <x v="1"/>
    <x v="1"/>
    <x v="0"/>
    <x v="0"/>
    <x v="0"/>
    <x v="1"/>
    <x v="2"/>
    <x v="0"/>
    <x v="1"/>
    <x v="2"/>
    <x v="0"/>
    <x v="0"/>
    <x v="0"/>
    <x v="0"/>
    <x v="0"/>
    <x v="0"/>
    <x v="0"/>
    <n v="1"/>
    <n v="-1E-3"/>
    <n v="1E-3"/>
    <n v="7.0140983376586946E-2"/>
  </r>
  <r>
    <x v="165"/>
    <s v="Westvoorne"/>
    <x v="0"/>
    <x v="0"/>
    <x v="0"/>
    <x v="0"/>
    <x v="0"/>
    <x v="0"/>
    <x v="1"/>
    <x v="1"/>
    <x v="0"/>
    <x v="0"/>
    <x v="0"/>
    <x v="2"/>
    <x v="6"/>
    <x v="0"/>
    <x v="5"/>
    <x v="0"/>
    <x v="0"/>
    <x v="0"/>
    <x v="0"/>
    <x v="0"/>
    <x v="0"/>
    <x v="0"/>
    <x v="0"/>
    <n v="5"/>
    <n v="-5.0000000000000001E-3"/>
    <n v="5.0000000000000001E-3"/>
    <n v="0.3507049168829347"/>
  </r>
  <r>
    <x v="165"/>
    <s v="Westvoorne"/>
    <x v="0"/>
    <x v="0"/>
    <x v="0"/>
    <x v="0"/>
    <x v="0"/>
    <x v="0"/>
    <x v="2"/>
    <x v="2"/>
    <x v="0"/>
    <x v="0"/>
    <x v="0"/>
    <x v="0"/>
    <x v="0"/>
    <x v="0"/>
    <x v="0"/>
    <x v="0"/>
    <x v="0"/>
    <x v="0"/>
    <x v="0"/>
    <x v="0"/>
    <x v="0"/>
    <x v="0"/>
    <x v="0"/>
    <n v="2"/>
    <n v="-2E-3"/>
    <n v="2E-3"/>
    <n v="0.14028196675317389"/>
  </r>
  <r>
    <x v="165"/>
    <s v="Westvoorne"/>
    <x v="0"/>
    <x v="0"/>
    <x v="0"/>
    <x v="0"/>
    <x v="0"/>
    <x v="0"/>
    <x v="3"/>
    <x v="3"/>
    <x v="0"/>
    <x v="0"/>
    <x v="0"/>
    <x v="0"/>
    <x v="0"/>
    <x v="0"/>
    <x v="0"/>
    <x v="0"/>
    <x v="0"/>
    <x v="0"/>
    <x v="0"/>
    <x v="0"/>
    <x v="0"/>
    <x v="0"/>
    <x v="0"/>
    <n v="3"/>
    <n v="-3.0000000000000001E-3"/>
    <n v="3.0000000000000001E-3"/>
    <n v="0.21042295012976081"/>
  </r>
  <r>
    <x v="165"/>
    <s v="Westvoorne"/>
    <x v="0"/>
    <x v="0"/>
    <x v="0"/>
    <x v="0"/>
    <x v="0"/>
    <x v="0"/>
    <x v="3"/>
    <x v="3"/>
    <x v="0"/>
    <x v="0"/>
    <x v="0"/>
    <x v="2"/>
    <x v="6"/>
    <x v="0"/>
    <x v="5"/>
    <x v="0"/>
    <x v="0"/>
    <x v="0"/>
    <x v="0"/>
    <x v="0"/>
    <x v="0"/>
    <x v="0"/>
    <x v="0"/>
    <n v="178"/>
    <n v="-0.17799999999999999"/>
    <n v="0.17799999999999999"/>
    <n v="12.485095041032475"/>
  </r>
  <r>
    <x v="164"/>
    <s v="Medemblik"/>
    <x v="0"/>
    <x v="0"/>
    <x v="1"/>
    <x v="0"/>
    <x v="0"/>
    <x v="0"/>
    <x v="2"/>
    <x v="2"/>
    <x v="0"/>
    <x v="0"/>
    <x v="0"/>
    <x v="3"/>
    <x v="9"/>
    <x v="1"/>
    <x v="7"/>
    <x v="5"/>
    <x v="2"/>
    <x v="2"/>
    <x v="2"/>
    <x v="0"/>
    <x v="0"/>
    <x v="0"/>
    <x v="0"/>
    <n v="91"/>
    <n v="-9.0999999999999998E-2"/>
    <n v="0"/>
    <n v="2.0654591674610741"/>
  </r>
  <r>
    <x v="164"/>
    <s v="Medemblik"/>
    <x v="0"/>
    <x v="0"/>
    <x v="1"/>
    <x v="0"/>
    <x v="0"/>
    <x v="0"/>
    <x v="2"/>
    <x v="2"/>
    <x v="0"/>
    <x v="0"/>
    <x v="0"/>
    <x v="3"/>
    <x v="5"/>
    <x v="1"/>
    <x v="4"/>
    <x v="0"/>
    <x v="0"/>
    <x v="0"/>
    <x v="0"/>
    <x v="0"/>
    <x v="0"/>
    <x v="0"/>
    <x v="0"/>
    <n v="4"/>
    <n v="-4.0000000000000001E-3"/>
    <n v="4.0000000000000001E-3"/>
    <n v="9.0789413954332931E-2"/>
  </r>
  <r>
    <x v="164"/>
    <s v="Medemblik"/>
    <x v="0"/>
    <x v="0"/>
    <x v="1"/>
    <x v="0"/>
    <x v="0"/>
    <x v="0"/>
    <x v="2"/>
    <x v="2"/>
    <x v="0"/>
    <x v="0"/>
    <x v="0"/>
    <x v="3"/>
    <x v="8"/>
    <x v="1"/>
    <x v="7"/>
    <x v="5"/>
    <x v="2"/>
    <x v="2"/>
    <x v="2"/>
    <x v="0"/>
    <x v="0"/>
    <x v="0"/>
    <x v="0"/>
    <n v="1"/>
    <n v="-1E-3"/>
    <n v="0"/>
    <n v="2.2697353488583233E-2"/>
  </r>
  <r>
    <x v="164"/>
    <s v="Medemblik"/>
    <x v="0"/>
    <x v="0"/>
    <x v="1"/>
    <x v="0"/>
    <x v="0"/>
    <x v="0"/>
    <x v="3"/>
    <x v="3"/>
    <x v="0"/>
    <x v="0"/>
    <x v="0"/>
    <x v="1"/>
    <x v="2"/>
    <x v="0"/>
    <x v="1"/>
    <x v="2"/>
    <x v="0"/>
    <x v="0"/>
    <x v="0"/>
    <x v="0"/>
    <x v="0"/>
    <x v="0"/>
    <x v="0"/>
    <n v="1"/>
    <n v="-1E-3"/>
    <n v="1E-3"/>
    <n v="2.2697353488583233E-2"/>
  </r>
  <r>
    <x v="164"/>
    <s v="Medemblik"/>
    <x v="0"/>
    <x v="0"/>
    <x v="1"/>
    <x v="0"/>
    <x v="0"/>
    <x v="0"/>
    <x v="3"/>
    <x v="3"/>
    <x v="0"/>
    <x v="0"/>
    <x v="0"/>
    <x v="2"/>
    <x v="12"/>
    <x v="0"/>
    <x v="3"/>
    <x v="6"/>
    <x v="0"/>
    <x v="0"/>
    <x v="0"/>
    <x v="0"/>
    <x v="0"/>
    <x v="0"/>
    <x v="0"/>
    <n v="726"/>
    <n v="-0.72599999999999998"/>
    <n v="0.72599999999999998"/>
    <n v="16.478278632711426"/>
  </r>
  <r>
    <x v="164"/>
    <s v="Medemblik"/>
    <x v="0"/>
    <x v="0"/>
    <x v="1"/>
    <x v="0"/>
    <x v="0"/>
    <x v="0"/>
    <x v="3"/>
    <x v="3"/>
    <x v="0"/>
    <x v="0"/>
    <x v="0"/>
    <x v="2"/>
    <x v="6"/>
    <x v="0"/>
    <x v="5"/>
    <x v="0"/>
    <x v="0"/>
    <x v="0"/>
    <x v="0"/>
    <x v="0"/>
    <x v="0"/>
    <x v="0"/>
    <x v="0"/>
    <n v="34"/>
    <n v="-3.4000000000000002E-2"/>
    <n v="3.4000000000000002E-2"/>
    <n v="0.77171001861182986"/>
  </r>
  <r>
    <x v="164"/>
    <s v="Medemblik"/>
    <x v="0"/>
    <x v="0"/>
    <x v="1"/>
    <x v="0"/>
    <x v="0"/>
    <x v="0"/>
    <x v="3"/>
    <x v="3"/>
    <x v="0"/>
    <x v="0"/>
    <x v="0"/>
    <x v="3"/>
    <x v="9"/>
    <x v="1"/>
    <x v="7"/>
    <x v="5"/>
    <x v="2"/>
    <x v="2"/>
    <x v="2"/>
    <x v="0"/>
    <x v="0"/>
    <x v="0"/>
    <x v="0"/>
    <n v="8"/>
    <n v="-8.0000000000000002E-3"/>
    <n v="0"/>
    <n v="0.18157882790866586"/>
  </r>
  <r>
    <x v="164"/>
    <s v="Medemblik"/>
    <x v="0"/>
    <x v="0"/>
    <x v="1"/>
    <x v="0"/>
    <x v="0"/>
    <x v="0"/>
    <x v="3"/>
    <x v="3"/>
    <x v="0"/>
    <x v="0"/>
    <x v="0"/>
    <x v="3"/>
    <x v="5"/>
    <x v="1"/>
    <x v="4"/>
    <x v="0"/>
    <x v="0"/>
    <x v="0"/>
    <x v="0"/>
    <x v="0"/>
    <x v="0"/>
    <x v="0"/>
    <x v="0"/>
    <n v="26"/>
    <n v="-2.5999999999999999E-2"/>
    <n v="2.5999999999999999E-2"/>
    <n v="0.590131190703164"/>
  </r>
  <r>
    <x v="164"/>
    <s v="Medemblik"/>
    <x v="0"/>
    <x v="0"/>
    <x v="1"/>
    <x v="0"/>
    <x v="0"/>
    <x v="0"/>
    <x v="3"/>
    <x v="3"/>
    <x v="0"/>
    <x v="0"/>
    <x v="0"/>
    <x v="3"/>
    <x v="8"/>
    <x v="1"/>
    <x v="7"/>
    <x v="5"/>
    <x v="2"/>
    <x v="2"/>
    <x v="2"/>
    <x v="0"/>
    <x v="0"/>
    <x v="0"/>
    <x v="0"/>
    <n v="5"/>
    <n v="-5.0000000000000001E-3"/>
    <n v="0"/>
    <n v="0.11348676744291615"/>
  </r>
  <r>
    <x v="166"/>
    <s v="Oostzaan"/>
    <x v="0"/>
    <x v="0"/>
    <x v="2"/>
    <x v="0"/>
    <x v="0"/>
    <x v="0"/>
    <x v="0"/>
    <x v="0"/>
    <x v="0"/>
    <x v="0"/>
    <x v="0"/>
    <x v="4"/>
    <x v="10"/>
    <x v="0"/>
    <x v="8"/>
    <x v="0"/>
    <x v="0"/>
    <x v="0"/>
    <x v="0"/>
    <x v="0"/>
    <x v="0"/>
    <x v="0"/>
    <x v="0"/>
    <n v="25"/>
    <n v="-2.5000000000000001E-2"/>
    <n v="2.5000000000000001E-2"/>
    <n v="2.5901367592208868"/>
  </r>
  <r>
    <x v="166"/>
    <s v="Oostzaan"/>
    <x v="0"/>
    <x v="0"/>
    <x v="2"/>
    <x v="0"/>
    <x v="0"/>
    <x v="0"/>
    <x v="0"/>
    <x v="0"/>
    <x v="0"/>
    <x v="0"/>
    <x v="0"/>
    <x v="1"/>
    <x v="2"/>
    <x v="0"/>
    <x v="1"/>
    <x v="2"/>
    <x v="0"/>
    <x v="0"/>
    <x v="0"/>
    <x v="0"/>
    <x v="0"/>
    <x v="0"/>
    <x v="0"/>
    <n v="311"/>
    <n v="-0.311"/>
    <n v="0.311"/>
    <n v="32.221301284707835"/>
  </r>
  <r>
    <x v="166"/>
    <s v="Oostzaan"/>
    <x v="0"/>
    <x v="0"/>
    <x v="2"/>
    <x v="0"/>
    <x v="0"/>
    <x v="0"/>
    <x v="0"/>
    <x v="0"/>
    <x v="0"/>
    <x v="0"/>
    <x v="0"/>
    <x v="2"/>
    <x v="3"/>
    <x v="0"/>
    <x v="2"/>
    <x v="0"/>
    <x v="1"/>
    <x v="1"/>
    <x v="0"/>
    <x v="0"/>
    <x v="0"/>
    <x v="0"/>
    <x v="0"/>
    <n v="25"/>
    <n v="-2.5000000000000001E-2"/>
    <n v="-2.5000000000000001E-2"/>
    <n v="2.5901367592208868"/>
  </r>
  <r>
    <x v="166"/>
    <s v="Oostzaan"/>
    <x v="0"/>
    <x v="0"/>
    <x v="2"/>
    <x v="0"/>
    <x v="0"/>
    <x v="0"/>
    <x v="0"/>
    <x v="0"/>
    <x v="0"/>
    <x v="0"/>
    <x v="0"/>
    <x v="2"/>
    <x v="12"/>
    <x v="0"/>
    <x v="3"/>
    <x v="6"/>
    <x v="0"/>
    <x v="0"/>
    <x v="0"/>
    <x v="0"/>
    <x v="0"/>
    <x v="0"/>
    <x v="0"/>
    <n v="67"/>
    <n v="-6.7000000000000004E-2"/>
    <n v="6.7000000000000004E-2"/>
    <n v="6.9415665147119769"/>
  </r>
  <r>
    <x v="160"/>
    <s v="Heusden"/>
    <x v="0"/>
    <x v="0"/>
    <x v="1"/>
    <x v="0"/>
    <x v="0"/>
    <x v="0"/>
    <x v="1"/>
    <x v="1"/>
    <x v="0"/>
    <x v="0"/>
    <x v="0"/>
    <x v="2"/>
    <x v="3"/>
    <x v="0"/>
    <x v="2"/>
    <x v="0"/>
    <x v="1"/>
    <x v="1"/>
    <x v="0"/>
    <x v="0"/>
    <x v="0"/>
    <x v="0"/>
    <x v="0"/>
    <n v="10.384"/>
    <n v="-1.0384000000000001E-2"/>
    <n v="-1.0384000000000001E-2"/>
    <n v="0.23862487360970677"/>
  </r>
  <r>
    <x v="160"/>
    <s v="Heusden"/>
    <x v="0"/>
    <x v="0"/>
    <x v="1"/>
    <x v="0"/>
    <x v="0"/>
    <x v="0"/>
    <x v="1"/>
    <x v="1"/>
    <x v="0"/>
    <x v="0"/>
    <x v="0"/>
    <x v="2"/>
    <x v="4"/>
    <x v="0"/>
    <x v="3"/>
    <x v="3"/>
    <x v="0"/>
    <x v="0"/>
    <x v="0"/>
    <x v="0"/>
    <x v="0"/>
    <x v="0"/>
    <x v="0"/>
    <n v="278.63799999999998"/>
    <n v="-0.278638"/>
    <n v="0.278638"/>
    <n v="6.4031160952293407"/>
  </r>
  <r>
    <x v="160"/>
    <s v="Heusden"/>
    <x v="0"/>
    <x v="0"/>
    <x v="1"/>
    <x v="0"/>
    <x v="0"/>
    <x v="0"/>
    <x v="2"/>
    <x v="2"/>
    <x v="0"/>
    <x v="0"/>
    <x v="0"/>
    <x v="0"/>
    <x v="0"/>
    <x v="0"/>
    <x v="0"/>
    <x v="0"/>
    <x v="0"/>
    <x v="0"/>
    <x v="0"/>
    <x v="0"/>
    <x v="0"/>
    <x v="0"/>
    <x v="0"/>
    <n v="89.748999999999995"/>
    <n v="-8.9748999999999995E-2"/>
    <n v="8.9748999999999995E-2"/>
    <n v="2.0624368048533874"/>
  </r>
  <r>
    <x v="160"/>
    <s v="Heusden"/>
    <x v="0"/>
    <x v="0"/>
    <x v="1"/>
    <x v="0"/>
    <x v="0"/>
    <x v="0"/>
    <x v="2"/>
    <x v="2"/>
    <x v="0"/>
    <x v="0"/>
    <x v="0"/>
    <x v="4"/>
    <x v="10"/>
    <x v="0"/>
    <x v="8"/>
    <x v="0"/>
    <x v="0"/>
    <x v="0"/>
    <x v="0"/>
    <x v="0"/>
    <x v="0"/>
    <x v="0"/>
    <x v="0"/>
    <n v="0.18099999999999999"/>
    <n v="-1.8099999999999998E-4"/>
    <n v="1.8099999999999998E-4"/>
    <n v="4.1593896497839873E-3"/>
  </r>
  <r>
    <x v="160"/>
    <s v="Heusden"/>
    <x v="0"/>
    <x v="0"/>
    <x v="1"/>
    <x v="0"/>
    <x v="0"/>
    <x v="0"/>
    <x v="2"/>
    <x v="2"/>
    <x v="0"/>
    <x v="0"/>
    <x v="0"/>
    <x v="1"/>
    <x v="2"/>
    <x v="0"/>
    <x v="1"/>
    <x v="2"/>
    <x v="0"/>
    <x v="0"/>
    <x v="0"/>
    <x v="0"/>
    <x v="0"/>
    <x v="0"/>
    <x v="0"/>
    <n v="42.875"/>
    <n v="-4.2875000000000003E-2"/>
    <n v="4.2875000000000003E-2"/>
    <n v="0.98526978582590308"/>
  </r>
  <r>
    <x v="160"/>
    <s v="Heusden"/>
    <x v="0"/>
    <x v="0"/>
    <x v="1"/>
    <x v="0"/>
    <x v="0"/>
    <x v="0"/>
    <x v="2"/>
    <x v="2"/>
    <x v="0"/>
    <x v="0"/>
    <x v="0"/>
    <x v="2"/>
    <x v="3"/>
    <x v="0"/>
    <x v="2"/>
    <x v="0"/>
    <x v="1"/>
    <x v="1"/>
    <x v="0"/>
    <x v="0"/>
    <x v="0"/>
    <x v="0"/>
    <x v="0"/>
    <n v="9.6020000000000003"/>
    <n v="-9.6020000000000012E-3"/>
    <n v="-9.6020000000000012E-3"/>
    <n v="0.22065447191837484"/>
  </r>
  <r>
    <x v="160"/>
    <s v="Heusden"/>
    <x v="0"/>
    <x v="0"/>
    <x v="1"/>
    <x v="0"/>
    <x v="0"/>
    <x v="0"/>
    <x v="2"/>
    <x v="2"/>
    <x v="0"/>
    <x v="0"/>
    <x v="0"/>
    <x v="3"/>
    <x v="5"/>
    <x v="1"/>
    <x v="4"/>
    <x v="0"/>
    <x v="0"/>
    <x v="0"/>
    <x v="0"/>
    <x v="0"/>
    <x v="0"/>
    <x v="0"/>
    <x v="0"/>
    <n v="8.5519999999999996"/>
    <n v="-8.5519999999999988E-3"/>
    <n v="8.5519999999999988E-3"/>
    <n v="0.19652541593896497"/>
  </r>
  <r>
    <x v="160"/>
    <s v="Heusden"/>
    <x v="0"/>
    <x v="0"/>
    <x v="1"/>
    <x v="0"/>
    <x v="0"/>
    <x v="0"/>
    <x v="2"/>
    <x v="2"/>
    <x v="0"/>
    <x v="0"/>
    <x v="0"/>
    <x v="3"/>
    <x v="8"/>
    <x v="1"/>
    <x v="7"/>
    <x v="5"/>
    <x v="2"/>
    <x v="2"/>
    <x v="2"/>
    <x v="0"/>
    <x v="0"/>
    <x v="0"/>
    <x v="0"/>
    <n v="2.95"/>
    <n v="-2.9500000000000004E-3"/>
    <n v="0"/>
    <n v="6.7791157275484876E-2"/>
  </r>
  <r>
    <x v="160"/>
    <s v="Heusden"/>
    <x v="0"/>
    <x v="0"/>
    <x v="1"/>
    <x v="0"/>
    <x v="0"/>
    <x v="0"/>
    <x v="3"/>
    <x v="3"/>
    <x v="0"/>
    <x v="0"/>
    <x v="0"/>
    <x v="0"/>
    <x v="0"/>
    <x v="0"/>
    <x v="0"/>
    <x v="0"/>
    <x v="0"/>
    <x v="0"/>
    <x v="0"/>
    <x v="0"/>
    <x v="0"/>
    <x v="0"/>
    <x v="0"/>
    <n v="10.416"/>
    <n v="-1.0416E-2"/>
    <n v="1.0416E-2"/>
    <n v="0.23936023531574593"/>
  </r>
  <r>
    <x v="160"/>
    <s v="Heusden"/>
    <x v="0"/>
    <x v="0"/>
    <x v="1"/>
    <x v="0"/>
    <x v="0"/>
    <x v="0"/>
    <x v="3"/>
    <x v="3"/>
    <x v="0"/>
    <x v="0"/>
    <x v="0"/>
    <x v="4"/>
    <x v="10"/>
    <x v="0"/>
    <x v="8"/>
    <x v="0"/>
    <x v="0"/>
    <x v="0"/>
    <x v="0"/>
    <x v="0"/>
    <x v="0"/>
    <x v="0"/>
    <x v="0"/>
    <n v="5.0679999999999996"/>
    <n v="-5.0679999999999996E-3"/>
    <n v="5.0679999999999996E-3"/>
    <n v="0.11646291019395165"/>
  </r>
  <r>
    <x v="160"/>
    <s v="Heusden"/>
    <x v="0"/>
    <x v="0"/>
    <x v="1"/>
    <x v="0"/>
    <x v="0"/>
    <x v="0"/>
    <x v="3"/>
    <x v="3"/>
    <x v="0"/>
    <x v="0"/>
    <x v="0"/>
    <x v="1"/>
    <x v="2"/>
    <x v="0"/>
    <x v="1"/>
    <x v="2"/>
    <x v="0"/>
    <x v="0"/>
    <x v="0"/>
    <x v="0"/>
    <x v="0"/>
    <x v="0"/>
    <x v="0"/>
    <n v="28.69"/>
    <n v="-2.869E-2"/>
    <n v="2.869E-2"/>
    <n v="0.65929772957073263"/>
  </r>
  <r>
    <x v="160"/>
    <s v="Heusden"/>
    <x v="0"/>
    <x v="0"/>
    <x v="1"/>
    <x v="0"/>
    <x v="0"/>
    <x v="0"/>
    <x v="3"/>
    <x v="3"/>
    <x v="0"/>
    <x v="0"/>
    <x v="0"/>
    <x v="2"/>
    <x v="3"/>
    <x v="0"/>
    <x v="2"/>
    <x v="0"/>
    <x v="1"/>
    <x v="1"/>
    <x v="0"/>
    <x v="0"/>
    <x v="0"/>
    <x v="0"/>
    <x v="0"/>
    <n v="920.05200000000002"/>
    <n v="-0.92005199999999998"/>
    <n v="-0.92005199999999998"/>
    <n v="21.142844011398108"/>
  </r>
  <r>
    <x v="160"/>
    <s v="Heusden"/>
    <x v="0"/>
    <x v="0"/>
    <x v="1"/>
    <x v="0"/>
    <x v="0"/>
    <x v="0"/>
    <x v="3"/>
    <x v="3"/>
    <x v="0"/>
    <x v="0"/>
    <x v="0"/>
    <x v="3"/>
    <x v="5"/>
    <x v="1"/>
    <x v="4"/>
    <x v="0"/>
    <x v="0"/>
    <x v="0"/>
    <x v="0"/>
    <x v="0"/>
    <x v="0"/>
    <x v="0"/>
    <x v="0"/>
    <n v="10.95"/>
    <n v="-1.095E-2"/>
    <n v="1.095E-2"/>
    <n v="0.25163158378527439"/>
  </r>
  <r>
    <x v="165"/>
    <s v="Westvoorne"/>
    <x v="0"/>
    <x v="0"/>
    <x v="0"/>
    <x v="0"/>
    <x v="0"/>
    <x v="0"/>
    <x v="3"/>
    <x v="3"/>
    <x v="0"/>
    <x v="0"/>
    <x v="0"/>
    <x v="3"/>
    <x v="27"/>
    <x v="1"/>
    <x v="15"/>
    <x v="13"/>
    <x v="0"/>
    <x v="3"/>
    <x v="3"/>
    <x v="0"/>
    <x v="0"/>
    <x v="0"/>
    <x v="0"/>
    <n v="14"/>
    <n v="-1.4E-2"/>
    <n v="1.4E-2"/>
    <n v="0.98197376727221719"/>
  </r>
  <r>
    <x v="167"/>
    <s v="Strijen"/>
    <x v="0"/>
    <x v="0"/>
    <x v="2"/>
    <x v="0"/>
    <x v="0"/>
    <x v="0"/>
    <x v="0"/>
    <x v="0"/>
    <x v="0"/>
    <x v="0"/>
    <x v="0"/>
    <x v="0"/>
    <x v="0"/>
    <x v="0"/>
    <x v="0"/>
    <x v="0"/>
    <x v="0"/>
    <x v="0"/>
    <x v="0"/>
    <x v="0"/>
    <x v="0"/>
    <x v="0"/>
    <x v="0"/>
    <n v="1"/>
    <n v="-1E-3"/>
    <n v="1E-3"/>
    <n v="0.11383039271485487"/>
  </r>
  <r>
    <x v="167"/>
    <s v="Strijen"/>
    <x v="0"/>
    <x v="0"/>
    <x v="2"/>
    <x v="0"/>
    <x v="0"/>
    <x v="0"/>
    <x v="0"/>
    <x v="0"/>
    <x v="0"/>
    <x v="0"/>
    <x v="0"/>
    <x v="4"/>
    <x v="10"/>
    <x v="0"/>
    <x v="8"/>
    <x v="0"/>
    <x v="0"/>
    <x v="0"/>
    <x v="0"/>
    <x v="0"/>
    <x v="0"/>
    <x v="0"/>
    <x v="0"/>
    <n v="5"/>
    <n v="-5.0000000000000001E-3"/>
    <n v="5.0000000000000001E-3"/>
    <n v="0.56915196357427433"/>
  </r>
  <r>
    <x v="167"/>
    <s v="Strijen"/>
    <x v="0"/>
    <x v="0"/>
    <x v="2"/>
    <x v="0"/>
    <x v="0"/>
    <x v="0"/>
    <x v="0"/>
    <x v="0"/>
    <x v="0"/>
    <x v="0"/>
    <x v="0"/>
    <x v="1"/>
    <x v="2"/>
    <x v="0"/>
    <x v="1"/>
    <x v="2"/>
    <x v="0"/>
    <x v="0"/>
    <x v="0"/>
    <x v="0"/>
    <x v="0"/>
    <x v="0"/>
    <x v="0"/>
    <n v="1"/>
    <n v="-1E-3"/>
    <n v="1E-3"/>
    <n v="0.11383039271485487"/>
  </r>
  <r>
    <x v="167"/>
    <s v="Strijen"/>
    <x v="0"/>
    <x v="0"/>
    <x v="2"/>
    <x v="0"/>
    <x v="0"/>
    <x v="0"/>
    <x v="0"/>
    <x v="0"/>
    <x v="0"/>
    <x v="0"/>
    <x v="0"/>
    <x v="2"/>
    <x v="3"/>
    <x v="0"/>
    <x v="2"/>
    <x v="0"/>
    <x v="1"/>
    <x v="1"/>
    <x v="0"/>
    <x v="0"/>
    <x v="0"/>
    <x v="0"/>
    <x v="0"/>
    <n v="10"/>
    <n v="-0.01"/>
    <n v="-0.01"/>
    <n v="1.1383039271485487"/>
  </r>
  <r>
    <x v="167"/>
    <s v="Strijen"/>
    <x v="0"/>
    <x v="0"/>
    <x v="2"/>
    <x v="0"/>
    <x v="0"/>
    <x v="0"/>
    <x v="0"/>
    <x v="0"/>
    <x v="0"/>
    <x v="0"/>
    <x v="0"/>
    <x v="2"/>
    <x v="6"/>
    <x v="0"/>
    <x v="5"/>
    <x v="0"/>
    <x v="0"/>
    <x v="0"/>
    <x v="0"/>
    <x v="0"/>
    <x v="0"/>
    <x v="0"/>
    <x v="0"/>
    <n v="26"/>
    <n v="-2.5999999999999999E-2"/>
    <n v="2.5999999999999999E-2"/>
    <n v="2.9595902105862266"/>
  </r>
  <r>
    <x v="167"/>
    <s v="Strijen"/>
    <x v="0"/>
    <x v="0"/>
    <x v="2"/>
    <x v="0"/>
    <x v="0"/>
    <x v="0"/>
    <x v="0"/>
    <x v="0"/>
    <x v="0"/>
    <x v="0"/>
    <x v="0"/>
    <x v="3"/>
    <x v="9"/>
    <x v="1"/>
    <x v="7"/>
    <x v="5"/>
    <x v="2"/>
    <x v="2"/>
    <x v="2"/>
    <x v="0"/>
    <x v="0"/>
    <x v="0"/>
    <x v="0"/>
    <n v="16"/>
    <n v="-1.6E-2"/>
    <n v="0"/>
    <n v="1.821286283437678"/>
  </r>
  <r>
    <x v="167"/>
    <s v="Strijen"/>
    <x v="0"/>
    <x v="0"/>
    <x v="2"/>
    <x v="0"/>
    <x v="0"/>
    <x v="0"/>
    <x v="0"/>
    <x v="0"/>
    <x v="0"/>
    <x v="0"/>
    <x v="0"/>
    <x v="3"/>
    <x v="5"/>
    <x v="1"/>
    <x v="4"/>
    <x v="0"/>
    <x v="0"/>
    <x v="0"/>
    <x v="0"/>
    <x v="0"/>
    <x v="0"/>
    <x v="0"/>
    <x v="0"/>
    <n v="42"/>
    <n v="-4.2000000000000003E-2"/>
    <n v="4.2000000000000003E-2"/>
    <n v="4.7808764940239046"/>
  </r>
  <r>
    <x v="167"/>
    <s v="Strijen"/>
    <x v="0"/>
    <x v="0"/>
    <x v="2"/>
    <x v="0"/>
    <x v="0"/>
    <x v="0"/>
    <x v="0"/>
    <x v="0"/>
    <x v="0"/>
    <x v="0"/>
    <x v="0"/>
    <x v="3"/>
    <x v="8"/>
    <x v="1"/>
    <x v="7"/>
    <x v="5"/>
    <x v="2"/>
    <x v="2"/>
    <x v="2"/>
    <x v="0"/>
    <x v="0"/>
    <x v="0"/>
    <x v="0"/>
    <n v="23"/>
    <n v="-2.3E-2"/>
    <n v="0"/>
    <n v="2.6180990324416618"/>
  </r>
  <r>
    <x v="167"/>
    <s v="Strijen"/>
    <x v="0"/>
    <x v="0"/>
    <x v="2"/>
    <x v="0"/>
    <x v="0"/>
    <x v="0"/>
    <x v="1"/>
    <x v="1"/>
    <x v="0"/>
    <x v="0"/>
    <x v="0"/>
    <x v="0"/>
    <x v="0"/>
    <x v="0"/>
    <x v="0"/>
    <x v="0"/>
    <x v="0"/>
    <x v="0"/>
    <x v="0"/>
    <x v="0"/>
    <x v="0"/>
    <x v="0"/>
    <x v="0"/>
    <n v="2"/>
    <n v="-2E-3"/>
    <n v="2E-3"/>
    <n v="0.22766078542970974"/>
  </r>
  <r>
    <x v="167"/>
    <s v="Strijen"/>
    <x v="0"/>
    <x v="0"/>
    <x v="2"/>
    <x v="0"/>
    <x v="0"/>
    <x v="0"/>
    <x v="1"/>
    <x v="1"/>
    <x v="0"/>
    <x v="0"/>
    <x v="0"/>
    <x v="2"/>
    <x v="6"/>
    <x v="0"/>
    <x v="5"/>
    <x v="0"/>
    <x v="0"/>
    <x v="0"/>
    <x v="0"/>
    <x v="0"/>
    <x v="0"/>
    <x v="0"/>
    <x v="0"/>
    <n v="48"/>
    <n v="-4.8000000000000001E-2"/>
    <n v="4.8000000000000001E-2"/>
    <n v="5.4638588503130334"/>
  </r>
  <r>
    <x v="167"/>
    <s v="Strijen"/>
    <x v="0"/>
    <x v="0"/>
    <x v="2"/>
    <x v="0"/>
    <x v="0"/>
    <x v="0"/>
    <x v="1"/>
    <x v="1"/>
    <x v="0"/>
    <x v="0"/>
    <x v="0"/>
    <x v="3"/>
    <x v="9"/>
    <x v="1"/>
    <x v="7"/>
    <x v="5"/>
    <x v="2"/>
    <x v="2"/>
    <x v="2"/>
    <x v="0"/>
    <x v="0"/>
    <x v="0"/>
    <x v="0"/>
    <n v="8"/>
    <n v="-8.0000000000000002E-3"/>
    <n v="0"/>
    <n v="0.91064314171883898"/>
  </r>
  <r>
    <x v="167"/>
    <s v="Strijen"/>
    <x v="0"/>
    <x v="0"/>
    <x v="2"/>
    <x v="0"/>
    <x v="0"/>
    <x v="0"/>
    <x v="2"/>
    <x v="2"/>
    <x v="0"/>
    <x v="0"/>
    <x v="0"/>
    <x v="0"/>
    <x v="0"/>
    <x v="0"/>
    <x v="0"/>
    <x v="0"/>
    <x v="0"/>
    <x v="0"/>
    <x v="0"/>
    <x v="0"/>
    <x v="0"/>
    <x v="0"/>
    <x v="0"/>
    <n v="41"/>
    <n v="-4.1000000000000002E-2"/>
    <n v="4.1000000000000002E-2"/>
    <n v="4.6670461013090492"/>
  </r>
  <r>
    <x v="166"/>
    <s v="Oostzaan"/>
    <x v="0"/>
    <x v="0"/>
    <x v="2"/>
    <x v="0"/>
    <x v="0"/>
    <x v="0"/>
    <x v="0"/>
    <x v="0"/>
    <x v="0"/>
    <x v="0"/>
    <x v="0"/>
    <x v="3"/>
    <x v="9"/>
    <x v="1"/>
    <x v="7"/>
    <x v="5"/>
    <x v="2"/>
    <x v="2"/>
    <x v="2"/>
    <x v="0"/>
    <x v="0"/>
    <x v="0"/>
    <x v="0"/>
    <n v="19"/>
    <n v="-1.9E-2"/>
    <n v="0"/>
    <n v="1.9685039370078741"/>
  </r>
  <r>
    <x v="166"/>
    <s v="Oostzaan"/>
    <x v="0"/>
    <x v="0"/>
    <x v="2"/>
    <x v="0"/>
    <x v="0"/>
    <x v="0"/>
    <x v="0"/>
    <x v="0"/>
    <x v="0"/>
    <x v="0"/>
    <x v="0"/>
    <x v="3"/>
    <x v="5"/>
    <x v="1"/>
    <x v="4"/>
    <x v="0"/>
    <x v="0"/>
    <x v="0"/>
    <x v="0"/>
    <x v="0"/>
    <x v="0"/>
    <x v="0"/>
    <x v="0"/>
    <n v="49"/>
    <n v="-4.9000000000000002E-2"/>
    <n v="4.9000000000000002E-2"/>
    <n v="5.0766680480729383"/>
  </r>
  <r>
    <x v="166"/>
    <s v="Oostzaan"/>
    <x v="0"/>
    <x v="0"/>
    <x v="2"/>
    <x v="0"/>
    <x v="0"/>
    <x v="0"/>
    <x v="0"/>
    <x v="0"/>
    <x v="0"/>
    <x v="0"/>
    <x v="0"/>
    <x v="3"/>
    <x v="8"/>
    <x v="1"/>
    <x v="7"/>
    <x v="5"/>
    <x v="2"/>
    <x v="2"/>
    <x v="2"/>
    <x v="0"/>
    <x v="0"/>
    <x v="0"/>
    <x v="0"/>
    <n v="509"/>
    <n v="-0.50900000000000001"/>
    <n v="0"/>
    <n v="52.735184417737258"/>
  </r>
  <r>
    <x v="166"/>
    <s v="Oostzaan"/>
    <x v="0"/>
    <x v="0"/>
    <x v="2"/>
    <x v="0"/>
    <x v="0"/>
    <x v="0"/>
    <x v="0"/>
    <x v="0"/>
    <x v="0"/>
    <x v="0"/>
    <x v="0"/>
    <x v="3"/>
    <x v="11"/>
    <x v="1"/>
    <x v="7"/>
    <x v="5"/>
    <x v="2"/>
    <x v="2"/>
    <x v="2"/>
    <x v="0"/>
    <x v="0"/>
    <x v="0"/>
    <x v="0"/>
    <n v="26"/>
    <n v="-2.5999999999999999E-2"/>
    <n v="0"/>
    <n v="2.6937422295897222"/>
  </r>
  <r>
    <x v="166"/>
    <s v="Oostzaan"/>
    <x v="0"/>
    <x v="0"/>
    <x v="2"/>
    <x v="0"/>
    <x v="0"/>
    <x v="0"/>
    <x v="3"/>
    <x v="3"/>
    <x v="0"/>
    <x v="0"/>
    <x v="0"/>
    <x v="2"/>
    <x v="3"/>
    <x v="0"/>
    <x v="2"/>
    <x v="0"/>
    <x v="1"/>
    <x v="1"/>
    <x v="0"/>
    <x v="0"/>
    <x v="0"/>
    <x v="0"/>
    <x v="0"/>
    <n v="178"/>
    <n v="-0.17799999999999999"/>
    <n v="-0.17799999999999999"/>
    <n v="18.441773725652716"/>
  </r>
  <r>
    <x v="168"/>
    <s v="Opmeer"/>
    <x v="0"/>
    <x v="0"/>
    <x v="0"/>
    <x v="0"/>
    <x v="0"/>
    <x v="0"/>
    <x v="0"/>
    <x v="0"/>
    <x v="0"/>
    <x v="0"/>
    <x v="0"/>
    <x v="0"/>
    <x v="0"/>
    <x v="0"/>
    <x v="0"/>
    <x v="0"/>
    <x v="0"/>
    <x v="0"/>
    <x v="0"/>
    <x v="0"/>
    <x v="0"/>
    <x v="0"/>
    <x v="0"/>
    <n v="499"/>
    <n v="-0.499"/>
    <n v="0.499"/>
    <n v="43.695271453590195"/>
  </r>
  <r>
    <x v="168"/>
    <s v="Opmeer"/>
    <x v="0"/>
    <x v="0"/>
    <x v="0"/>
    <x v="0"/>
    <x v="0"/>
    <x v="0"/>
    <x v="0"/>
    <x v="0"/>
    <x v="0"/>
    <x v="0"/>
    <x v="0"/>
    <x v="4"/>
    <x v="10"/>
    <x v="0"/>
    <x v="8"/>
    <x v="0"/>
    <x v="0"/>
    <x v="0"/>
    <x v="0"/>
    <x v="0"/>
    <x v="0"/>
    <x v="0"/>
    <x v="0"/>
    <n v="1"/>
    <n v="-1E-3"/>
    <n v="1E-3"/>
    <n v="8.7565674255691769E-2"/>
  </r>
  <r>
    <x v="168"/>
    <s v="Opmeer"/>
    <x v="0"/>
    <x v="0"/>
    <x v="0"/>
    <x v="0"/>
    <x v="0"/>
    <x v="0"/>
    <x v="0"/>
    <x v="0"/>
    <x v="0"/>
    <x v="0"/>
    <x v="0"/>
    <x v="1"/>
    <x v="13"/>
    <x v="0"/>
    <x v="9"/>
    <x v="7"/>
    <x v="4"/>
    <x v="0"/>
    <x v="1"/>
    <x v="0"/>
    <x v="0"/>
    <x v="0"/>
    <x v="0"/>
    <n v="10"/>
    <n v="-0.01"/>
    <n v="0.01"/>
    <n v="0.87565674255691772"/>
  </r>
  <r>
    <x v="168"/>
    <s v="Opmeer"/>
    <x v="0"/>
    <x v="0"/>
    <x v="0"/>
    <x v="0"/>
    <x v="0"/>
    <x v="0"/>
    <x v="0"/>
    <x v="0"/>
    <x v="0"/>
    <x v="0"/>
    <x v="0"/>
    <x v="1"/>
    <x v="1"/>
    <x v="0"/>
    <x v="1"/>
    <x v="1"/>
    <x v="0"/>
    <x v="0"/>
    <x v="0"/>
    <x v="0"/>
    <x v="0"/>
    <x v="0"/>
    <x v="0"/>
    <n v="67"/>
    <n v="-6.7000000000000004E-2"/>
    <n v="6.7000000000000004E-2"/>
    <n v="5.8669001751313488"/>
  </r>
  <r>
    <x v="168"/>
    <s v="Opmeer"/>
    <x v="0"/>
    <x v="0"/>
    <x v="0"/>
    <x v="0"/>
    <x v="0"/>
    <x v="0"/>
    <x v="0"/>
    <x v="0"/>
    <x v="0"/>
    <x v="0"/>
    <x v="0"/>
    <x v="1"/>
    <x v="2"/>
    <x v="0"/>
    <x v="1"/>
    <x v="2"/>
    <x v="0"/>
    <x v="0"/>
    <x v="0"/>
    <x v="0"/>
    <x v="0"/>
    <x v="0"/>
    <x v="0"/>
    <n v="93"/>
    <n v="-9.2999999999999999E-2"/>
    <n v="9.2999999999999999E-2"/>
    <n v="8.1436077057793348"/>
  </r>
  <r>
    <x v="168"/>
    <s v="Opmeer"/>
    <x v="0"/>
    <x v="0"/>
    <x v="0"/>
    <x v="0"/>
    <x v="0"/>
    <x v="0"/>
    <x v="0"/>
    <x v="0"/>
    <x v="0"/>
    <x v="0"/>
    <x v="0"/>
    <x v="2"/>
    <x v="3"/>
    <x v="0"/>
    <x v="2"/>
    <x v="0"/>
    <x v="1"/>
    <x v="1"/>
    <x v="0"/>
    <x v="0"/>
    <x v="0"/>
    <x v="0"/>
    <x v="0"/>
    <n v="48"/>
    <n v="-4.8000000000000001E-2"/>
    <n v="-4.8000000000000001E-2"/>
    <n v="4.2031523642732047"/>
  </r>
  <r>
    <x v="168"/>
    <s v="Opmeer"/>
    <x v="0"/>
    <x v="0"/>
    <x v="0"/>
    <x v="0"/>
    <x v="0"/>
    <x v="0"/>
    <x v="1"/>
    <x v="1"/>
    <x v="0"/>
    <x v="0"/>
    <x v="0"/>
    <x v="1"/>
    <x v="2"/>
    <x v="0"/>
    <x v="1"/>
    <x v="2"/>
    <x v="0"/>
    <x v="0"/>
    <x v="0"/>
    <x v="0"/>
    <x v="0"/>
    <x v="0"/>
    <x v="0"/>
    <n v="55"/>
    <n v="-5.5E-2"/>
    <n v="5.5E-2"/>
    <n v="4.8161120840630476"/>
  </r>
  <r>
    <x v="168"/>
    <s v="Opmeer"/>
    <x v="0"/>
    <x v="0"/>
    <x v="0"/>
    <x v="0"/>
    <x v="0"/>
    <x v="0"/>
    <x v="1"/>
    <x v="1"/>
    <x v="0"/>
    <x v="0"/>
    <x v="0"/>
    <x v="2"/>
    <x v="3"/>
    <x v="0"/>
    <x v="2"/>
    <x v="0"/>
    <x v="1"/>
    <x v="1"/>
    <x v="0"/>
    <x v="0"/>
    <x v="0"/>
    <x v="0"/>
    <x v="0"/>
    <n v="34"/>
    <n v="-3.4000000000000002E-2"/>
    <n v="-3.4000000000000002E-2"/>
    <n v="2.9772329246935203"/>
  </r>
  <r>
    <x v="162"/>
    <s v="Hengelo"/>
    <x v="1"/>
    <x v="0"/>
    <x v="3"/>
    <x v="0"/>
    <x v="0"/>
    <x v="0"/>
    <x v="3"/>
    <x v="3"/>
    <x v="0"/>
    <x v="0"/>
    <x v="0"/>
    <x v="3"/>
    <x v="5"/>
    <x v="1"/>
    <x v="4"/>
    <x v="0"/>
    <x v="0"/>
    <x v="0"/>
    <x v="0"/>
    <x v="0"/>
    <x v="0"/>
    <x v="0"/>
    <x v="0"/>
    <n v="84"/>
    <n v="-8.4000000000000005E-2"/>
    <n v="8.4000000000000005E-2"/>
    <n v="1.0395782282616768"/>
  </r>
  <r>
    <x v="162"/>
    <s v="Hengelo"/>
    <x v="1"/>
    <x v="0"/>
    <x v="3"/>
    <x v="0"/>
    <x v="0"/>
    <x v="0"/>
    <x v="3"/>
    <x v="3"/>
    <x v="0"/>
    <x v="0"/>
    <x v="0"/>
    <x v="3"/>
    <x v="8"/>
    <x v="1"/>
    <x v="7"/>
    <x v="5"/>
    <x v="2"/>
    <x v="2"/>
    <x v="2"/>
    <x v="0"/>
    <x v="0"/>
    <x v="0"/>
    <x v="0"/>
    <n v="43"/>
    <n v="-4.2999999999999997E-2"/>
    <n v="0"/>
    <n v="0.5321650454196678"/>
  </r>
  <r>
    <x v="169"/>
    <s v="Kampen"/>
    <x v="0"/>
    <x v="0"/>
    <x v="3"/>
    <x v="0"/>
    <x v="0"/>
    <x v="0"/>
    <x v="0"/>
    <x v="0"/>
    <x v="0"/>
    <x v="0"/>
    <x v="0"/>
    <x v="0"/>
    <x v="0"/>
    <x v="0"/>
    <x v="0"/>
    <x v="0"/>
    <x v="0"/>
    <x v="0"/>
    <x v="0"/>
    <x v="0"/>
    <x v="0"/>
    <x v="0"/>
    <x v="0"/>
    <n v="190"/>
    <n v="-0.19"/>
    <n v="0.19"/>
    <n v="3.6182895012473577"/>
  </r>
  <r>
    <x v="169"/>
    <s v="Kampen"/>
    <x v="0"/>
    <x v="0"/>
    <x v="3"/>
    <x v="0"/>
    <x v="0"/>
    <x v="0"/>
    <x v="0"/>
    <x v="0"/>
    <x v="0"/>
    <x v="0"/>
    <x v="0"/>
    <x v="4"/>
    <x v="10"/>
    <x v="0"/>
    <x v="8"/>
    <x v="0"/>
    <x v="0"/>
    <x v="0"/>
    <x v="0"/>
    <x v="0"/>
    <x v="0"/>
    <x v="0"/>
    <x v="0"/>
    <n v="9"/>
    <n v="-8.9999999999999993E-3"/>
    <n v="8.9999999999999993E-3"/>
    <n v="0.17139266058540115"/>
  </r>
  <r>
    <x v="169"/>
    <s v="Kampen"/>
    <x v="0"/>
    <x v="0"/>
    <x v="3"/>
    <x v="0"/>
    <x v="0"/>
    <x v="0"/>
    <x v="0"/>
    <x v="0"/>
    <x v="0"/>
    <x v="0"/>
    <x v="0"/>
    <x v="1"/>
    <x v="1"/>
    <x v="0"/>
    <x v="1"/>
    <x v="1"/>
    <x v="0"/>
    <x v="0"/>
    <x v="0"/>
    <x v="0"/>
    <x v="0"/>
    <x v="0"/>
    <x v="0"/>
    <n v="8"/>
    <n v="-8.0000000000000002E-3"/>
    <n v="8.0000000000000002E-3"/>
    <n v="0.15234903163146768"/>
  </r>
  <r>
    <x v="169"/>
    <s v="Kampen"/>
    <x v="0"/>
    <x v="0"/>
    <x v="3"/>
    <x v="0"/>
    <x v="0"/>
    <x v="0"/>
    <x v="0"/>
    <x v="0"/>
    <x v="0"/>
    <x v="0"/>
    <x v="0"/>
    <x v="1"/>
    <x v="2"/>
    <x v="0"/>
    <x v="1"/>
    <x v="2"/>
    <x v="0"/>
    <x v="0"/>
    <x v="0"/>
    <x v="0"/>
    <x v="0"/>
    <x v="0"/>
    <x v="0"/>
    <n v="180"/>
    <n v="-0.18"/>
    <n v="0.18"/>
    <n v="3.4278532117080229"/>
  </r>
  <r>
    <x v="169"/>
    <s v="Kampen"/>
    <x v="0"/>
    <x v="0"/>
    <x v="3"/>
    <x v="0"/>
    <x v="0"/>
    <x v="0"/>
    <x v="0"/>
    <x v="0"/>
    <x v="0"/>
    <x v="0"/>
    <x v="0"/>
    <x v="2"/>
    <x v="6"/>
    <x v="0"/>
    <x v="5"/>
    <x v="0"/>
    <x v="0"/>
    <x v="0"/>
    <x v="0"/>
    <x v="0"/>
    <x v="0"/>
    <x v="0"/>
    <x v="0"/>
    <n v="3662"/>
    <n v="-3.6619999999999999"/>
    <n v="3.6619999999999999"/>
    <n v="69.737769229304334"/>
  </r>
  <r>
    <x v="169"/>
    <s v="Kampen"/>
    <x v="0"/>
    <x v="0"/>
    <x v="3"/>
    <x v="0"/>
    <x v="0"/>
    <x v="0"/>
    <x v="0"/>
    <x v="0"/>
    <x v="0"/>
    <x v="0"/>
    <x v="0"/>
    <x v="3"/>
    <x v="5"/>
    <x v="1"/>
    <x v="4"/>
    <x v="0"/>
    <x v="0"/>
    <x v="0"/>
    <x v="0"/>
    <x v="0"/>
    <x v="0"/>
    <x v="0"/>
    <x v="0"/>
    <n v="378"/>
    <n v="-0.378"/>
    <n v="0.378"/>
    <n v="7.1984917445868488"/>
  </r>
  <r>
    <x v="169"/>
    <s v="Kampen"/>
    <x v="0"/>
    <x v="0"/>
    <x v="3"/>
    <x v="0"/>
    <x v="0"/>
    <x v="0"/>
    <x v="0"/>
    <x v="0"/>
    <x v="0"/>
    <x v="0"/>
    <x v="0"/>
    <x v="3"/>
    <x v="8"/>
    <x v="1"/>
    <x v="7"/>
    <x v="5"/>
    <x v="2"/>
    <x v="2"/>
    <x v="2"/>
    <x v="0"/>
    <x v="0"/>
    <x v="0"/>
    <x v="0"/>
    <n v="196"/>
    <n v="-0.19600000000000001"/>
    <n v="0"/>
    <n v="3.7325512749709584"/>
  </r>
  <r>
    <x v="169"/>
    <s v="Kampen"/>
    <x v="0"/>
    <x v="0"/>
    <x v="3"/>
    <x v="0"/>
    <x v="0"/>
    <x v="0"/>
    <x v="1"/>
    <x v="1"/>
    <x v="0"/>
    <x v="0"/>
    <x v="0"/>
    <x v="0"/>
    <x v="0"/>
    <x v="0"/>
    <x v="0"/>
    <x v="0"/>
    <x v="0"/>
    <x v="0"/>
    <x v="0"/>
    <x v="0"/>
    <x v="0"/>
    <x v="0"/>
    <x v="0"/>
    <n v="732"/>
    <n v="-0.73199999999999998"/>
    <n v="0.73199999999999998"/>
    <n v="13.939936394279293"/>
  </r>
  <r>
    <x v="169"/>
    <s v="Kampen"/>
    <x v="0"/>
    <x v="0"/>
    <x v="3"/>
    <x v="0"/>
    <x v="0"/>
    <x v="0"/>
    <x v="1"/>
    <x v="1"/>
    <x v="0"/>
    <x v="0"/>
    <x v="0"/>
    <x v="4"/>
    <x v="10"/>
    <x v="0"/>
    <x v="8"/>
    <x v="0"/>
    <x v="0"/>
    <x v="0"/>
    <x v="0"/>
    <x v="0"/>
    <x v="0"/>
    <x v="0"/>
    <x v="0"/>
    <n v="4"/>
    <n v="-4.0000000000000001E-3"/>
    <n v="4.0000000000000001E-3"/>
    <n v="7.617451581573384E-2"/>
  </r>
  <r>
    <x v="169"/>
    <s v="Kampen"/>
    <x v="0"/>
    <x v="0"/>
    <x v="3"/>
    <x v="0"/>
    <x v="0"/>
    <x v="0"/>
    <x v="1"/>
    <x v="1"/>
    <x v="0"/>
    <x v="0"/>
    <x v="0"/>
    <x v="1"/>
    <x v="13"/>
    <x v="0"/>
    <x v="9"/>
    <x v="7"/>
    <x v="3"/>
    <x v="0"/>
    <x v="1"/>
    <x v="0"/>
    <x v="0"/>
    <x v="0"/>
    <x v="0"/>
    <n v="37"/>
    <n v="-3.6999999999999998E-2"/>
    <n v="3.6999999999999998E-2"/>
    <n v="0.70461427129553811"/>
  </r>
  <r>
    <x v="169"/>
    <s v="Kampen"/>
    <x v="0"/>
    <x v="0"/>
    <x v="3"/>
    <x v="0"/>
    <x v="0"/>
    <x v="0"/>
    <x v="1"/>
    <x v="1"/>
    <x v="0"/>
    <x v="0"/>
    <x v="0"/>
    <x v="1"/>
    <x v="1"/>
    <x v="0"/>
    <x v="1"/>
    <x v="1"/>
    <x v="0"/>
    <x v="0"/>
    <x v="0"/>
    <x v="0"/>
    <x v="0"/>
    <x v="0"/>
    <x v="0"/>
    <n v="85"/>
    <n v="-8.5000000000000006E-2"/>
    <n v="8.5000000000000006E-2"/>
    <n v="1.6187084610843443"/>
  </r>
  <r>
    <x v="160"/>
    <s v="Heusden"/>
    <x v="0"/>
    <x v="0"/>
    <x v="1"/>
    <x v="0"/>
    <x v="0"/>
    <x v="0"/>
    <x v="3"/>
    <x v="3"/>
    <x v="0"/>
    <x v="0"/>
    <x v="0"/>
    <x v="3"/>
    <x v="8"/>
    <x v="1"/>
    <x v="7"/>
    <x v="5"/>
    <x v="2"/>
    <x v="2"/>
    <x v="2"/>
    <x v="0"/>
    <x v="0"/>
    <x v="0"/>
    <x v="0"/>
    <n v="1.6"/>
    <n v="-1.6000000000000001E-3"/>
    <n v="0"/>
    <n v="3.6768085301957902E-2"/>
  </r>
  <r>
    <x v="170"/>
    <s v="Hilvarenbeek"/>
    <x v="1"/>
    <x v="0"/>
    <x v="0"/>
    <x v="0"/>
    <x v="0"/>
    <x v="0"/>
    <x v="0"/>
    <x v="0"/>
    <x v="0"/>
    <x v="0"/>
    <x v="0"/>
    <x v="4"/>
    <x v="10"/>
    <x v="0"/>
    <x v="8"/>
    <x v="0"/>
    <x v="0"/>
    <x v="0"/>
    <x v="0"/>
    <x v="0"/>
    <x v="0"/>
    <x v="0"/>
    <x v="0"/>
    <n v="8"/>
    <n v="-8.0000000000000002E-3"/>
    <n v="8.0000000000000002E-3"/>
    <n v="0.52345743636720543"/>
  </r>
  <r>
    <x v="170"/>
    <s v="Hilvarenbeek"/>
    <x v="1"/>
    <x v="0"/>
    <x v="0"/>
    <x v="0"/>
    <x v="0"/>
    <x v="0"/>
    <x v="0"/>
    <x v="0"/>
    <x v="0"/>
    <x v="0"/>
    <x v="0"/>
    <x v="1"/>
    <x v="13"/>
    <x v="0"/>
    <x v="9"/>
    <x v="7"/>
    <x v="4"/>
    <x v="0"/>
    <x v="1"/>
    <x v="0"/>
    <x v="0"/>
    <x v="0"/>
    <x v="0"/>
    <n v="12"/>
    <n v="-1.2E-2"/>
    <n v="1.2E-2"/>
    <n v="0.78518615455080809"/>
  </r>
  <r>
    <x v="170"/>
    <s v="Hilvarenbeek"/>
    <x v="1"/>
    <x v="0"/>
    <x v="0"/>
    <x v="0"/>
    <x v="0"/>
    <x v="0"/>
    <x v="0"/>
    <x v="0"/>
    <x v="0"/>
    <x v="0"/>
    <x v="0"/>
    <x v="1"/>
    <x v="2"/>
    <x v="0"/>
    <x v="1"/>
    <x v="2"/>
    <x v="0"/>
    <x v="0"/>
    <x v="0"/>
    <x v="0"/>
    <x v="0"/>
    <x v="0"/>
    <x v="0"/>
    <n v="168"/>
    <n v="-0.16800000000000001"/>
    <n v="0.16800000000000001"/>
    <n v="10.992606163711313"/>
  </r>
  <r>
    <x v="170"/>
    <s v="Hilvarenbeek"/>
    <x v="1"/>
    <x v="0"/>
    <x v="0"/>
    <x v="0"/>
    <x v="0"/>
    <x v="0"/>
    <x v="0"/>
    <x v="0"/>
    <x v="0"/>
    <x v="0"/>
    <x v="0"/>
    <x v="2"/>
    <x v="6"/>
    <x v="0"/>
    <x v="5"/>
    <x v="0"/>
    <x v="0"/>
    <x v="0"/>
    <x v="0"/>
    <x v="0"/>
    <x v="0"/>
    <x v="0"/>
    <x v="0"/>
    <n v="406"/>
    <n v="-0.40600000000000003"/>
    <n v="0.40600000000000003"/>
    <n v="26.565464895635674"/>
  </r>
  <r>
    <x v="170"/>
    <s v="Hilvarenbeek"/>
    <x v="1"/>
    <x v="0"/>
    <x v="0"/>
    <x v="0"/>
    <x v="0"/>
    <x v="0"/>
    <x v="0"/>
    <x v="0"/>
    <x v="0"/>
    <x v="0"/>
    <x v="0"/>
    <x v="3"/>
    <x v="9"/>
    <x v="1"/>
    <x v="7"/>
    <x v="5"/>
    <x v="2"/>
    <x v="2"/>
    <x v="2"/>
    <x v="0"/>
    <x v="0"/>
    <x v="0"/>
    <x v="0"/>
    <n v="217"/>
    <n v="-0.217"/>
    <n v="0"/>
    <n v="14.198782961460447"/>
  </r>
  <r>
    <x v="170"/>
    <s v="Hilvarenbeek"/>
    <x v="1"/>
    <x v="0"/>
    <x v="0"/>
    <x v="0"/>
    <x v="0"/>
    <x v="0"/>
    <x v="0"/>
    <x v="0"/>
    <x v="0"/>
    <x v="0"/>
    <x v="0"/>
    <x v="3"/>
    <x v="5"/>
    <x v="1"/>
    <x v="4"/>
    <x v="0"/>
    <x v="0"/>
    <x v="0"/>
    <x v="0"/>
    <x v="0"/>
    <x v="0"/>
    <x v="0"/>
    <x v="0"/>
    <n v="123"/>
    <n v="-0.123"/>
    <n v="0.123"/>
    <n v="8.0481580841457827"/>
  </r>
  <r>
    <x v="170"/>
    <s v="Hilvarenbeek"/>
    <x v="1"/>
    <x v="0"/>
    <x v="0"/>
    <x v="0"/>
    <x v="0"/>
    <x v="0"/>
    <x v="0"/>
    <x v="0"/>
    <x v="0"/>
    <x v="0"/>
    <x v="0"/>
    <x v="3"/>
    <x v="8"/>
    <x v="1"/>
    <x v="7"/>
    <x v="5"/>
    <x v="2"/>
    <x v="2"/>
    <x v="2"/>
    <x v="0"/>
    <x v="0"/>
    <x v="0"/>
    <x v="0"/>
    <n v="31"/>
    <n v="-3.1E-2"/>
    <n v="0"/>
    <n v="2.028397565922921"/>
  </r>
  <r>
    <x v="170"/>
    <s v="Hilvarenbeek"/>
    <x v="1"/>
    <x v="0"/>
    <x v="0"/>
    <x v="0"/>
    <x v="0"/>
    <x v="0"/>
    <x v="1"/>
    <x v="1"/>
    <x v="0"/>
    <x v="0"/>
    <x v="0"/>
    <x v="1"/>
    <x v="2"/>
    <x v="0"/>
    <x v="1"/>
    <x v="2"/>
    <x v="0"/>
    <x v="0"/>
    <x v="0"/>
    <x v="0"/>
    <x v="0"/>
    <x v="0"/>
    <x v="0"/>
    <n v="2"/>
    <n v="-2E-3"/>
    <n v="2E-3"/>
    <n v="0.13086435909180136"/>
  </r>
  <r>
    <x v="170"/>
    <s v="Hilvarenbeek"/>
    <x v="1"/>
    <x v="0"/>
    <x v="0"/>
    <x v="0"/>
    <x v="0"/>
    <x v="0"/>
    <x v="1"/>
    <x v="1"/>
    <x v="0"/>
    <x v="0"/>
    <x v="0"/>
    <x v="2"/>
    <x v="6"/>
    <x v="0"/>
    <x v="5"/>
    <x v="0"/>
    <x v="0"/>
    <x v="0"/>
    <x v="0"/>
    <x v="0"/>
    <x v="0"/>
    <x v="0"/>
    <x v="0"/>
    <n v="6"/>
    <n v="-6.0000000000000001E-3"/>
    <n v="6.0000000000000001E-3"/>
    <n v="0.39259307727540405"/>
  </r>
  <r>
    <x v="170"/>
    <s v="Hilvarenbeek"/>
    <x v="1"/>
    <x v="0"/>
    <x v="0"/>
    <x v="0"/>
    <x v="0"/>
    <x v="0"/>
    <x v="1"/>
    <x v="1"/>
    <x v="0"/>
    <x v="0"/>
    <x v="0"/>
    <x v="3"/>
    <x v="9"/>
    <x v="1"/>
    <x v="7"/>
    <x v="5"/>
    <x v="2"/>
    <x v="2"/>
    <x v="2"/>
    <x v="0"/>
    <x v="0"/>
    <x v="0"/>
    <x v="0"/>
    <n v="22"/>
    <n v="-2.1999999999999999E-2"/>
    <n v="0"/>
    <n v="1.4395079500098149"/>
  </r>
  <r>
    <x v="170"/>
    <s v="Hilvarenbeek"/>
    <x v="1"/>
    <x v="0"/>
    <x v="0"/>
    <x v="0"/>
    <x v="0"/>
    <x v="0"/>
    <x v="1"/>
    <x v="1"/>
    <x v="0"/>
    <x v="0"/>
    <x v="0"/>
    <x v="3"/>
    <x v="5"/>
    <x v="1"/>
    <x v="4"/>
    <x v="0"/>
    <x v="0"/>
    <x v="0"/>
    <x v="0"/>
    <x v="0"/>
    <x v="0"/>
    <x v="0"/>
    <x v="0"/>
    <n v="2"/>
    <n v="-2E-3"/>
    <n v="2E-3"/>
    <n v="0.13086435909180136"/>
  </r>
  <r>
    <x v="170"/>
    <s v="Hilvarenbeek"/>
    <x v="1"/>
    <x v="0"/>
    <x v="0"/>
    <x v="0"/>
    <x v="0"/>
    <x v="0"/>
    <x v="2"/>
    <x v="2"/>
    <x v="0"/>
    <x v="0"/>
    <x v="0"/>
    <x v="4"/>
    <x v="10"/>
    <x v="0"/>
    <x v="8"/>
    <x v="0"/>
    <x v="0"/>
    <x v="0"/>
    <x v="0"/>
    <x v="0"/>
    <x v="0"/>
    <x v="0"/>
    <x v="0"/>
    <n v="1"/>
    <n v="-1E-3"/>
    <n v="1E-3"/>
    <n v="6.5432179545900679E-2"/>
  </r>
  <r>
    <x v="167"/>
    <s v="Strijen"/>
    <x v="0"/>
    <x v="0"/>
    <x v="2"/>
    <x v="0"/>
    <x v="0"/>
    <x v="0"/>
    <x v="2"/>
    <x v="2"/>
    <x v="0"/>
    <x v="0"/>
    <x v="0"/>
    <x v="1"/>
    <x v="2"/>
    <x v="0"/>
    <x v="1"/>
    <x v="2"/>
    <x v="0"/>
    <x v="0"/>
    <x v="0"/>
    <x v="0"/>
    <x v="0"/>
    <x v="0"/>
    <x v="0"/>
    <n v="18"/>
    <n v="-1.7999999999999999E-2"/>
    <n v="1.7999999999999999E-2"/>
    <n v="2.0489470688673874"/>
  </r>
  <r>
    <x v="167"/>
    <s v="Strijen"/>
    <x v="0"/>
    <x v="0"/>
    <x v="2"/>
    <x v="0"/>
    <x v="0"/>
    <x v="0"/>
    <x v="2"/>
    <x v="2"/>
    <x v="0"/>
    <x v="0"/>
    <x v="0"/>
    <x v="2"/>
    <x v="6"/>
    <x v="0"/>
    <x v="5"/>
    <x v="0"/>
    <x v="0"/>
    <x v="0"/>
    <x v="0"/>
    <x v="0"/>
    <x v="0"/>
    <x v="0"/>
    <x v="0"/>
    <n v="21"/>
    <n v="-2.1000000000000001E-2"/>
    <n v="2.1000000000000001E-2"/>
    <n v="2.3904382470119523"/>
  </r>
  <r>
    <x v="167"/>
    <s v="Strijen"/>
    <x v="0"/>
    <x v="0"/>
    <x v="2"/>
    <x v="0"/>
    <x v="0"/>
    <x v="0"/>
    <x v="3"/>
    <x v="3"/>
    <x v="0"/>
    <x v="0"/>
    <x v="0"/>
    <x v="0"/>
    <x v="0"/>
    <x v="0"/>
    <x v="0"/>
    <x v="0"/>
    <x v="0"/>
    <x v="0"/>
    <x v="0"/>
    <x v="0"/>
    <x v="0"/>
    <x v="0"/>
    <x v="0"/>
    <n v="2"/>
    <n v="-2E-3"/>
    <n v="2E-3"/>
    <n v="0.22766078542970974"/>
  </r>
  <r>
    <x v="167"/>
    <s v="Strijen"/>
    <x v="0"/>
    <x v="0"/>
    <x v="2"/>
    <x v="0"/>
    <x v="0"/>
    <x v="0"/>
    <x v="3"/>
    <x v="3"/>
    <x v="0"/>
    <x v="0"/>
    <x v="0"/>
    <x v="2"/>
    <x v="3"/>
    <x v="0"/>
    <x v="2"/>
    <x v="0"/>
    <x v="1"/>
    <x v="1"/>
    <x v="0"/>
    <x v="0"/>
    <x v="0"/>
    <x v="0"/>
    <x v="0"/>
    <n v="177"/>
    <n v="-0.17699999999999999"/>
    <n v="-0.17699999999999999"/>
    <n v="20.147979510529311"/>
  </r>
  <r>
    <x v="171"/>
    <s v="Vianen"/>
    <x v="0"/>
    <x v="0"/>
    <x v="0"/>
    <x v="0"/>
    <x v="0"/>
    <x v="0"/>
    <x v="0"/>
    <x v="0"/>
    <x v="0"/>
    <x v="0"/>
    <x v="0"/>
    <x v="0"/>
    <x v="0"/>
    <x v="0"/>
    <x v="0"/>
    <x v="0"/>
    <x v="0"/>
    <x v="0"/>
    <x v="0"/>
    <x v="0"/>
    <x v="0"/>
    <x v="0"/>
    <x v="0"/>
    <n v="15"/>
    <n v="-1.4999999999999999E-2"/>
    <n v="1.4999999999999999E-2"/>
    <n v="0.76088059247235462"/>
  </r>
  <r>
    <x v="171"/>
    <s v="Vianen"/>
    <x v="0"/>
    <x v="0"/>
    <x v="0"/>
    <x v="0"/>
    <x v="0"/>
    <x v="0"/>
    <x v="0"/>
    <x v="0"/>
    <x v="0"/>
    <x v="0"/>
    <x v="0"/>
    <x v="4"/>
    <x v="10"/>
    <x v="0"/>
    <x v="8"/>
    <x v="0"/>
    <x v="0"/>
    <x v="0"/>
    <x v="0"/>
    <x v="0"/>
    <x v="0"/>
    <x v="0"/>
    <x v="0"/>
    <n v="4"/>
    <n v="-4.0000000000000001E-3"/>
    <n v="4.0000000000000001E-3"/>
    <n v="0.20290149132596125"/>
  </r>
  <r>
    <x v="171"/>
    <s v="Vianen"/>
    <x v="0"/>
    <x v="0"/>
    <x v="0"/>
    <x v="0"/>
    <x v="0"/>
    <x v="0"/>
    <x v="0"/>
    <x v="0"/>
    <x v="0"/>
    <x v="0"/>
    <x v="0"/>
    <x v="1"/>
    <x v="1"/>
    <x v="0"/>
    <x v="1"/>
    <x v="1"/>
    <x v="0"/>
    <x v="0"/>
    <x v="0"/>
    <x v="0"/>
    <x v="0"/>
    <x v="0"/>
    <x v="0"/>
    <n v="12"/>
    <n v="-1.2E-2"/>
    <n v="1.2E-2"/>
    <n v="0.60870447397788374"/>
  </r>
  <r>
    <x v="171"/>
    <s v="Vianen"/>
    <x v="0"/>
    <x v="0"/>
    <x v="0"/>
    <x v="0"/>
    <x v="0"/>
    <x v="0"/>
    <x v="0"/>
    <x v="0"/>
    <x v="0"/>
    <x v="0"/>
    <x v="0"/>
    <x v="1"/>
    <x v="2"/>
    <x v="0"/>
    <x v="1"/>
    <x v="2"/>
    <x v="0"/>
    <x v="0"/>
    <x v="0"/>
    <x v="0"/>
    <x v="0"/>
    <x v="0"/>
    <x v="0"/>
    <n v="19"/>
    <n v="-1.9E-2"/>
    <n v="1.9E-2"/>
    <n v="0.96378208379831587"/>
  </r>
  <r>
    <x v="171"/>
    <s v="Vianen"/>
    <x v="0"/>
    <x v="0"/>
    <x v="0"/>
    <x v="0"/>
    <x v="0"/>
    <x v="0"/>
    <x v="0"/>
    <x v="0"/>
    <x v="0"/>
    <x v="0"/>
    <x v="0"/>
    <x v="2"/>
    <x v="3"/>
    <x v="0"/>
    <x v="2"/>
    <x v="0"/>
    <x v="1"/>
    <x v="1"/>
    <x v="0"/>
    <x v="0"/>
    <x v="0"/>
    <x v="0"/>
    <x v="0"/>
    <n v="85"/>
    <n v="-8.5000000000000006E-2"/>
    <n v="-8.5000000000000006E-2"/>
    <n v="4.3116566906766769"/>
  </r>
  <r>
    <x v="171"/>
    <s v="Vianen"/>
    <x v="0"/>
    <x v="0"/>
    <x v="0"/>
    <x v="0"/>
    <x v="0"/>
    <x v="0"/>
    <x v="0"/>
    <x v="0"/>
    <x v="0"/>
    <x v="0"/>
    <x v="0"/>
    <x v="3"/>
    <x v="5"/>
    <x v="1"/>
    <x v="4"/>
    <x v="0"/>
    <x v="0"/>
    <x v="0"/>
    <x v="0"/>
    <x v="0"/>
    <x v="0"/>
    <x v="0"/>
    <x v="0"/>
    <n v="40"/>
    <n v="-0.04"/>
    <n v="0.04"/>
    <n v="2.0290149132596125"/>
  </r>
  <r>
    <x v="171"/>
    <s v="Vianen"/>
    <x v="0"/>
    <x v="0"/>
    <x v="0"/>
    <x v="0"/>
    <x v="0"/>
    <x v="0"/>
    <x v="0"/>
    <x v="0"/>
    <x v="0"/>
    <x v="0"/>
    <x v="0"/>
    <x v="3"/>
    <x v="8"/>
    <x v="1"/>
    <x v="7"/>
    <x v="5"/>
    <x v="2"/>
    <x v="2"/>
    <x v="2"/>
    <x v="0"/>
    <x v="0"/>
    <x v="0"/>
    <x v="0"/>
    <n v="10"/>
    <n v="-0.01"/>
    <n v="0"/>
    <n v="0.50725372831490312"/>
  </r>
  <r>
    <x v="171"/>
    <s v="Vianen"/>
    <x v="0"/>
    <x v="0"/>
    <x v="0"/>
    <x v="0"/>
    <x v="0"/>
    <x v="0"/>
    <x v="1"/>
    <x v="1"/>
    <x v="0"/>
    <x v="0"/>
    <x v="0"/>
    <x v="1"/>
    <x v="1"/>
    <x v="0"/>
    <x v="1"/>
    <x v="1"/>
    <x v="0"/>
    <x v="0"/>
    <x v="0"/>
    <x v="0"/>
    <x v="0"/>
    <x v="0"/>
    <x v="0"/>
    <n v="5"/>
    <n v="-5.0000000000000001E-3"/>
    <n v="5.0000000000000001E-3"/>
    <n v="0.25362686415745156"/>
  </r>
  <r>
    <x v="171"/>
    <s v="Vianen"/>
    <x v="0"/>
    <x v="0"/>
    <x v="0"/>
    <x v="0"/>
    <x v="0"/>
    <x v="0"/>
    <x v="1"/>
    <x v="1"/>
    <x v="0"/>
    <x v="0"/>
    <x v="0"/>
    <x v="1"/>
    <x v="2"/>
    <x v="0"/>
    <x v="1"/>
    <x v="2"/>
    <x v="0"/>
    <x v="0"/>
    <x v="0"/>
    <x v="0"/>
    <x v="0"/>
    <x v="0"/>
    <x v="0"/>
    <n v="70"/>
    <n v="-7.0000000000000007E-2"/>
    <n v="7.0000000000000007E-2"/>
    <n v="3.5507760982043219"/>
  </r>
  <r>
    <x v="169"/>
    <s v="Kampen"/>
    <x v="0"/>
    <x v="0"/>
    <x v="3"/>
    <x v="0"/>
    <x v="0"/>
    <x v="0"/>
    <x v="1"/>
    <x v="1"/>
    <x v="0"/>
    <x v="0"/>
    <x v="0"/>
    <x v="1"/>
    <x v="2"/>
    <x v="0"/>
    <x v="1"/>
    <x v="2"/>
    <x v="0"/>
    <x v="0"/>
    <x v="0"/>
    <x v="0"/>
    <x v="0"/>
    <x v="0"/>
    <x v="0"/>
    <n v="810"/>
    <n v="-0.81"/>
    <n v="0.81"/>
    <n v="15.425339452686105"/>
  </r>
  <r>
    <x v="169"/>
    <s v="Kampen"/>
    <x v="0"/>
    <x v="0"/>
    <x v="3"/>
    <x v="0"/>
    <x v="0"/>
    <x v="0"/>
    <x v="1"/>
    <x v="1"/>
    <x v="0"/>
    <x v="0"/>
    <x v="0"/>
    <x v="2"/>
    <x v="6"/>
    <x v="0"/>
    <x v="5"/>
    <x v="0"/>
    <x v="0"/>
    <x v="0"/>
    <x v="0"/>
    <x v="0"/>
    <x v="0"/>
    <x v="0"/>
    <x v="0"/>
    <n v="4"/>
    <n v="-4.0000000000000001E-3"/>
    <n v="4.0000000000000001E-3"/>
    <n v="7.617451581573384E-2"/>
  </r>
  <r>
    <x v="169"/>
    <s v="Kampen"/>
    <x v="0"/>
    <x v="0"/>
    <x v="3"/>
    <x v="0"/>
    <x v="0"/>
    <x v="0"/>
    <x v="1"/>
    <x v="1"/>
    <x v="0"/>
    <x v="0"/>
    <x v="0"/>
    <x v="2"/>
    <x v="28"/>
    <x v="0"/>
    <x v="6"/>
    <x v="8"/>
    <x v="0"/>
    <x v="0"/>
    <x v="1"/>
    <x v="0"/>
    <x v="0"/>
    <x v="0"/>
    <x v="0"/>
    <n v="6"/>
    <n v="-6.0000000000000001E-3"/>
    <n v="6.0000000000000001E-3"/>
    <n v="0.11426177372360077"/>
  </r>
  <r>
    <x v="169"/>
    <s v="Kampen"/>
    <x v="0"/>
    <x v="0"/>
    <x v="3"/>
    <x v="0"/>
    <x v="0"/>
    <x v="0"/>
    <x v="1"/>
    <x v="1"/>
    <x v="0"/>
    <x v="0"/>
    <x v="0"/>
    <x v="3"/>
    <x v="5"/>
    <x v="1"/>
    <x v="4"/>
    <x v="0"/>
    <x v="0"/>
    <x v="0"/>
    <x v="0"/>
    <x v="0"/>
    <x v="0"/>
    <x v="0"/>
    <x v="0"/>
    <n v="187"/>
    <n v="-0.187"/>
    <n v="0.187"/>
    <n v="3.5611586143855574"/>
  </r>
  <r>
    <x v="169"/>
    <s v="Kampen"/>
    <x v="0"/>
    <x v="0"/>
    <x v="3"/>
    <x v="0"/>
    <x v="0"/>
    <x v="0"/>
    <x v="1"/>
    <x v="1"/>
    <x v="0"/>
    <x v="0"/>
    <x v="0"/>
    <x v="3"/>
    <x v="8"/>
    <x v="1"/>
    <x v="7"/>
    <x v="5"/>
    <x v="2"/>
    <x v="2"/>
    <x v="2"/>
    <x v="0"/>
    <x v="0"/>
    <x v="0"/>
    <x v="0"/>
    <n v="96"/>
    <n v="-9.6000000000000002E-2"/>
    <n v="0"/>
    <n v="1.8281883795776124"/>
  </r>
  <r>
    <x v="169"/>
    <s v="Kampen"/>
    <x v="0"/>
    <x v="0"/>
    <x v="3"/>
    <x v="0"/>
    <x v="0"/>
    <x v="0"/>
    <x v="1"/>
    <x v="1"/>
    <x v="0"/>
    <x v="0"/>
    <x v="0"/>
    <x v="3"/>
    <x v="11"/>
    <x v="1"/>
    <x v="7"/>
    <x v="5"/>
    <x v="2"/>
    <x v="2"/>
    <x v="2"/>
    <x v="0"/>
    <x v="0"/>
    <x v="0"/>
    <x v="0"/>
    <n v="2"/>
    <n v="-2E-3"/>
    <n v="0"/>
    <n v="3.808725790786692E-2"/>
  </r>
  <r>
    <x v="169"/>
    <s v="Kampen"/>
    <x v="0"/>
    <x v="0"/>
    <x v="3"/>
    <x v="0"/>
    <x v="0"/>
    <x v="0"/>
    <x v="2"/>
    <x v="2"/>
    <x v="0"/>
    <x v="0"/>
    <x v="0"/>
    <x v="0"/>
    <x v="0"/>
    <x v="0"/>
    <x v="0"/>
    <x v="0"/>
    <x v="0"/>
    <x v="0"/>
    <x v="0"/>
    <x v="0"/>
    <x v="0"/>
    <x v="0"/>
    <x v="0"/>
    <n v="105"/>
    <n v="-0.105"/>
    <n v="0.105"/>
    <n v="1.9995810401630134"/>
  </r>
  <r>
    <x v="169"/>
    <s v="Kampen"/>
    <x v="0"/>
    <x v="0"/>
    <x v="3"/>
    <x v="0"/>
    <x v="0"/>
    <x v="0"/>
    <x v="2"/>
    <x v="2"/>
    <x v="0"/>
    <x v="0"/>
    <x v="0"/>
    <x v="4"/>
    <x v="10"/>
    <x v="0"/>
    <x v="8"/>
    <x v="0"/>
    <x v="0"/>
    <x v="0"/>
    <x v="0"/>
    <x v="0"/>
    <x v="0"/>
    <x v="0"/>
    <x v="0"/>
    <n v="4"/>
    <n v="-4.0000000000000001E-3"/>
    <n v="4.0000000000000001E-3"/>
    <n v="7.617451581573384E-2"/>
  </r>
  <r>
    <x v="169"/>
    <s v="Kampen"/>
    <x v="0"/>
    <x v="0"/>
    <x v="3"/>
    <x v="0"/>
    <x v="0"/>
    <x v="0"/>
    <x v="2"/>
    <x v="2"/>
    <x v="0"/>
    <x v="0"/>
    <x v="0"/>
    <x v="1"/>
    <x v="13"/>
    <x v="0"/>
    <x v="9"/>
    <x v="7"/>
    <x v="5"/>
    <x v="0"/>
    <x v="1"/>
    <x v="0"/>
    <x v="0"/>
    <x v="0"/>
    <x v="0"/>
    <n v="2"/>
    <n v="-2E-3"/>
    <n v="2E-3"/>
    <n v="3.808725790786692E-2"/>
  </r>
  <r>
    <x v="169"/>
    <s v="Kampen"/>
    <x v="0"/>
    <x v="0"/>
    <x v="3"/>
    <x v="0"/>
    <x v="0"/>
    <x v="0"/>
    <x v="2"/>
    <x v="2"/>
    <x v="0"/>
    <x v="0"/>
    <x v="0"/>
    <x v="1"/>
    <x v="1"/>
    <x v="0"/>
    <x v="1"/>
    <x v="1"/>
    <x v="0"/>
    <x v="0"/>
    <x v="0"/>
    <x v="0"/>
    <x v="0"/>
    <x v="0"/>
    <x v="0"/>
    <n v="31"/>
    <n v="-3.1E-2"/>
    <n v="3.1E-2"/>
    <n v="0.59035249757193731"/>
  </r>
  <r>
    <x v="169"/>
    <s v="Kampen"/>
    <x v="0"/>
    <x v="0"/>
    <x v="3"/>
    <x v="0"/>
    <x v="0"/>
    <x v="0"/>
    <x v="2"/>
    <x v="2"/>
    <x v="0"/>
    <x v="0"/>
    <x v="0"/>
    <x v="1"/>
    <x v="2"/>
    <x v="0"/>
    <x v="1"/>
    <x v="2"/>
    <x v="0"/>
    <x v="0"/>
    <x v="0"/>
    <x v="0"/>
    <x v="0"/>
    <x v="0"/>
    <x v="0"/>
    <n v="297"/>
    <n v="-0.29699999999999999"/>
    <n v="0.29699999999999999"/>
    <n v="5.6559577993182382"/>
  </r>
  <r>
    <x v="169"/>
    <s v="Kampen"/>
    <x v="0"/>
    <x v="0"/>
    <x v="3"/>
    <x v="0"/>
    <x v="0"/>
    <x v="0"/>
    <x v="2"/>
    <x v="2"/>
    <x v="0"/>
    <x v="0"/>
    <x v="0"/>
    <x v="2"/>
    <x v="6"/>
    <x v="0"/>
    <x v="5"/>
    <x v="0"/>
    <x v="0"/>
    <x v="0"/>
    <x v="0"/>
    <x v="0"/>
    <x v="0"/>
    <x v="0"/>
    <x v="0"/>
    <n v="6"/>
    <n v="-6.0000000000000001E-3"/>
    <n v="6.0000000000000001E-3"/>
    <n v="0.11426177372360077"/>
  </r>
  <r>
    <x v="169"/>
    <s v="Kampen"/>
    <x v="0"/>
    <x v="0"/>
    <x v="3"/>
    <x v="0"/>
    <x v="0"/>
    <x v="0"/>
    <x v="2"/>
    <x v="2"/>
    <x v="0"/>
    <x v="0"/>
    <x v="0"/>
    <x v="3"/>
    <x v="5"/>
    <x v="1"/>
    <x v="4"/>
    <x v="0"/>
    <x v="0"/>
    <x v="0"/>
    <x v="0"/>
    <x v="0"/>
    <x v="0"/>
    <x v="0"/>
    <x v="0"/>
    <n v="38"/>
    <n v="-3.7999999999999999E-2"/>
    <n v="3.7999999999999999E-2"/>
    <n v="0.72365790024947152"/>
  </r>
  <r>
    <x v="171"/>
    <s v="Vianen"/>
    <x v="0"/>
    <x v="0"/>
    <x v="0"/>
    <x v="0"/>
    <x v="0"/>
    <x v="0"/>
    <x v="1"/>
    <x v="1"/>
    <x v="0"/>
    <x v="0"/>
    <x v="0"/>
    <x v="2"/>
    <x v="3"/>
    <x v="0"/>
    <x v="2"/>
    <x v="0"/>
    <x v="1"/>
    <x v="1"/>
    <x v="0"/>
    <x v="0"/>
    <x v="0"/>
    <x v="0"/>
    <x v="0"/>
    <n v="37"/>
    <n v="-3.6999999999999998E-2"/>
    <n v="-3.6999999999999998E-2"/>
    <n v="1.8768387947651415"/>
  </r>
  <r>
    <x v="171"/>
    <s v="Vianen"/>
    <x v="0"/>
    <x v="0"/>
    <x v="0"/>
    <x v="0"/>
    <x v="0"/>
    <x v="0"/>
    <x v="2"/>
    <x v="2"/>
    <x v="0"/>
    <x v="0"/>
    <x v="0"/>
    <x v="0"/>
    <x v="0"/>
    <x v="0"/>
    <x v="0"/>
    <x v="0"/>
    <x v="0"/>
    <x v="0"/>
    <x v="0"/>
    <x v="0"/>
    <x v="0"/>
    <x v="0"/>
    <x v="0"/>
    <n v="67"/>
    <n v="-6.7000000000000004E-2"/>
    <n v="6.7000000000000004E-2"/>
    <n v="3.3985999797098509"/>
  </r>
  <r>
    <x v="171"/>
    <s v="Vianen"/>
    <x v="0"/>
    <x v="0"/>
    <x v="0"/>
    <x v="0"/>
    <x v="0"/>
    <x v="0"/>
    <x v="2"/>
    <x v="2"/>
    <x v="0"/>
    <x v="0"/>
    <x v="0"/>
    <x v="4"/>
    <x v="10"/>
    <x v="0"/>
    <x v="8"/>
    <x v="0"/>
    <x v="0"/>
    <x v="0"/>
    <x v="0"/>
    <x v="0"/>
    <x v="0"/>
    <x v="0"/>
    <x v="0"/>
    <n v="1"/>
    <n v="-1E-3"/>
    <n v="1E-3"/>
    <n v="5.0725372831490312E-2"/>
  </r>
  <r>
    <x v="171"/>
    <s v="Vianen"/>
    <x v="0"/>
    <x v="0"/>
    <x v="0"/>
    <x v="0"/>
    <x v="0"/>
    <x v="0"/>
    <x v="2"/>
    <x v="2"/>
    <x v="0"/>
    <x v="0"/>
    <x v="0"/>
    <x v="1"/>
    <x v="2"/>
    <x v="0"/>
    <x v="1"/>
    <x v="2"/>
    <x v="0"/>
    <x v="0"/>
    <x v="0"/>
    <x v="0"/>
    <x v="0"/>
    <x v="0"/>
    <x v="0"/>
    <n v="88"/>
    <n v="-8.7999999999999995E-2"/>
    <n v="8.7999999999999995E-2"/>
    <n v="4.463832809171147"/>
  </r>
  <r>
    <x v="171"/>
    <s v="Vianen"/>
    <x v="0"/>
    <x v="0"/>
    <x v="0"/>
    <x v="0"/>
    <x v="0"/>
    <x v="0"/>
    <x v="2"/>
    <x v="2"/>
    <x v="0"/>
    <x v="0"/>
    <x v="0"/>
    <x v="2"/>
    <x v="3"/>
    <x v="0"/>
    <x v="2"/>
    <x v="0"/>
    <x v="1"/>
    <x v="1"/>
    <x v="0"/>
    <x v="0"/>
    <x v="0"/>
    <x v="0"/>
    <x v="0"/>
    <n v="2"/>
    <n v="-2E-3"/>
    <n v="-2E-3"/>
    <n v="0.10145074566298062"/>
  </r>
  <r>
    <x v="171"/>
    <s v="Vianen"/>
    <x v="0"/>
    <x v="0"/>
    <x v="0"/>
    <x v="0"/>
    <x v="0"/>
    <x v="0"/>
    <x v="2"/>
    <x v="2"/>
    <x v="0"/>
    <x v="0"/>
    <x v="0"/>
    <x v="3"/>
    <x v="5"/>
    <x v="1"/>
    <x v="4"/>
    <x v="0"/>
    <x v="0"/>
    <x v="0"/>
    <x v="0"/>
    <x v="0"/>
    <x v="0"/>
    <x v="0"/>
    <x v="0"/>
    <n v="13"/>
    <n v="-1.2999999999999999E-2"/>
    <n v="1.2999999999999999E-2"/>
    <n v="0.659429846809374"/>
  </r>
  <r>
    <x v="171"/>
    <s v="Vianen"/>
    <x v="0"/>
    <x v="0"/>
    <x v="0"/>
    <x v="0"/>
    <x v="0"/>
    <x v="0"/>
    <x v="2"/>
    <x v="2"/>
    <x v="0"/>
    <x v="0"/>
    <x v="0"/>
    <x v="3"/>
    <x v="8"/>
    <x v="1"/>
    <x v="7"/>
    <x v="5"/>
    <x v="2"/>
    <x v="2"/>
    <x v="2"/>
    <x v="0"/>
    <x v="0"/>
    <x v="0"/>
    <x v="0"/>
    <n v="1"/>
    <n v="-1E-3"/>
    <n v="0"/>
    <n v="5.0725372831490312E-2"/>
  </r>
  <r>
    <x v="171"/>
    <s v="Vianen"/>
    <x v="0"/>
    <x v="0"/>
    <x v="0"/>
    <x v="0"/>
    <x v="0"/>
    <x v="0"/>
    <x v="3"/>
    <x v="3"/>
    <x v="0"/>
    <x v="0"/>
    <x v="0"/>
    <x v="4"/>
    <x v="10"/>
    <x v="0"/>
    <x v="8"/>
    <x v="0"/>
    <x v="0"/>
    <x v="0"/>
    <x v="0"/>
    <x v="0"/>
    <x v="0"/>
    <x v="0"/>
    <x v="0"/>
    <n v="2"/>
    <n v="-2E-3"/>
    <n v="2E-3"/>
    <n v="0.10145074566298062"/>
  </r>
  <r>
    <x v="171"/>
    <s v="Vianen"/>
    <x v="0"/>
    <x v="0"/>
    <x v="0"/>
    <x v="0"/>
    <x v="0"/>
    <x v="0"/>
    <x v="3"/>
    <x v="3"/>
    <x v="0"/>
    <x v="0"/>
    <x v="0"/>
    <x v="1"/>
    <x v="2"/>
    <x v="0"/>
    <x v="1"/>
    <x v="2"/>
    <x v="0"/>
    <x v="0"/>
    <x v="0"/>
    <x v="0"/>
    <x v="0"/>
    <x v="0"/>
    <x v="0"/>
    <n v="2"/>
    <n v="-2E-3"/>
    <n v="2E-3"/>
    <n v="0.10145074566298062"/>
  </r>
  <r>
    <x v="171"/>
    <s v="Vianen"/>
    <x v="0"/>
    <x v="0"/>
    <x v="0"/>
    <x v="0"/>
    <x v="0"/>
    <x v="0"/>
    <x v="3"/>
    <x v="3"/>
    <x v="0"/>
    <x v="0"/>
    <x v="0"/>
    <x v="2"/>
    <x v="3"/>
    <x v="0"/>
    <x v="2"/>
    <x v="0"/>
    <x v="1"/>
    <x v="1"/>
    <x v="0"/>
    <x v="0"/>
    <x v="0"/>
    <x v="0"/>
    <x v="0"/>
    <n v="369"/>
    <n v="-0.36899999999999999"/>
    <n v="-0.36899999999999999"/>
    <n v="18.717662574819926"/>
  </r>
  <r>
    <x v="171"/>
    <s v="Vianen"/>
    <x v="0"/>
    <x v="0"/>
    <x v="0"/>
    <x v="0"/>
    <x v="0"/>
    <x v="0"/>
    <x v="3"/>
    <x v="3"/>
    <x v="0"/>
    <x v="0"/>
    <x v="0"/>
    <x v="3"/>
    <x v="5"/>
    <x v="1"/>
    <x v="4"/>
    <x v="0"/>
    <x v="0"/>
    <x v="0"/>
    <x v="0"/>
    <x v="0"/>
    <x v="0"/>
    <x v="0"/>
    <x v="0"/>
    <n v="47"/>
    <n v="-4.7E-2"/>
    <n v="4.7E-2"/>
    <n v="2.3840925230800445"/>
  </r>
  <r>
    <x v="171"/>
    <s v="Vianen"/>
    <x v="0"/>
    <x v="0"/>
    <x v="0"/>
    <x v="0"/>
    <x v="0"/>
    <x v="0"/>
    <x v="3"/>
    <x v="3"/>
    <x v="0"/>
    <x v="0"/>
    <x v="0"/>
    <x v="3"/>
    <x v="8"/>
    <x v="1"/>
    <x v="7"/>
    <x v="5"/>
    <x v="2"/>
    <x v="2"/>
    <x v="2"/>
    <x v="0"/>
    <x v="0"/>
    <x v="0"/>
    <x v="0"/>
    <n v="13"/>
    <n v="-1.2999999999999999E-2"/>
    <n v="0"/>
    <n v="0.659429846809374"/>
  </r>
  <r>
    <x v="172"/>
    <s v="Vlaardingen"/>
    <x v="0"/>
    <x v="0"/>
    <x v="3"/>
    <x v="0"/>
    <x v="0"/>
    <x v="0"/>
    <x v="0"/>
    <x v="0"/>
    <x v="0"/>
    <x v="0"/>
    <x v="0"/>
    <x v="0"/>
    <x v="0"/>
    <x v="0"/>
    <x v="0"/>
    <x v="0"/>
    <x v="0"/>
    <x v="0"/>
    <x v="0"/>
    <x v="0"/>
    <x v="0"/>
    <x v="0"/>
    <x v="0"/>
    <n v="294"/>
    <n v="-0.29399999999999998"/>
    <n v="0.29399999999999998"/>
    <n v="4.083390047083987"/>
  </r>
  <r>
    <x v="168"/>
    <s v="Opmeer"/>
    <x v="0"/>
    <x v="0"/>
    <x v="0"/>
    <x v="0"/>
    <x v="0"/>
    <x v="0"/>
    <x v="1"/>
    <x v="1"/>
    <x v="0"/>
    <x v="0"/>
    <x v="0"/>
    <x v="2"/>
    <x v="6"/>
    <x v="0"/>
    <x v="5"/>
    <x v="0"/>
    <x v="0"/>
    <x v="0"/>
    <x v="0"/>
    <x v="0"/>
    <x v="0"/>
    <x v="0"/>
    <x v="0"/>
    <n v="5"/>
    <n v="-5.0000000000000001E-3"/>
    <n v="5.0000000000000001E-3"/>
    <n v="0.43782837127845886"/>
  </r>
  <r>
    <x v="168"/>
    <s v="Opmeer"/>
    <x v="0"/>
    <x v="0"/>
    <x v="0"/>
    <x v="0"/>
    <x v="0"/>
    <x v="0"/>
    <x v="1"/>
    <x v="1"/>
    <x v="0"/>
    <x v="0"/>
    <x v="0"/>
    <x v="3"/>
    <x v="9"/>
    <x v="1"/>
    <x v="7"/>
    <x v="5"/>
    <x v="2"/>
    <x v="2"/>
    <x v="2"/>
    <x v="0"/>
    <x v="0"/>
    <x v="0"/>
    <x v="0"/>
    <n v="9"/>
    <n v="-8.9999999999999993E-3"/>
    <n v="0"/>
    <n v="0.78809106830122588"/>
  </r>
  <r>
    <x v="168"/>
    <s v="Opmeer"/>
    <x v="0"/>
    <x v="0"/>
    <x v="0"/>
    <x v="0"/>
    <x v="0"/>
    <x v="0"/>
    <x v="1"/>
    <x v="1"/>
    <x v="0"/>
    <x v="0"/>
    <x v="0"/>
    <x v="3"/>
    <x v="5"/>
    <x v="1"/>
    <x v="4"/>
    <x v="0"/>
    <x v="0"/>
    <x v="0"/>
    <x v="0"/>
    <x v="0"/>
    <x v="0"/>
    <x v="0"/>
    <x v="0"/>
    <n v="12"/>
    <n v="-1.2E-2"/>
    <n v="1.2E-2"/>
    <n v="1.0507880910683012"/>
  </r>
  <r>
    <x v="168"/>
    <s v="Opmeer"/>
    <x v="0"/>
    <x v="0"/>
    <x v="0"/>
    <x v="0"/>
    <x v="0"/>
    <x v="0"/>
    <x v="2"/>
    <x v="2"/>
    <x v="0"/>
    <x v="0"/>
    <x v="0"/>
    <x v="0"/>
    <x v="0"/>
    <x v="0"/>
    <x v="0"/>
    <x v="0"/>
    <x v="0"/>
    <x v="0"/>
    <x v="0"/>
    <x v="0"/>
    <x v="0"/>
    <x v="0"/>
    <x v="0"/>
    <n v="341"/>
    <n v="-0.34100000000000003"/>
    <n v="0.34100000000000003"/>
    <n v="29.859894921190893"/>
  </r>
  <r>
    <x v="168"/>
    <s v="Opmeer"/>
    <x v="0"/>
    <x v="0"/>
    <x v="0"/>
    <x v="0"/>
    <x v="0"/>
    <x v="0"/>
    <x v="2"/>
    <x v="2"/>
    <x v="0"/>
    <x v="0"/>
    <x v="0"/>
    <x v="1"/>
    <x v="2"/>
    <x v="0"/>
    <x v="1"/>
    <x v="2"/>
    <x v="0"/>
    <x v="0"/>
    <x v="0"/>
    <x v="0"/>
    <x v="0"/>
    <x v="0"/>
    <x v="0"/>
    <n v="2"/>
    <n v="-2E-3"/>
    <n v="2E-3"/>
    <n v="0.17513134851138354"/>
  </r>
  <r>
    <x v="168"/>
    <s v="Opmeer"/>
    <x v="0"/>
    <x v="0"/>
    <x v="0"/>
    <x v="0"/>
    <x v="0"/>
    <x v="0"/>
    <x v="3"/>
    <x v="3"/>
    <x v="0"/>
    <x v="0"/>
    <x v="0"/>
    <x v="4"/>
    <x v="10"/>
    <x v="0"/>
    <x v="8"/>
    <x v="0"/>
    <x v="0"/>
    <x v="0"/>
    <x v="0"/>
    <x v="0"/>
    <x v="0"/>
    <x v="0"/>
    <x v="0"/>
    <n v="1"/>
    <n v="-1E-3"/>
    <n v="1E-3"/>
    <n v="8.7565674255691769E-2"/>
  </r>
  <r>
    <x v="168"/>
    <s v="Opmeer"/>
    <x v="0"/>
    <x v="0"/>
    <x v="0"/>
    <x v="0"/>
    <x v="0"/>
    <x v="0"/>
    <x v="3"/>
    <x v="3"/>
    <x v="0"/>
    <x v="0"/>
    <x v="0"/>
    <x v="1"/>
    <x v="2"/>
    <x v="0"/>
    <x v="1"/>
    <x v="2"/>
    <x v="0"/>
    <x v="0"/>
    <x v="0"/>
    <x v="0"/>
    <x v="0"/>
    <x v="0"/>
    <x v="0"/>
    <n v="17"/>
    <n v="-1.7000000000000001E-2"/>
    <n v="1.7000000000000001E-2"/>
    <n v="1.4886164623467601"/>
  </r>
  <r>
    <x v="168"/>
    <s v="Opmeer"/>
    <x v="0"/>
    <x v="0"/>
    <x v="0"/>
    <x v="0"/>
    <x v="0"/>
    <x v="0"/>
    <x v="3"/>
    <x v="3"/>
    <x v="0"/>
    <x v="0"/>
    <x v="0"/>
    <x v="2"/>
    <x v="6"/>
    <x v="0"/>
    <x v="5"/>
    <x v="0"/>
    <x v="0"/>
    <x v="0"/>
    <x v="0"/>
    <x v="0"/>
    <x v="0"/>
    <x v="0"/>
    <x v="0"/>
    <n v="279"/>
    <n v="-0.27900000000000003"/>
    <n v="0.27900000000000003"/>
    <n v="24.430823117338004"/>
  </r>
  <r>
    <x v="168"/>
    <s v="Opmeer"/>
    <x v="0"/>
    <x v="0"/>
    <x v="0"/>
    <x v="0"/>
    <x v="0"/>
    <x v="0"/>
    <x v="3"/>
    <x v="3"/>
    <x v="0"/>
    <x v="0"/>
    <x v="0"/>
    <x v="3"/>
    <x v="5"/>
    <x v="1"/>
    <x v="4"/>
    <x v="0"/>
    <x v="0"/>
    <x v="0"/>
    <x v="0"/>
    <x v="0"/>
    <x v="0"/>
    <x v="0"/>
    <x v="0"/>
    <n v="28"/>
    <n v="-2.8000000000000001E-2"/>
    <n v="2.8000000000000001E-2"/>
    <n v="2.4518388791593697"/>
  </r>
  <r>
    <x v="173"/>
    <s v="Ouder-Amstel"/>
    <x v="0"/>
    <x v="0"/>
    <x v="0"/>
    <x v="0"/>
    <x v="0"/>
    <x v="0"/>
    <x v="0"/>
    <x v="0"/>
    <x v="0"/>
    <x v="0"/>
    <x v="0"/>
    <x v="0"/>
    <x v="0"/>
    <x v="0"/>
    <x v="0"/>
    <x v="0"/>
    <x v="0"/>
    <x v="0"/>
    <x v="0"/>
    <x v="0"/>
    <x v="0"/>
    <x v="0"/>
    <x v="0"/>
    <n v="14"/>
    <n v="-1.4E-2"/>
    <n v="1.4E-2"/>
    <n v="1.0432968179447053"/>
  </r>
  <r>
    <x v="173"/>
    <s v="Ouder-Amstel"/>
    <x v="0"/>
    <x v="0"/>
    <x v="0"/>
    <x v="0"/>
    <x v="0"/>
    <x v="0"/>
    <x v="0"/>
    <x v="0"/>
    <x v="0"/>
    <x v="0"/>
    <x v="0"/>
    <x v="1"/>
    <x v="2"/>
    <x v="0"/>
    <x v="1"/>
    <x v="2"/>
    <x v="0"/>
    <x v="0"/>
    <x v="0"/>
    <x v="0"/>
    <x v="0"/>
    <x v="0"/>
    <x v="0"/>
    <n v="26"/>
    <n v="-2.5999999999999999E-2"/>
    <n v="2.5999999999999999E-2"/>
    <n v="1.9375512333258813"/>
  </r>
  <r>
    <x v="173"/>
    <s v="Ouder-Amstel"/>
    <x v="0"/>
    <x v="0"/>
    <x v="0"/>
    <x v="0"/>
    <x v="0"/>
    <x v="0"/>
    <x v="0"/>
    <x v="0"/>
    <x v="0"/>
    <x v="0"/>
    <x v="0"/>
    <x v="2"/>
    <x v="3"/>
    <x v="0"/>
    <x v="2"/>
    <x v="0"/>
    <x v="1"/>
    <x v="1"/>
    <x v="0"/>
    <x v="0"/>
    <x v="0"/>
    <x v="0"/>
    <x v="0"/>
    <n v="10"/>
    <n v="-0.01"/>
    <n v="-0.01"/>
    <n v="0.7452120128176466"/>
  </r>
  <r>
    <x v="173"/>
    <s v="Ouder-Amstel"/>
    <x v="0"/>
    <x v="0"/>
    <x v="0"/>
    <x v="0"/>
    <x v="0"/>
    <x v="0"/>
    <x v="1"/>
    <x v="1"/>
    <x v="0"/>
    <x v="0"/>
    <x v="0"/>
    <x v="2"/>
    <x v="3"/>
    <x v="0"/>
    <x v="2"/>
    <x v="0"/>
    <x v="1"/>
    <x v="1"/>
    <x v="0"/>
    <x v="0"/>
    <x v="0"/>
    <x v="0"/>
    <x v="0"/>
    <n v="22"/>
    <n v="-2.1999999999999999E-2"/>
    <n v="-2.1999999999999999E-2"/>
    <n v="1.6394664281988225"/>
  </r>
  <r>
    <x v="169"/>
    <s v="Kampen"/>
    <x v="0"/>
    <x v="0"/>
    <x v="3"/>
    <x v="0"/>
    <x v="0"/>
    <x v="0"/>
    <x v="2"/>
    <x v="2"/>
    <x v="0"/>
    <x v="0"/>
    <x v="0"/>
    <x v="3"/>
    <x v="8"/>
    <x v="1"/>
    <x v="7"/>
    <x v="5"/>
    <x v="2"/>
    <x v="2"/>
    <x v="2"/>
    <x v="0"/>
    <x v="0"/>
    <x v="0"/>
    <x v="0"/>
    <n v="25"/>
    <n v="-2.5000000000000001E-2"/>
    <n v="0"/>
    <n v="0.47609072384833656"/>
  </r>
  <r>
    <x v="169"/>
    <s v="Kampen"/>
    <x v="0"/>
    <x v="0"/>
    <x v="3"/>
    <x v="0"/>
    <x v="0"/>
    <x v="0"/>
    <x v="3"/>
    <x v="3"/>
    <x v="0"/>
    <x v="0"/>
    <x v="0"/>
    <x v="1"/>
    <x v="2"/>
    <x v="0"/>
    <x v="1"/>
    <x v="2"/>
    <x v="0"/>
    <x v="0"/>
    <x v="0"/>
    <x v="0"/>
    <x v="0"/>
    <x v="0"/>
    <x v="0"/>
    <n v="243"/>
    <n v="-0.24299999999999999"/>
    <n v="0.24299999999999999"/>
    <n v="4.6276018358058311"/>
  </r>
  <r>
    <x v="169"/>
    <s v="Kampen"/>
    <x v="0"/>
    <x v="0"/>
    <x v="3"/>
    <x v="0"/>
    <x v="0"/>
    <x v="0"/>
    <x v="3"/>
    <x v="3"/>
    <x v="0"/>
    <x v="0"/>
    <x v="0"/>
    <x v="2"/>
    <x v="12"/>
    <x v="0"/>
    <x v="3"/>
    <x v="6"/>
    <x v="0"/>
    <x v="0"/>
    <x v="0"/>
    <x v="0"/>
    <x v="0"/>
    <x v="0"/>
    <x v="0"/>
    <n v="1358"/>
    <n v="-1.3580000000000001"/>
    <n v="1.3580000000000001"/>
    <n v="25.86124811944164"/>
  </r>
  <r>
    <x v="169"/>
    <s v="Kampen"/>
    <x v="0"/>
    <x v="0"/>
    <x v="3"/>
    <x v="0"/>
    <x v="0"/>
    <x v="0"/>
    <x v="3"/>
    <x v="3"/>
    <x v="0"/>
    <x v="0"/>
    <x v="0"/>
    <x v="2"/>
    <x v="6"/>
    <x v="0"/>
    <x v="5"/>
    <x v="0"/>
    <x v="0"/>
    <x v="0"/>
    <x v="0"/>
    <x v="0"/>
    <x v="0"/>
    <x v="0"/>
    <x v="0"/>
    <n v="63"/>
    <n v="-6.3E-2"/>
    <n v="6.3E-2"/>
    <n v="1.1997486240978081"/>
  </r>
  <r>
    <x v="174"/>
    <s v="Losser"/>
    <x v="0"/>
    <x v="0"/>
    <x v="1"/>
    <x v="0"/>
    <x v="0"/>
    <x v="0"/>
    <x v="0"/>
    <x v="0"/>
    <x v="0"/>
    <x v="0"/>
    <x v="0"/>
    <x v="0"/>
    <x v="0"/>
    <x v="0"/>
    <x v="0"/>
    <x v="0"/>
    <x v="0"/>
    <x v="0"/>
    <x v="0"/>
    <x v="0"/>
    <x v="0"/>
    <x v="0"/>
    <x v="0"/>
    <n v="41"/>
    <n v="-4.1000000000000002E-2"/>
    <n v="4.1000000000000002E-2"/>
    <n v="1.823681167155947"/>
  </r>
  <r>
    <x v="174"/>
    <s v="Losser"/>
    <x v="0"/>
    <x v="0"/>
    <x v="1"/>
    <x v="0"/>
    <x v="0"/>
    <x v="0"/>
    <x v="0"/>
    <x v="0"/>
    <x v="0"/>
    <x v="0"/>
    <x v="0"/>
    <x v="4"/>
    <x v="10"/>
    <x v="0"/>
    <x v="8"/>
    <x v="0"/>
    <x v="0"/>
    <x v="0"/>
    <x v="0"/>
    <x v="0"/>
    <x v="0"/>
    <x v="0"/>
    <x v="0"/>
    <n v="3"/>
    <n v="-3.0000000000000001E-3"/>
    <n v="3.0000000000000001E-3"/>
    <n v="0.13344008540165467"/>
  </r>
  <r>
    <x v="174"/>
    <s v="Losser"/>
    <x v="0"/>
    <x v="0"/>
    <x v="1"/>
    <x v="0"/>
    <x v="0"/>
    <x v="0"/>
    <x v="0"/>
    <x v="0"/>
    <x v="0"/>
    <x v="0"/>
    <x v="0"/>
    <x v="1"/>
    <x v="2"/>
    <x v="0"/>
    <x v="1"/>
    <x v="2"/>
    <x v="0"/>
    <x v="0"/>
    <x v="0"/>
    <x v="0"/>
    <x v="0"/>
    <x v="0"/>
    <x v="0"/>
    <n v="21"/>
    <n v="-2.1000000000000001E-2"/>
    <n v="2.1000000000000001E-2"/>
    <n v="0.93408059781158259"/>
  </r>
  <r>
    <x v="174"/>
    <s v="Losser"/>
    <x v="0"/>
    <x v="0"/>
    <x v="1"/>
    <x v="0"/>
    <x v="0"/>
    <x v="0"/>
    <x v="0"/>
    <x v="0"/>
    <x v="0"/>
    <x v="0"/>
    <x v="0"/>
    <x v="2"/>
    <x v="12"/>
    <x v="0"/>
    <x v="3"/>
    <x v="6"/>
    <x v="0"/>
    <x v="0"/>
    <x v="0"/>
    <x v="0"/>
    <x v="0"/>
    <x v="0"/>
    <x v="0"/>
    <n v="25"/>
    <n v="-2.5000000000000001E-2"/>
    <n v="2.5000000000000001E-2"/>
    <n v="1.1120007116804556"/>
  </r>
  <r>
    <x v="174"/>
    <s v="Losser"/>
    <x v="0"/>
    <x v="0"/>
    <x v="1"/>
    <x v="0"/>
    <x v="0"/>
    <x v="0"/>
    <x v="0"/>
    <x v="0"/>
    <x v="0"/>
    <x v="0"/>
    <x v="0"/>
    <x v="2"/>
    <x v="6"/>
    <x v="0"/>
    <x v="5"/>
    <x v="0"/>
    <x v="0"/>
    <x v="0"/>
    <x v="0"/>
    <x v="0"/>
    <x v="0"/>
    <x v="0"/>
    <x v="0"/>
    <n v="209"/>
    <n v="-0.20899999999999999"/>
    <n v="0.20899999999999999"/>
    <n v="9.2963259496486081"/>
  </r>
  <r>
    <x v="174"/>
    <s v="Losser"/>
    <x v="0"/>
    <x v="0"/>
    <x v="1"/>
    <x v="0"/>
    <x v="0"/>
    <x v="0"/>
    <x v="0"/>
    <x v="0"/>
    <x v="0"/>
    <x v="0"/>
    <x v="0"/>
    <x v="3"/>
    <x v="8"/>
    <x v="1"/>
    <x v="7"/>
    <x v="5"/>
    <x v="2"/>
    <x v="2"/>
    <x v="2"/>
    <x v="0"/>
    <x v="0"/>
    <x v="0"/>
    <x v="0"/>
    <n v="1"/>
    <n v="-1E-3"/>
    <n v="0"/>
    <n v="4.448002846721822E-2"/>
  </r>
  <r>
    <x v="174"/>
    <s v="Losser"/>
    <x v="0"/>
    <x v="0"/>
    <x v="1"/>
    <x v="0"/>
    <x v="0"/>
    <x v="0"/>
    <x v="1"/>
    <x v="1"/>
    <x v="0"/>
    <x v="0"/>
    <x v="0"/>
    <x v="0"/>
    <x v="0"/>
    <x v="0"/>
    <x v="0"/>
    <x v="0"/>
    <x v="0"/>
    <x v="0"/>
    <x v="0"/>
    <x v="0"/>
    <x v="0"/>
    <x v="0"/>
    <x v="0"/>
    <n v="2"/>
    <n v="-2E-3"/>
    <n v="2E-3"/>
    <n v="8.8960056934436441E-2"/>
  </r>
  <r>
    <x v="174"/>
    <s v="Losser"/>
    <x v="0"/>
    <x v="0"/>
    <x v="1"/>
    <x v="0"/>
    <x v="0"/>
    <x v="0"/>
    <x v="1"/>
    <x v="1"/>
    <x v="0"/>
    <x v="0"/>
    <x v="0"/>
    <x v="4"/>
    <x v="10"/>
    <x v="0"/>
    <x v="8"/>
    <x v="0"/>
    <x v="0"/>
    <x v="0"/>
    <x v="0"/>
    <x v="0"/>
    <x v="0"/>
    <x v="0"/>
    <x v="0"/>
    <n v="1"/>
    <n v="-1E-3"/>
    <n v="1E-3"/>
    <n v="4.448002846721822E-2"/>
  </r>
  <r>
    <x v="174"/>
    <s v="Losser"/>
    <x v="0"/>
    <x v="0"/>
    <x v="1"/>
    <x v="0"/>
    <x v="0"/>
    <x v="0"/>
    <x v="1"/>
    <x v="1"/>
    <x v="0"/>
    <x v="0"/>
    <x v="0"/>
    <x v="1"/>
    <x v="2"/>
    <x v="0"/>
    <x v="1"/>
    <x v="2"/>
    <x v="0"/>
    <x v="0"/>
    <x v="0"/>
    <x v="0"/>
    <x v="0"/>
    <x v="0"/>
    <x v="0"/>
    <n v="3"/>
    <n v="-3.0000000000000001E-3"/>
    <n v="3.0000000000000001E-3"/>
    <n v="0.13344008540165467"/>
  </r>
  <r>
    <x v="172"/>
    <s v="Vlaardingen"/>
    <x v="0"/>
    <x v="0"/>
    <x v="3"/>
    <x v="0"/>
    <x v="0"/>
    <x v="0"/>
    <x v="0"/>
    <x v="0"/>
    <x v="0"/>
    <x v="0"/>
    <x v="0"/>
    <x v="4"/>
    <x v="10"/>
    <x v="0"/>
    <x v="8"/>
    <x v="0"/>
    <x v="0"/>
    <x v="0"/>
    <x v="0"/>
    <x v="0"/>
    <x v="0"/>
    <x v="0"/>
    <x v="0"/>
    <n v="27"/>
    <n v="-2.7E-2"/>
    <n v="2.7E-2"/>
    <n v="0.37500520840567231"/>
  </r>
  <r>
    <x v="172"/>
    <s v="Vlaardingen"/>
    <x v="0"/>
    <x v="0"/>
    <x v="3"/>
    <x v="0"/>
    <x v="0"/>
    <x v="0"/>
    <x v="0"/>
    <x v="0"/>
    <x v="0"/>
    <x v="0"/>
    <x v="0"/>
    <x v="1"/>
    <x v="2"/>
    <x v="0"/>
    <x v="1"/>
    <x v="2"/>
    <x v="0"/>
    <x v="0"/>
    <x v="0"/>
    <x v="0"/>
    <x v="0"/>
    <x v="0"/>
    <x v="0"/>
    <n v="731"/>
    <n v="-0.73099999999999998"/>
    <n v="0.73099999999999998"/>
    <n v="10.152918790538758"/>
  </r>
  <r>
    <x v="172"/>
    <s v="Vlaardingen"/>
    <x v="0"/>
    <x v="0"/>
    <x v="3"/>
    <x v="0"/>
    <x v="0"/>
    <x v="0"/>
    <x v="0"/>
    <x v="0"/>
    <x v="0"/>
    <x v="0"/>
    <x v="0"/>
    <x v="2"/>
    <x v="3"/>
    <x v="0"/>
    <x v="2"/>
    <x v="0"/>
    <x v="1"/>
    <x v="1"/>
    <x v="0"/>
    <x v="0"/>
    <x v="0"/>
    <x v="0"/>
    <x v="0"/>
    <n v="478"/>
    <n v="-0.47799999999999998"/>
    <n v="-0.47799999999999998"/>
    <n v="6.6389810969596796"/>
  </r>
  <r>
    <x v="172"/>
    <s v="Vlaardingen"/>
    <x v="0"/>
    <x v="0"/>
    <x v="3"/>
    <x v="0"/>
    <x v="0"/>
    <x v="0"/>
    <x v="0"/>
    <x v="0"/>
    <x v="0"/>
    <x v="0"/>
    <x v="0"/>
    <x v="2"/>
    <x v="12"/>
    <x v="0"/>
    <x v="3"/>
    <x v="6"/>
    <x v="0"/>
    <x v="0"/>
    <x v="0"/>
    <x v="0"/>
    <x v="0"/>
    <x v="0"/>
    <x v="0"/>
    <n v="5"/>
    <n v="-5.0000000000000001E-3"/>
    <n v="5.0000000000000001E-3"/>
    <n v="6.9445408964013383E-2"/>
  </r>
  <r>
    <x v="172"/>
    <s v="Vlaardingen"/>
    <x v="0"/>
    <x v="0"/>
    <x v="3"/>
    <x v="0"/>
    <x v="0"/>
    <x v="0"/>
    <x v="0"/>
    <x v="0"/>
    <x v="0"/>
    <x v="0"/>
    <x v="0"/>
    <x v="2"/>
    <x v="6"/>
    <x v="0"/>
    <x v="5"/>
    <x v="0"/>
    <x v="0"/>
    <x v="0"/>
    <x v="0"/>
    <x v="0"/>
    <x v="0"/>
    <x v="0"/>
    <x v="0"/>
    <n v="870"/>
    <n v="-0.87"/>
    <n v="0.87"/>
    <n v="12.083501159738329"/>
  </r>
  <r>
    <x v="172"/>
    <s v="Vlaardingen"/>
    <x v="0"/>
    <x v="0"/>
    <x v="3"/>
    <x v="0"/>
    <x v="0"/>
    <x v="0"/>
    <x v="0"/>
    <x v="0"/>
    <x v="0"/>
    <x v="0"/>
    <x v="0"/>
    <x v="3"/>
    <x v="5"/>
    <x v="1"/>
    <x v="4"/>
    <x v="0"/>
    <x v="0"/>
    <x v="0"/>
    <x v="0"/>
    <x v="0"/>
    <x v="0"/>
    <x v="0"/>
    <x v="0"/>
    <n v="241"/>
    <n v="-0.24099999999999999"/>
    <n v="0.24099999999999999"/>
    <n v="3.3472687120654454"/>
  </r>
  <r>
    <x v="172"/>
    <s v="Vlaardingen"/>
    <x v="0"/>
    <x v="0"/>
    <x v="3"/>
    <x v="0"/>
    <x v="0"/>
    <x v="0"/>
    <x v="0"/>
    <x v="0"/>
    <x v="0"/>
    <x v="0"/>
    <x v="0"/>
    <x v="3"/>
    <x v="8"/>
    <x v="1"/>
    <x v="7"/>
    <x v="5"/>
    <x v="2"/>
    <x v="2"/>
    <x v="2"/>
    <x v="0"/>
    <x v="0"/>
    <x v="0"/>
    <x v="0"/>
    <n v="156"/>
    <n v="-0.156"/>
    <n v="0"/>
    <n v="2.1666967596772175"/>
  </r>
  <r>
    <x v="172"/>
    <s v="Vlaardingen"/>
    <x v="0"/>
    <x v="0"/>
    <x v="3"/>
    <x v="0"/>
    <x v="0"/>
    <x v="0"/>
    <x v="1"/>
    <x v="1"/>
    <x v="0"/>
    <x v="0"/>
    <x v="0"/>
    <x v="0"/>
    <x v="0"/>
    <x v="0"/>
    <x v="0"/>
    <x v="0"/>
    <x v="0"/>
    <x v="0"/>
    <x v="0"/>
    <x v="0"/>
    <x v="0"/>
    <x v="0"/>
    <x v="0"/>
    <n v="1248"/>
    <n v="-1.248"/>
    <n v="1.248"/>
    <n v="17.33357407741774"/>
  </r>
  <r>
    <x v="172"/>
    <s v="Vlaardingen"/>
    <x v="0"/>
    <x v="0"/>
    <x v="3"/>
    <x v="0"/>
    <x v="0"/>
    <x v="0"/>
    <x v="1"/>
    <x v="1"/>
    <x v="0"/>
    <x v="0"/>
    <x v="0"/>
    <x v="4"/>
    <x v="10"/>
    <x v="0"/>
    <x v="8"/>
    <x v="0"/>
    <x v="0"/>
    <x v="0"/>
    <x v="0"/>
    <x v="0"/>
    <x v="0"/>
    <x v="0"/>
    <x v="0"/>
    <n v="5"/>
    <n v="-5.0000000000000001E-3"/>
    <n v="5.0000000000000001E-3"/>
    <n v="6.9445408964013383E-2"/>
  </r>
  <r>
    <x v="172"/>
    <s v="Vlaardingen"/>
    <x v="0"/>
    <x v="0"/>
    <x v="3"/>
    <x v="0"/>
    <x v="0"/>
    <x v="0"/>
    <x v="1"/>
    <x v="1"/>
    <x v="0"/>
    <x v="0"/>
    <x v="0"/>
    <x v="1"/>
    <x v="2"/>
    <x v="0"/>
    <x v="1"/>
    <x v="2"/>
    <x v="0"/>
    <x v="0"/>
    <x v="0"/>
    <x v="0"/>
    <x v="0"/>
    <x v="0"/>
    <x v="0"/>
    <n v="455"/>
    <n v="-0.45500000000000002"/>
    <n v="0.45500000000000002"/>
    <n v="6.3195322157252187"/>
  </r>
  <r>
    <x v="172"/>
    <s v="Vlaardingen"/>
    <x v="0"/>
    <x v="0"/>
    <x v="3"/>
    <x v="0"/>
    <x v="0"/>
    <x v="0"/>
    <x v="1"/>
    <x v="1"/>
    <x v="0"/>
    <x v="0"/>
    <x v="0"/>
    <x v="2"/>
    <x v="12"/>
    <x v="0"/>
    <x v="3"/>
    <x v="6"/>
    <x v="0"/>
    <x v="0"/>
    <x v="0"/>
    <x v="0"/>
    <x v="0"/>
    <x v="0"/>
    <x v="0"/>
    <n v="416"/>
    <n v="-0.41599999999999998"/>
    <n v="0.41599999999999998"/>
    <n v="5.777858025805914"/>
  </r>
  <r>
    <x v="172"/>
    <s v="Vlaardingen"/>
    <x v="0"/>
    <x v="0"/>
    <x v="3"/>
    <x v="0"/>
    <x v="0"/>
    <x v="0"/>
    <x v="1"/>
    <x v="1"/>
    <x v="0"/>
    <x v="0"/>
    <x v="0"/>
    <x v="2"/>
    <x v="6"/>
    <x v="0"/>
    <x v="5"/>
    <x v="0"/>
    <x v="0"/>
    <x v="0"/>
    <x v="0"/>
    <x v="0"/>
    <x v="0"/>
    <x v="0"/>
    <x v="0"/>
    <n v="2"/>
    <n v="-2E-3"/>
    <n v="2E-3"/>
    <n v="2.7778163585605354E-2"/>
  </r>
  <r>
    <x v="172"/>
    <s v="Vlaardingen"/>
    <x v="0"/>
    <x v="0"/>
    <x v="3"/>
    <x v="0"/>
    <x v="0"/>
    <x v="0"/>
    <x v="1"/>
    <x v="1"/>
    <x v="0"/>
    <x v="0"/>
    <x v="0"/>
    <x v="3"/>
    <x v="5"/>
    <x v="1"/>
    <x v="4"/>
    <x v="0"/>
    <x v="0"/>
    <x v="0"/>
    <x v="0"/>
    <x v="0"/>
    <x v="0"/>
    <x v="0"/>
    <x v="0"/>
    <n v="12"/>
    <n v="-1.2E-2"/>
    <n v="1.2E-2"/>
    <n v="0.16666898151363213"/>
  </r>
  <r>
    <x v="172"/>
    <s v="Vlaardingen"/>
    <x v="0"/>
    <x v="0"/>
    <x v="3"/>
    <x v="0"/>
    <x v="0"/>
    <x v="0"/>
    <x v="1"/>
    <x v="1"/>
    <x v="0"/>
    <x v="0"/>
    <x v="0"/>
    <x v="3"/>
    <x v="8"/>
    <x v="1"/>
    <x v="7"/>
    <x v="5"/>
    <x v="2"/>
    <x v="2"/>
    <x v="2"/>
    <x v="0"/>
    <x v="0"/>
    <x v="0"/>
    <x v="0"/>
    <n v="5"/>
    <n v="-5.0000000000000001E-3"/>
    <n v="0"/>
    <n v="6.9445408964013383E-2"/>
  </r>
  <r>
    <x v="172"/>
    <s v="Vlaardingen"/>
    <x v="0"/>
    <x v="0"/>
    <x v="3"/>
    <x v="0"/>
    <x v="0"/>
    <x v="0"/>
    <x v="2"/>
    <x v="2"/>
    <x v="0"/>
    <x v="0"/>
    <x v="0"/>
    <x v="0"/>
    <x v="0"/>
    <x v="0"/>
    <x v="0"/>
    <x v="0"/>
    <x v="0"/>
    <x v="0"/>
    <x v="0"/>
    <x v="0"/>
    <x v="0"/>
    <x v="0"/>
    <x v="0"/>
    <n v="166"/>
    <n v="-0.16600000000000001"/>
    <n v="0.16600000000000001"/>
    <n v="2.3055875776052446"/>
  </r>
  <r>
    <x v="172"/>
    <s v="Vlaardingen"/>
    <x v="0"/>
    <x v="0"/>
    <x v="3"/>
    <x v="0"/>
    <x v="0"/>
    <x v="0"/>
    <x v="2"/>
    <x v="2"/>
    <x v="0"/>
    <x v="0"/>
    <x v="0"/>
    <x v="4"/>
    <x v="10"/>
    <x v="0"/>
    <x v="8"/>
    <x v="0"/>
    <x v="0"/>
    <x v="0"/>
    <x v="0"/>
    <x v="0"/>
    <x v="0"/>
    <x v="0"/>
    <x v="0"/>
    <n v="1"/>
    <n v="-1E-3"/>
    <n v="1E-3"/>
    <n v="1.3889081792802677E-2"/>
  </r>
  <r>
    <x v="172"/>
    <s v="Vlaardingen"/>
    <x v="0"/>
    <x v="0"/>
    <x v="3"/>
    <x v="0"/>
    <x v="0"/>
    <x v="0"/>
    <x v="2"/>
    <x v="2"/>
    <x v="0"/>
    <x v="0"/>
    <x v="0"/>
    <x v="1"/>
    <x v="1"/>
    <x v="0"/>
    <x v="1"/>
    <x v="1"/>
    <x v="0"/>
    <x v="0"/>
    <x v="0"/>
    <x v="0"/>
    <x v="0"/>
    <x v="0"/>
    <x v="0"/>
    <n v="1"/>
    <n v="-1E-3"/>
    <n v="1E-3"/>
    <n v="1.3889081792802677E-2"/>
  </r>
  <r>
    <x v="172"/>
    <s v="Vlaardingen"/>
    <x v="0"/>
    <x v="0"/>
    <x v="3"/>
    <x v="0"/>
    <x v="0"/>
    <x v="0"/>
    <x v="2"/>
    <x v="2"/>
    <x v="0"/>
    <x v="0"/>
    <x v="0"/>
    <x v="1"/>
    <x v="2"/>
    <x v="0"/>
    <x v="1"/>
    <x v="2"/>
    <x v="0"/>
    <x v="0"/>
    <x v="0"/>
    <x v="0"/>
    <x v="0"/>
    <x v="0"/>
    <x v="0"/>
    <n v="221"/>
    <n v="-0.221"/>
    <n v="0.221"/>
    <n v="3.0694870762093918"/>
  </r>
  <r>
    <x v="172"/>
    <s v="Vlaardingen"/>
    <x v="0"/>
    <x v="0"/>
    <x v="3"/>
    <x v="0"/>
    <x v="0"/>
    <x v="0"/>
    <x v="2"/>
    <x v="2"/>
    <x v="0"/>
    <x v="0"/>
    <x v="0"/>
    <x v="2"/>
    <x v="12"/>
    <x v="0"/>
    <x v="3"/>
    <x v="6"/>
    <x v="0"/>
    <x v="0"/>
    <x v="0"/>
    <x v="0"/>
    <x v="0"/>
    <x v="0"/>
    <x v="0"/>
    <n v="3"/>
    <n v="-3.0000000000000001E-3"/>
    <n v="3.0000000000000001E-3"/>
    <n v="4.1667245378408033E-2"/>
  </r>
  <r>
    <x v="172"/>
    <s v="Vlaardingen"/>
    <x v="0"/>
    <x v="0"/>
    <x v="3"/>
    <x v="0"/>
    <x v="0"/>
    <x v="0"/>
    <x v="2"/>
    <x v="2"/>
    <x v="0"/>
    <x v="0"/>
    <x v="0"/>
    <x v="2"/>
    <x v="6"/>
    <x v="0"/>
    <x v="5"/>
    <x v="0"/>
    <x v="0"/>
    <x v="0"/>
    <x v="0"/>
    <x v="0"/>
    <x v="0"/>
    <x v="0"/>
    <x v="0"/>
    <n v="85"/>
    <n v="-8.5000000000000006E-2"/>
    <n v="8.5000000000000006E-2"/>
    <n v="1.1805719523882277"/>
  </r>
  <r>
    <x v="172"/>
    <s v="Vlaardingen"/>
    <x v="0"/>
    <x v="0"/>
    <x v="3"/>
    <x v="0"/>
    <x v="0"/>
    <x v="0"/>
    <x v="2"/>
    <x v="2"/>
    <x v="0"/>
    <x v="0"/>
    <x v="0"/>
    <x v="3"/>
    <x v="5"/>
    <x v="1"/>
    <x v="4"/>
    <x v="0"/>
    <x v="0"/>
    <x v="0"/>
    <x v="0"/>
    <x v="0"/>
    <x v="0"/>
    <x v="0"/>
    <x v="0"/>
    <n v="37"/>
    <n v="-3.6999999999999998E-2"/>
    <n v="3.6999999999999998E-2"/>
    <n v="0.51389602633369913"/>
  </r>
  <r>
    <x v="172"/>
    <s v="Vlaardingen"/>
    <x v="0"/>
    <x v="0"/>
    <x v="3"/>
    <x v="0"/>
    <x v="0"/>
    <x v="0"/>
    <x v="2"/>
    <x v="2"/>
    <x v="0"/>
    <x v="0"/>
    <x v="0"/>
    <x v="3"/>
    <x v="8"/>
    <x v="1"/>
    <x v="7"/>
    <x v="5"/>
    <x v="2"/>
    <x v="2"/>
    <x v="2"/>
    <x v="0"/>
    <x v="0"/>
    <x v="0"/>
    <x v="0"/>
    <n v="14"/>
    <n v="-1.4E-2"/>
    <n v="0"/>
    <n v="0.1944471450992375"/>
  </r>
  <r>
    <x v="172"/>
    <s v="Vlaardingen"/>
    <x v="0"/>
    <x v="0"/>
    <x v="3"/>
    <x v="0"/>
    <x v="0"/>
    <x v="0"/>
    <x v="3"/>
    <x v="3"/>
    <x v="0"/>
    <x v="0"/>
    <x v="0"/>
    <x v="0"/>
    <x v="0"/>
    <x v="0"/>
    <x v="0"/>
    <x v="0"/>
    <x v="0"/>
    <x v="0"/>
    <x v="0"/>
    <x v="0"/>
    <x v="0"/>
    <x v="0"/>
    <x v="0"/>
    <n v="999"/>
    <n v="-0.999"/>
    <n v="0.999"/>
    <n v="13.875192711009875"/>
  </r>
  <r>
    <x v="172"/>
    <s v="Vlaardingen"/>
    <x v="0"/>
    <x v="0"/>
    <x v="3"/>
    <x v="0"/>
    <x v="0"/>
    <x v="0"/>
    <x v="3"/>
    <x v="3"/>
    <x v="0"/>
    <x v="0"/>
    <x v="0"/>
    <x v="4"/>
    <x v="10"/>
    <x v="0"/>
    <x v="8"/>
    <x v="0"/>
    <x v="0"/>
    <x v="0"/>
    <x v="0"/>
    <x v="0"/>
    <x v="0"/>
    <x v="0"/>
    <x v="0"/>
    <n v="5"/>
    <n v="-5.0000000000000001E-3"/>
    <n v="5.0000000000000001E-3"/>
    <n v="6.9445408964013383E-2"/>
  </r>
  <r>
    <x v="172"/>
    <s v="Vlaardingen"/>
    <x v="0"/>
    <x v="0"/>
    <x v="3"/>
    <x v="0"/>
    <x v="0"/>
    <x v="0"/>
    <x v="3"/>
    <x v="3"/>
    <x v="0"/>
    <x v="0"/>
    <x v="0"/>
    <x v="1"/>
    <x v="2"/>
    <x v="0"/>
    <x v="1"/>
    <x v="2"/>
    <x v="0"/>
    <x v="0"/>
    <x v="0"/>
    <x v="0"/>
    <x v="0"/>
    <x v="0"/>
    <x v="0"/>
    <n v="366"/>
    <n v="-0.36599999999999999"/>
    <n v="0.36599999999999999"/>
    <n v="5.0834039361657801"/>
  </r>
  <r>
    <x v="174"/>
    <s v="Losser"/>
    <x v="0"/>
    <x v="0"/>
    <x v="1"/>
    <x v="0"/>
    <x v="0"/>
    <x v="0"/>
    <x v="1"/>
    <x v="1"/>
    <x v="0"/>
    <x v="0"/>
    <x v="0"/>
    <x v="2"/>
    <x v="12"/>
    <x v="0"/>
    <x v="3"/>
    <x v="6"/>
    <x v="0"/>
    <x v="0"/>
    <x v="0"/>
    <x v="0"/>
    <x v="0"/>
    <x v="0"/>
    <x v="0"/>
    <n v="5"/>
    <n v="-5.0000000000000001E-3"/>
    <n v="5.0000000000000001E-3"/>
    <n v="0.22240014233609109"/>
  </r>
  <r>
    <x v="174"/>
    <s v="Losser"/>
    <x v="0"/>
    <x v="0"/>
    <x v="1"/>
    <x v="0"/>
    <x v="0"/>
    <x v="0"/>
    <x v="1"/>
    <x v="1"/>
    <x v="0"/>
    <x v="0"/>
    <x v="0"/>
    <x v="2"/>
    <x v="6"/>
    <x v="0"/>
    <x v="5"/>
    <x v="0"/>
    <x v="0"/>
    <x v="0"/>
    <x v="0"/>
    <x v="0"/>
    <x v="0"/>
    <x v="0"/>
    <x v="0"/>
    <n v="1"/>
    <n v="-1E-3"/>
    <n v="1E-3"/>
    <n v="4.448002846721822E-2"/>
  </r>
  <r>
    <x v="174"/>
    <s v="Losser"/>
    <x v="0"/>
    <x v="0"/>
    <x v="1"/>
    <x v="0"/>
    <x v="0"/>
    <x v="0"/>
    <x v="1"/>
    <x v="1"/>
    <x v="0"/>
    <x v="0"/>
    <x v="0"/>
    <x v="3"/>
    <x v="5"/>
    <x v="1"/>
    <x v="4"/>
    <x v="0"/>
    <x v="0"/>
    <x v="0"/>
    <x v="0"/>
    <x v="0"/>
    <x v="0"/>
    <x v="0"/>
    <x v="0"/>
    <n v="1"/>
    <n v="-1E-3"/>
    <n v="1E-3"/>
    <n v="4.448002846721822E-2"/>
  </r>
  <r>
    <x v="174"/>
    <s v="Losser"/>
    <x v="0"/>
    <x v="0"/>
    <x v="1"/>
    <x v="0"/>
    <x v="0"/>
    <x v="0"/>
    <x v="2"/>
    <x v="2"/>
    <x v="0"/>
    <x v="0"/>
    <x v="0"/>
    <x v="4"/>
    <x v="10"/>
    <x v="0"/>
    <x v="8"/>
    <x v="0"/>
    <x v="0"/>
    <x v="0"/>
    <x v="0"/>
    <x v="0"/>
    <x v="0"/>
    <x v="0"/>
    <x v="0"/>
    <n v="4"/>
    <n v="-4.0000000000000001E-3"/>
    <n v="4.0000000000000001E-3"/>
    <n v="0.17792011386887288"/>
  </r>
  <r>
    <x v="174"/>
    <s v="Losser"/>
    <x v="0"/>
    <x v="0"/>
    <x v="1"/>
    <x v="0"/>
    <x v="0"/>
    <x v="0"/>
    <x v="2"/>
    <x v="2"/>
    <x v="0"/>
    <x v="0"/>
    <x v="0"/>
    <x v="1"/>
    <x v="2"/>
    <x v="0"/>
    <x v="1"/>
    <x v="2"/>
    <x v="0"/>
    <x v="0"/>
    <x v="0"/>
    <x v="0"/>
    <x v="0"/>
    <x v="0"/>
    <x v="0"/>
    <n v="9"/>
    <n v="-8.9999999999999993E-3"/>
    <n v="8.9999999999999993E-3"/>
    <n v="0.40032025620496398"/>
  </r>
  <r>
    <x v="174"/>
    <s v="Losser"/>
    <x v="0"/>
    <x v="0"/>
    <x v="1"/>
    <x v="0"/>
    <x v="0"/>
    <x v="0"/>
    <x v="3"/>
    <x v="3"/>
    <x v="0"/>
    <x v="0"/>
    <x v="0"/>
    <x v="0"/>
    <x v="0"/>
    <x v="0"/>
    <x v="0"/>
    <x v="0"/>
    <x v="0"/>
    <x v="0"/>
    <x v="0"/>
    <x v="0"/>
    <x v="0"/>
    <x v="0"/>
    <x v="0"/>
    <n v="7"/>
    <n v="-7.0000000000000001E-3"/>
    <n v="7.0000000000000001E-3"/>
    <n v="0.31136019927052755"/>
  </r>
  <r>
    <x v="174"/>
    <s v="Losser"/>
    <x v="0"/>
    <x v="0"/>
    <x v="1"/>
    <x v="0"/>
    <x v="0"/>
    <x v="0"/>
    <x v="3"/>
    <x v="3"/>
    <x v="0"/>
    <x v="0"/>
    <x v="0"/>
    <x v="2"/>
    <x v="6"/>
    <x v="0"/>
    <x v="5"/>
    <x v="0"/>
    <x v="0"/>
    <x v="0"/>
    <x v="0"/>
    <x v="0"/>
    <x v="0"/>
    <x v="0"/>
    <x v="0"/>
    <n v="460"/>
    <n v="-0.46"/>
    <n v="0.46"/>
    <n v="20.460813094920379"/>
  </r>
  <r>
    <x v="175"/>
    <s v="Noordoostpolder"/>
    <x v="0"/>
    <x v="0"/>
    <x v="1"/>
    <x v="0"/>
    <x v="0"/>
    <x v="0"/>
    <x v="0"/>
    <x v="0"/>
    <x v="0"/>
    <x v="0"/>
    <x v="0"/>
    <x v="0"/>
    <x v="0"/>
    <x v="0"/>
    <x v="0"/>
    <x v="0"/>
    <x v="0"/>
    <x v="0"/>
    <x v="0"/>
    <x v="0"/>
    <x v="0"/>
    <x v="0"/>
    <x v="0"/>
    <n v="45"/>
    <n v="-4.4999999999999998E-2"/>
    <n v="4.4999999999999998E-2"/>
    <n v="0.96682708834651088"/>
  </r>
  <r>
    <x v="175"/>
    <s v="Noordoostpolder"/>
    <x v="0"/>
    <x v="0"/>
    <x v="1"/>
    <x v="0"/>
    <x v="0"/>
    <x v="0"/>
    <x v="0"/>
    <x v="0"/>
    <x v="0"/>
    <x v="0"/>
    <x v="0"/>
    <x v="4"/>
    <x v="10"/>
    <x v="0"/>
    <x v="8"/>
    <x v="0"/>
    <x v="0"/>
    <x v="0"/>
    <x v="0"/>
    <x v="0"/>
    <x v="0"/>
    <x v="0"/>
    <x v="0"/>
    <n v="7"/>
    <n v="-7.0000000000000001E-3"/>
    <n v="7.0000000000000001E-3"/>
    <n v="0.1503953248539017"/>
  </r>
  <r>
    <x v="175"/>
    <s v="Noordoostpolder"/>
    <x v="0"/>
    <x v="0"/>
    <x v="1"/>
    <x v="0"/>
    <x v="0"/>
    <x v="0"/>
    <x v="0"/>
    <x v="0"/>
    <x v="0"/>
    <x v="0"/>
    <x v="0"/>
    <x v="1"/>
    <x v="23"/>
    <x v="0"/>
    <x v="13"/>
    <x v="0"/>
    <x v="0"/>
    <x v="0"/>
    <x v="0"/>
    <x v="0"/>
    <x v="0"/>
    <x v="0"/>
    <x v="0"/>
    <n v="4"/>
    <n v="-4.0000000000000001E-3"/>
    <n v="4.0000000000000001E-3"/>
    <n v="8.5940185630800969E-2"/>
  </r>
  <r>
    <x v="175"/>
    <s v="Noordoostpolder"/>
    <x v="0"/>
    <x v="0"/>
    <x v="1"/>
    <x v="0"/>
    <x v="0"/>
    <x v="0"/>
    <x v="0"/>
    <x v="0"/>
    <x v="0"/>
    <x v="0"/>
    <x v="0"/>
    <x v="1"/>
    <x v="1"/>
    <x v="0"/>
    <x v="1"/>
    <x v="1"/>
    <x v="0"/>
    <x v="0"/>
    <x v="0"/>
    <x v="0"/>
    <x v="0"/>
    <x v="0"/>
    <x v="0"/>
    <n v="9"/>
    <n v="-8.9999999999999993E-3"/>
    <n v="8.9999999999999993E-3"/>
    <n v="0.19336541766930215"/>
  </r>
  <r>
    <x v="175"/>
    <s v="Noordoostpolder"/>
    <x v="0"/>
    <x v="0"/>
    <x v="1"/>
    <x v="0"/>
    <x v="0"/>
    <x v="0"/>
    <x v="0"/>
    <x v="0"/>
    <x v="0"/>
    <x v="0"/>
    <x v="0"/>
    <x v="1"/>
    <x v="2"/>
    <x v="0"/>
    <x v="1"/>
    <x v="2"/>
    <x v="0"/>
    <x v="0"/>
    <x v="0"/>
    <x v="0"/>
    <x v="0"/>
    <x v="0"/>
    <x v="0"/>
    <n v="142"/>
    <n v="-0.14199999999999999"/>
    <n v="0.14199999999999999"/>
    <n v="3.0508765898934342"/>
  </r>
  <r>
    <x v="175"/>
    <s v="Noordoostpolder"/>
    <x v="0"/>
    <x v="0"/>
    <x v="1"/>
    <x v="0"/>
    <x v="0"/>
    <x v="0"/>
    <x v="0"/>
    <x v="0"/>
    <x v="0"/>
    <x v="0"/>
    <x v="0"/>
    <x v="2"/>
    <x v="6"/>
    <x v="0"/>
    <x v="5"/>
    <x v="0"/>
    <x v="0"/>
    <x v="0"/>
    <x v="0"/>
    <x v="0"/>
    <x v="0"/>
    <x v="0"/>
    <x v="0"/>
    <n v="1914"/>
    <n v="-1.9139999999999999"/>
    <n v="1.9139999999999999"/>
    <n v="41.122378824338263"/>
  </r>
  <r>
    <x v="173"/>
    <s v="Ouder-Amstel"/>
    <x v="0"/>
    <x v="0"/>
    <x v="0"/>
    <x v="0"/>
    <x v="0"/>
    <x v="0"/>
    <x v="1"/>
    <x v="1"/>
    <x v="0"/>
    <x v="0"/>
    <x v="0"/>
    <x v="3"/>
    <x v="5"/>
    <x v="1"/>
    <x v="4"/>
    <x v="0"/>
    <x v="0"/>
    <x v="0"/>
    <x v="0"/>
    <x v="0"/>
    <x v="0"/>
    <x v="0"/>
    <x v="0"/>
    <n v="2"/>
    <n v="-2E-3"/>
    <n v="2E-3"/>
    <n v="0.14904240256352932"/>
  </r>
  <r>
    <x v="173"/>
    <s v="Ouder-Amstel"/>
    <x v="0"/>
    <x v="0"/>
    <x v="0"/>
    <x v="0"/>
    <x v="0"/>
    <x v="0"/>
    <x v="2"/>
    <x v="2"/>
    <x v="0"/>
    <x v="0"/>
    <x v="0"/>
    <x v="1"/>
    <x v="2"/>
    <x v="0"/>
    <x v="1"/>
    <x v="2"/>
    <x v="0"/>
    <x v="0"/>
    <x v="0"/>
    <x v="0"/>
    <x v="0"/>
    <x v="0"/>
    <x v="0"/>
    <n v="19"/>
    <n v="-1.9E-2"/>
    <n v="1.9E-2"/>
    <n v="1.4159028243535285"/>
  </r>
  <r>
    <x v="173"/>
    <s v="Ouder-Amstel"/>
    <x v="0"/>
    <x v="0"/>
    <x v="0"/>
    <x v="0"/>
    <x v="0"/>
    <x v="0"/>
    <x v="3"/>
    <x v="3"/>
    <x v="0"/>
    <x v="0"/>
    <x v="0"/>
    <x v="2"/>
    <x v="3"/>
    <x v="0"/>
    <x v="2"/>
    <x v="0"/>
    <x v="1"/>
    <x v="1"/>
    <x v="0"/>
    <x v="0"/>
    <x v="0"/>
    <x v="0"/>
    <x v="0"/>
    <n v="285"/>
    <n v="-0.28499999999999998"/>
    <n v="-0.28499999999999998"/>
    <n v="21.23854236530293"/>
  </r>
  <r>
    <x v="176"/>
    <s v="Purmerend"/>
    <x v="2"/>
    <x v="0"/>
    <x v="3"/>
    <x v="0"/>
    <x v="0"/>
    <x v="0"/>
    <x v="0"/>
    <x v="0"/>
    <x v="0"/>
    <x v="0"/>
    <x v="0"/>
    <x v="4"/>
    <x v="10"/>
    <x v="0"/>
    <x v="8"/>
    <x v="0"/>
    <x v="0"/>
    <x v="0"/>
    <x v="0"/>
    <x v="0"/>
    <x v="0"/>
    <x v="0"/>
    <x v="0"/>
    <n v="109"/>
    <n v="-0.109"/>
    <n v="0.109"/>
    <n v="1.3637273546191573"/>
  </r>
  <r>
    <x v="176"/>
    <s v="Purmerend"/>
    <x v="2"/>
    <x v="0"/>
    <x v="3"/>
    <x v="0"/>
    <x v="0"/>
    <x v="0"/>
    <x v="0"/>
    <x v="0"/>
    <x v="0"/>
    <x v="0"/>
    <x v="0"/>
    <x v="1"/>
    <x v="23"/>
    <x v="0"/>
    <x v="13"/>
    <x v="0"/>
    <x v="0"/>
    <x v="0"/>
    <x v="0"/>
    <x v="0"/>
    <x v="0"/>
    <x v="0"/>
    <x v="0"/>
    <n v="1"/>
    <n v="-1E-3"/>
    <n v="1E-3"/>
    <n v="1.2511260134120709E-2"/>
  </r>
  <r>
    <x v="176"/>
    <s v="Purmerend"/>
    <x v="2"/>
    <x v="0"/>
    <x v="3"/>
    <x v="0"/>
    <x v="0"/>
    <x v="0"/>
    <x v="0"/>
    <x v="0"/>
    <x v="0"/>
    <x v="0"/>
    <x v="0"/>
    <x v="1"/>
    <x v="2"/>
    <x v="0"/>
    <x v="1"/>
    <x v="2"/>
    <x v="0"/>
    <x v="0"/>
    <x v="0"/>
    <x v="0"/>
    <x v="0"/>
    <x v="0"/>
    <x v="0"/>
    <n v="1315"/>
    <n v="-1.3149999999999999"/>
    <n v="1.3149999999999999"/>
    <n v="16.452307076368733"/>
  </r>
  <r>
    <x v="176"/>
    <s v="Purmerend"/>
    <x v="2"/>
    <x v="0"/>
    <x v="3"/>
    <x v="0"/>
    <x v="0"/>
    <x v="0"/>
    <x v="0"/>
    <x v="0"/>
    <x v="0"/>
    <x v="0"/>
    <x v="0"/>
    <x v="2"/>
    <x v="6"/>
    <x v="0"/>
    <x v="5"/>
    <x v="0"/>
    <x v="0"/>
    <x v="0"/>
    <x v="0"/>
    <x v="0"/>
    <x v="0"/>
    <x v="0"/>
    <x v="0"/>
    <n v="2172"/>
    <n v="-2.1720000000000002"/>
    <n v="2.1720000000000002"/>
    <n v="27.174457011310178"/>
  </r>
  <r>
    <x v="176"/>
    <s v="Purmerend"/>
    <x v="2"/>
    <x v="0"/>
    <x v="3"/>
    <x v="0"/>
    <x v="0"/>
    <x v="0"/>
    <x v="0"/>
    <x v="0"/>
    <x v="0"/>
    <x v="0"/>
    <x v="0"/>
    <x v="2"/>
    <x v="7"/>
    <x v="0"/>
    <x v="6"/>
    <x v="4"/>
    <x v="0"/>
    <x v="0"/>
    <x v="1"/>
    <x v="0"/>
    <x v="0"/>
    <x v="0"/>
    <x v="0"/>
    <n v="42"/>
    <n v="-4.2000000000000003E-2"/>
    <n v="4.2000000000000003E-2"/>
    <n v="0.5254729256330698"/>
  </r>
  <r>
    <x v="176"/>
    <s v="Purmerend"/>
    <x v="2"/>
    <x v="0"/>
    <x v="3"/>
    <x v="0"/>
    <x v="0"/>
    <x v="0"/>
    <x v="0"/>
    <x v="0"/>
    <x v="0"/>
    <x v="0"/>
    <x v="0"/>
    <x v="3"/>
    <x v="9"/>
    <x v="1"/>
    <x v="7"/>
    <x v="5"/>
    <x v="2"/>
    <x v="2"/>
    <x v="2"/>
    <x v="0"/>
    <x v="0"/>
    <x v="0"/>
    <x v="0"/>
    <n v="68"/>
    <n v="-6.8000000000000005E-2"/>
    <n v="0"/>
    <n v="0.85076568912020822"/>
  </r>
  <r>
    <x v="176"/>
    <s v="Purmerend"/>
    <x v="2"/>
    <x v="0"/>
    <x v="3"/>
    <x v="0"/>
    <x v="0"/>
    <x v="0"/>
    <x v="0"/>
    <x v="0"/>
    <x v="0"/>
    <x v="0"/>
    <x v="0"/>
    <x v="3"/>
    <x v="5"/>
    <x v="1"/>
    <x v="4"/>
    <x v="0"/>
    <x v="0"/>
    <x v="0"/>
    <x v="0"/>
    <x v="0"/>
    <x v="0"/>
    <x v="0"/>
    <x v="0"/>
    <n v="256"/>
    <n v="-0.25600000000000001"/>
    <n v="0.25600000000000001"/>
    <n v="3.2028825943349015"/>
  </r>
  <r>
    <x v="176"/>
    <s v="Purmerend"/>
    <x v="2"/>
    <x v="0"/>
    <x v="3"/>
    <x v="0"/>
    <x v="0"/>
    <x v="0"/>
    <x v="0"/>
    <x v="0"/>
    <x v="0"/>
    <x v="0"/>
    <x v="0"/>
    <x v="3"/>
    <x v="8"/>
    <x v="1"/>
    <x v="7"/>
    <x v="5"/>
    <x v="2"/>
    <x v="2"/>
    <x v="2"/>
    <x v="0"/>
    <x v="0"/>
    <x v="0"/>
    <x v="0"/>
    <n v="334"/>
    <n v="-0.33400000000000002"/>
    <n v="0"/>
    <n v="4.1787608847963167"/>
  </r>
  <r>
    <x v="176"/>
    <s v="Purmerend"/>
    <x v="2"/>
    <x v="0"/>
    <x v="3"/>
    <x v="0"/>
    <x v="0"/>
    <x v="0"/>
    <x v="0"/>
    <x v="0"/>
    <x v="0"/>
    <x v="0"/>
    <x v="0"/>
    <x v="3"/>
    <x v="11"/>
    <x v="1"/>
    <x v="7"/>
    <x v="5"/>
    <x v="2"/>
    <x v="2"/>
    <x v="2"/>
    <x v="0"/>
    <x v="0"/>
    <x v="0"/>
    <x v="0"/>
    <n v="1002"/>
    <n v="-1.002"/>
    <n v="0"/>
    <n v="12.53628265438895"/>
  </r>
  <r>
    <x v="176"/>
    <s v="Purmerend"/>
    <x v="2"/>
    <x v="0"/>
    <x v="3"/>
    <x v="0"/>
    <x v="0"/>
    <x v="0"/>
    <x v="1"/>
    <x v="1"/>
    <x v="0"/>
    <x v="0"/>
    <x v="0"/>
    <x v="4"/>
    <x v="10"/>
    <x v="0"/>
    <x v="8"/>
    <x v="0"/>
    <x v="0"/>
    <x v="0"/>
    <x v="0"/>
    <x v="0"/>
    <x v="0"/>
    <x v="0"/>
    <x v="0"/>
    <n v="2"/>
    <n v="-2E-3"/>
    <n v="2E-3"/>
    <n v="2.5022520268241418E-2"/>
  </r>
  <r>
    <x v="175"/>
    <s v="Noordoostpolder"/>
    <x v="0"/>
    <x v="0"/>
    <x v="1"/>
    <x v="0"/>
    <x v="0"/>
    <x v="0"/>
    <x v="0"/>
    <x v="0"/>
    <x v="0"/>
    <x v="0"/>
    <x v="0"/>
    <x v="3"/>
    <x v="9"/>
    <x v="1"/>
    <x v="7"/>
    <x v="5"/>
    <x v="2"/>
    <x v="2"/>
    <x v="2"/>
    <x v="0"/>
    <x v="0"/>
    <x v="0"/>
    <x v="0"/>
    <n v="123"/>
    <n v="-0.123"/>
    <n v="0"/>
    <n v="2.6426607081471296"/>
  </r>
  <r>
    <x v="175"/>
    <s v="Noordoostpolder"/>
    <x v="0"/>
    <x v="0"/>
    <x v="1"/>
    <x v="0"/>
    <x v="0"/>
    <x v="0"/>
    <x v="0"/>
    <x v="0"/>
    <x v="0"/>
    <x v="0"/>
    <x v="0"/>
    <x v="3"/>
    <x v="5"/>
    <x v="1"/>
    <x v="4"/>
    <x v="0"/>
    <x v="0"/>
    <x v="0"/>
    <x v="0"/>
    <x v="0"/>
    <x v="0"/>
    <x v="0"/>
    <x v="0"/>
    <n v="2"/>
    <n v="-2E-3"/>
    <n v="2E-3"/>
    <n v="4.2970092815400485E-2"/>
  </r>
  <r>
    <x v="175"/>
    <s v="Noordoostpolder"/>
    <x v="0"/>
    <x v="0"/>
    <x v="1"/>
    <x v="0"/>
    <x v="0"/>
    <x v="0"/>
    <x v="1"/>
    <x v="1"/>
    <x v="0"/>
    <x v="0"/>
    <x v="0"/>
    <x v="0"/>
    <x v="0"/>
    <x v="0"/>
    <x v="0"/>
    <x v="0"/>
    <x v="0"/>
    <x v="0"/>
    <x v="0"/>
    <x v="0"/>
    <x v="0"/>
    <x v="0"/>
    <x v="0"/>
    <n v="16"/>
    <n v="-1.6E-2"/>
    <n v="1.6E-2"/>
    <n v="0.34376074252320388"/>
  </r>
  <r>
    <x v="175"/>
    <s v="Noordoostpolder"/>
    <x v="0"/>
    <x v="0"/>
    <x v="1"/>
    <x v="0"/>
    <x v="0"/>
    <x v="0"/>
    <x v="1"/>
    <x v="1"/>
    <x v="0"/>
    <x v="0"/>
    <x v="0"/>
    <x v="4"/>
    <x v="10"/>
    <x v="0"/>
    <x v="8"/>
    <x v="0"/>
    <x v="0"/>
    <x v="0"/>
    <x v="0"/>
    <x v="0"/>
    <x v="0"/>
    <x v="0"/>
    <x v="0"/>
    <n v="2"/>
    <n v="-2E-3"/>
    <n v="2E-3"/>
    <n v="4.2970092815400485E-2"/>
  </r>
  <r>
    <x v="175"/>
    <s v="Noordoostpolder"/>
    <x v="0"/>
    <x v="0"/>
    <x v="1"/>
    <x v="0"/>
    <x v="0"/>
    <x v="0"/>
    <x v="1"/>
    <x v="1"/>
    <x v="0"/>
    <x v="0"/>
    <x v="0"/>
    <x v="1"/>
    <x v="1"/>
    <x v="0"/>
    <x v="1"/>
    <x v="1"/>
    <x v="0"/>
    <x v="0"/>
    <x v="0"/>
    <x v="0"/>
    <x v="0"/>
    <x v="0"/>
    <x v="0"/>
    <n v="3"/>
    <n v="-3.0000000000000001E-3"/>
    <n v="3.0000000000000001E-3"/>
    <n v="6.4455139223100727E-2"/>
  </r>
  <r>
    <x v="175"/>
    <s v="Noordoostpolder"/>
    <x v="0"/>
    <x v="0"/>
    <x v="1"/>
    <x v="0"/>
    <x v="0"/>
    <x v="0"/>
    <x v="1"/>
    <x v="1"/>
    <x v="0"/>
    <x v="0"/>
    <x v="0"/>
    <x v="1"/>
    <x v="2"/>
    <x v="0"/>
    <x v="1"/>
    <x v="2"/>
    <x v="0"/>
    <x v="0"/>
    <x v="0"/>
    <x v="0"/>
    <x v="0"/>
    <x v="0"/>
    <x v="0"/>
    <n v="116"/>
    <n v="-0.11600000000000001"/>
    <n v="0.11600000000000001"/>
    <n v="2.492265383293228"/>
  </r>
  <r>
    <x v="175"/>
    <s v="Noordoostpolder"/>
    <x v="0"/>
    <x v="0"/>
    <x v="1"/>
    <x v="0"/>
    <x v="0"/>
    <x v="0"/>
    <x v="1"/>
    <x v="1"/>
    <x v="0"/>
    <x v="0"/>
    <x v="0"/>
    <x v="2"/>
    <x v="6"/>
    <x v="0"/>
    <x v="5"/>
    <x v="0"/>
    <x v="0"/>
    <x v="0"/>
    <x v="0"/>
    <x v="0"/>
    <x v="0"/>
    <x v="0"/>
    <x v="0"/>
    <n v="177"/>
    <n v="-0.17699999999999999"/>
    <n v="0.17699999999999999"/>
    <n v="3.8028532141629428"/>
  </r>
  <r>
    <x v="175"/>
    <s v="Noordoostpolder"/>
    <x v="0"/>
    <x v="0"/>
    <x v="1"/>
    <x v="0"/>
    <x v="0"/>
    <x v="0"/>
    <x v="1"/>
    <x v="1"/>
    <x v="0"/>
    <x v="0"/>
    <x v="0"/>
    <x v="3"/>
    <x v="9"/>
    <x v="1"/>
    <x v="7"/>
    <x v="5"/>
    <x v="2"/>
    <x v="2"/>
    <x v="2"/>
    <x v="0"/>
    <x v="0"/>
    <x v="0"/>
    <x v="0"/>
    <n v="68"/>
    <n v="-6.8000000000000005E-2"/>
    <n v="0"/>
    <n v="1.4609831557236164"/>
  </r>
  <r>
    <x v="175"/>
    <s v="Noordoostpolder"/>
    <x v="0"/>
    <x v="0"/>
    <x v="1"/>
    <x v="0"/>
    <x v="0"/>
    <x v="0"/>
    <x v="1"/>
    <x v="1"/>
    <x v="0"/>
    <x v="0"/>
    <x v="0"/>
    <x v="3"/>
    <x v="5"/>
    <x v="1"/>
    <x v="4"/>
    <x v="0"/>
    <x v="0"/>
    <x v="0"/>
    <x v="0"/>
    <x v="0"/>
    <x v="0"/>
    <x v="0"/>
    <x v="0"/>
    <n v="1"/>
    <n v="-1E-3"/>
    <n v="1E-3"/>
    <n v="2.1485046407700242E-2"/>
  </r>
  <r>
    <x v="175"/>
    <s v="Noordoostpolder"/>
    <x v="0"/>
    <x v="0"/>
    <x v="1"/>
    <x v="0"/>
    <x v="0"/>
    <x v="0"/>
    <x v="2"/>
    <x v="2"/>
    <x v="0"/>
    <x v="0"/>
    <x v="0"/>
    <x v="0"/>
    <x v="0"/>
    <x v="0"/>
    <x v="0"/>
    <x v="0"/>
    <x v="0"/>
    <x v="0"/>
    <x v="0"/>
    <x v="0"/>
    <x v="0"/>
    <x v="0"/>
    <x v="0"/>
    <n v="98"/>
    <n v="-9.8000000000000004E-2"/>
    <n v="9.8000000000000004E-2"/>
    <n v="2.1055345479546235"/>
  </r>
  <r>
    <x v="175"/>
    <s v="Noordoostpolder"/>
    <x v="0"/>
    <x v="0"/>
    <x v="1"/>
    <x v="0"/>
    <x v="0"/>
    <x v="0"/>
    <x v="2"/>
    <x v="2"/>
    <x v="0"/>
    <x v="0"/>
    <x v="0"/>
    <x v="4"/>
    <x v="10"/>
    <x v="0"/>
    <x v="8"/>
    <x v="0"/>
    <x v="0"/>
    <x v="0"/>
    <x v="0"/>
    <x v="0"/>
    <x v="0"/>
    <x v="0"/>
    <x v="0"/>
    <n v="1"/>
    <n v="-1E-3"/>
    <n v="1E-3"/>
    <n v="2.1485046407700242E-2"/>
  </r>
  <r>
    <x v="175"/>
    <s v="Noordoostpolder"/>
    <x v="0"/>
    <x v="0"/>
    <x v="1"/>
    <x v="0"/>
    <x v="0"/>
    <x v="0"/>
    <x v="2"/>
    <x v="2"/>
    <x v="0"/>
    <x v="0"/>
    <x v="0"/>
    <x v="1"/>
    <x v="1"/>
    <x v="0"/>
    <x v="1"/>
    <x v="1"/>
    <x v="0"/>
    <x v="0"/>
    <x v="0"/>
    <x v="0"/>
    <x v="0"/>
    <x v="0"/>
    <x v="0"/>
    <n v="83"/>
    <n v="-8.3000000000000004E-2"/>
    <n v="8.3000000000000004E-2"/>
    <n v="1.7832588518391199"/>
  </r>
  <r>
    <x v="172"/>
    <s v="Vlaardingen"/>
    <x v="0"/>
    <x v="0"/>
    <x v="3"/>
    <x v="0"/>
    <x v="0"/>
    <x v="0"/>
    <x v="3"/>
    <x v="3"/>
    <x v="0"/>
    <x v="0"/>
    <x v="0"/>
    <x v="2"/>
    <x v="3"/>
    <x v="0"/>
    <x v="2"/>
    <x v="0"/>
    <x v="1"/>
    <x v="1"/>
    <x v="0"/>
    <x v="0"/>
    <x v="0"/>
    <x v="0"/>
    <x v="0"/>
    <n v="45"/>
    <n v="-4.4999999999999998E-2"/>
    <n v="-4.4999999999999998E-2"/>
    <n v="0.62500868067612048"/>
  </r>
  <r>
    <x v="177"/>
    <s v="Voorschoten"/>
    <x v="0"/>
    <x v="0"/>
    <x v="1"/>
    <x v="0"/>
    <x v="0"/>
    <x v="0"/>
    <x v="0"/>
    <x v="0"/>
    <x v="0"/>
    <x v="0"/>
    <x v="0"/>
    <x v="4"/>
    <x v="10"/>
    <x v="0"/>
    <x v="8"/>
    <x v="0"/>
    <x v="0"/>
    <x v="0"/>
    <x v="0"/>
    <x v="0"/>
    <x v="0"/>
    <x v="0"/>
    <x v="0"/>
    <n v="3"/>
    <n v="-3.0000000000000001E-3"/>
    <n v="3.0000000000000001E-3"/>
    <n v="0.11850681414181316"/>
  </r>
  <r>
    <x v="177"/>
    <s v="Voorschoten"/>
    <x v="0"/>
    <x v="0"/>
    <x v="1"/>
    <x v="0"/>
    <x v="0"/>
    <x v="0"/>
    <x v="0"/>
    <x v="0"/>
    <x v="0"/>
    <x v="0"/>
    <x v="0"/>
    <x v="1"/>
    <x v="2"/>
    <x v="0"/>
    <x v="1"/>
    <x v="2"/>
    <x v="0"/>
    <x v="0"/>
    <x v="0"/>
    <x v="0"/>
    <x v="0"/>
    <x v="0"/>
    <x v="0"/>
    <n v="12"/>
    <n v="-1.2E-2"/>
    <n v="1.2E-2"/>
    <n v="0.47402725656725264"/>
  </r>
  <r>
    <x v="177"/>
    <s v="Voorschoten"/>
    <x v="0"/>
    <x v="0"/>
    <x v="1"/>
    <x v="0"/>
    <x v="0"/>
    <x v="0"/>
    <x v="0"/>
    <x v="0"/>
    <x v="0"/>
    <x v="0"/>
    <x v="0"/>
    <x v="2"/>
    <x v="4"/>
    <x v="0"/>
    <x v="3"/>
    <x v="3"/>
    <x v="0"/>
    <x v="0"/>
    <x v="0"/>
    <x v="0"/>
    <x v="0"/>
    <x v="0"/>
    <x v="0"/>
    <n v="82"/>
    <n v="-8.2000000000000003E-2"/>
    <n v="8.2000000000000003E-2"/>
    <n v="3.2391862532095597"/>
  </r>
  <r>
    <x v="177"/>
    <s v="Voorschoten"/>
    <x v="0"/>
    <x v="0"/>
    <x v="1"/>
    <x v="0"/>
    <x v="0"/>
    <x v="0"/>
    <x v="0"/>
    <x v="0"/>
    <x v="0"/>
    <x v="0"/>
    <x v="0"/>
    <x v="2"/>
    <x v="6"/>
    <x v="0"/>
    <x v="5"/>
    <x v="0"/>
    <x v="0"/>
    <x v="0"/>
    <x v="0"/>
    <x v="0"/>
    <x v="0"/>
    <x v="0"/>
    <x v="0"/>
    <n v="205"/>
    <n v="-0.20499999999999999"/>
    <n v="0.20499999999999999"/>
    <n v="8.0979656330238985"/>
  </r>
  <r>
    <x v="177"/>
    <s v="Voorschoten"/>
    <x v="0"/>
    <x v="0"/>
    <x v="1"/>
    <x v="0"/>
    <x v="0"/>
    <x v="0"/>
    <x v="0"/>
    <x v="0"/>
    <x v="0"/>
    <x v="0"/>
    <x v="0"/>
    <x v="3"/>
    <x v="5"/>
    <x v="1"/>
    <x v="4"/>
    <x v="0"/>
    <x v="0"/>
    <x v="0"/>
    <x v="0"/>
    <x v="0"/>
    <x v="0"/>
    <x v="0"/>
    <x v="0"/>
    <n v="8"/>
    <n v="-8.0000000000000002E-3"/>
    <n v="8.0000000000000002E-3"/>
    <n v="0.31601817104483509"/>
  </r>
  <r>
    <x v="177"/>
    <s v="Voorschoten"/>
    <x v="0"/>
    <x v="0"/>
    <x v="1"/>
    <x v="0"/>
    <x v="0"/>
    <x v="0"/>
    <x v="0"/>
    <x v="0"/>
    <x v="0"/>
    <x v="0"/>
    <x v="0"/>
    <x v="3"/>
    <x v="8"/>
    <x v="1"/>
    <x v="7"/>
    <x v="5"/>
    <x v="2"/>
    <x v="2"/>
    <x v="2"/>
    <x v="0"/>
    <x v="0"/>
    <x v="0"/>
    <x v="0"/>
    <n v="2"/>
    <n v="-2E-3"/>
    <n v="0"/>
    <n v="7.9004542761208774E-2"/>
  </r>
  <r>
    <x v="177"/>
    <s v="Voorschoten"/>
    <x v="0"/>
    <x v="0"/>
    <x v="1"/>
    <x v="0"/>
    <x v="0"/>
    <x v="0"/>
    <x v="1"/>
    <x v="1"/>
    <x v="0"/>
    <x v="0"/>
    <x v="0"/>
    <x v="2"/>
    <x v="4"/>
    <x v="0"/>
    <x v="3"/>
    <x v="3"/>
    <x v="0"/>
    <x v="0"/>
    <x v="0"/>
    <x v="0"/>
    <x v="0"/>
    <x v="0"/>
    <x v="0"/>
    <n v="13"/>
    <n v="-1.2999999999999999E-2"/>
    <n v="1.2999999999999999E-2"/>
    <n v="0.513529527947857"/>
  </r>
  <r>
    <x v="177"/>
    <s v="Voorschoten"/>
    <x v="0"/>
    <x v="0"/>
    <x v="1"/>
    <x v="0"/>
    <x v="0"/>
    <x v="0"/>
    <x v="2"/>
    <x v="2"/>
    <x v="0"/>
    <x v="0"/>
    <x v="0"/>
    <x v="4"/>
    <x v="10"/>
    <x v="0"/>
    <x v="8"/>
    <x v="0"/>
    <x v="0"/>
    <x v="0"/>
    <x v="0"/>
    <x v="0"/>
    <x v="0"/>
    <x v="0"/>
    <x v="0"/>
    <n v="2"/>
    <n v="-2E-3"/>
    <n v="2E-3"/>
    <n v="7.9004542761208774E-2"/>
  </r>
  <r>
    <x v="177"/>
    <s v="Voorschoten"/>
    <x v="0"/>
    <x v="0"/>
    <x v="1"/>
    <x v="0"/>
    <x v="0"/>
    <x v="0"/>
    <x v="2"/>
    <x v="2"/>
    <x v="0"/>
    <x v="0"/>
    <x v="0"/>
    <x v="1"/>
    <x v="2"/>
    <x v="0"/>
    <x v="1"/>
    <x v="2"/>
    <x v="0"/>
    <x v="0"/>
    <x v="0"/>
    <x v="0"/>
    <x v="0"/>
    <x v="0"/>
    <x v="0"/>
    <n v="69"/>
    <n v="-6.9000000000000006E-2"/>
    <n v="6.9000000000000006E-2"/>
    <n v="2.7256567252617026"/>
  </r>
  <r>
    <x v="177"/>
    <s v="Voorschoten"/>
    <x v="0"/>
    <x v="0"/>
    <x v="1"/>
    <x v="0"/>
    <x v="0"/>
    <x v="0"/>
    <x v="2"/>
    <x v="2"/>
    <x v="0"/>
    <x v="0"/>
    <x v="0"/>
    <x v="2"/>
    <x v="4"/>
    <x v="0"/>
    <x v="3"/>
    <x v="3"/>
    <x v="0"/>
    <x v="0"/>
    <x v="0"/>
    <x v="0"/>
    <x v="0"/>
    <x v="0"/>
    <x v="0"/>
    <n v="138"/>
    <n v="-0.13800000000000001"/>
    <n v="0.13800000000000001"/>
    <n v="5.4513134505234051"/>
  </r>
  <r>
    <x v="177"/>
    <s v="Voorschoten"/>
    <x v="0"/>
    <x v="0"/>
    <x v="1"/>
    <x v="0"/>
    <x v="0"/>
    <x v="0"/>
    <x v="3"/>
    <x v="3"/>
    <x v="0"/>
    <x v="0"/>
    <x v="0"/>
    <x v="4"/>
    <x v="10"/>
    <x v="0"/>
    <x v="8"/>
    <x v="0"/>
    <x v="0"/>
    <x v="0"/>
    <x v="0"/>
    <x v="0"/>
    <x v="0"/>
    <x v="0"/>
    <x v="0"/>
    <n v="2"/>
    <n v="-2E-3"/>
    <n v="2E-3"/>
    <n v="7.9004542761208774E-2"/>
  </r>
  <r>
    <x v="177"/>
    <s v="Voorschoten"/>
    <x v="0"/>
    <x v="0"/>
    <x v="1"/>
    <x v="0"/>
    <x v="0"/>
    <x v="0"/>
    <x v="3"/>
    <x v="3"/>
    <x v="0"/>
    <x v="0"/>
    <x v="0"/>
    <x v="1"/>
    <x v="2"/>
    <x v="0"/>
    <x v="1"/>
    <x v="2"/>
    <x v="0"/>
    <x v="0"/>
    <x v="0"/>
    <x v="0"/>
    <x v="0"/>
    <x v="0"/>
    <x v="0"/>
    <n v="2"/>
    <n v="-2E-3"/>
    <n v="2E-3"/>
    <n v="7.9004542761208774E-2"/>
  </r>
  <r>
    <x v="170"/>
    <s v="Hilvarenbeek"/>
    <x v="1"/>
    <x v="0"/>
    <x v="0"/>
    <x v="0"/>
    <x v="0"/>
    <x v="0"/>
    <x v="2"/>
    <x v="2"/>
    <x v="0"/>
    <x v="0"/>
    <x v="0"/>
    <x v="1"/>
    <x v="2"/>
    <x v="0"/>
    <x v="1"/>
    <x v="2"/>
    <x v="0"/>
    <x v="0"/>
    <x v="0"/>
    <x v="0"/>
    <x v="0"/>
    <x v="0"/>
    <x v="0"/>
    <n v="26"/>
    <n v="-2.5999999999999999E-2"/>
    <n v="2.5999999999999999E-2"/>
    <n v="1.7012366681934175"/>
  </r>
  <r>
    <x v="170"/>
    <s v="Hilvarenbeek"/>
    <x v="1"/>
    <x v="0"/>
    <x v="0"/>
    <x v="0"/>
    <x v="0"/>
    <x v="0"/>
    <x v="2"/>
    <x v="2"/>
    <x v="0"/>
    <x v="0"/>
    <x v="0"/>
    <x v="2"/>
    <x v="6"/>
    <x v="0"/>
    <x v="5"/>
    <x v="0"/>
    <x v="0"/>
    <x v="0"/>
    <x v="0"/>
    <x v="0"/>
    <x v="0"/>
    <x v="0"/>
    <x v="0"/>
    <n v="11"/>
    <n v="-1.0999999999999999E-2"/>
    <n v="1.0999999999999999E-2"/>
    <n v="0.71975397500490745"/>
  </r>
  <r>
    <x v="170"/>
    <s v="Hilvarenbeek"/>
    <x v="1"/>
    <x v="0"/>
    <x v="0"/>
    <x v="0"/>
    <x v="0"/>
    <x v="0"/>
    <x v="2"/>
    <x v="2"/>
    <x v="0"/>
    <x v="0"/>
    <x v="0"/>
    <x v="3"/>
    <x v="9"/>
    <x v="1"/>
    <x v="7"/>
    <x v="5"/>
    <x v="2"/>
    <x v="2"/>
    <x v="2"/>
    <x v="0"/>
    <x v="0"/>
    <x v="0"/>
    <x v="0"/>
    <n v="124"/>
    <n v="-0.124"/>
    <n v="0"/>
    <n v="8.1135902636916839"/>
  </r>
  <r>
    <x v="170"/>
    <s v="Hilvarenbeek"/>
    <x v="1"/>
    <x v="0"/>
    <x v="0"/>
    <x v="0"/>
    <x v="0"/>
    <x v="0"/>
    <x v="2"/>
    <x v="2"/>
    <x v="0"/>
    <x v="0"/>
    <x v="0"/>
    <x v="3"/>
    <x v="5"/>
    <x v="1"/>
    <x v="4"/>
    <x v="0"/>
    <x v="0"/>
    <x v="0"/>
    <x v="0"/>
    <x v="0"/>
    <x v="0"/>
    <x v="0"/>
    <x v="0"/>
    <n v="10"/>
    <n v="-0.01"/>
    <n v="0.01"/>
    <n v="0.65432179545900671"/>
  </r>
  <r>
    <x v="170"/>
    <s v="Hilvarenbeek"/>
    <x v="1"/>
    <x v="0"/>
    <x v="0"/>
    <x v="0"/>
    <x v="0"/>
    <x v="0"/>
    <x v="2"/>
    <x v="2"/>
    <x v="0"/>
    <x v="0"/>
    <x v="0"/>
    <x v="3"/>
    <x v="8"/>
    <x v="1"/>
    <x v="7"/>
    <x v="5"/>
    <x v="2"/>
    <x v="2"/>
    <x v="2"/>
    <x v="0"/>
    <x v="0"/>
    <x v="0"/>
    <x v="0"/>
    <n v="7"/>
    <n v="-7.0000000000000001E-3"/>
    <n v="0"/>
    <n v="0.45802525682130474"/>
  </r>
  <r>
    <x v="170"/>
    <s v="Hilvarenbeek"/>
    <x v="1"/>
    <x v="0"/>
    <x v="0"/>
    <x v="0"/>
    <x v="0"/>
    <x v="0"/>
    <x v="3"/>
    <x v="3"/>
    <x v="0"/>
    <x v="0"/>
    <x v="0"/>
    <x v="2"/>
    <x v="6"/>
    <x v="0"/>
    <x v="5"/>
    <x v="0"/>
    <x v="0"/>
    <x v="0"/>
    <x v="0"/>
    <x v="0"/>
    <x v="0"/>
    <x v="0"/>
    <x v="0"/>
    <n v="268"/>
    <n v="-0.26800000000000002"/>
    <n v="0.26800000000000002"/>
    <n v="17.535824118301381"/>
  </r>
  <r>
    <x v="178"/>
    <s v="Loon op Zand"/>
    <x v="0"/>
    <x v="0"/>
    <x v="1"/>
    <x v="0"/>
    <x v="0"/>
    <x v="0"/>
    <x v="0"/>
    <x v="0"/>
    <x v="0"/>
    <x v="0"/>
    <x v="0"/>
    <x v="2"/>
    <x v="3"/>
    <x v="0"/>
    <x v="2"/>
    <x v="0"/>
    <x v="1"/>
    <x v="1"/>
    <x v="0"/>
    <x v="0"/>
    <x v="0"/>
    <x v="0"/>
    <x v="0"/>
    <n v="70"/>
    <n v="-7.0000000000000007E-2"/>
    <n v="-7.0000000000000007E-2"/>
    <n v="3.031221582297666"/>
  </r>
  <r>
    <x v="178"/>
    <s v="Loon op Zand"/>
    <x v="0"/>
    <x v="0"/>
    <x v="1"/>
    <x v="0"/>
    <x v="0"/>
    <x v="0"/>
    <x v="2"/>
    <x v="2"/>
    <x v="0"/>
    <x v="0"/>
    <x v="0"/>
    <x v="1"/>
    <x v="2"/>
    <x v="0"/>
    <x v="1"/>
    <x v="2"/>
    <x v="0"/>
    <x v="0"/>
    <x v="0"/>
    <x v="0"/>
    <x v="0"/>
    <x v="0"/>
    <x v="0"/>
    <n v="83"/>
    <n v="-8.3000000000000004E-2"/>
    <n v="8.3000000000000004E-2"/>
    <n v="3.5941627332958039"/>
  </r>
  <r>
    <x v="178"/>
    <s v="Loon op Zand"/>
    <x v="0"/>
    <x v="0"/>
    <x v="1"/>
    <x v="0"/>
    <x v="0"/>
    <x v="0"/>
    <x v="2"/>
    <x v="2"/>
    <x v="0"/>
    <x v="0"/>
    <x v="0"/>
    <x v="2"/>
    <x v="3"/>
    <x v="0"/>
    <x v="2"/>
    <x v="0"/>
    <x v="1"/>
    <x v="1"/>
    <x v="0"/>
    <x v="0"/>
    <x v="0"/>
    <x v="0"/>
    <x v="0"/>
    <n v="4"/>
    <n v="-4.0000000000000001E-3"/>
    <n v="-4.0000000000000001E-3"/>
    <n v="0.1732126618455809"/>
  </r>
  <r>
    <x v="178"/>
    <s v="Loon op Zand"/>
    <x v="0"/>
    <x v="0"/>
    <x v="1"/>
    <x v="0"/>
    <x v="0"/>
    <x v="0"/>
    <x v="2"/>
    <x v="2"/>
    <x v="0"/>
    <x v="0"/>
    <x v="0"/>
    <x v="3"/>
    <x v="11"/>
    <x v="1"/>
    <x v="7"/>
    <x v="5"/>
    <x v="2"/>
    <x v="2"/>
    <x v="2"/>
    <x v="0"/>
    <x v="0"/>
    <x v="0"/>
    <x v="0"/>
    <n v="8"/>
    <n v="-8.0000000000000002E-3"/>
    <n v="0"/>
    <n v="0.3464253236911618"/>
  </r>
  <r>
    <x v="178"/>
    <s v="Loon op Zand"/>
    <x v="0"/>
    <x v="0"/>
    <x v="1"/>
    <x v="0"/>
    <x v="0"/>
    <x v="0"/>
    <x v="3"/>
    <x v="3"/>
    <x v="0"/>
    <x v="0"/>
    <x v="0"/>
    <x v="2"/>
    <x v="3"/>
    <x v="0"/>
    <x v="2"/>
    <x v="0"/>
    <x v="1"/>
    <x v="1"/>
    <x v="0"/>
    <x v="0"/>
    <x v="0"/>
    <x v="0"/>
    <x v="0"/>
    <n v="408"/>
    <n v="-0.40799999999999997"/>
    <n v="-0.40799999999999997"/>
    <n v="17.667691508249252"/>
  </r>
  <r>
    <x v="179"/>
    <s v="Mill en Sint Hubert"/>
    <x v="0"/>
    <x v="0"/>
    <x v="0"/>
    <x v="0"/>
    <x v="0"/>
    <x v="0"/>
    <x v="0"/>
    <x v="0"/>
    <x v="0"/>
    <x v="0"/>
    <x v="0"/>
    <x v="1"/>
    <x v="2"/>
    <x v="0"/>
    <x v="1"/>
    <x v="2"/>
    <x v="0"/>
    <x v="0"/>
    <x v="0"/>
    <x v="0"/>
    <x v="0"/>
    <x v="0"/>
    <x v="0"/>
    <n v="3"/>
    <n v="-3.0000000000000001E-3"/>
    <n v="3.0000000000000001E-3"/>
    <n v="0.27759785324326824"/>
  </r>
  <r>
    <x v="179"/>
    <s v="Mill en Sint Hubert"/>
    <x v="0"/>
    <x v="0"/>
    <x v="0"/>
    <x v="0"/>
    <x v="0"/>
    <x v="0"/>
    <x v="0"/>
    <x v="0"/>
    <x v="0"/>
    <x v="0"/>
    <x v="0"/>
    <x v="2"/>
    <x v="4"/>
    <x v="0"/>
    <x v="3"/>
    <x v="3"/>
    <x v="0"/>
    <x v="0"/>
    <x v="0"/>
    <x v="0"/>
    <x v="0"/>
    <x v="0"/>
    <x v="0"/>
    <n v="28"/>
    <n v="-2.8000000000000001E-2"/>
    <n v="2.8000000000000001E-2"/>
    <n v="2.5909132969371704"/>
  </r>
  <r>
    <x v="176"/>
    <s v="Purmerend"/>
    <x v="2"/>
    <x v="0"/>
    <x v="3"/>
    <x v="0"/>
    <x v="0"/>
    <x v="0"/>
    <x v="1"/>
    <x v="1"/>
    <x v="0"/>
    <x v="0"/>
    <x v="0"/>
    <x v="1"/>
    <x v="1"/>
    <x v="0"/>
    <x v="1"/>
    <x v="1"/>
    <x v="0"/>
    <x v="0"/>
    <x v="0"/>
    <x v="0"/>
    <x v="0"/>
    <x v="0"/>
    <x v="0"/>
    <n v="5"/>
    <n v="-5.0000000000000001E-3"/>
    <n v="5.0000000000000001E-3"/>
    <n v="6.255630067060354E-2"/>
  </r>
  <r>
    <x v="176"/>
    <s v="Purmerend"/>
    <x v="2"/>
    <x v="0"/>
    <x v="3"/>
    <x v="0"/>
    <x v="0"/>
    <x v="0"/>
    <x v="1"/>
    <x v="1"/>
    <x v="0"/>
    <x v="0"/>
    <x v="0"/>
    <x v="1"/>
    <x v="2"/>
    <x v="0"/>
    <x v="1"/>
    <x v="2"/>
    <x v="0"/>
    <x v="0"/>
    <x v="0"/>
    <x v="0"/>
    <x v="0"/>
    <x v="0"/>
    <x v="0"/>
    <n v="123"/>
    <n v="-0.123"/>
    <n v="0.123"/>
    <n v="1.5388849964968472"/>
  </r>
  <r>
    <x v="176"/>
    <s v="Purmerend"/>
    <x v="2"/>
    <x v="0"/>
    <x v="3"/>
    <x v="0"/>
    <x v="0"/>
    <x v="0"/>
    <x v="1"/>
    <x v="1"/>
    <x v="0"/>
    <x v="0"/>
    <x v="0"/>
    <x v="2"/>
    <x v="6"/>
    <x v="0"/>
    <x v="5"/>
    <x v="0"/>
    <x v="0"/>
    <x v="0"/>
    <x v="0"/>
    <x v="0"/>
    <x v="0"/>
    <x v="0"/>
    <x v="0"/>
    <n v="122"/>
    <n v="-0.122"/>
    <n v="0.122"/>
    <n v="1.5263737363627266"/>
  </r>
  <r>
    <x v="176"/>
    <s v="Purmerend"/>
    <x v="2"/>
    <x v="0"/>
    <x v="3"/>
    <x v="0"/>
    <x v="0"/>
    <x v="0"/>
    <x v="1"/>
    <x v="1"/>
    <x v="0"/>
    <x v="0"/>
    <x v="0"/>
    <x v="2"/>
    <x v="7"/>
    <x v="0"/>
    <x v="6"/>
    <x v="4"/>
    <x v="0"/>
    <x v="0"/>
    <x v="1"/>
    <x v="0"/>
    <x v="0"/>
    <x v="0"/>
    <x v="0"/>
    <n v="15"/>
    <n v="-1.4999999999999999E-2"/>
    <n v="1.4999999999999999E-2"/>
    <n v="0.18766890201181063"/>
  </r>
  <r>
    <x v="176"/>
    <s v="Purmerend"/>
    <x v="2"/>
    <x v="0"/>
    <x v="3"/>
    <x v="0"/>
    <x v="0"/>
    <x v="0"/>
    <x v="1"/>
    <x v="1"/>
    <x v="0"/>
    <x v="0"/>
    <x v="0"/>
    <x v="3"/>
    <x v="5"/>
    <x v="1"/>
    <x v="4"/>
    <x v="0"/>
    <x v="0"/>
    <x v="0"/>
    <x v="0"/>
    <x v="0"/>
    <x v="0"/>
    <x v="0"/>
    <x v="0"/>
    <n v="35"/>
    <n v="-3.5000000000000003E-2"/>
    <n v="3.5000000000000003E-2"/>
    <n v="0.43789410469422479"/>
  </r>
  <r>
    <x v="176"/>
    <s v="Purmerend"/>
    <x v="2"/>
    <x v="0"/>
    <x v="3"/>
    <x v="0"/>
    <x v="0"/>
    <x v="0"/>
    <x v="1"/>
    <x v="1"/>
    <x v="0"/>
    <x v="0"/>
    <x v="0"/>
    <x v="3"/>
    <x v="8"/>
    <x v="1"/>
    <x v="7"/>
    <x v="5"/>
    <x v="2"/>
    <x v="2"/>
    <x v="2"/>
    <x v="0"/>
    <x v="0"/>
    <x v="0"/>
    <x v="0"/>
    <n v="21"/>
    <n v="-2.1000000000000001E-2"/>
    <n v="0"/>
    <n v="0.2627364628165349"/>
  </r>
  <r>
    <x v="176"/>
    <s v="Purmerend"/>
    <x v="2"/>
    <x v="0"/>
    <x v="3"/>
    <x v="0"/>
    <x v="0"/>
    <x v="0"/>
    <x v="2"/>
    <x v="2"/>
    <x v="0"/>
    <x v="0"/>
    <x v="0"/>
    <x v="1"/>
    <x v="2"/>
    <x v="0"/>
    <x v="1"/>
    <x v="2"/>
    <x v="0"/>
    <x v="0"/>
    <x v="0"/>
    <x v="0"/>
    <x v="0"/>
    <x v="0"/>
    <x v="0"/>
    <n v="37"/>
    <n v="-3.6999999999999998E-2"/>
    <n v="3.6999999999999998E-2"/>
    <n v="0.46291662496246622"/>
  </r>
  <r>
    <x v="176"/>
    <s v="Purmerend"/>
    <x v="2"/>
    <x v="0"/>
    <x v="3"/>
    <x v="0"/>
    <x v="0"/>
    <x v="0"/>
    <x v="2"/>
    <x v="2"/>
    <x v="0"/>
    <x v="0"/>
    <x v="0"/>
    <x v="2"/>
    <x v="6"/>
    <x v="0"/>
    <x v="5"/>
    <x v="0"/>
    <x v="0"/>
    <x v="0"/>
    <x v="0"/>
    <x v="0"/>
    <x v="0"/>
    <x v="0"/>
    <x v="0"/>
    <n v="11"/>
    <n v="-1.0999999999999999E-2"/>
    <n v="1.0999999999999999E-2"/>
    <n v="0.13762386147532779"/>
  </r>
  <r>
    <x v="176"/>
    <s v="Purmerend"/>
    <x v="2"/>
    <x v="0"/>
    <x v="3"/>
    <x v="0"/>
    <x v="0"/>
    <x v="0"/>
    <x v="2"/>
    <x v="2"/>
    <x v="0"/>
    <x v="0"/>
    <x v="0"/>
    <x v="3"/>
    <x v="11"/>
    <x v="1"/>
    <x v="7"/>
    <x v="5"/>
    <x v="2"/>
    <x v="2"/>
    <x v="2"/>
    <x v="0"/>
    <x v="0"/>
    <x v="0"/>
    <x v="0"/>
    <n v="46"/>
    <n v="-4.5999999999999999E-2"/>
    <n v="0"/>
    <n v="0.57551796616955264"/>
  </r>
  <r>
    <x v="176"/>
    <s v="Purmerend"/>
    <x v="2"/>
    <x v="0"/>
    <x v="3"/>
    <x v="0"/>
    <x v="0"/>
    <x v="0"/>
    <x v="3"/>
    <x v="3"/>
    <x v="0"/>
    <x v="0"/>
    <x v="0"/>
    <x v="2"/>
    <x v="12"/>
    <x v="0"/>
    <x v="3"/>
    <x v="6"/>
    <x v="0"/>
    <x v="0"/>
    <x v="0"/>
    <x v="1"/>
    <x v="1"/>
    <x v="1"/>
    <x v="1"/>
    <n v="1875"/>
    <n v="-1.875"/>
    <n v="1.875"/>
    <n v="23.458612751476327"/>
  </r>
  <r>
    <x v="176"/>
    <s v="Purmerend"/>
    <x v="2"/>
    <x v="0"/>
    <x v="3"/>
    <x v="0"/>
    <x v="0"/>
    <x v="0"/>
    <x v="3"/>
    <x v="3"/>
    <x v="0"/>
    <x v="0"/>
    <x v="0"/>
    <x v="2"/>
    <x v="6"/>
    <x v="0"/>
    <x v="5"/>
    <x v="0"/>
    <x v="0"/>
    <x v="0"/>
    <x v="0"/>
    <x v="0"/>
    <x v="0"/>
    <x v="0"/>
    <x v="0"/>
    <n v="1875"/>
    <n v="-1.875"/>
    <n v="1.875"/>
    <n v="23.458612751476327"/>
  </r>
  <r>
    <x v="176"/>
    <s v="Purmerend"/>
    <x v="2"/>
    <x v="0"/>
    <x v="3"/>
    <x v="0"/>
    <x v="0"/>
    <x v="0"/>
    <x v="3"/>
    <x v="3"/>
    <x v="0"/>
    <x v="0"/>
    <x v="0"/>
    <x v="2"/>
    <x v="6"/>
    <x v="0"/>
    <x v="5"/>
    <x v="0"/>
    <x v="0"/>
    <x v="0"/>
    <x v="0"/>
    <x v="1"/>
    <x v="1"/>
    <x v="1"/>
    <x v="1"/>
    <n v="-1875"/>
    <n v="1.875"/>
    <n v="-1.875"/>
    <n v="-23.458612751476327"/>
  </r>
  <r>
    <x v="176"/>
    <s v="Purmerend"/>
    <x v="2"/>
    <x v="0"/>
    <x v="3"/>
    <x v="0"/>
    <x v="0"/>
    <x v="0"/>
    <x v="3"/>
    <x v="3"/>
    <x v="0"/>
    <x v="0"/>
    <x v="0"/>
    <x v="2"/>
    <x v="7"/>
    <x v="0"/>
    <x v="6"/>
    <x v="4"/>
    <x v="0"/>
    <x v="0"/>
    <x v="1"/>
    <x v="0"/>
    <x v="0"/>
    <x v="0"/>
    <x v="0"/>
    <n v="7"/>
    <n v="-7.0000000000000001E-3"/>
    <n v="7.0000000000000001E-3"/>
    <n v="8.7578820938844962E-2"/>
  </r>
  <r>
    <x v="175"/>
    <s v="Noordoostpolder"/>
    <x v="0"/>
    <x v="0"/>
    <x v="1"/>
    <x v="0"/>
    <x v="0"/>
    <x v="0"/>
    <x v="2"/>
    <x v="2"/>
    <x v="0"/>
    <x v="0"/>
    <x v="0"/>
    <x v="1"/>
    <x v="2"/>
    <x v="0"/>
    <x v="1"/>
    <x v="2"/>
    <x v="0"/>
    <x v="0"/>
    <x v="0"/>
    <x v="0"/>
    <x v="0"/>
    <x v="0"/>
    <x v="0"/>
    <n v="155"/>
    <n v="-0.155"/>
    <n v="0.155"/>
    <n v="3.3301821931935374"/>
  </r>
  <r>
    <x v="175"/>
    <s v="Noordoostpolder"/>
    <x v="0"/>
    <x v="0"/>
    <x v="1"/>
    <x v="0"/>
    <x v="0"/>
    <x v="0"/>
    <x v="2"/>
    <x v="2"/>
    <x v="0"/>
    <x v="0"/>
    <x v="0"/>
    <x v="2"/>
    <x v="6"/>
    <x v="0"/>
    <x v="5"/>
    <x v="0"/>
    <x v="0"/>
    <x v="0"/>
    <x v="0"/>
    <x v="0"/>
    <x v="0"/>
    <x v="0"/>
    <x v="0"/>
    <n v="24"/>
    <n v="-2.4E-2"/>
    <n v="2.4E-2"/>
    <n v="0.51564111378480582"/>
  </r>
  <r>
    <x v="175"/>
    <s v="Noordoostpolder"/>
    <x v="0"/>
    <x v="0"/>
    <x v="1"/>
    <x v="0"/>
    <x v="0"/>
    <x v="0"/>
    <x v="3"/>
    <x v="3"/>
    <x v="0"/>
    <x v="0"/>
    <x v="0"/>
    <x v="0"/>
    <x v="0"/>
    <x v="0"/>
    <x v="0"/>
    <x v="0"/>
    <x v="0"/>
    <x v="0"/>
    <x v="0"/>
    <x v="0"/>
    <x v="0"/>
    <x v="0"/>
    <x v="0"/>
    <n v="10"/>
    <n v="-0.01"/>
    <n v="0.01"/>
    <n v="0.2148504640770024"/>
  </r>
  <r>
    <x v="175"/>
    <s v="Noordoostpolder"/>
    <x v="0"/>
    <x v="0"/>
    <x v="1"/>
    <x v="0"/>
    <x v="0"/>
    <x v="0"/>
    <x v="3"/>
    <x v="3"/>
    <x v="0"/>
    <x v="0"/>
    <x v="0"/>
    <x v="1"/>
    <x v="1"/>
    <x v="0"/>
    <x v="1"/>
    <x v="1"/>
    <x v="0"/>
    <x v="0"/>
    <x v="0"/>
    <x v="0"/>
    <x v="0"/>
    <x v="0"/>
    <x v="0"/>
    <n v="3"/>
    <n v="-3.0000000000000001E-3"/>
    <n v="3.0000000000000001E-3"/>
    <n v="6.4455139223100727E-2"/>
  </r>
  <r>
    <x v="175"/>
    <s v="Noordoostpolder"/>
    <x v="0"/>
    <x v="0"/>
    <x v="1"/>
    <x v="0"/>
    <x v="0"/>
    <x v="0"/>
    <x v="3"/>
    <x v="3"/>
    <x v="0"/>
    <x v="0"/>
    <x v="0"/>
    <x v="1"/>
    <x v="2"/>
    <x v="0"/>
    <x v="1"/>
    <x v="2"/>
    <x v="0"/>
    <x v="0"/>
    <x v="0"/>
    <x v="0"/>
    <x v="0"/>
    <x v="0"/>
    <x v="0"/>
    <n v="1"/>
    <n v="-1E-3"/>
    <n v="1E-3"/>
    <n v="2.1485046407700242E-2"/>
  </r>
  <r>
    <x v="175"/>
    <s v="Noordoostpolder"/>
    <x v="0"/>
    <x v="0"/>
    <x v="1"/>
    <x v="0"/>
    <x v="0"/>
    <x v="0"/>
    <x v="3"/>
    <x v="3"/>
    <x v="0"/>
    <x v="0"/>
    <x v="0"/>
    <x v="2"/>
    <x v="6"/>
    <x v="0"/>
    <x v="5"/>
    <x v="0"/>
    <x v="0"/>
    <x v="0"/>
    <x v="0"/>
    <x v="0"/>
    <x v="0"/>
    <x v="0"/>
    <x v="0"/>
    <n v="1044"/>
    <n v="-1.044"/>
    <n v="1.044"/>
    <n v="22.43038844963905"/>
  </r>
  <r>
    <x v="180"/>
    <s v="Oldenzaal"/>
    <x v="0"/>
    <x v="0"/>
    <x v="1"/>
    <x v="0"/>
    <x v="0"/>
    <x v="0"/>
    <x v="0"/>
    <x v="0"/>
    <x v="0"/>
    <x v="0"/>
    <x v="0"/>
    <x v="0"/>
    <x v="0"/>
    <x v="0"/>
    <x v="0"/>
    <x v="0"/>
    <x v="0"/>
    <x v="0"/>
    <x v="0"/>
    <x v="0"/>
    <x v="0"/>
    <x v="0"/>
    <x v="0"/>
    <n v="78"/>
    <n v="-7.8E-2"/>
    <n v="7.8E-2"/>
    <n v="2.4370430544272947"/>
  </r>
  <r>
    <x v="180"/>
    <s v="Oldenzaal"/>
    <x v="0"/>
    <x v="0"/>
    <x v="1"/>
    <x v="0"/>
    <x v="0"/>
    <x v="0"/>
    <x v="0"/>
    <x v="0"/>
    <x v="0"/>
    <x v="0"/>
    <x v="0"/>
    <x v="4"/>
    <x v="10"/>
    <x v="0"/>
    <x v="8"/>
    <x v="0"/>
    <x v="0"/>
    <x v="0"/>
    <x v="0"/>
    <x v="0"/>
    <x v="0"/>
    <x v="0"/>
    <x v="0"/>
    <n v="7"/>
    <n v="-7.0000000000000001E-3"/>
    <n v="7.0000000000000001E-3"/>
    <n v="0.218708992063988"/>
  </r>
  <r>
    <x v="180"/>
    <s v="Oldenzaal"/>
    <x v="0"/>
    <x v="0"/>
    <x v="1"/>
    <x v="0"/>
    <x v="0"/>
    <x v="0"/>
    <x v="0"/>
    <x v="0"/>
    <x v="0"/>
    <x v="0"/>
    <x v="0"/>
    <x v="1"/>
    <x v="2"/>
    <x v="0"/>
    <x v="1"/>
    <x v="2"/>
    <x v="0"/>
    <x v="0"/>
    <x v="0"/>
    <x v="0"/>
    <x v="0"/>
    <x v="0"/>
    <x v="0"/>
    <n v="113"/>
    <n v="-0.113"/>
    <n v="0.113"/>
    <n v="3.5305880147472348"/>
  </r>
  <r>
    <x v="180"/>
    <s v="Oldenzaal"/>
    <x v="0"/>
    <x v="0"/>
    <x v="1"/>
    <x v="0"/>
    <x v="0"/>
    <x v="0"/>
    <x v="0"/>
    <x v="0"/>
    <x v="0"/>
    <x v="0"/>
    <x v="0"/>
    <x v="2"/>
    <x v="12"/>
    <x v="0"/>
    <x v="3"/>
    <x v="6"/>
    <x v="0"/>
    <x v="0"/>
    <x v="0"/>
    <x v="0"/>
    <x v="0"/>
    <x v="0"/>
    <x v="0"/>
    <n v="3"/>
    <n v="-3.0000000000000001E-3"/>
    <n v="3.0000000000000001E-3"/>
    <n v="9.3732425170280576E-2"/>
  </r>
  <r>
    <x v="180"/>
    <s v="Oldenzaal"/>
    <x v="0"/>
    <x v="0"/>
    <x v="1"/>
    <x v="0"/>
    <x v="0"/>
    <x v="0"/>
    <x v="0"/>
    <x v="0"/>
    <x v="0"/>
    <x v="0"/>
    <x v="0"/>
    <x v="2"/>
    <x v="6"/>
    <x v="0"/>
    <x v="5"/>
    <x v="0"/>
    <x v="0"/>
    <x v="0"/>
    <x v="0"/>
    <x v="0"/>
    <x v="0"/>
    <x v="0"/>
    <x v="0"/>
    <n v="755"/>
    <n v="-0.755"/>
    <n v="0.755"/>
    <n v="23.589327001187279"/>
  </r>
  <r>
    <x v="180"/>
    <s v="Oldenzaal"/>
    <x v="0"/>
    <x v="0"/>
    <x v="1"/>
    <x v="0"/>
    <x v="0"/>
    <x v="0"/>
    <x v="0"/>
    <x v="0"/>
    <x v="0"/>
    <x v="0"/>
    <x v="0"/>
    <x v="3"/>
    <x v="9"/>
    <x v="1"/>
    <x v="7"/>
    <x v="5"/>
    <x v="2"/>
    <x v="2"/>
    <x v="2"/>
    <x v="0"/>
    <x v="0"/>
    <x v="0"/>
    <x v="0"/>
    <n v="18"/>
    <n v="-1.7999999999999999E-2"/>
    <n v="0"/>
    <n v="0.56239455102168345"/>
  </r>
  <r>
    <x v="177"/>
    <s v="Voorschoten"/>
    <x v="0"/>
    <x v="0"/>
    <x v="1"/>
    <x v="0"/>
    <x v="0"/>
    <x v="0"/>
    <x v="3"/>
    <x v="3"/>
    <x v="0"/>
    <x v="0"/>
    <x v="0"/>
    <x v="2"/>
    <x v="4"/>
    <x v="0"/>
    <x v="3"/>
    <x v="3"/>
    <x v="0"/>
    <x v="0"/>
    <x v="0"/>
    <x v="0"/>
    <x v="0"/>
    <x v="0"/>
    <x v="0"/>
    <n v="347"/>
    <n v="-0.34699999999999998"/>
    <n v="0.34699999999999998"/>
    <n v="13.707288169069722"/>
  </r>
  <r>
    <x v="177"/>
    <s v="Voorschoten"/>
    <x v="0"/>
    <x v="0"/>
    <x v="1"/>
    <x v="0"/>
    <x v="0"/>
    <x v="0"/>
    <x v="3"/>
    <x v="3"/>
    <x v="0"/>
    <x v="0"/>
    <x v="0"/>
    <x v="2"/>
    <x v="6"/>
    <x v="0"/>
    <x v="5"/>
    <x v="0"/>
    <x v="0"/>
    <x v="0"/>
    <x v="0"/>
    <x v="0"/>
    <x v="0"/>
    <x v="0"/>
    <x v="0"/>
    <n v="14"/>
    <n v="-1.4E-2"/>
    <n v="1.4E-2"/>
    <n v="0.55303179932846136"/>
  </r>
  <r>
    <x v="181"/>
    <s v="Waddinxveen"/>
    <x v="0"/>
    <x v="0"/>
    <x v="1"/>
    <x v="0"/>
    <x v="0"/>
    <x v="0"/>
    <x v="0"/>
    <x v="0"/>
    <x v="0"/>
    <x v="0"/>
    <x v="0"/>
    <x v="0"/>
    <x v="0"/>
    <x v="0"/>
    <x v="0"/>
    <x v="0"/>
    <x v="0"/>
    <x v="0"/>
    <x v="0"/>
    <x v="0"/>
    <x v="0"/>
    <x v="0"/>
    <x v="0"/>
    <n v="21"/>
    <n v="-2.1000000000000001E-2"/>
    <n v="2.1000000000000001E-2"/>
    <n v="0.79137775097980101"/>
  </r>
  <r>
    <x v="181"/>
    <s v="Waddinxveen"/>
    <x v="0"/>
    <x v="0"/>
    <x v="1"/>
    <x v="0"/>
    <x v="0"/>
    <x v="0"/>
    <x v="0"/>
    <x v="0"/>
    <x v="0"/>
    <x v="0"/>
    <x v="0"/>
    <x v="1"/>
    <x v="2"/>
    <x v="0"/>
    <x v="1"/>
    <x v="2"/>
    <x v="0"/>
    <x v="0"/>
    <x v="0"/>
    <x v="0"/>
    <x v="0"/>
    <x v="0"/>
    <x v="0"/>
    <n v="332"/>
    <n v="-0.33200000000000002"/>
    <n v="0.33200000000000002"/>
    <n v="12.511305396442568"/>
  </r>
  <r>
    <x v="181"/>
    <s v="Waddinxveen"/>
    <x v="0"/>
    <x v="0"/>
    <x v="1"/>
    <x v="0"/>
    <x v="0"/>
    <x v="0"/>
    <x v="0"/>
    <x v="0"/>
    <x v="0"/>
    <x v="0"/>
    <x v="0"/>
    <x v="2"/>
    <x v="3"/>
    <x v="0"/>
    <x v="2"/>
    <x v="0"/>
    <x v="1"/>
    <x v="1"/>
    <x v="0"/>
    <x v="0"/>
    <x v="0"/>
    <x v="0"/>
    <x v="0"/>
    <n v="341"/>
    <n v="-0.34100000000000003"/>
    <n v="-0.34100000000000003"/>
    <n v="12.850467289719626"/>
  </r>
  <r>
    <x v="181"/>
    <s v="Waddinxveen"/>
    <x v="0"/>
    <x v="0"/>
    <x v="1"/>
    <x v="0"/>
    <x v="0"/>
    <x v="0"/>
    <x v="0"/>
    <x v="0"/>
    <x v="0"/>
    <x v="0"/>
    <x v="0"/>
    <x v="3"/>
    <x v="9"/>
    <x v="1"/>
    <x v="7"/>
    <x v="5"/>
    <x v="2"/>
    <x v="2"/>
    <x v="2"/>
    <x v="0"/>
    <x v="0"/>
    <x v="0"/>
    <x v="0"/>
    <n v="35"/>
    <n v="-3.5000000000000003E-2"/>
    <n v="0"/>
    <n v="1.3189629182996683"/>
  </r>
  <r>
    <x v="181"/>
    <s v="Waddinxveen"/>
    <x v="0"/>
    <x v="0"/>
    <x v="1"/>
    <x v="0"/>
    <x v="0"/>
    <x v="0"/>
    <x v="0"/>
    <x v="0"/>
    <x v="0"/>
    <x v="0"/>
    <x v="0"/>
    <x v="3"/>
    <x v="5"/>
    <x v="1"/>
    <x v="4"/>
    <x v="0"/>
    <x v="0"/>
    <x v="0"/>
    <x v="0"/>
    <x v="0"/>
    <x v="0"/>
    <x v="0"/>
    <x v="0"/>
    <n v="6"/>
    <n v="-6.0000000000000001E-3"/>
    <n v="6.0000000000000001E-3"/>
    <n v="0.22610792885137171"/>
  </r>
  <r>
    <x v="181"/>
    <s v="Waddinxveen"/>
    <x v="0"/>
    <x v="0"/>
    <x v="1"/>
    <x v="0"/>
    <x v="0"/>
    <x v="0"/>
    <x v="0"/>
    <x v="0"/>
    <x v="0"/>
    <x v="0"/>
    <x v="0"/>
    <x v="3"/>
    <x v="8"/>
    <x v="1"/>
    <x v="7"/>
    <x v="5"/>
    <x v="2"/>
    <x v="2"/>
    <x v="2"/>
    <x v="0"/>
    <x v="0"/>
    <x v="0"/>
    <x v="0"/>
    <n v="1"/>
    <n v="-1E-3"/>
    <n v="0"/>
    <n v="3.7684654808561951E-2"/>
  </r>
  <r>
    <x v="181"/>
    <s v="Waddinxveen"/>
    <x v="0"/>
    <x v="0"/>
    <x v="1"/>
    <x v="0"/>
    <x v="0"/>
    <x v="0"/>
    <x v="2"/>
    <x v="2"/>
    <x v="0"/>
    <x v="0"/>
    <x v="0"/>
    <x v="0"/>
    <x v="0"/>
    <x v="0"/>
    <x v="0"/>
    <x v="0"/>
    <x v="0"/>
    <x v="0"/>
    <x v="0"/>
    <x v="0"/>
    <x v="0"/>
    <x v="0"/>
    <x v="0"/>
    <n v="6"/>
    <n v="-6.0000000000000001E-3"/>
    <n v="6.0000000000000001E-3"/>
    <n v="0.22610792885137171"/>
  </r>
  <r>
    <x v="181"/>
    <s v="Waddinxveen"/>
    <x v="0"/>
    <x v="0"/>
    <x v="1"/>
    <x v="0"/>
    <x v="0"/>
    <x v="0"/>
    <x v="2"/>
    <x v="2"/>
    <x v="0"/>
    <x v="0"/>
    <x v="0"/>
    <x v="1"/>
    <x v="2"/>
    <x v="0"/>
    <x v="1"/>
    <x v="2"/>
    <x v="0"/>
    <x v="0"/>
    <x v="0"/>
    <x v="0"/>
    <x v="0"/>
    <x v="0"/>
    <x v="0"/>
    <n v="26"/>
    <n v="-2.5999999999999999E-2"/>
    <n v="2.5999999999999999E-2"/>
    <n v="0.97980102502261079"/>
  </r>
  <r>
    <x v="181"/>
    <s v="Waddinxveen"/>
    <x v="0"/>
    <x v="0"/>
    <x v="1"/>
    <x v="0"/>
    <x v="0"/>
    <x v="0"/>
    <x v="3"/>
    <x v="3"/>
    <x v="0"/>
    <x v="0"/>
    <x v="0"/>
    <x v="0"/>
    <x v="0"/>
    <x v="0"/>
    <x v="0"/>
    <x v="0"/>
    <x v="0"/>
    <x v="0"/>
    <x v="0"/>
    <x v="0"/>
    <x v="0"/>
    <x v="0"/>
    <x v="0"/>
    <n v="7"/>
    <n v="-7.0000000000000001E-3"/>
    <n v="7.0000000000000001E-3"/>
    <n v="0.26379258365993369"/>
  </r>
  <r>
    <x v="181"/>
    <s v="Waddinxveen"/>
    <x v="0"/>
    <x v="0"/>
    <x v="1"/>
    <x v="0"/>
    <x v="0"/>
    <x v="0"/>
    <x v="3"/>
    <x v="3"/>
    <x v="0"/>
    <x v="0"/>
    <x v="0"/>
    <x v="2"/>
    <x v="3"/>
    <x v="0"/>
    <x v="2"/>
    <x v="0"/>
    <x v="1"/>
    <x v="1"/>
    <x v="0"/>
    <x v="0"/>
    <x v="0"/>
    <x v="0"/>
    <x v="0"/>
    <n v="467"/>
    <n v="-0.46700000000000003"/>
    <n v="-0.46700000000000003"/>
    <n v="17.598733795598431"/>
  </r>
  <r>
    <x v="181"/>
    <s v="Waddinxveen"/>
    <x v="0"/>
    <x v="0"/>
    <x v="1"/>
    <x v="0"/>
    <x v="0"/>
    <x v="0"/>
    <x v="3"/>
    <x v="3"/>
    <x v="0"/>
    <x v="0"/>
    <x v="0"/>
    <x v="3"/>
    <x v="5"/>
    <x v="1"/>
    <x v="4"/>
    <x v="0"/>
    <x v="0"/>
    <x v="0"/>
    <x v="0"/>
    <x v="0"/>
    <x v="0"/>
    <x v="0"/>
    <x v="0"/>
    <n v="-6"/>
    <n v="6.0000000000000001E-3"/>
    <n v="-6.0000000000000001E-3"/>
    <n v="-0.22610792885137171"/>
  </r>
  <r>
    <x v="180"/>
    <s v="Oldenzaal"/>
    <x v="0"/>
    <x v="0"/>
    <x v="1"/>
    <x v="0"/>
    <x v="0"/>
    <x v="0"/>
    <x v="0"/>
    <x v="0"/>
    <x v="0"/>
    <x v="0"/>
    <x v="0"/>
    <x v="3"/>
    <x v="5"/>
    <x v="1"/>
    <x v="4"/>
    <x v="0"/>
    <x v="0"/>
    <x v="0"/>
    <x v="0"/>
    <x v="0"/>
    <x v="0"/>
    <x v="0"/>
    <x v="0"/>
    <n v="91"/>
    <n v="-9.0999999999999998E-2"/>
    <n v="9.0999999999999998E-2"/>
    <n v="2.8432168968318439"/>
  </r>
  <r>
    <x v="180"/>
    <s v="Oldenzaal"/>
    <x v="0"/>
    <x v="0"/>
    <x v="1"/>
    <x v="0"/>
    <x v="0"/>
    <x v="0"/>
    <x v="0"/>
    <x v="0"/>
    <x v="0"/>
    <x v="0"/>
    <x v="0"/>
    <x v="3"/>
    <x v="8"/>
    <x v="1"/>
    <x v="7"/>
    <x v="5"/>
    <x v="2"/>
    <x v="2"/>
    <x v="2"/>
    <x v="0"/>
    <x v="0"/>
    <x v="0"/>
    <x v="0"/>
    <n v="24"/>
    <n v="-2.4E-2"/>
    <n v="0"/>
    <n v="0.7498594013622446"/>
  </r>
  <r>
    <x v="180"/>
    <s v="Oldenzaal"/>
    <x v="0"/>
    <x v="0"/>
    <x v="1"/>
    <x v="0"/>
    <x v="0"/>
    <x v="0"/>
    <x v="2"/>
    <x v="2"/>
    <x v="0"/>
    <x v="0"/>
    <x v="0"/>
    <x v="0"/>
    <x v="0"/>
    <x v="0"/>
    <x v="0"/>
    <x v="0"/>
    <x v="0"/>
    <x v="0"/>
    <x v="0"/>
    <x v="0"/>
    <x v="0"/>
    <x v="0"/>
    <x v="0"/>
    <n v="29"/>
    <n v="-2.9000000000000001E-2"/>
    <n v="2.9000000000000001E-2"/>
    <n v="0.90608010997937882"/>
  </r>
  <r>
    <x v="180"/>
    <s v="Oldenzaal"/>
    <x v="0"/>
    <x v="0"/>
    <x v="1"/>
    <x v="0"/>
    <x v="0"/>
    <x v="0"/>
    <x v="2"/>
    <x v="2"/>
    <x v="0"/>
    <x v="0"/>
    <x v="0"/>
    <x v="1"/>
    <x v="2"/>
    <x v="0"/>
    <x v="1"/>
    <x v="2"/>
    <x v="0"/>
    <x v="0"/>
    <x v="0"/>
    <x v="0"/>
    <x v="0"/>
    <x v="0"/>
    <x v="0"/>
    <n v="26"/>
    <n v="-2.5999999999999999E-2"/>
    <n v="2.5999999999999999E-2"/>
    <n v="0.81234768480909825"/>
  </r>
  <r>
    <x v="180"/>
    <s v="Oldenzaal"/>
    <x v="0"/>
    <x v="0"/>
    <x v="1"/>
    <x v="0"/>
    <x v="0"/>
    <x v="0"/>
    <x v="2"/>
    <x v="2"/>
    <x v="0"/>
    <x v="0"/>
    <x v="0"/>
    <x v="2"/>
    <x v="6"/>
    <x v="0"/>
    <x v="5"/>
    <x v="0"/>
    <x v="0"/>
    <x v="0"/>
    <x v="0"/>
    <x v="0"/>
    <x v="0"/>
    <x v="0"/>
    <x v="0"/>
    <n v="175"/>
    <n v="-0.17499999999999999"/>
    <n v="0.17499999999999999"/>
    <n v="5.4677248015997"/>
  </r>
  <r>
    <x v="180"/>
    <s v="Oldenzaal"/>
    <x v="0"/>
    <x v="0"/>
    <x v="1"/>
    <x v="0"/>
    <x v="0"/>
    <x v="0"/>
    <x v="2"/>
    <x v="2"/>
    <x v="0"/>
    <x v="0"/>
    <x v="0"/>
    <x v="3"/>
    <x v="9"/>
    <x v="1"/>
    <x v="7"/>
    <x v="5"/>
    <x v="2"/>
    <x v="2"/>
    <x v="2"/>
    <x v="0"/>
    <x v="0"/>
    <x v="0"/>
    <x v="0"/>
    <n v="18"/>
    <n v="-1.7999999999999999E-2"/>
    <n v="0"/>
    <n v="0.56239455102168345"/>
  </r>
  <r>
    <x v="180"/>
    <s v="Oldenzaal"/>
    <x v="0"/>
    <x v="0"/>
    <x v="1"/>
    <x v="0"/>
    <x v="0"/>
    <x v="0"/>
    <x v="2"/>
    <x v="2"/>
    <x v="0"/>
    <x v="0"/>
    <x v="0"/>
    <x v="3"/>
    <x v="5"/>
    <x v="1"/>
    <x v="4"/>
    <x v="0"/>
    <x v="0"/>
    <x v="0"/>
    <x v="0"/>
    <x v="0"/>
    <x v="0"/>
    <x v="0"/>
    <x v="0"/>
    <n v="1"/>
    <n v="-1E-3"/>
    <n v="1E-3"/>
    <n v="3.1244141723426856E-2"/>
  </r>
  <r>
    <x v="180"/>
    <s v="Oldenzaal"/>
    <x v="0"/>
    <x v="0"/>
    <x v="1"/>
    <x v="0"/>
    <x v="0"/>
    <x v="0"/>
    <x v="2"/>
    <x v="2"/>
    <x v="0"/>
    <x v="0"/>
    <x v="0"/>
    <x v="3"/>
    <x v="11"/>
    <x v="1"/>
    <x v="7"/>
    <x v="5"/>
    <x v="2"/>
    <x v="2"/>
    <x v="2"/>
    <x v="0"/>
    <x v="0"/>
    <x v="0"/>
    <x v="0"/>
    <n v="19"/>
    <n v="-1.9E-2"/>
    <n v="0"/>
    <n v="0.59363869274511027"/>
  </r>
  <r>
    <x v="180"/>
    <s v="Oldenzaal"/>
    <x v="0"/>
    <x v="0"/>
    <x v="1"/>
    <x v="0"/>
    <x v="0"/>
    <x v="0"/>
    <x v="3"/>
    <x v="3"/>
    <x v="0"/>
    <x v="0"/>
    <x v="0"/>
    <x v="0"/>
    <x v="0"/>
    <x v="0"/>
    <x v="0"/>
    <x v="0"/>
    <x v="0"/>
    <x v="0"/>
    <x v="0"/>
    <x v="0"/>
    <x v="0"/>
    <x v="0"/>
    <x v="0"/>
    <n v="41"/>
    <n v="-4.1000000000000002E-2"/>
    <n v="4.1000000000000002E-2"/>
    <n v="1.2810098106605012"/>
  </r>
  <r>
    <x v="180"/>
    <s v="Oldenzaal"/>
    <x v="0"/>
    <x v="0"/>
    <x v="1"/>
    <x v="0"/>
    <x v="0"/>
    <x v="0"/>
    <x v="3"/>
    <x v="3"/>
    <x v="0"/>
    <x v="0"/>
    <x v="0"/>
    <x v="4"/>
    <x v="10"/>
    <x v="0"/>
    <x v="8"/>
    <x v="0"/>
    <x v="0"/>
    <x v="0"/>
    <x v="0"/>
    <x v="0"/>
    <x v="0"/>
    <x v="0"/>
    <x v="0"/>
    <n v="3"/>
    <n v="-3.0000000000000001E-3"/>
    <n v="3.0000000000000001E-3"/>
    <n v="9.3732425170280576E-2"/>
  </r>
  <r>
    <x v="180"/>
    <s v="Oldenzaal"/>
    <x v="0"/>
    <x v="0"/>
    <x v="1"/>
    <x v="0"/>
    <x v="0"/>
    <x v="0"/>
    <x v="3"/>
    <x v="3"/>
    <x v="0"/>
    <x v="0"/>
    <x v="0"/>
    <x v="1"/>
    <x v="2"/>
    <x v="0"/>
    <x v="1"/>
    <x v="2"/>
    <x v="0"/>
    <x v="0"/>
    <x v="0"/>
    <x v="0"/>
    <x v="0"/>
    <x v="0"/>
    <x v="0"/>
    <n v="4"/>
    <n v="-4.0000000000000001E-3"/>
    <n v="4.0000000000000001E-3"/>
    <n v="0.12497656689370742"/>
  </r>
  <r>
    <x v="180"/>
    <s v="Oldenzaal"/>
    <x v="0"/>
    <x v="0"/>
    <x v="1"/>
    <x v="0"/>
    <x v="0"/>
    <x v="0"/>
    <x v="3"/>
    <x v="3"/>
    <x v="0"/>
    <x v="0"/>
    <x v="0"/>
    <x v="2"/>
    <x v="12"/>
    <x v="0"/>
    <x v="3"/>
    <x v="6"/>
    <x v="0"/>
    <x v="0"/>
    <x v="0"/>
    <x v="0"/>
    <x v="0"/>
    <x v="0"/>
    <x v="0"/>
    <n v="921"/>
    <n v="-0.92100000000000004"/>
    <n v="0.92100000000000004"/>
    <n v="28.775854527276135"/>
  </r>
  <r>
    <x v="180"/>
    <s v="Oldenzaal"/>
    <x v="0"/>
    <x v="0"/>
    <x v="1"/>
    <x v="0"/>
    <x v="0"/>
    <x v="0"/>
    <x v="3"/>
    <x v="3"/>
    <x v="0"/>
    <x v="0"/>
    <x v="0"/>
    <x v="2"/>
    <x v="6"/>
    <x v="0"/>
    <x v="5"/>
    <x v="0"/>
    <x v="0"/>
    <x v="0"/>
    <x v="0"/>
    <x v="0"/>
    <x v="0"/>
    <x v="0"/>
    <x v="0"/>
    <n v="9"/>
    <n v="-8.9999999999999993E-3"/>
    <n v="8.9999999999999993E-3"/>
    <n v="0.28119727551084173"/>
  </r>
  <r>
    <x v="182"/>
    <s v="Wassenaar"/>
    <x v="0"/>
    <x v="0"/>
    <x v="1"/>
    <x v="0"/>
    <x v="0"/>
    <x v="0"/>
    <x v="0"/>
    <x v="0"/>
    <x v="0"/>
    <x v="0"/>
    <x v="0"/>
    <x v="4"/>
    <x v="10"/>
    <x v="0"/>
    <x v="8"/>
    <x v="0"/>
    <x v="0"/>
    <x v="0"/>
    <x v="0"/>
    <x v="0"/>
    <x v="0"/>
    <x v="0"/>
    <x v="0"/>
    <n v="10"/>
    <n v="-0.01"/>
    <n v="0.01"/>
    <n v="0.38380349261178276"/>
  </r>
  <r>
    <x v="182"/>
    <s v="Wassenaar"/>
    <x v="0"/>
    <x v="0"/>
    <x v="1"/>
    <x v="0"/>
    <x v="0"/>
    <x v="0"/>
    <x v="0"/>
    <x v="0"/>
    <x v="0"/>
    <x v="0"/>
    <x v="0"/>
    <x v="1"/>
    <x v="2"/>
    <x v="0"/>
    <x v="1"/>
    <x v="2"/>
    <x v="0"/>
    <x v="0"/>
    <x v="0"/>
    <x v="0"/>
    <x v="0"/>
    <x v="0"/>
    <x v="0"/>
    <n v="104"/>
    <n v="-0.104"/>
    <n v="0.104"/>
    <n v="3.9915563231625408"/>
  </r>
  <r>
    <x v="182"/>
    <s v="Wassenaar"/>
    <x v="0"/>
    <x v="0"/>
    <x v="1"/>
    <x v="0"/>
    <x v="0"/>
    <x v="0"/>
    <x v="0"/>
    <x v="0"/>
    <x v="0"/>
    <x v="0"/>
    <x v="0"/>
    <x v="2"/>
    <x v="4"/>
    <x v="0"/>
    <x v="3"/>
    <x v="3"/>
    <x v="0"/>
    <x v="0"/>
    <x v="0"/>
    <x v="0"/>
    <x v="0"/>
    <x v="0"/>
    <x v="0"/>
    <n v="123"/>
    <n v="-0.123"/>
    <n v="0.123"/>
    <n v="4.7207829591249277"/>
  </r>
  <r>
    <x v="182"/>
    <s v="Wassenaar"/>
    <x v="0"/>
    <x v="0"/>
    <x v="1"/>
    <x v="0"/>
    <x v="0"/>
    <x v="0"/>
    <x v="0"/>
    <x v="0"/>
    <x v="0"/>
    <x v="0"/>
    <x v="0"/>
    <x v="2"/>
    <x v="12"/>
    <x v="0"/>
    <x v="3"/>
    <x v="6"/>
    <x v="0"/>
    <x v="0"/>
    <x v="0"/>
    <x v="0"/>
    <x v="0"/>
    <x v="0"/>
    <x v="0"/>
    <n v="146"/>
    <n v="-0.14599999999999999"/>
    <n v="0.14599999999999999"/>
    <n v="5.6035309921320282"/>
  </r>
  <r>
    <x v="182"/>
    <s v="Wassenaar"/>
    <x v="0"/>
    <x v="0"/>
    <x v="1"/>
    <x v="0"/>
    <x v="0"/>
    <x v="0"/>
    <x v="0"/>
    <x v="0"/>
    <x v="0"/>
    <x v="0"/>
    <x v="0"/>
    <x v="2"/>
    <x v="6"/>
    <x v="0"/>
    <x v="5"/>
    <x v="0"/>
    <x v="0"/>
    <x v="0"/>
    <x v="0"/>
    <x v="0"/>
    <x v="0"/>
    <x v="0"/>
    <x v="0"/>
    <n v="97"/>
    <n v="-9.7000000000000003E-2"/>
    <n v="9.7000000000000003E-2"/>
    <n v="3.7228938783342929"/>
  </r>
  <r>
    <x v="182"/>
    <s v="Wassenaar"/>
    <x v="0"/>
    <x v="0"/>
    <x v="1"/>
    <x v="0"/>
    <x v="0"/>
    <x v="0"/>
    <x v="0"/>
    <x v="0"/>
    <x v="0"/>
    <x v="0"/>
    <x v="0"/>
    <x v="3"/>
    <x v="9"/>
    <x v="1"/>
    <x v="7"/>
    <x v="5"/>
    <x v="2"/>
    <x v="2"/>
    <x v="2"/>
    <x v="0"/>
    <x v="0"/>
    <x v="0"/>
    <x v="0"/>
    <n v="20"/>
    <n v="-0.02"/>
    <n v="0"/>
    <n v="0.76760698522356552"/>
  </r>
  <r>
    <x v="182"/>
    <s v="Wassenaar"/>
    <x v="0"/>
    <x v="0"/>
    <x v="1"/>
    <x v="0"/>
    <x v="0"/>
    <x v="0"/>
    <x v="0"/>
    <x v="0"/>
    <x v="0"/>
    <x v="0"/>
    <x v="0"/>
    <x v="3"/>
    <x v="5"/>
    <x v="1"/>
    <x v="4"/>
    <x v="0"/>
    <x v="0"/>
    <x v="0"/>
    <x v="0"/>
    <x v="0"/>
    <x v="0"/>
    <x v="0"/>
    <x v="0"/>
    <n v="18"/>
    <n v="-1.7999999999999999E-2"/>
    <n v="1.7999999999999999E-2"/>
    <n v="0.69084628670120896"/>
  </r>
  <r>
    <x v="182"/>
    <s v="Wassenaar"/>
    <x v="0"/>
    <x v="0"/>
    <x v="1"/>
    <x v="0"/>
    <x v="0"/>
    <x v="0"/>
    <x v="1"/>
    <x v="1"/>
    <x v="0"/>
    <x v="0"/>
    <x v="0"/>
    <x v="2"/>
    <x v="4"/>
    <x v="0"/>
    <x v="3"/>
    <x v="3"/>
    <x v="0"/>
    <x v="0"/>
    <x v="0"/>
    <x v="0"/>
    <x v="0"/>
    <x v="0"/>
    <x v="0"/>
    <n v="23"/>
    <n v="-2.3E-2"/>
    <n v="2.3E-2"/>
    <n v="0.88274803300710036"/>
  </r>
  <r>
    <x v="182"/>
    <s v="Wassenaar"/>
    <x v="0"/>
    <x v="0"/>
    <x v="1"/>
    <x v="0"/>
    <x v="0"/>
    <x v="0"/>
    <x v="2"/>
    <x v="2"/>
    <x v="0"/>
    <x v="0"/>
    <x v="0"/>
    <x v="4"/>
    <x v="10"/>
    <x v="0"/>
    <x v="8"/>
    <x v="0"/>
    <x v="0"/>
    <x v="0"/>
    <x v="0"/>
    <x v="0"/>
    <x v="0"/>
    <x v="0"/>
    <x v="0"/>
    <n v="1"/>
    <n v="-1E-3"/>
    <n v="1E-3"/>
    <n v="3.8380349261178275E-2"/>
  </r>
  <r>
    <x v="182"/>
    <s v="Wassenaar"/>
    <x v="0"/>
    <x v="0"/>
    <x v="1"/>
    <x v="0"/>
    <x v="0"/>
    <x v="0"/>
    <x v="2"/>
    <x v="2"/>
    <x v="0"/>
    <x v="0"/>
    <x v="0"/>
    <x v="1"/>
    <x v="13"/>
    <x v="0"/>
    <x v="9"/>
    <x v="7"/>
    <x v="5"/>
    <x v="0"/>
    <x v="1"/>
    <x v="0"/>
    <x v="0"/>
    <x v="0"/>
    <x v="0"/>
    <n v="5"/>
    <n v="-5.0000000000000001E-3"/>
    <n v="5.0000000000000001E-3"/>
    <n v="0.19190174630589138"/>
  </r>
  <r>
    <x v="182"/>
    <s v="Wassenaar"/>
    <x v="0"/>
    <x v="0"/>
    <x v="1"/>
    <x v="0"/>
    <x v="0"/>
    <x v="0"/>
    <x v="2"/>
    <x v="2"/>
    <x v="0"/>
    <x v="0"/>
    <x v="0"/>
    <x v="1"/>
    <x v="2"/>
    <x v="0"/>
    <x v="1"/>
    <x v="2"/>
    <x v="0"/>
    <x v="0"/>
    <x v="0"/>
    <x v="0"/>
    <x v="0"/>
    <x v="0"/>
    <x v="0"/>
    <n v="82"/>
    <n v="-8.2000000000000003E-2"/>
    <n v="8.2000000000000003E-2"/>
    <n v="3.1471886394166186"/>
  </r>
  <r>
    <x v="182"/>
    <s v="Wassenaar"/>
    <x v="0"/>
    <x v="0"/>
    <x v="1"/>
    <x v="0"/>
    <x v="0"/>
    <x v="0"/>
    <x v="2"/>
    <x v="2"/>
    <x v="0"/>
    <x v="0"/>
    <x v="0"/>
    <x v="2"/>
    <x v="4"/>
    <x v="0"/>
    <x v="3"/>
    <x v="3"/>
    <x v="0"/>
    <x v="0"/>
    <x v="0"/>
    <x v="0"/>
    <x v="0"/>
    <x v="0"/>
    <x v="0"/>
    <n v="108"/>
    <n v="-0.108"/>
    <n v="0.108"/>
    <n v="4.1450777202072535"/>
  </r>
  <r>
    <x v="182"/>
    <s v="Wassenaar"/>
    <x v="0"/>
    <x v="0"/>
    <x v="1"/>
    <x v="0"/>
    <x v="0"/>
    <x v="0"/>
    <x v="2"/>
    <x v="2"/>
    <x v="0"/>
    <x v="0"/>
    <x v="0"/>
    <x v="3"/>
    <x v="9"/>
    <x v="1"/>
    <x v="7"/>
    <x v="5"/>
    <x v="2"/>
    <x v="2"/>
    <x v="2"/>
    <x v="0"/>
    <x v="0"/>
    <x v="0"/>
    <x v="0"/>
    <n v="97"/>
    <n v="-9.7000000000000003E-2"/>
    <n v="0"/>
    <n v="3.7228938783342929"/>
  </r>
  <r>
    <x v="176"/>
    <s v="Purmerend"/>
    <x v="2"/>
    <x v="0"/>
    <x v="3"/>
    <x v="0"/>
    <x v="0"/>
    <x v="0"/>
    <x v="3"/>
    <x v="3"/>
    <x v="0"/>
    <x v="0"/>
    <x v="0"/>
    <x v="3"/>
    <x v="5"/>
    <x v="1"/>
    <x v="4"/>
    <x v="0"/>
    <x v="0"/>
    <x v="0"/>
    <x v="0"/>
    <x v="0"/>
    <x v="0"/>
    <x v="0"/>
    <x v="0"/>
    <n v="7"/>
    <n v="-7.0000000000000001E-3"/>
    <n v="7.0000000000000001E-3"/>
    <n v="8.7578820938844962E-2"/>
  </r>
  <r>
    <x v="176"/>
    <s v="Purmerend"/>
    <x v="2"/>
    <x v="0"/>
    <x v="3"/>
    <x v="0"/>
    <x v="0"/>
    <x v="0"/>
    <x v="3"/>
    <x v="3"/>
    <x v="0"/>
    <x v="0"/>
    <x v="0"/>
    <x v="3"/>
    <x v="8"/>
    <x v="1"/>
    <x v="7"/>
    <x v="5"/>
    <x v="2"/>
    <x v="2"/>
    <x v="2"/>
    <x v="0"/>
    <x v="0"/>
    <x v="0"/>
    <x v="0"/>
    <n v="34"/>
    <n v="-3.4000000000000002E-2"/>
    <n v="0"/>
    <n v="0.42538284456010411"/>
  </r>
  <r>
    <x v="183"/>
    <s v="Schagen"/>
    <x v="2"/>
    <x v="0"/>
    <x v="1"/>
    <x v="0"/>
    <x v="0"/>
    <x v="0"/>
    <x v="0"/>
    <x v="0"/>
    <x v="0"/>
    <x v="0"/>
    <x v="0"/>
    <x v="0"/>
    <x v="0"/>
    <x v="0"/>
    <x v="0"/>
    <x v="0"/>
    <x v="0"/>
    <x v="0"/>
    <x v="0"/>
    <x v="0"/>
    <x v="0"/>
    <x v="0"/>
    <x v="0"/>
    <n v="98"/>
    <n v="-9.8000000000000004E-2"/>
    <n v="9.8000000000000004E-2"/>
    <n v="2.1215335656917715"/>
  </r>
  <r>
    <x v="183"/>
    <s v="Schagen"/>
    <x v="2"/>
    <x v="0"/>
    <x v="1"/>
    <x v="0"/>
    <x v="0"/>
    <x v="0"/>
    <x v="0"/>
    <x v="0"/>
    <x v="0"/>
    <x v="0"/>
    <x v="0"/>
    <x v="1"/>
    <x v="1"/>
    <x v="0"/>
    <x v="1"/>
    <x v="1"/>
    <x v="0"/>
    <x v="0"/>
    <x v="0"/>
    <x v="0"/>
    <x v="0"/>
    <x v="0"/>
    <x v="0"/>
    <n v="15"/>
    <n v="-1.4999999999999999E-2"/>
    <n v="1.4999999999999999E-2"/>
    <n v="0.32472452536098545"/>
  </r>
  <r>
    <x v="183"/>
    <s v="Schagen"/>
    <x v="2"/>
    <x v="0"/>
    <x v="1"/>
    <x v="0"/>
    <x v="0"/>
    <x v="0"/>
    <x v="0"/>
    <x v="0"/>
    <x v="0"/>
    <x v="0"/>
    <x v="0"/>
    <x v="1"/>
    <x v="2"/>
    <x v="0"/>
    <x v="1"/>
    <x v="2"/>
    <x v="0"/>
    <x v="0"/>
    <x v="0"/>
    <x v="0"/>
    <x v="0"/>
    <x v="0"/>
    <x v="0"/>
    <n v="43"/>
    <n v="-4.2999999999999997E-2"/>
    <n v="4.2999999999999997E-2"/>
    <n v="0.93087697270149161"/>
  </r>
  <r>
    <x v="183"/>
    <s v="Schagen"/>
    <x v="2"/>
    <x v="0"/>
    <x v="1"/>
    <x v="0"/>
    <x v="0"/>
    <x v="0"/>
    <x v="0"/>
    <x v="0"/>
    <x v="0"/>
    <x v="0"/>
    <x v="0"/>
    <x v="2"/>
    <x v="3"/>
    <x v="0"/>
    <x v="2"/>
    <x v="0"/>
    <x v="1"/>
    <x v="1"/>
    <x v="0"/>
    <x v="0"/>
    <x v="0"/>
    <x v="0"/>
    <x v="0"/>
    <n v="233"/>
    <n v="-0.23300000000000001"/>
    <n v="-0.23300000000000001"/>
    <n v="5.0440542939406408"/>
  </r>
  <r>
    <x v="183"/>
    <s v="Schagen"/>
    <x v="2"/>
    <x v="0"/>
    <x v="1"/>
    <x v="0"/>
    <x v="0"/>
    <x v="0"/>
    <x v="0"/>
    <x v="0"/>
    <x v="0"/>
    <x v="0"/>
    <x v="0"/>
    <x v="2"/>
    <x v="3"/>
    <x v="0"/>
    <x v="2"/>
    <x v="0"/>
    <x v="1"/>
    <x v="1"/>
    <x v="0"/>
    <x v="1"/>
    <x v="1"/>
    <x v="1"/>
    <x v="1"/>
    <n v="-233"/>
    <n v="0.23300000000000001"/>
    <n v="0.23300000000000001"/>
    <n v="-5.0440542939406408"/>
  </r>
  <r>
    <x v="183"/>
    <s v="Schagen"/>
    <x v="2"/>
    <x v="0"/>
    <x v="1"/>
    <x v="0"/>
    <x v="0"/>
    <x v="0"/>
    <x v="0"/>
    <x v="0"/>
    <x v="0"/>
    <x v="0"/>
    <x v="0"/>
    <x v="2"/>
    <x v="12"/>
    <x v="0"/>
    <x v="3"/>
    <x v="6"/>
    <x v="0"/>
    <x v="0"/>
    <x v="0"/>
    <x v="1"/>
    <x v="1"/>
    <x v="1"/>
    <x v="1"/>
    <n v="233"/>
    <n v="-0.23300000000000001"/>
    <n v="0.23300000000000001"/>
    <n v="5.0440542939406408"/>
  </r>
  <r>
    <x v="183"/>
    <s v="Schagen"/>
    <x v="2"/>
    <x v="0"/>
    <x v="1"/>
    <x v="0"/>
    <x v="0"/>
    <x v="0"/>
    <x v="0"/>
    <x v="0"/>
    <x v="0"/>
    <x v="0"/>
    <x v="0"/>
    <x v="3"/>
    <x v="5"/>
    <x v="1"/>
    <x v="4"/>
    <x v="0"/>
    <x v="0"/>
    <x v="0"/>
    <x v="0"/>
    <x v="0"/>
    <x v="0"/>
    <x v="0"/>
    <x v="0"/>
    <n v="3"/>
    <n v="-3.0000000000000001E-3"/>
    <n v="3.0000000000000001E-3"/>
    <n v="6.4944905072197093E-2"/>
  </r>
  <r>
    <x v="183"/>
    <s v="Schagen"/>
    <x v="2"/>
    <x v="0"/>
    <x v="1"/>
    <x v="0"/>
    <x v="0"/>
    <x v="0"/>
    <x v="1"/>
    <x v="1"/>
    <x v="0"/>
    <x v="0"/>
    <x v="0"/>
    <x v="1"/>
    <x v="13"/>
    <x v="0"/>
    <x v="9"/>
    <x v="7"/>
    <x v="3"/>
    <x v="0"/>
    <x v="1"/>
    <x v="0"/>
    <x v="0"/>
    <x v="0"/>
    <x v="0"/>
    <n v="20"/>
    <n v="-0.02"/>
    <n v="0.02"/>
    <n v="0.43296603381464727"/>
  </r>
  <r>
    <x v="183"/>
    <s v="Schagen"/>
    <x v="2"/>
    <x v="0"/>
    <x v="1"/>
    <x v="0"/>
    <x v="0"/>
    <x v="0"/>
    <x v="1"/>
    <x v="1"/>
    <x v="0"/>
    <x v="0"/>
    <x v="0"/>
    <x v="1"/>
    <x v="2"/>
    <x v="0"/>
    <x v="1"/>
    <x v="2"/>
    <x v="0"/>
    <x v="0"/>
    <x v="0"/>
    <x v="0"/>
    <x v="0"/>
    <x v="0"/>
    <x v="0"/>
    <n v="25"/>
    <n v="-2.5000000000000001E-2"/>
    <n v="2.5000000000000001E-2"/>
    <n v="0.54120754226830903"/>
  </r>
  <r>
    <x v="183"/>
    <s v="Schagen"/>
    <x v="2"/>
    <x v="0"/>
    <x v="1"/>
    <x v="0"/>
    <x v="0"/>
    <x v="0"/>
    <x v="1"/>
    <x v="1"/>
    <x v="0"/>
    <x v="0"/>
    <x v="0"/>
    <x v="2"/>
    <x v="3"/>
    <x v="0"/>
    <x v="2"/>
    <x v="0"/>
    <x v="1"/>
    <x v="1"/>
    <x v="0"/>
    <x v="0"/>
    <x v="0"/>
    <x v="0"/>
    <x v="0"/>
    <n v="18"/>
    <n v="-1.7999999999999999E-2"/>
    <n v="-1.7999999999999999E-2"/>
    <n v="0.38966943043318253"/>
  </r>
  <r>
    <x v="183"/>
    <s v="Schagen"/>
    <x v="2"/>
    <x v="0"/>
    <x v="1"/>
    <x v="0"/>
    <x v="0"/>
    <x v="0"/>
    <x v="1"/>
    <x v="1"/>
    <x v="0"/>
    <x v="0"/>
    <x v="0"/>
    <x v="2"/>
    <x v="3"/>
    <x v="0"/>
    <x v="2"/>
    <x v="0"/>
    <x v="1"/>
    <x v="1"/>
    <x v="0"/>
    <x v="1"/>
    <x v="1"/>
    <x v="1"/>
    <x v="1"/>
    <n v="-18"/>
    <n v="1.7999999999999999E-2"/>
    <n v="1.7999999999999999E-2"/>
    <n v="-0.38966943043318253"/>
  </r>
  <r>
    <x v="180"/>
    <s v="Oldenzaal"/>
    <x v="0"/>
    <x v="0"/>
    <x v="1"/>
    <x v="0"/>
    <x v="0"/>
    <x v="0"/>
    <x v="3"/>
    <x v="3"/>
    <x v="0"/>
    <x v="0"/>
    <x v="0"/>
    <x v="3"/>
    <x v="9"/>
    <x v="1"/>
    <x v="7"/>
    <x v="5"/>
    <x v="2"/>
    <x v="2"/>
    <x v="2"/>
    <x v="0"/>
    <x v="0"/>
    <x v="0"/>
    <x v="0"/>
    <n v="39"/>
    <n v="-3.9E-2"/>
    <n v="0"/>
    <n v="1.2185215272136474"/>
  </r>
  <r>
    <x v="184"/>
    <s v="Ommen"/>
    <x v="0"/>
    <x v="0"/>
    <x v="0"/>
    <x v="0"/>
    <x v="0"/>
    <x v="0"/>
    <x v="0"/>
    <x v="0"/>
    <x v="0"/>
    <x v="0"/>
    <x v="0"/>
    <x v="1"/>
    <x v="2"/>
    <x v="0"/>
    <x v="1"/>
    <x v="2"/>
    <x v="0"/>
    <x v="0"/>
    <x v="0"/>
    <x v="0"/>
    <x v="0"/>
    <x v="0"/>
    <x v="0"/>
    <n v="34"/>
    <n v="-3.4000000000000002E-2"/>
    <n v="3.4000000000000002E-2"/>
    <n v="1.9394215960298899"/>
  </r>
  <r>
    <x v="184"/>
    <s v="Ommen"/>
    <x v="0"/>
    <x v="0"/>
    <x v="0"/>
    <x v="0"/>
    <x v="0"/>
    <x v="0"/>
    <x v="0"/>
    <x v="0"/>
    <x v="0"/>
    <x v="0"/>
    <x v="0"/>
    <x v="2"/>
    <x v="3"/>
    <x v="0"/>
    <x v="2"/>
    <x v="0"/>
    <x v="1"/>
    <x v="1"/>
    <x v="0"/>
    <x v="0"/>
    <x v="0"/>
    <x v="0"/>
    <x v="0"/>
    <n v="125"/>
    <n v="-0.125"/>
    <n v="-0.125"/>
    <n v="7.1302264559922426"/>
  </r>
  <r>
    <x v="184"/>
    <s v="Ommen"/>
    <x v="0"/>
    <x v="0"/>
    <x v="0"/>
    <x v="0"/>
    <x v="0"/>
    <x v="0"/>
    <x v="0"/>
    <x v="0"/>
    <x v="0"/>
    <x v="0"/>
    <x v="0"/>
    <x v="2"/>
    <x v="4"/>
    <x v="0"/>
    <x v="3"/>
    <x v="3"/>
    <x v="0"/>
    <x v="0"/>
    <x v="0"/>
    <x v="0"/>
    <x v="0"/>
    <x v="0"/>
    <x v="0"/>
    <n v="83"/>
    <n v="-8.3000000000000004E-2"/>
    <n v="8.3000000000000004E-2"/>
    <n v="4.734470366778849"/>
  </r>
  <r>
    <x v="184"/>
    <s v="Ommen"/>
    <x v="0"/>
    <x v="0"/>
    <x v="0"/>
    <x v="0"/>
    <x v="0"/>
    <x v="0"/>
    <x v="0"/>
    <x v="0"/>
    <x v="0"/>
    <x v="0"/>
    <x v="0"/>
    <x v="2"/>
    <x v="6"/>
    <x v="0"/>
    <x v="5"/>
    <x v="0"/>
    <x v="0"/>
    <x v="0"/>
    <x v="0"/>
    <x v="0"/>
    <x v="0"/>
    <x v="0"/>
    <x v="0"/>
    <n v="61"/>
    <n v="-6.0999999999999999E-2"/>
    <n v="6.0999999999999999E-2"/>
    <n v="3.4795505105242142"/>
  </r>
  <r>
    <x v="184"/>
    <s v="Ommen"/>
    <x v="0"/>
    <x v="0"/>
    <x v="0"/>
    <x v="0"/>
    <x v="0"/>
    <x v="0"/>
    <x v="1"/>
    <x v="1"/>
    <x v="0"/>
    <x v="0"/>
    <x v="0"/>
    <x v="2"/>
    <x v="3"/>
    <x v="0"/>
    <x v="2"/>
    <x v="0"/>
    <x v="1"/>
    <x v="1"/>
    <x v="0"/>
    <x v="0"/>
    <x v="0"/>
    <x v="0"/>
    <x v="0"/>
    <n v="24"/>
    <n v="-2.4E-2"/>
    <n v="-2.4E-2"/>
    <n v="1.3690034795505106"/>
  </r>
  <r>
    <x v="184"/>
    <s v="Ommen"/>
    <x v="0"/>
    <x v="0"/>
    <x v="0"/>
    <x v="0"/>
    <x v="0"/>
    <x v="0"/>
    <x v="2"/>
    <x v="2"/>
    <x v="0"/>
    <x v="0"/>
    <x v="0"/>
    <x v="4"/>
    <x v="10"/>
    <x v="0"/>
    <x v="8"/>
    <x v="0"/>
    <x v="0"/>
    <x v="0"/>
    <x v="0"/>
    <x v="0"/>
    <x v="0"/>
    <x v="0"/>
    <x v="0"/>
    <n v="2"/>
    <n v="-2E-3"/>
    <n v="2E-3"/>
    <n v="0.11408362329587587"/>
  </r>
  <r>
    <x v="184"/>
    <s v="Ommen"/>
    <x v="0"/>
    <x v="0"/>
    <x v="0"/>
    <x v="0"/>
    <x v="0"/>
    <x v="0"/>
    <x v="2"/>
    <x v="2"/>
    <x v="0"/>
    <x v="0"/>
    <x v="0"/>
    <x v="1"/>
    <x v="2"/>
    <x v="0"/>
    <x v="1"/>
    <x v="2"/>
    <x v="0"/>
    <x v="0"/>
    <x v="0"/>
    <x v="0"/>
    <x v="0"/>
    <x v="0"/>
    <x v="0"/>
    <n v="48"/>
    <n v="-4.8000000000000001E-2"/>
    <n v="4.8000000000000001E-2"/>
    <n v="2.7380069591010212"/>
  </r>
  <r>
    <x v="184"/>
    <s v="Ommen"/>
    <x v="0"/>
    <x v="0"/>
    <x v="0"/>
    <x v="0"/>
    <x v="0"/>
    <x v="0"/>
    <x v="2"/>
    <x v="2"/>
    <x v="0"/>
    <x v="0"/>
    <x v="0"/>
    <x v="2"/>
    <x v="3"/>
    <x v="0"/>
    <x v="2"/>
    <x v="0"/>
    <x v="1"/>
    <x v="1"/>
    <x v="0"/>
    <x v="0"/>
    <x v="0"/>
    <x v="0"/>
    <x v="0"/>
    <n v="64"/>
    <n v="-6.4000000000000001E-2"/>
    <n v="-6.4000000000000001E-2"/>
    <n v="3.650675945468028"/>
  </r>
  <r>
    <x v="184"/>
    <s v="Ommen"/>
    <x v="0"/>
    <x v="0"/>
    <x v="0"/>
    <x v="0"/>
    <x v="0"/>
    <x v="0"/>
    <x v="2"/>
    <x v="2"/>
    <x v="0"/>
    <x v="0"/>
    <x v="0"/>
    <x v="2"/>
    <x v="4"/>
    <x v="0"/>
    <x v="3"/>
    <x v="3"/>
    <x v="0"/>
    <x v="0"/>
    <x v="0"/>
    <x v="0"/>
    <x v="0"/>
    <x v="0"/>
    <x v="0"/>
    <n v="67"/>
    <n v="-6.7000000000000004E-2"/>
    <n v="6.7000000000000004E-2"/>
    <n v="3.8218013804118418"/>
  </r>
  <r>
    <x v="184"/>
    <s v="Ommen"/>
    <x v="0"/>
    <x v="0"/>
    <x v="0"/>
    <x v="0"/>
    <x v="0"/>
    <x v="0"/>
    <x v="2"/>
    <x v="2"/>
    <x v="0"/>
    <x v="0"/>
    <x v="0"/>
    <x v="3"/>
    <x v="9"/>
    <x v="1"/>
    <x v="7"/>
    <x v="5"/>
    <x v="2"/>
    <x v="2"/>
    <x v="2"/>
    <x v="0"/>
    <x v="0"/>
    <x v="0"/>
    <x v="0"/>
    <n v="27"/>
    <n v="-2.7E-2"/>
    <n v="0"/>
    <n v="1.5401289144943244"/>
  </r>
  <r>
    <x v="184"/>
    <s v="Ommen"/>
    <x v="0"/>
    <x v="0"/>
    <x v="0"/>
    <x v="0"/>
    <x v="0"/>
    <x v="0"/>
    <x v="2"/>
    <x v="2"/>
    <x v="0"/>
    <x v="0"/>
    <x v="0"/>
    <x v="3"/>
    <x v="5"/>
    <x v="1"/>
    <x v="4"/>
    <x v="0"/>
    <x v="0"/>
    <x v="0"/>
    <x v="0"/>
    <x v="0"/>
    <x v="0"/>
    <x v="0"/>
    <x v="0"/>
    <n v="2"/>
    <n v="-2E-3"/>
    <n v="2E-3"/>
    <n v="0.11408362329587587"/>
  </r>
  <r>
    <x v="184"/>
    <s v="Ommen"/>
    <x v="0"/>
    <x v="0"/>
    <x v="0"/>
    <x v="0"/>
    <x v="0"/>
    <x v="0"/>
    <x v="2"/>
    <x v="2"/>
    <x v="0"/>
    <x v="0"/>
    <x v="0"/>
    <x v="3"/>
    <x v="11"/>
    <x v="1"/>
    <x v="7"/>
    <x v="5"/>
    <x v="2"/>
    <x v="2"/>
    <x v="2"/>
    <x v="0"/>
    <x v="0"/>
    <x v="0"/>
    <x v="0"/>
    <n v="-19"/>
    <n v="1.9E-2"/>
    <n v="0"/>
    <n v="-1.0837944213108208"/>
  </r>
  <r>
    <x v="182"/>
    <s v="Wassenaar"/>
    <x v="0"/>
    <x v="0"/>
    <x v="1"/>
    <x v="0"/>
    <x v="0"/>
    <x v="0"/>
    <x v="2"/>
    <x v="2"/>
    <x v="0"/>
    <x v="0"/>
    <x v="0"/>
    <x v="3"/>
    <x v="5"/>
    <x v="1"/>
    <x v="4"/>
    <x v="0"/>
    <x v="0"/>
    <x v="0"/>
    <x v="0"/>
    <x v="0"/>
    <x v="0"/>
    <x v="0"/>
    <x v="0"/>
    <n v="1"/>
    <n v="-1E-3"/>
    <n v="1E-3"/>
    <n v="3.8380349261178275E-2"/>
  </r>
  <r>
    <x v="182"/>
    <s v="Wassenaar"/>
    <x v="0"/>
    <x v="0"/>
    <x v="1"/>
    <x v="0"/>
    <x v="0"/>
    <x v="0"/>
    <x v="3"/>
    <x v="3"/>
    <x v="0"/>
    <x v="0"/>
    <x v="0"/>
    <x v="4"/>
    <x v="10"/>
    <x v="0"/>
    <x v="8"/>
    <x v="0"/>
    <x v="0"/>
    <x v="0"/>
    <x v="0"/>
    <x v="0"/>
    <x v="0"/>
    <x v="0"/>
    <x v="0"/>
    <n v="7"/>
    <n v="-7.0000000000000001E-3"/>
    <n v="7.0000000000000001E-3"/>
    <n v="0.26866244482824791"/>
  </r>
  <r>
    <x v="182"/>
    <s v="Wassenaar"/>
    <x v="0"/>
    <x v="0"/>
    <x v="1"/>
    <x v="0"/>
    <x v="0"/>
    <x v="0"/>
    <x v="3"/>
    <x v="3"/>
    <x v="0"/>
    <x v="0"/>
    <x v="0"/>
    <x v="1"/>
    <x v="2"/>
    <x v="0"/>
    <x v="1"/>
    <x v="2"/>
    <x v="0"/>
    <x v="0"/>
    <x v="0"/>
    <x v="0"/>
    <x v="0"/>
    <x v="0"/>
    <x v="0"/>
    <n v="12"/>
    <n v="-1.2E-2"/>
    <n v="1.2E-2"/>
    <n v="0.46056419113413932"/>
  </r>
  <r>
    <x v="182"/>
    <s v="Wassenaar"/>
    <x v="0"/>
    <x v="0"/>
    <x v="1"/>
    <x v="0"/>
    <x v="0"/>
    <x v="0"/>
    <x v="3"/>
    <x v="3"/>
    <x v="0"/>
    <x v="0"/>
    <x v="0"/>
    <x v="2"/>
    <x v="4"/>
    <x v="0"/>
    <x v="3"/>
    <x v="3"/>
    <x v="0"/>
    <x v="0"/>
    <x v="0"/>
    <x v="0"/>
    <x v="0"/>
    <x v="0"/>
    <x v="0"/>
    <n v="20"/>
    <n v="-0.02"/>
    <n v="0.02"/>
    <n v="0.76760698522356552"/>
  </r>
  <r>
    <x v="182"/>
    <s v="Wassenaar"/>
    <x v="0"/>
    <x v="0"/>
    <x v="1"/>
    <x v="0"/>
    <x v="0"/>
    <x v="0"/>
    <x v="3"/>
    <x v="3"/>
    <x v="0"/>
    <x v="0"/>
    <x v="0"/>
    <x v="2"/>
    <x v="12"/>
    <x v="0"/>
    <x v="3"/>
    <x v="6"/>
    <x v="0"/>
    <x v="0"/>
    <x v="0"/>
    <x v="0"/>
    <x v="0"/>
    <x v="0"/>
    <x v="0"/>
    <n v="604"/>
    <n v="-0.60399999999999998"/>
    <n v="0.60399999999999998"/>
    <n v="23.181730953751678"/>
  </r>
  <r>
    <x v="182"/>
    <s v="Wassenaar"/>
    <x v="0"/>
    <x v="0"/>
    <x v="1"/>
    <x v="0"/>
    <x v="0"/>
    <x v="0"/>
    <x v="3"/>
    <x v="3"/>
    <x v="0"/>
    <x v="0"/>
    <x v="0"/>
    <x v="2"/>
    <x v="6"/>
    <x v="0"/>
    <x v="5"/>
    <x v="0"/>
    <x v="0"/>
    <x v="0"/>
    <x v="0"/>
    <x v="0"/>
    <x v="0"/>
    <x v="0"/>
    <x v="0"/>
    <n v="14"/>
    <n v="-1.4E-2"/>
    <n v="1.4E-2"/>
    <n v="0.53732488965649583"/>
  </r>
  <r>
    <x v="182"/>
    <s v="Wassenaar"/>
    <x v="0"/>
    <x v="0"/>
    <x v="1"/>
    <x v="0"/>
    <x v="0"/>
    <x v="0"/>
    <x v="3"/>
    <x v="3"/>
    <x v="0"/>
    <x v="0"/>
    <x v="0"/>
    <x v="3"/>
    <x v="9"/>
    <x v="1"/>
    <x v="7"/>
    <x v="5"/>
    <x v="2"/>
    <x v="2"/>
    <x v="2"/>
    <x v="0"/>
    <x v="0"/>
    <x v="0"/>
    <x v="0"/>
    <n v="38"/>
    <n v="-3.7999999999999999E-2"/>
    <n v="0"/>
    <n v="1.4584532719247745"/>
  </r>
  <r>
    <x v="182"/>
    <s v="Wassenaar"/>
    <x v="0"/>
    <x v="0"/>
    <x v="1"/>
    <x v="0"/>
    <x v="0"/>
    <x v="0"/>
    <x v="3"/>
    <x v="3"/>
    <x v="0"/>
    <x v="0"/>
    <x v="0"/>
    <x v="3"/>
    <x v="5"/>
    <x v="1"/>
    <x v="4"/>
    <x v="0"/>
    <x v="0"/>
    <x v="0"/>
    <x v="0"/>
    <x v="0"/>
    <x v="0"/>
    <x v="0"/>
    <x v="0"/>
    <n v="58"/>
    <n v="-5.8000000000000003E-2"/>
    <n v="5.8000000000000003E-2"/>
    <n v="2.2260602571483399"/>
  </r>
  <r>
    <x v="185"/>
    <s v="Woerden"/>
    <x v="2"/>
    <x v="0"/>
    <x v="3"/>
    <x v="0"/>
    <x v="0"/>
    <x v="0"/>
    <x v="0"/>
    <x v="0"/>
    <x v="0"/>
    <x v="0"/>
    <x v="0"/>
    <x v="0"/>
    <x v="0"/>
    <x v="0"/>
    <x v="0"/>
    <x v="0"/>
    <x v="0"/>
    <x v="0"/>
    <x v="0"/>
    <x v="0"/>
    <x v="0"/>
    <x v="0"/>
    <x v="0"/>
    <n v="27"/>
    <n v="-2.7E-2"/>
    <n v="2.7E-2"/>
    <n v="0.52413953759245235"/>
  </r>
  <r>
    <x v="185"/>
    <s v="Woerden"/>
    <x v="2"/>
    <x v="0"/>
    <x v="3"/>
    <x v="0"/>
    <x v="0"/>
    <x v="0"/>
    <x v="0"/>
    <x v="0"/>
    <x v="0"/>
    <x v="0"/>
    <x v="0"/>
    <x v="1"/>
    <x v="2"/>
    <x v="0"/>
    <x v="1"/>
    <x v="2"/>
    <x v="0"/>
    <x v="0"/>
    <x v="0"/>
    <x v="0"/>
    <x v="0"/>
    <x v="0"/>
    <x v="0"/>
    <n v="79"/>
    <n v="-7.9000000000000001E-2"/>
    <n v="7.9000000000000001E-2"/>
    <n v="1.533593461844583"/>
  </r>
  <r>
    <x v="185"/>
    <s v="Woerden"/>
    <x v="2"/>
    <x v="0"/>
    <x v="3"/>
    <x v="0"/>
    <x v="0"/>
    <x v="0"/>
    <x v="0"/>
    <x v="0"/>
    <x v="0"/>
    <x v="0"/>
    <x v="0"/>
    <x v="2"/>
    <x v="3"/>
    <x v="0"/>
    <x v="2"/>
    <x v="0"/>
    <x v="1"/>
    <x v="1"/>
    <x v="0"/>
    <x v="0"/>
    <x v="0"/>
    <x v="0"/>
    <x v="0"/>
    <n v="107"/>
    <n v="-0.107"/>
    <n v="-0.107"/>
    <n v="2.0771455749034224"/>
  </r>
  <r>
    <x v="185"/>
    <s v="Woerden"/>
    <x v="2"/>
    <x v="0"/>
    <x v="3"/>
    <x v="0"/>
    <x v="0"/>
    <x v="0"/>
    <x v="0"/>
    <x v="0"/>
    <x v="0"/>
    <x v="0"/>
    <x v="0"/>
    <x v="2"/>
    <x v="6"/>
    <x v="0"/>
    <x v="5"/>
    <x v="0"/>
    <x v="0"/>
    <x v="0"/>
    <x v="0"/>
    <x v="0"/>
    <x v="0"/>
    <x v="0"/>
    <x v="0"/>
    <n v="921"/>
    <n v="-0.92100000000000004"/>
    <n v="0.92100000000000004"/>
    <n v="17.878982004542543"/>
  </r>
  <r>
    <x v="185"/>
    <s v="Woerden"/>
    <x v="2"/>
    <x v="0"/>
    <x v="3"/>
    <x v="0"/>
    <x v="0"/>
    <x v="0"/>
    <x v="0"/>
    <x v="0"/>
    <x v="0"/>
    <x v="0"/>
    <x v="0"/>
    <x v="3"/>
    <x v="5"/>
    <x v="1"/>
    <x v="4"/>
    <x v="0"/>
    <x v="0"/>
    <x v="0"/>
    <x v="0"/>
    <x v="0"/>
    <x v="0"/>
    <x v="0"/>
    <x v="0"/>
    <n v="64"/>
    <n v="-6.4000000000000001E-2"/>
    <n v="6.4000000000000001E-2"/>
    <n v="1.242404829848776"/>
  </r>
  <r>
    <x v="179"/>
    <s v="Mill en Sint Hubert"/>
    <x v="0"/>
    <x v="0"/>
    <x v="0"/>
    <x v="0"/>
    <x v="0"/>
    <x v="0"/>
    <x v="0"/>
    <x v="0"/>
    <x v="0"/>
    <x v="0"/>
    <x v="0"/>
    <x v="2"/>
    <x v="6"/>
    <x v="0"/>
    <x v="5"/>
    <x v="0"/>
    <x v="0"/>
    <x v="0"/>
    <x v="0"/>
    <x v="0"/>
    <x v="0"/>
    <x v="0"/>
    <x v="0"/>
    <n v="329"/>
    <n v="-0.32900000000000001"/>
    <n v="0.32900000000000001"/>
    <n v="30.443231239011752"/>
  </r>
  <r>
    <x v="179"/>
    <s v="Mill en Sint Hubert"/>
    <x v="0"/>
    <x v="0"/>
    <x v="0"/>
    <x v="0"/>
    <x v="0"/>
    <x v="0"/>
    <x v="0"/>
    <x v="0"/>
    <x v="0"/>
    <x v="0"/>
    <x v="0"/>
    <x v="3"/>
    <x v="5"/>
    <x v="1"/>
    <x v="4"/>
    <x v="0"/>
    <x v="0"/>
    <x v="0"/>
    <x v="0"/>
    <x v="0"/>
    <x v="0"/>
    <x v="0"/>
    <x v="0"/>
    <n v="17"/>
    <n v="-1.7000000000000001E-2"/>
    <n v="1.7000000000000001E-2"/>
    <n v="1.5730545017118533"/>
  </r>
  <r>
    <x v="179"/>
    <s v="Mill en Sint Hubert"/>
    <x v="0"/>
    <x v="0"/>
    <x v="0"/>
    <x v="0"/>
    <x v="0"/>
    <x v="0"/>
    <x v="0"/>
    <x v="0"/>
    <x v="0"/>
    <x v="0"/>
    <x v="0"/>
    <x v="3"/>
    <x v="8"/>
    <x v="1"/>
    <x v="7"/>
    <x v="5"/>
    <x v="2"/>
    <x v="2"/>
    <x v="2"/>
    <x v="0"/>
    <x v="0"/>
    <x v="0"/>
    <x v="0"/>
    <n v="1"/>
    <n v="-1E-3"/>
    <n v="0"/>
    <n v="9.2532617747756091E-2"/>
  </r>
  <r>
    <x v="179"/>
    <s v="Mill en Sint Hubert"/>
    <x v="0"/>
    <x v="0"/>
    <x v="0"/>
    <x v="0"/>
    <x v="0"/>
    <x v="0"/>
    <x v="1"/>
    <x v="1"/>
    <x v="0"/>
    <x v="0"/>
    <x v="0"/>
    <x v="1"/>
    <x v="2"/>
    <x v="0"/>
    <x v="1"/>
    <x v="2"/>
    <x v="0"/>
    <x v="0"/>
    <x v="0"/>
    <x v="0"/>
    <x v="0"/>
    <x v="0"/>
    <x v="0"/>
    <n v="24"/>
    <n v="-2.4E-2"/>
    <n v="2.4E-2"/>
    <n v="2.220782825946146"/>
  </r>
  <r>
    <x v="179"/>
    <s v="Mill en Sint Hubert"/>
    <x v="0"/>
    <x v="0"/>
    <x v="0"/>
    <x v="0"/>
    <x v="0"/>
    <x v="0"/>
    <x v="1"/>
    <x v="1"/>
    <x v="0"/>
    <x v="0"/>
    <x v="0"/>
    <x v="2"/>
    <x v="4"/>
    <x v="0"/>
    <x v="3"/>
    <x v="3"/>
    <x v="0"/>
    <x v="0"/>
    <x v="0"/>
    <x v="0"/>
    <x v="0"/>
    <x v="0"/>
    <x v="0"/>
    <n v="3"/>
    <n v="-3.0000000000000001E-3"/>
    <n v="3.0000000000000001E-3"/>
    <n v="0.27759785324326824"/>
  </r>
  <r>
    <x v="179"/>
    <s v="Mill en Sint Hubert"/>
    <x v="0"/>
    <x v="0"/>
    <x v="0"/>
    <x v="0"/>
    <x v="0"/>
    <x v="0"/>
    <x v="1"/>
    <x v="1"/>
    <x v="0"/>
    <x v="0"/>
    <x v="0"/>
    <x v="2"/>
    <x v="6"/>
    <x v="0"/>
    <x v="5"/>
    <x v="0"/>
    <x v="0"/>
    <x v="0"/>
    <x v="0"/>
    <x v="0"/>
    <x v="0"/>
    <x v="0"/>
    <x v="0"/>
    <n v="12"/>
    <n v="-1.2E-2"/>
    <n v="1.2E-2"/>
    <n v="1.110391412973073"/>
  </r>
  <r>
    <x v="179"/>
    <s v="Mill en Sint Hubert"/>
    <x v="0"/>
    <x v="0"/>
    <x v="0"/>
    <x v="0"/>
    <x v="0"/>
    <x v="0"/>
    <x v="2"/>
    <x v="2"/>
    <x v="0"/>
    <x v="0"/>
    <x v="0"/>
    <x v="1"/>
    <x v="2"/>
    <x v="0"/>
    <x v="1"/>
    <x v="2"/>
    <x v="0"/>
    <x v="0"/>
    <x v="0"/>
    <x v="0"/>
    <x v="0"/>
    <x v="0"/>
    <x v="0"/>
    <n v="26"/>
    <n v="-2.5999999999999999E-2"/>
    <n v="2.5999999999999999E-2"/>
    <n v="2.4058480614416582"/>
  </r>
  <r>
    <x v="179"/>
    <s v="Mill en Sint Hubert"/>
    <x v="0"/>
    <x v="0"/>
    <x v="0"/>
    <x v="0"/>
    <x v="0"/>
    <x v="0"/>
    <x v="2"/>
    <x v="2"/>
    <x v="0"/>
    <x v="0"/>
    <x v="0"/>
    <x v="2"/>
    <x v="4"/>
    <x v="0"/>
    <x v="3"/>
    <x v="3"/>
    <x v="0"/>
    <x v="0"/>
    <x v="0"/>
    <x v="0"/>
    <x v="0"/>
    <x v="0"/>
    <x v="0"/>
    <n v="37"/>
    <n v="-3.6999999999999998E-2"/>
    <n v="3.6999999999999998E-2"/>
    <n v="3.4237068566669753"/>
  </r>
  <r>
    <x v="179"/>
    <s v="Mill en Sint Hubert"/>
    <x v="0"/>
    <x v="0"/>
    <x v="0"/>
    <x v="0"/>
    <x v="0"/>
    <x v="0"/>
    <x v="3"/>
    <x v="3"/>
    <x v="0"/>
    <x v="0"/>
    <x v="0"/>
    <x v="2"/>
    <x v="4"/>
    <x v="0"/>
    <x v="3"/>
    <x v="3"/>
    <x v="0"/>
    <x v="0"/>
    <x v="0"/>
    <x v="0"/>
    <x v="0"/>
    <x v="0"/>
    <x v="0"/>
    <n v="1"/>
    <n v="-1E-3"/>
    <n v="1E-3"/>
    <n v="9.2532617747756091E-2"/>
  </r>
  <r>
    <x v="179"/>
    <s v="Mill en Sint Hubert"/>
    <x v="0"/>
    <x v="0"/>
    <x v="0"/>
    <x v="0"/>
    <x v="0"/>
    <x v="0"/>
    <x v="3"/>
    <x v="3"/>
    <x v="0"/>
    <x v="0"/>
    <x v="0"/>
    <x v="2"/>
    <x v="6"/>
    <x v="0"/>
    <x v="5"/>
    <x v="0"/>
    <x v="0"/>
    <x v="0"/>
    <x v="0"/>
    <x v="0"/>
    <x v="0"/>
    <x v="0"/>
    <x v="0"/>
    <n v="14"/>
    <n v="-1.4E-2"/>
    <n v="1.4E-2"/>
    <n v="1.2954566484685852"/>
  </r>
  <r>
    <x v="186"/>
    <s v="Nuenen c.a."/>
    <x v="0"/>
    <x v="0"/>
    <x v="1"/>
    <x v="0"/>
    <x v="0"/>
    <x v="0"/>
    <x v="0"/>
    <x v="0"/>
    <x v="0"/>
    <x v="0"/>
    <x v="0"/>
    <x v="0"/>
    <x v="0"/>
    <x v="0"/>
    <x v="0"/>
    <x v="0"/>
    <x v="0"/>
    <x v="0"/>
    <x v="0"/>
    <x v="0"/>
    <x v="0"/>
    <x v="0"/>
    <x v="0"/>
    <n v="11"/>
    <n v="-1.0999999999999999E-2"/>
    <n v="1.0999999999999999E-2"/>
    <n v="0.48106358785970438"/>
  </r>
  <r>
    <x v="186"/>
    <s v="Nuenen c.a."/>
    <x v="0"/>
    <x v="0"/>
    <x v="1"/>
    <x v="0"/>
    <x v="0"/>
    <x v="0"/>
    <x v="0"/>
    <x v="0"/>
    <x v="0"/>
    <x v="0"/>
    <x v="0"/>
    <x v="4"/>
    <x v="10"/>
    <x v="0"/>
    <x v="8"/>
    <x v="0"/>
    <x v="0"/>
    <x v="0"/>
    <x v="0"/>
    <x v="0"/>
    <x v="0"/>
    <x v="0"/>
    <x v="0"/>
    <n v="8"/>
    <n v="-8.0000000000000002E-3"/>
    <n v="8.0000000000000002E-3"/>
    <n v="0.34986442753433045"/>
  </r>
  <r>
    <x v="184"/>
    <s v="Ommen"/>
    <x v="0"/>
    <x v="0"/>
    <x v="0"/>
    <x v="0"/>
    <x v="0"/>
    <x v="0"/>
    <x v="3"/>
    <x v="3"/>
    <x v="0"/>
    <x v="0"/>
    <x v="0"/>
    <x v="4"/>
    <x v="10"/>
    <x v="0"/>
    <x v="8"/>
    <x v="0"/>
    <x v="0"/>
    <x v="0"/>
    <x v="0"/>
    <x v="0"/>
    <x v="0"/>
    <x v="0"/>
    <x v="0"/>
    <n v="3"/>
    <n v="-3.0000000000000001E-3"/>
    <n v="3.0000000000000001E-3"/>
    <n v="0.17112543494381383"/>
  </r>
  <r>
    <x v="184"/>
    <s v="Ommen"/>
    <x v="0"/>
    <x v="0"/>
    <x v="0"/>
    <x v="0"/>
    <x v="0"/>
    <x v="0"/>
    <x v="3"/>
    <x v="3"/>
    <x v="0"/>
    <x v="0"/>
    <x v="0"/>
    <x v="1"/>
    <x v="2"/>
    <x v="0"/>
    <x v="1"/>
    <x v="2"/>
    <x v="0"/>
    <x v="0"/>
    <x v="0"/>
    <x v="0"/>
    <x v="0"/>
    <x v="0"/>
    <x v="0"/>
    <n v="120"/>
    <n v="-0.12"/>
    <n v="0.12"/>
    <n v="6.845017397752553"/>
  </r>
  <r>
    <x v="184"/>
    <s v="Ommen"/>
    <x v="0"/>
    <x v="0"/>
    <x v="0"/>
    <x v="0"/>
    <x v="0"/>
    <x v="0"/>
    <x v="3"/>
    <x v="3"/>
    <x v="0"/>
    <x v="0"/>
    <x v="0"/>
    <x v="2"/>
    <x v="3"/>
    <x v="0"/>
    <x v="2"/>
    <x v="0"/>
    <x v="1"/>
    <x v="1"/>
    <x v="0"/>
    <x v="0"/>
    <x v="0"/>
    <x v="0"/>
    <x v="0"/>
    <n v="349"/>
    <n v="-0.34899999999999998"/>
    <n v="-0.34899999999999998"/>
    <n v="19.90759226513034"/>
  </r>
  <r>
    <x v="184"/>
    <s v="Ommen"/>
    <x v="0"/>
    <x v="0"/>
    <x v="0"/>
    <x v="0"/>
    <x v="0"/>
    <x v="0"/>
    <x v="3"/>
    <x v="3"/>
    <x v="0"/>
    <x v="0"/>
    <x v="0"/>
    <x v="2"/>
    <x v="4"/>
    <x v="0"/>
    <x v="3"/>
    <x v="3"/>
    <x v="0"/>
    <x v="0"/>
    <x v="0"/>
    <x v="0"/>
    <x v="0"/>
    <x v="0"/>
    <x v="0"/>
    <n v="140"/>
    <n v="-0.14000000000000001"/>
    <n v="0.14000000000000001"/>
    <n v="7.9858536307113113"/>
  </r>
  <r>
    <x v="184"/>
    <s v="Ommen"/>
    <x v="0"/>
    <x v="0"/>
    <x v="0"/>
    <x v="0"/>
    <x v="0"/>
    <x v="0"/>
    <x v="3"/>
    <x v="3"/>
    <x v="0"/>
    <x v="0"/>
    <x v="0"/>
    <x v="3"/>
    <x v="9"/>
    <x v="1"/>
    <x v="7"/>
    <x v="5"/>
    <x v="2"/>
    <x v="2"/>
    <x v="2"/>
    <x v="0"/>
    <x v="0"/>
    <x v="0"/>
    <x v="0"/>
    <n v="30"/>
    <n v="-0.03"/>
    <n v="0"/>
    <n v="1.7112543494381383"/>
  </r>
  <r>
    <x v="184"/>
    <s v="Ommen"/>
    <x v="0"/>
    <x v="0"/>
    <x v="0"/>
    <x v="0"/>
    <x v="0"/>
    <x v="0"/>
    <x v="3"/>
    <x v="3"/>
    <x v="0"/>
    <x v="0"/>
    <x v="0"/>
    <x v="3"/>
    <x v="5"/>
    <x v="1"/>
    <x v="4"/>
    <x v="0"/>
    <x v="0"/>
    <x v="0"/>
    <x v="0"/>
    <x v="0"/>
    <x v="0"/>
    <x v="0"/>
    <x v="0"/>
    <n v="86"/>
    <n v="-8.5999999999999993E-2"/>
    <n v="8.5999999999999993E-2"/>
    <n v="4.9055958017226624"/>
  </r>
  <r>
    <x v="184"/>
    <s v="Ommen"/>
    <x v="0"/>
    <x v="0"/>
    <x v="0"/>
    <x v="0"/>
    <x v="0"/>
    <x v="0"/>
    <x v="3"/>
    <x v="3"/>
    <x v="0"/>
    <x v="0"/>
    <x v="0"/>
    <x v="3"/>
    <x v="8"/>
    <x v="1"/>
    <x v="7"/>
    <x v="5"/>
    <x v="2"/>
    <x v="2"/>
    <x v="2"/>
    <x v="0"/>
    <x v="0"/>
    <x v="0"/>
    <x v="0"/>
    <n v="14"/>
    <n v="-1.4E-2"/>
    <n v="0"/>
    <n v="0.79858536307113115"/>
  </r>
  <r>
    <x v="184"/>
    <s v="Ommen"/>
    <x v="0"/>
    <x v="0"/>
    <x v="0"/>
    <x v="0"/>
    <x v="0"/>
    <x v="0"/>
    <x v="3"/>
    <x v="3"/>
    <x v="0"/>
    <x v="0"/>
    <x v="0"/>
    <x v="3"/>
    <x v="11"/>
    <x v="1"/>
    <x v="7"/>
    <x v="5"/>
    <x v="2"/>
    <x v="2"/>
    <x v="2"/>
    <x v="0"/>
    <x v="0"/>
    <x v="0"/>
    <x v="0"/>
    <n v="-6"/>
    <n v="6.0000000000000001E-3"/>
    <n v="0"/>
    <n v="-0.34225086988762765"/>
  </r>
  <r>
    <x v="187"/>
    <s v="Raalte"/>
    <x v="0"/>
    <x v="0"/>
    <x v="1"/>
    <x v="0"/>
    <x v="0"/>
    <x v="0"/>
    <x v="0"/>
    <x v="0"/>
    <x v="0"/>
    <x v="0"/>
    <x v="0"/>
    <x v="0"/>
    <x v="0"/>
    <x v="0"/>
    <x v="0"/>
    <x v="0"/>
    <x v="0"/>
    <x v="0"/>
    <x v="0"/>
    <x v="0"/>
    <x v="0"/>
    <x v="0"/>
    <x v="0"/>
    <n v="35"/>
    <n v="-3.5000000000000003E-2"/>
    <n v="3.5000000000000003E-2"/>
    <n v="0.94832958517354426"/>
  </r>
  <r>
    <x v="187"/>
    <s v="Raalte"/>
    <x v="0"/>
    <x v="0"/>
    <x v="1"/>
    <x v="0"/>
    <x v="0"/>
    <x v="0"/>
    <x v="0"/>
    <x v="0"/>
    <x v="0"/>
    <x v="0"/>
    <x v="0"/>
    <x v="4"/>
    <x v="10"/>
    <x v="0"/>
    <x v="8"/>
    <x v="0"/>
    <x v="0"/>
    <x v="0"/>
    <x v="0"/>
    <x v="0"/>
    <x v="0"/>
    <x v="0"/>
    <x v="0"/>
    <n v="15"/>
    <n v="-1.4999999999999999E-2"/>
    <n v="1.4999999999999999E-2"/>
    <n v="0.40642696507437615"/>
  </r>
  <r>
    <x v="187"/>
    <s v="Raalte"/>
    <x v="0"/>
    <x v="0"/>
    <x v="1"/>
    <x v="0"/>
    <x v="0"/>
    <x v="0"/>
    <x v="0"/>
    <x v="0"/>
    <x v="0"/>
    <x v="0"/>
    <x v="0"/>
    <x v="1"/>
    <x v="1"/>
    <x v="0"/>
    <x v="1"/>
    <x v="1"/>
    <x v="0"/>
    <x v="0"/>
    <x v="0"/>
    <x v="0"/>
    <x v="0"/>
    <x v="0"/>
    <x v="0"/>
    <n v="5"/>
    <n v="-5.0000000000000001E-3"/>
    <n v="5.0000000000000001E-3"/>
    <n v="0.13547565502479206"/>
  </r>
  <r>
    <x v="187"/>
    <s v="Raalte"/>
    <x v="0"/>
    <x v="0"/>
    <x v="1"/>
    <x v="0"/>
    <x v="0"/>
    <x v="0"/>
    <x v="0"/>
    <x v="0"/>
    <x v="0"/>
    <x v="0"/>
    <x v="0"/>
    <x v="1"/>
    <x v="2"/>
    <x v="0"/>
    <x v="1"/>
    <x v="2"/>
    <x v="0"/>
    <x v="0"/>
    <x v="0"/>
    <x v="0"/>
    <x v="0"/>
    <x v="0"/>
    <x v="0"/>
    <n v="136"/>
    <n v="-0.13600000000000001"/>
    <n v="0.13600000000000001"/>
    <n v="3.6849378166743438"/>
  </r>
  <r>
    <x v="187"/>
    <s v="Raalte"/>
    <x v="0"/>
    <x v="0"/>
    <x v="1"/>
    <x v="0"/>
    <x v="0"/>
    <x v="0"/>
    <x v="0"/>
    <x v="0"/>
    <x v="0"/>
    <x v="0"/>
    <x v="0"/>
    <x v="2"/>
    <x v="6"/>
    <x v="0"/>
    <x v="5"/>
    <x v="0"/>
    <x v="0"/>
    <x v="0"/>
    <x v="0"/>
    <x v="0"/>
    <x v="0"/>
    <x v="0"/>
    <x v="0"/>
    <n v="425"/>
    <n v="-0.42499999999999999"/>
    <n v="0.42499999999999999"/>
    <n v="11.515430677107323"/>
  </r>
  <r>
    <x v="185"/>
    <s v="Woerden"/>
    <x v="2"/>
    <x v="0"/>
    <x v="3"/>
    <x v="0"/>
    <x v="0"/>
    <x v="0"/>
    <x v="0"/>
    <x v="0"/>
    <x v="0"/>
    <x v="0"/>
    <x v="0"/>
    <x v="3"/>
    <x v="8"/>
    <x v="1"/>
    <x v="7"/>
    <x v="5"/>
    <x v="2"/>
    <x v="2"/>
    <x v="2"/>
    <x v="0"/>
    <x v="0"/>
    <x v="0"/>
    <x v="0"/>
    <n v="31"/>
    <n v="-3.1E-2"/>
    <n v="0"/>
    <n v="0.60178983945800091"/>
  </r>
  <r>
    <x v="185"/>
    <s v="Woerden"/>
    <x v="2"/>
    <x v="0"/>
    <x v="3"/>
    <x v="0"/>
    <x v="0"/>
    <x v="0"/>
    <x v="1"/>
    <x v="1"/>
    <x v="0"/>
    <x v="0"/>
    <x v="0"/>
    <x v="0"/>
    <x v="0"/>
    <x v="0"/>
    <x v="0"/>
    <x v="0"/>
    <x v="0"/>
    <x v="0"/>
    <x v="0"/>
    <x v="0"/>
    <x v="0"/>
    <x v="0"/>
    <x v="0"/>
    <n v="18"/>
    <n v="-1.7999999999999999E-2"/>
    <n v="1.7999999999999999E-2"/>
    <n v="0.34942635839496827"/>
  </r>
  <r>
    <x v="185"/>
    <s v="Woerden"/>
    <x v="2"/>
    <x v="0"/>
    <x v="3"/>
    <x v="0"/>
    <x v="0"/>
    <x v="0"/>
    <x v="1"/>
    <x v="1"/>
    <x v="0"/>
    <x v="0"/>
    <x v="0"/>
    <x v="1"/>
    <x v="2"/>
    <x v="0"/>
    <x v="1"/>
    <x v="2"/>
    <x v="0"/>
    <x v="0"/>
    <x v="0"/>
    <x v="0"/>
    <x v="0"/>
    <x v="0"/>
    <x v="0"/>
    <n v="12"/>
    <n v="-1.2E-2"/>
    <n v="1.2E-2"/>
    <n v="0.2329509055966455"/>
  </r>
  <r>
    <x v="185"/>
    <s v="Woerden"/>
    <x v="2"/>
    <x v="0"/>
    <x v="3"/>
    <x v="0"/>
    <x v="0"/>
    <x v="0"/>
    <x v="1"/>
    <x v="1"/>
    <x v="0"/>
    <x v="0"/>
    <x v="0"/>
    <x v="2"/>
    <x v="3"/>
    <x v="0"/>
    <x v="2"/>
    <x v="0"/>
    <x v="1"/>
    <x v="1"/>
    <x v="0"/>
    <x v="0"/>
    <x v="0"/>
    <x v="0"/>
    <x v="0"/>
    <n v="195"/>
    <n v="-0.19500000000000001"/>
    <n v="-0.19500000000000001"/>
    <n v="3.7854522159454893"/>
  </r>
  <r>
    <x v="185"/>
    <s v="Woerden"/>
    <x v="2"/>
    <x v="0"/>
    <x v="3"/>
    <x v="0"/>
    <x v="0"/>
    <x v="0"/>
    <x v="1"/>
    <x v="1"/>
    <x v="0"/>
    <x v="0"/>
    <x v="0"/>
    <x v="2"/>
    <x v="4"/>
    <x v="0"/>
    <x v="3"/>
    <x v="3"/>
    <x v="0"/>
    <x v="0"/>
    <x v="0"/>
    <x v="0"/>
    <x v="0"/>
    <x v="0"/>
    <x v="0"/>
    <n v="178"/>
    <n v="-0.17799999999999999"/>
    <n v="0.17799999999999999"/>
    <n v="3.4554384330169086"/>
  </r>
  <r>
    <x v="185"/>
    <s v="Woerden"/>
    <x v="2"/>
    <x v="0"/>
    <x v="3"/>
    <x v="0"/>
    <x v="0"/>
    <x v="0"/>
    <x v="2"/>
    <x v="2"/>
    <x v="0"/>
    <x v="0"/>
    <x v="0"/>
    <x v="0"/>
    <x v="0"/>
    <x v="0"/>
    <x v="0"/>
    <x v="0"/>
    <x v="0"/>
    <x v="0"/>
    <x v="0"/>
    <x v="0"/>
    <x v="0"/>
    <x v="0"/>
    <x v="0"/>
    <n v="67"/>
    <n v="-6.7000000000000004E-2"/>
    <n v="6.7000000000000004E-2"/>
    <n v="1.3006425562479373"/>
  </r>
  <r>
    <x v="185"/>
    <s v="Woerden"/>
    <x v="2"/>
    <x v="0"/>
    <x v="3"/>
    <x v="0"/>
    <x v="0"/>
    <x v="0"/>
    <x v="2"/>
    <x v="2"/>
    <x v="0"/>
    <x v="0"/>
    <x v="0"/>
    <x v="1"/>
    <x v="2"/>
    <x v="0"/>
    <x v="1"/>
    <x v="2"/>
    <x v="0"/>
    <x v="0"/>
    <x v="0"/>
    <x v="0"/>
    <x v="0"/>
    <x v="0"/>
    <x v="0"/>
    <n v="133"/>
    <n v="-0.13300000000000001"/>
    <n v="0.13300000000000001"/>
    <n v="2.5818725370294877"/>
  </r>
  <r>
    <x v="185"/>
    <s v="Woerden"/>
    <x v="2"/>
    <x v="0"/>
    <x v="3"/>
    <x v="0"/>
    <x v="0"/>
    <x v="0"/>
    <x v="2"/>
    <x v="2"/>
    <x v="0"/>
    <x v="0"/>
    <x v="0"/>
    <x v="2"/>
    <x v="16"/>
    <x v="0"/>
    <x v="3"/>
    <x v="10"/>
    <x v="0"/>
    <x v="0"/>
    <x v="0"/>
    <x v="0"/>
    <x v="0"/>
    <x v="0"/>
    <x v="0"/>
    <n v="28"/>
    <n v="-2.8000000000000001E-2"/>
    <n v="2.8000000000000001E-2"/>
    <n v="0.54355211305883955"/>
  </r>
  <r>
    <x v="185"/>
    <s v="Woerden"/>
    <x v="2"/>
    <x v="0"/>
    <x v="3"/>
    <x v="0"/>
    <x v="0"/>
    <x v="0"/>
    <x v="2"/>
    <x v="2"/>
    <x v="0"/>
    <x v="0"/>
    <x v="0"/>
    <x v="3"/>
    <x v="5"/>
    <x v="1"/>
    <x v="4"/>
    <x v="0"/>
    <x v="0"/>
    <x v="0"/>
    <x v="0"/>
    <x v="0"/>
    <x v="0"/>
    <x v="0"/>
    <x v="0"/>
    <n v="2"/>
    <n v="-2E-3"/>
    <n v="2E-3"/>
    <n v="3.8825150932774249E-2"/>
  </r>
  <r>
    <x v="185"/>
    <s v="Woerden"/>
    <x v="2"/>
    <x v="0"/>
    <x v="3"/>
    <x v="0"/>
    <x v="0"/>
    <x v="0"/>
    <x v="2"/>
    <x v="2"/>
    <x v="0"/>
    <x v="0"/>
    <x v="0"/>
    <x v="3"/>
    <x v="8"/>
    <x v="1"/>
    <x v="7"/>
    <x v="5"/>
    <x v="2"/>
    <x v="2"/>
    <x v="2"/>
    <x v="0"/>
    <x v="0"/>
    <x v="0"/>
    <x v="0"/>
    <n v="1"/>
    <n v="-1E-3"/>
    <n v="0"/>
    <n v="1.9412575466387125E-2"/>
  </r>
  <r>
    <x v="185"/>
    <s v="Woerden"/>
    <x v="2"/>
    <x v="0"/>
    <x v="3"/>
    <x v="0"/>
    <x v="0"/>
    <x v="0"/>
    <x v="3"/>
    <x v="3"/>
    <x v="0"/>
    <x v="0"/>
    <x v="0"/>
    <x v="0"/>
    <x v="0"/>
    <x v="0"/>
    <x v="0"/>
    <x v="0"/>
    <x v="0"/>
    <x v="0"/>
    <x v="0"/>
    <x v="0"/>
    <x v="0"/>
    <x v="0"/>
    <x v="0"/>
    <n v="8"/>
    <n v="-8.0000000000000002E-3"/>
    <n v="8.0000000000000002E-3"/>
    <n v="0.155300603731097"/>
  </r>
  <r>
    <x v="185"/>
    <s v="Woerden"/>
    <x v="2"/>
    <x v="0"/>
    <x v="3"/>
    <x v="0"/>
    <x v="0"/>
    <x v="0"/>
    <x v="3"/>
    <x v="3"/>
    <x v="0"/>
    <x v="0"/>
    <x v="0"/>
    <x v="1"/>
    <x v="2"/>
    <x v="0"/>
    <x v="1"/>
    <x v="2"/>
    <x v="0"/>
    <x v="0"/>
    <x v="0"/>
    <x v="0"/>
    <x v="0"/>
    <x v="0"/>
    <x v="0"/>
    <n v="43"/>
    <n v="-4.2999999999999997E-2"/>
    <n v="4.2999999999999997E-2"/>
    <n v="0.83474074505464635"/>
  </r>
  <r>
    <x v="185"/>
    <s v="Woerden"/>
    <x v="2"/>
    <x v="0"/>
    <x v="3"/>
    <x v="0"/>
    <x v="0"/>
    <x v="0"/>
    <x v="3"/>
    <x v="3"/>
    <x v="0"/>
    <x v="0"/>
    <x v="0"/>
    <x v="2"/>
    <x v="3"/>
    <x v="0"/>
    <x v="2"/>
    <x v="0"/>
    <x v="1"/>
    <x v="1"/>
    <x v="0"/>
    <x v="0"/>
    <x v="0"/>
    <x v="0"/>
    <x v="0"/>
    <n v="873"/>
    <n v="-0.873"/>
    <n v="-0.873"/>
    <n v="16.947178382155961"/>
  </r>
  <r>
    <x v="183"/>
    <s v="Schagen"/>
    <x v="2"/>
    <x v="0"/>
    <x v="1"/>
    <x v="0"/>
    <x v="0"/>
    <x v="0"/>
    <x v="1"/>
    <x v="1"/>
    <x v="0"/>
    <x v="0"/>
    <x v="0"/>
    <x v="2"/>
    <x v="12"/>
    <x v="0"/>
    <x v="3"/>
    <x v="6"/>
    <x v="0"/>
    <x v="0"/>
    <x v="0"/>
    <x v="1"/>
    <x v="1"/>
    <x v="1"/>
    <x v="1"/>
    <n v="18"/>
    <n v="-1.7999999999999999E-2"/>
    <n v="1.7999999999999999E-2"/>
    <n v="0.38966943043318253"/>
  </r>
  <r>
    <x v="183"/>
    <s v="Schagen"/>
    <x v="2"/>
    <x v="0"/>
    <x v="1"/>
    <x v="0"/>
    <x v="0"/>
    <x v="0"/>
    <x v="1"/>
    <x v="1"/>
    <x v="0"/>
    <x v="0"/>
    <x v="0"/>
    <x v="3"/>
    <x v="5"/>
    <x v="1"/>
    <x v="4"/>
    <x v="0"/>
    <x v="0"/>
    <x v="0"/>
    <x v="0"/>
    <x v="0"/>
    <x v="0"/>
    <x v="0"/>
    <x v="0"/>
    <n v="42"/>
    <n v="-4.2000000000000003E-2"/>
    <n v="4.2000000000000003E-2"/>
    <n v="0.90922867101075922"/>
  </r>
  <r>
    <x v="183"/>
    <s v="Schagen"/>
    <x v="2"/>
    <x v="0"/>
    <x v="1"/>
    <x v="0"/>
    <x v="0"/>
    <x v="0"/>
    <x v="1"/>
    <x v="1"/>
    <x v="0"/>
    <x v="0"/>
    <x v="0"/>
    <x v="3"/>
    <x v="8"/>
    <x v="1"/>
    <x v="7"/>
    <x v="5"/>
    <x v="2"/>
    <x v="2"/>
    <x v="2"/>
    <x v="0"/>
    <x v="0"/>
    <x v="0"/>
    <x v="0"/>
    <n v="16"/>
    <n v="-1.6E-2"/>
    <n v="0"/>
    <n v="0.34637282705171779"/>
  </r>
  <r>
    <x v="183"/>
    <s v="Schagen"/>
    <x v="2"/>
    <x v="0"/>
    <x v="1"/>
    <x v="0"/>
    <x v="0"/>
    <x v="0"/>
    <x v="2"/>
    <x v="2"/>
    <x v="0"/>
    <x v="0"/>
    <x v="0"/>
    <x v="0"/>
    <x v="0"/>
    <x v="0"/>
    <x v="0"/>
    <x v="0"/>
    <x v="0"/>
    <x v="0"/>
    <x v="0"/>
    <x v="0"/>
    <x v="0"/>
    <x v="0"/>
    <x v="0"/>
    <n v="263"/>
    <n v="-0.26300000000000001"/>
    <n v="0.26300000000000001"/>
    <n v="5.6935033446626111"/>
  </r>
  <r>
    <x v="183"/>
    <s v="Schagen"/>
    <x v="2"/>
    <x v="0"/>
    <x v="1"/>
    <x v="0"/>
    <x v="0"/>
    <x v="0"/>
    <x v="2"/>
    <x v="2"/>
    <x v="0"/>
    <x v="0"/>
    <x v="0"/>
    <x v="1"/>
    <x v="1"/>
    <x v="0"/>
    <x v="1"/>
    <x v="1"/>
    <x v="0"/>
    <x v="0"/>
    <x v="0"/>
    <x v="0"/>
    <x v="0"/>
    <x v="0"/>
    <x v="0"/>
    <n v="40"/>
    <n v="-0.04"/>
    <n v="0.04"/>
    <n v="0.86593206762929453"/>
  </r>
  <r>
    <x v="183"/>
    <s v="Schagen"/>
    <x v="2"/>
    <x v="0"/>
    <x v="1"/>
    <x v="0"/>
    <x v="0"/>
    <x v="0"/>
    <x v="2"/>
    <x v="2"/>
    <x v="0"/>
    <x v="0"/>
    <x v="0"/>
    <x v="3"/>
    <x v="5"/>
    <x v="1"/>
    <x v="4"/>
    <x v="0"/>
    <x v="0"/>
    <x v="0"/>
    <x v="0"/>
    <x v="0"/>
    <x v="0"/>
    <x v="0"/>
    <x v="0"/>
    <n v="34"/>
    <n v="-3.4000000000000002E-2"/>
    <n v="3.4000000000000002E-2"/>
    <n v="0.73604225748490026"/>
  </r>
  <r>
    <x v="183"/>
    <s v="Schagen"/>
    <x v="2"/>
    <x v="0"/>
    <x v="1"/>
    <x v="0"/>
    <x v="0"/>
    <x v="0"/>
    <x v="3"/>
    <x v="3"/>
    <x v="0"/>
    <x v="0"/>
    <x v="0"/>
    <x v="0"/>
    <x v="0"/>
    <x v="0"/>
    <x v="0"/>
    <x v="0"/>
    <x v="0"/>
    <x v="0"/>
    <x v="0"/>
    <x v="0"/>
    <x v="0"/>
    <x v="0"/>
    <x v="0"/>
    <n v="99"/>
    <n v="-9.9000000000000005E-2"/>
    <n v="9.9000000000000005E-2"/>
    <n v="2.1431818673825038"/>
  </r>
  <r>
    <x v="183"/>
    <s v="Schagen"/>
    <x v="2"/>
    <x v="0"/>
    <x v="1"/>
    <x v="0"/>
    <x v="0"/>
    <x v="0"/>
    <x v="3"/>
    <x v="3"/>
    <x v="0"/>
    <x v="0"/>
    <x v="0"/>
    <x v="1"/>
    <x v="1"/>
    <x v="0"/>
    <x v="1"/>
    <x v="1"/>
    <x v="0"/>
    <x v="0"/>
    <x v="0"/>
    <x v="0"/>
    <x v="0"/>
    <x v="0"/>
    <x v="0"/>
    <n v="15"/>
    <n v="-1.4999999999999999E-2"/>
    <n v="1.4999999999999999E-2"/>
    <n v="0.32472452536098545"/>
  </r>
  <r>
    <x v="183"/>
    <s v="Schagen"/>
    <x v="2"/>
    <x v="0"/>
    <x v="1"/>
    <x v="0"/>
    <x v="0"/>
    <x v="0"/>
    <x v="3"/>
    <x v="3"/>
    <x v="0"/>
    <x v="0"/>
    <x v="0"/>
    <x v="2"/>
    <x v="3"/>
    <x v="0"/>
    <x v="2"/>
    <x v="0"/>
    <x v="1"/>
    <x v="1"/>
    <x v="0"/>
    <x v="0"/>
    <x v="0"/>
    <x v="0"/>
    <x v="0"/>
    <n v="768"/>
    <n v="-0.76800000000000002"/>
    <n v="-0.76800000000000002"/>
    <n v="16.625895698482456"/>
  </r>
  <r>
    <x v="183"/>
    <s v="Schagen"/>
    <x v="2"/>
    <x v="0"/>
    <x v="1"/>
    <x v="0"/>
    <x v="0"/>
    <x v="0"/>
    <x v="3"/>
    <x v="3"/>
    <x v="0"/>
    <x v="0"/>
    <x v="0"/>
    <x v="2"/>
    <x v="3"/>
    <x v="0"/>
    <x v="2"/>
    <x v="0"/>
    <x v="1"/>
    <x v="1"/>
    <x v="0"/>
    <x v="1"/>
    <x v="1"/>
    <x v="1"/>
    <x v="1"/>
    <n v="-768"/>
    <n v="0.76800000000000002"/>
    <n v="0.76800000000000002"/>
    <n v="-16.625895698482456"/>
  </r>
  <r>
    <x v="183"/>
    <s v="Schagen"/>
    <x v="2"/>
    <x v="0"/>
    <x v="1"/>
    <x v="0"/>
    <x v="0"/>
    <x v="0"/>
    <x v="3"/>
    <x v="3"/>
    <x v="0"/>
    <x v="0"/>
    <x v="0"/>
    <x v="2"/>
    <x v="12"/>
    <x v="0"/>
    <x v="3"/>
    <x v="6"/>
    <x v="0"/>
    <x v="0"/>
    <x v="0"/>
    <x v="1"/>
    <x v="1"/>
    <x v="1"/>
    <x v="1"/>
    <n v="768"/>
    <n v="-0.76800000000000002"/>
    <n v="0.76800000000000002"/>
    <n v="16.625895698482456"/>
  </r>
  <r>
    <x v="188"/>
    <s v="Texel"/>
    <x v="0"/>
    <x v="0"/>
    <x v="0"/>
    <x v="0"/>
    <x v="0"/>
    <x v="0"/>
    <x v="0"/>
    <x v="0"/>
    <x v="0"/>
    <x v="0"/>
    <x v="0"/>
    <x v="2"/>
    <x v="6"/>
    <x v="0"/>
    <x v="5"/>
    <x v="0"/>
    <x v="0"/>
    <x v="0"/>
    <x v="0"/>
    <x v="0"/>
    <x v="0"/>
    <x v="0"/>
    <x v="0"/>
    <n v="305"/>
    <n v="-0.30499999999999999"/>
    <n v="0.30499999999999999"/>
    <n v="22.517534145441122"/>
  </r>
  <r>
    <x v="188"/>
    <s v="Texel"/>
    <x v="0"/>
    <x v="0"/>
    <x v="0"/>
    <x v="0"/>
    <x v="0"/>
    <x v="0"/>
    <x v="0"/>
    <x v="0"/>
    <x v="0"/>
    <x v="0"/>
    <x v="0"/>
    <x v="3"/>
    <x v="5"/>
    <x v="1"/>
    <x v="4"/>
    <x v="0"/>
    <x v="0"/>
    <x v="0"/>
    <x v="0"/>
    <x v="0"/>
    <x v="0"/>
    <x v="0"/>
    <x v="0"/>
    <n v="21"/>
    <n v="-2.1000000000000001E-2"/>
    <n v="2.1000000000000001E-2"/>
    <n v="1.5503875968992249"/>
  </r>
  <r>
    <x v="186"/>
    <s v="Nuenen c.a."/>
    <x v="0"/>
    <x v="0"/>
    <x v="1"/>
    <x v="0"/>
    <x v="0"/>
    <x v="0"/>
    <x v="0"/>
    <x v="0"/>
    <x v="0"/>
    <x v="0"/>
    <x v="0"/>
    <x v="1"/>
    <x v="13"/>
    <x v="0"/>
    <x v="9"/>
    <x v="7"/>
    <x v="4"/>
    <x v="0"/>
    <x v="1"/>
    <x v="0"/>
    <x v="0"/>
    <x v="0"/>
    <x v="0"/>
    <n v="4"/>
    <n v="-4.0000000000000001E-3"/>
    <n v="4.0000000000000001E-3"/>
    <n v="0.17493221376716522"/>
  </r>
  <r>
    <x v="186"/>
    <s v="Nuenen c.a."/>
    <x v="0"/>
    <x v="0"/>
    <x v="1"/>
    <x v="0"/>
    <x v="0"/>
    <x v="0"/>
    <x v="0"/>
    <x v="0"/>
    <x v="0"/>
    <x v="0"/>
    <x v="0"/>
    <x v="1"/>
    <x v="2"/>
    <x v="0"/>
    <x v="1"/>
    <x v="2"/>
    <x v="0"/>
    <x v="0"/>
    <x v="0"/>
    <x v="0"/>
    <x v="0"/>
    <x v="0"/>
    <x v="0"/>
    <n v="150"/>
    <n v="-0.15"/>
    <n v="0.15"/>
    <n v="6.5599580162686957"/>
  </r>
  <r>
    <x v="186"/>
    <s v="Nuenen c.a."/>
    <x v="0"/>
    <x v="0"/>
    <x v="1"/>
    <x v="0"/>
    <x v="0"/>
    <x v="0"/>
    <x v="0"/>
    <x v="0"/>
    <x v="0"/>
    <x v="0"/>
    <x v="0"/>
    <x v="2"/>
    <x v="12"/>
    <x v="0"/>
    <x v="3"/>
    <x v="6"/>
    <x v="0"/>
    <x v="0"/>
    <x v="0"/>
    <x v="0"/>
    <x v="0"/>
    <x v="0"/>
    <x v="0"/>
    <n v="204"/>
    <n v="-0.20399999999999999"/>
    <n v="0.20399999999999999"/>
    <n v="8.9215429021254256"/>
  </r>
  <r>
    <x v="186"/>
    <s v="Nuenen c.a."/>
    <x v="0"/>
    <x v="0"/>
    <x v="1"/>
    <x v="0"/>
    <x v="0"/>
    <x v="0"/>
    <x v="0"/>
    <x v="0"/>
    <x v="0"/>
    <x v="0"/>
    <x v="0"/>
    <x v="2"/>
    <x v="6"/>
    <x v="0"/>
    <x v="5"/>
    <x v="0"/>
    <x v="0"/>
    <x v="0"/>
    <x v="0"/>
    <x v="0"/>
    <x v="0"/>
    <x v="0"/>
    <x v="0"/>
    <n v="48"/>
    <n v="-4.8000000000000001E-2"/>
    <n v="4.8000000000000001E-2"/>
    <n v="2.0991865652059829"/>
  </r>
  <r>
    <x v="186"/>
    <s v="Nuenen c.a."/>
    <x v="0"/>
    <x v="0"/>
    <x v="1"/>
    <x v="0"/>
    <x v="0"/>
    <x v="0"/>
    <x v="0"/>
    <x v="0"/>
    <x v="0"/>
    <x v="0"/>
    <x v="0"/>
    <x v="3"/>
    <x v="9"/>
    <x v="1"/>
    <x v="7"/>
    <x v="5"/>
    <x v="2"/>
    <x v="2"/>
    <x v="2"/>
    <x v="0"/>
    <x v="0"/>
    <x v="0"/>
    <x v="0"/>
    <n v="68"/>
    <n v="-6.8000000000000005E-2"/>
    <n v="0"/>
    <n v="2.973847634041809"/>
  </r>
  <r>
    <x v="186"/>
    <s v="Nuenen c.a."/>
    <x v="0"/>
    <x v="0"/>
    <x v="1"/>
    <x v="0"/>
    <x v="0"/>
    <x v="0"/>
    <x v="0"/>
    <x v="0"/>
    <x v="0"/>
    <x v="0"/>
    <x v="0"/>
    <x v="3"/>
    <x v="5"/>
    <x v="1"/>
    <x v="4"/>
    <x v="0"/>
    <x v="0"/>
    <x v="0"/>
    <x v="0"/>
    <x v="0"/>
    <x v="0"/>
    <x v="0"/>
    <x v="0"/>
    <n v="1"/>
    <n v="-1E-3"/>
    <n v="1E-3"/>
    <n v="4.3733053441791306E-2"/>
  </r>
  <r>
    <x v="186"/>
    <s v="Nuenen c.a."/>
    <x v="0"/>
    <x v="0"/>
    <x v="1"/>
    <x v="0"/>
    <x v="0"/>
    <x v="0"/>
    <x v="1"/>
    <x v="1"/>
    <x v="0"/>
    <x v="0"/>
    <x v="0"/>
    <x v="1"/>
    <x v="2"/>
    <x v="0"/>
    <x v="1"/>
    <x v="2"/>
    <x v="0"/>
    <x v="0"/>
    <x v="0"/>
    <x v="0"/>
    <x v="0"/>
    <x v="0"/>
    <x v="0"/>
    <n v="9"/>
    <n v="-8.9999999999999993E-3"/>
    <n v="8.9999999999999993E-3"/>
    <n v="0.39359748097612174"/>
  </r>
  <r>
    <x v="186"/>
    <s v="Nuenen c.a."/>
    <x v="0"/>
    <x v="0"/>
    <x v="1"/>
    <x v="0"/>
    <x v="0"/>
    <x v="0"/>
    <x v="2"/>
    <x v="2"/>
    <x v="0"/>
    <x v="0"/>
    <x v="0"/>
    <x v="0"/>
    <x v="0"/>
    <x v="0"/>
    <x v="0"/>
    <x v="0"/>
    <x v="0"/>
    <x v="0"/>
    <x v="0"/>
    <x v="0"/>
    <x v="0"/>
    <x v="0"/>
    <x v="0"/>
    <n v="11"/>
    <n v="-1.0999999999999999E-2"/>
    <n v="1.0999999999999999E-2"/>
    <n v="0.48106358785970438"/>
  </r>
  <r>
    <x v="186"/>
    <s v="Nuenen c.a."/>
    <x v="0"/>
    <x v="0"/>
    <x v="1"/>
    <x v="0"/>
    <x v="0"/>
    <x v="0"/>
    <x v="2"/>
    <x v="2"/>
    <x v="0"/>
    <x v="0"/>
    <x v="0"/>
    <x v="1"/>
    <x v="2"/>
    <x v="0"/>
    <x v="1"/>
    <x v="2"/>
    <x v="0"/>
    <x v="0"/>
    <x v="0"/>
    <x v="0"/>
    <x v="0"/>
    <x v="0"/>
    <x v="0"/>
    <n v="4"/>
    <n v="-4.0000000000000001E-3"/>
    <n v="4.0000000000000001E-3"/>
    <n v="0.17493221376716522"/>
  </r>
  <r>
    <x v="186"/>
    <s v="Nuenen c.a."/>
    <x v="0"/>
    <x v="0"/>
    <x v="1"/>
    <x v="0"/>
    <x v="0"/>
    <x v="0"/>
    <x v="2"/>
    <x v="2"/>
    <x v="0"/>
    <x v="0"/>
    <x v="0"/>
    <x v="2"/>
    <x v="6"/>
    <x v="0"/>
    <x v="5"/>
    <x v="0"/>
    <x v="0"/>
    <x v="0"/>
    <x v="0"/>
    <x v="0"/>
    <x v="0"/>
    <x v="0"/>
    <x v="0"/>
    <n v="8"/>
    <n v="-8.0000000000000002E-3"/>
    <n v="8.0000000000000002E-3"/>
    <n v="0.34986442753433045"/>
  </r>
  <r>
    <x v="186"/>
    <s v="Nuenen c.a."/>
    <x v="0"/>
    <x v="0"/>
    <x v="1"/>
    <x v="0"/>
    <x v="0"/>
    <x v="0"/>
    <x v="3"/>
    <x v="3"/>
    <x v="0"/>
    <x v="0"/>
    <x v="0"/>
    <x v="2"/>
    <x v="12"/>
    <x v="0"/>
    <x v="3"/>
    <x v="6"/>
    <x v="0"/>
    <x v="0"/>
    <x v="0"/>
    <x v="0"/>
    <x v="0"/>
    <x v="0"/>
    <x v="0"/>
    <n v="409"/>
    <n v="-0.40899999999999997"/>
    <n v="0.40899999999999997"/>
    <n v="17.886818857692646"/>
  </r>
  <r>
    <x v="186"/>
    <s v="Nuenen c.a."/>
    <x v="0"/>
    <x v="0"/>
    <x v="1"/>
    <x v="0"/>
    <x v="0"/>
    <x v="0"/>
    <x v="3"/>
    <x v="3"/>
    <x v="0"/>
    <x v="0"/>
    <x v="0"/>
    <x v="3"/>
    <x v="5"/>
    <x v="1"/>
    <x v="4"/>
    <x v="0"/>
    <x v="0"/>
    <x v="0"/>
    <x v="0"/>
    <x v="0"/>
    <x v="0"/>
    <x v="0"/>
    <x v="0"/>
    <n v="12"/>
    <n v="-1.2E-2"/>
    <n v="1.2E-2"/>
    <n v="0.52479664130149573"/>
  </r>
  <r>
    <x v="187"/>
    <s v="Raalte"/>
    <x v="0"/>
    <x v="0"/>
    <x v="1"/>
    <x v="0"/>
    <x v="0"/>
    <x v="0"/>
    <x v="0"/>
    <x v="0"/>
    <x v="0"/>
    <x v="0"/>
    <x v="0"/>
    <x v="3"/>
    <x v="5"/>
    <x v="1"/>
    <x v="4"/>
    <x v="0"/>
    <x v="0"/>
    <x v="0"/>
    <x v="0"/>
    <x v="0"/>
    <x v="0"/>
    <x v="0"/>
    <x v="0"/>
    <n v="74"/>
    <n v="-7.3999999999999996E-2"/>
    <n v="7.3999999999999996E-2"/>
    <n v="2.0050396943669222"/>
  </r>
  <r>
    <x v="187"/>
    <s v="Raalte"/>
    <x v="0"/>
    <x v="0"/>
    <x v="1"/>
    <x v="0"/>
    <x v="0"/>
    <x v="0"/>
    <x v="0"/>
    <x v="0"/>
    <x v="0"/>
    <x v="0"/>
    <x v="0"/>
    <x v="3"/>
    <x v="8"/>
    <x v="1"/>
    <x v="7"/>
    <x v="5"/>
    <x v="2"/>
    <x v="2"/>
    <x v="2"/>
    <x v="0"/>
    <x v="0"/>
    <x v="0"/>
    <x v="0"/>
    <n v="49"/>
    <n v="-4.9000000000000002E-2"/>
    <n v="0"/>
    <n v="1.3276614192429621"/>
  </r>
  <r>
    <x v="187"/>
    <s v="Raalte"/>
    <x v="0"/>
    <x v="0"/>
    <x v="1"/>
    <x v="0"/>
    <x v="0"/>
    <x v="0"/>
    <x v="1"/>
    <x v="1"/>
    <x v="0"/>
    <x v="0"/>
    <x v="0"/>
    <x v="1"/>
    <x v="2"/>
    <x v="0"/>
    <x v="1"/>
    <x v="2"/>
    <x v="0"/>
    <x v="0"/>
    <x v="0"/>
    <x v="0"/>
    <x v="0"/>
    <x v="0"/>
    <x v="0"/>
    <n v="9"/>
    <n v="-8.9999999999999993E-3"/>
    <n v="8.9999999999999993E-3"/>
    <n v="0.24385617904462567"/>
  </r>
  <r>
    <x v="187"/>
    <s v="Raalte"/>
    <x v="0"/>
    <x v="0"/>
    <x v="1"/>
    <x v="0"/>
    <x v="0"/>
    <x v="0"/>
    <x v="3"/>
    <x v="3"/>
    <x v="0"/>
    <x v="0"/>
    <x v="0"/>
    <x v="1"/>
    <x v="13"/>
    <x v="0"/>
    <x v="9"/>
    <x v="7"/>
    <x v="4"/>
    <x v="0"/>
    <x v="1"/>
    <x v="0"/>
    <x v="0"/>
    <x v="0"/>
    <x v="0"/>
    <n v="1"/>
    <n v="-1E-3"/>
    <n v="1E-3"/>
    <n v="2.709513100495841E-2"/>
  </r>
  <r>
    <x v="187"/>
    <s v="Raalte"/>
    <x v="0"/>
    <x v="0"/>
    <x v="1"/>
    <x v="0"/>
    <x v="0"/>
    <x v="0"/>
    <x v="3"/>
    <x v="3"/>
    <x v="0"/>
    <x v="0"/>
    <x v="0"/>
    <x v="2"/>
    <x v="12"/>
    <x v="0"/>
    <x v="3"/>
    <x v="6"/>
    <x v="0"/>
    <x v="0"/>
    <x v="0"/>
    <x v="0"/>
    <x v="0"/>
    <x v="0"/>
    <x v="0"/>
    <n v="796"/>
    <n v="-0.79600000000000004"/>
    <n v="0.79600000000000004"/>
    <n v="21.567724279946894"/>
  </r>
  <r>
    <x v="187"/>
    <s v="Raalte"/>
    <x v="0"/>
    <x v="0"/>
    <x v="1"/>
    <x v="0"/>
    <x v="0"/>
    <x v="0"/>
    <x v="3"/>
    <x v="3"/>
    <x v="0"/>
    <x v="0"/>
    <x v="0"/>
    <x v="2"/>
    <x v="6"/>
    <x v="0"/>
    <x v="5"/>
    <x v="0"/>
    <x v="0"/>
    <x v="0"/>
    <x v="0"/>
    <x v="0"/>
    <x v="0"/>
    <x v="0"/>
    <x v="0"/>
    <n v="20"/>
    <n v="-0.02"/>
    <n v="0.02"/>
    <n v="0.54190262009916823"/>
  </r>
  <r>
    <x v="189"/>
    <s v="Staphorst"/>
    <x v="0"/>
    <x v="0"/>
    <x v="0"/>
    <x v="0"/>
    <x v="0"/>
    <x v="0"/>
    <x v="0"/>
    <x v="0"/>
    <x v="0"/>
    <x v="0"/>
    <x v="0"/>
    <x v="0"/>
    <x v="0"/>
    <x v="0"/>
    <x v="0"/>
    <x v="0"/>
    <x v="0"/>
    <x v="0"/>
    <x v="0"/>
    <x v="0"/>
    <x v="0"/>
    <x v="0"/>
    <x v="0"/>
    <n v="22"/>
    <n v="-2.1999999999999999E-2"/>
    <n v="2.1999999999999999E-2"/>
    <n v="1.3180756096099695"/>
  </r>
  <r>
    <x v="189"/>
    <s v="Staphorst"/>
    <x v="0"/>
    <x v="0"/>
    <x v="0"/>
    <x v="0"/>
    <x v="0"/>
    <x v="0"/>
    <x v="0"/>
    <x v="0"/>
    <x v="0"/>
    <x v="0"/>
    <x v="0"/>
    <x v="1"/>
    <x v="2"/>
    <x v="0"/>
    <x v="1"/>
    <x v="2"/>
    <x v="0"/>
    <x v="0"/>
    <x v="0"/>
    <x v="0"/>
    <x v="0"/>
    <x v="0"/>
    <x v="0"/>
    <n v="48"/>
    <n v="-4.8000000000000001E-2"/>
    <n v="4.8000000000000001E-2"/>
    <n v="2.8758013300581151"/>
  </r>
  <r>
    <x v="189"/>
    <s v="Staphorst"/>
    <x v="0"/>
    <x v="0"/>
    <x v="0"/>
    <x v="0"/>
    <x v="0"/>
    <x v="0"/>
    <x v="0"/>
    <x v="0"/>
    <x v="0"/>
    <x v="0"/>
    <x v="0"/>
    <x v="2"/>
    <x v="6"/>
    <x v="0"/>
    <x v="5"/>
    <x v="0"/>
    <x v="0"/>
    <x v="0"/>
    <x v="0"/>
    <x v="0"/>
    <x v="0"/>
    <x v="0"/>
    <x v="0"/>
    <n v="18"/>
    <n v="-1.7999999999999999E-2"/>
    <n v="1.7999999999999999E-2"/>
    <n v="1.0784254987717932"/>
  </r>
  <r>
    <x v="189"/>
    <s v="Staphorst"/>
    <x v="0"/>
    <x v="0"/>
    <x v="0"/>
    <x v="0"/>
    <x v="0"/>
    <x v="0"/>
    <x v="1"/>
    <x v="1"/>
    <x v="0"/>
    <x v="0"/>
    <x v="0"/>
    <x v="2"/>
    <x v="6"/>
    <x v="0"/>
    <x v="5"/>
    <x v="0"/>
    <x v="0"/>
    <x v="0"/>
    <x v="0"/>
    <x v="0"/>
    <x v="0"/>
    <x v="0"/>
    <x v="0"/>
    <n v="50"/>
    <n v="-0.05"/>
    <n v="0.05"/>
    <n v="2.9956263854772032"/>
  </r>
  <r>
    <x v="189"/>
    <s v="Staphorst"/>
    <x v="0"/>
    <x v="0"/>
    <x v="0"/>
    <x v="0"/>
    <x v="0"/>
    <x v="0"/>
    <x v="2"/>
    <x v="2"/>
    <x v="0"/>
    <x v="0"/>
    <x v="0"/>
    <x v="0"/>
    <x v="0"/>
    <x v="0"/>
    <x v="0"/>
    <x v="0"/>
    <x v="0"/>
    <x v="0"/>
    <x v="0"/>
    <x v="0"/>
    <x v="0"/>
    <x v="0"/>
    <x v="0"/>
    <n v="27"/>
    <n v="-2.7E-2"/>
    <n v="2.7E-2"/>
    <n v="1.6176382481576899"/>
  </r>
  <r>
    <x v="189"/>
    <s v="Staphorst"/>
    <x v="0"/>
    <x v="0"/>
    <x v="0"/>
    <x v="0"/>
    <x v="0"/>
    <x v="0"/>
    <x v="2"/>
    <x v="2"/>
    <x v="0"/>
    <x v="0"/>
    <x v="0"/>
    <x v="1"/>
    <x v="2"/>
    <x v="0"/>
    <x v="1"/>
    <x v="2"/>
    <x v="0"/>
    <x v="0"/>
    <x v="0"/>
    <x v="0"/>
    <x v="0"/>
    <x v="0"/>
    <x v="0"/>
    <n v="10"/>
    <n v="-0.01"/>
    <n v="0.01"/>
    <n v="0.59912527709544061"/>
  </r>
  <r>
    <x v="189"/>
    <s v="Staphorst"/>
    <x v="0"/>
    <x v="0"/>
    <x v="0"/>
    <x v="0"/>
    <x v="0"/>
    <x v="0"/>
    <x v="3"/>
    <x v="3"/>
    <x v="0"/>
    <x v="0"/>
    <x v="0"/>
    <x v="0"/>
    <x v="0"/>
    <x v="0"/>
    <x v="0"/>
    <x v="0"/>
    <x v="0"/>
    <x v="0"/>
    <x v="0"/>
    <x v="0"/>
    <x v="0"/>
    <x v="0"/>
    <x v="0"/>
    <n v="4"/>
    <n v="-4.0000000000000001E-3"/>
    <n v="4.0000000000000001E-3"/>
    <n v="0.23965011083817625"/>
  </r>
  <r>
    <x v="188"/>
    <s v="Texel"/>
    <x v="0"/>
    <x v="0"/>
    <x v="0"/>
    <x v="0"/>
    <x v="0"/>
    <x v="0"/>
    <x v="0"/>
    <x v="0"/>
    <x v="0"/>
    <x v="0"/>
    <x v="0"/>
    <x v="3"/>
    <x v="8"/>
    <x v="1"/>
    <x v="7"/>
    <x v="5"/>
    <x v="2"/>
    <x v="2"/>
    <x v="2"/>
    <x v="0"/>
    <x v="0"/>
    <x v="0"/>
    <x v="0"/>
    <n v="10"/>
    <n v="-0.01"/>
    <n v="0"/>
    <n v="0.73827980804724991"/>
  </r>
  <r>
    <x v="188"/>
    <s v="Texel"/>
    <x v="0"/>
    <x v="0"/>
    <x v="0"/>
    <x v="0"/>
    <x v="0"/>
    <x v="0"/>
    <x v="1"/>
    <x v="1"/>
    <x v="0"/>
    <x v="0"/>
    <x v="0"/>
    <x v="0"/>
    <x v="0"/>
    <x v="0"/>
    <x v="0"/>
    <x v="0"/>
    <x v="0"/>
    <x v="0"/>
    <x v="0"/>
    <x v="0"/>
    <x v="0"/>
    <x v="0"/>
    <x v="0"/>
    <n v="49"/>
    <n v="-4.9000000000000002E-2"/>
    <n v="4.9000000000000002E-2"/>
    <n v="3.6175710594315245"/>
  </r>
  <r>
    <x v="188"/>
    <s v="Texel"/>
    <x v="0"/>
    <x v="0"/>
    <x v="0"/>
    <x v="0"/>
    <x v="0"/>
    <x v="0"/>
    <x v="1"/>
    <x v="1"/>
    <x v="0"/>
    <x v="0"/>
    <x v="0"/>
    <x v="4"/>
    <x v="10"/>
    <x v="0"/>
    <x v="8"/>
    <x v="0"/>
    <x v="0"/>
    <x v="0"/>
    <x v="0"/>
    <x v="0"/>
    <x v="0"/>
    <x v="0"/>
    <x v="0"/>
    <n v="4"/>
    <n v="-4.0000000000000001E-3"/>
    <n v="4.0000000000000001E-3"/>
    <n v="0.29531192321889999"/>
  </r>
  <r>
    <x v="188"/>
    <s v="Texel"/>
    <x v="0"/>
    <x v="0"/>
    <x v="0"/>
    <x v="0"/>
    <x v="0"/>
    <x v="0"/>
    <x v="1"/>
    <x v="1"/>
    <x v="0"/>
    <x v="0"/>
    <x v="0"/>
    <x v="1"/>
    <x v="2"/>
    <x v="0"/>
    <x v="1"/>
    <x v="2"/>
    <x v="0"/>
    <x v="0"/>
    <x v="0"/>
    <x v="0"/>
    <x v="0"/>
    <x v="0"/>
    <x v="0"/>
    <n v="208"/>
    <n v="-0.20799999999999999"/>
    <n v="0.20799999999999999"/>
    <n v="15.356220007382799"/>
  </r>
  <r>
    <x v="188"/>
    <s v="Texel"/>
    <x v="0"/>
    <x v="0"/>
    <x v="0"/>
    <x v="0"/>
    <x v="0"/>
    <x v="0"/>
    <x v="1"/>
    <x v="1"/>
    <x v="0"/>
    <x v="0"/>
    <x v="0"/>
    <x v="2"/>
    <x v="6"/>
    <x v="0"/>
    <x v="5"/>
    <x v="0"/>
    <x v="0"/>
    <x v="0"/>
    <x v="0"/>
    <x v="0"/>
    <x v="0"/>
    <x v="0"/>
    <x v="0"/>
    <n v="647"/>
    <n v="-0.64700000000000002"/>
    <n v="0.64700000000000002"/>
    <n v="47.766703580657072"/>
  </r>
  <r>
    <x v="188"/>
    <s v="Texel"/>
    <x v="0"/>
    <x v="0"/>
    <x v="0"/>
    <x v="0"/>
    <x v="0"/>
    <x v="0"/>
    <x v="1"/>
    <x v="1"/>
    <x v="0"/>
    <x v="0"/>
    <x v="0"/>
    <x v="3"/>
    <x v="9"/>
    <x v="1"/>
    <x v="7"/>
    <x v="5"/>
    <x v="2"/>
    <x v="2"/>
    <x v="2"/>
    <x v="0"/>
    <x v="0"/>
    <x v="0"/>
    <x v="0"/>
    <n v="119"/>
    <n v="-0.11899999999999999"/>
    <n v="0"/>
    <n v="8.7855297157622747"/>
  </r>
  <r>
    <x v="188"/>
    <s v="Texel"/>
    <x v="0"/>
    <x v="0"/>
    <x v="0"/>
    <x v="0"/>
    <x v="0"/>
    <x v="0"/>
    <x v="1"/>
    <x v="1"/>
    <x v="0"/>
    <x v="0"/>
    <x v="0"/>
    <x v="3"/>
    <x v="5"/>
    <x v="1"/>
    <x v="4"/>
    <x v="0"/>
    <x v="0"/>
    <x v="0"/>
    <x v="0"/>
    <x v="0"/>
    <x v="0"/>
    <x v="0"/>
    <x v="0"/>
    <n v="5"/>
    <n v="-5.0000000000000001E-3"/>
    <n v="5.0000000000000001E-3"/>
    <n v="0.36913990402362495"/>
  </r>
  <r>
    <x v="188"/>
    <s v="Texel"/>
    <x v="0"/>
    <x v="0"/>
    <x v="0"/>
    <x v="0"/>
    <x v="0"/>
    <x v="0"/>
    <x v="1"/>
    <x v="1"/>
    <x v="0"/>
    <x v="0"/>
    <x v="0"/>
    <x v="3"/>
    <x v="8"/>
    <x v="1"/>
    <x v="7"/>
    <x v="5"/>
    <x v="2"/>
    <x v="2"/>
    <x v="2"/>
    <x v="0"/>
    <x v="0"/>
    <x v="0"/>
    <x v="0"/>
    <n v="2"/>
    <n v="-2E-3"/>
    <n v="0"/>
    <n v="0.14765596160944999"/>
  </r>
  <r>
    <x v="188"/>
    <s v="Texel"/>
    <x v="0"/>
    <x v="0"/>
    <x v="0"/>
    <x v="0"/>
    <x v="0"/>
    <x v="0"/>
    <x v="1"/>
    <x v="1"/>
    <x v="0"/>
    <x v="0"/>
    <x v="0"/>
    <x v="3"/>
    <x v="11"/>
    <x v="1"/>
    <x v="7"/>
    <x v="5"/>
    <x v="2"/>
    <x v="2"/>
    <x v="2"/>
    <x v="0"/>
    <x v="0"/>
    <x v="0"/>
    <x v="0"/>
    <n v="8"/>
    <n v="-8.0000000000000002E-3"/>
    <n v="0"/>
    <n v="0.59062384643779997"/>
  </r>
  <r>
    <x v="188"/>
    <s v="Texel"/>
    <x v="0"/>
    <x v="0"/>
    <x v="0"/>
    <x v="0"/>
    <x v="0"/>
    <x v="0"/>
    <x v="2"/>
    <x v="2"/>
    <x v="0"/>
    <x v="0"/>
    <x v="0"/>
    <x v="0"/>
    <x v="0"/>
    <x v="0"/>
    <x v="0"/>
    <x v="0"/>
    <x v="0"/>
    <x v="0"/>
    <x v="0"/>
    <x v="0"/>
    <x v="0"/>
    <x v="0"/>
    <x v="0"/>
    <n v="73"/>
    <n v="-7.2999999999999995E-2"/>
    <n v="7.2999999999999995E-2"/>
    <n v="5.3894425987449246"/>
  </r>
  <r>
    <x v="188"/>
    <s v="Texel"/>
    <x v="0"/>
    <x v="0"/>
    <x v="0"/>
    <x v="0"/>
    <x v="0"/>
    <x v="0"/>
    <x v="3"/>
    <x v="3"/>
    <x v="0"/>
    <x v="0"/>
    <x v="0"/>
    <x v="0"/>
    <x v="0"/>
    <x v="0"/>
    <x v="0"/>
    <x v="0"/>
    <x v="0"/>
    <x v="0"/>
    <x v="0"/>
    <x v="0"/>
    <x v="0"/>
    <x v="0"/>
    <x v="0"/>
    <n v="21"/>
    <n v="-2.1000000000000001E-2"/>
    <n v="2.1000000000000001E-2"/>
    <n v="1.5503875968992249"/>
  </r>
  <r>
    <x v="188"/>
    <s v="Texel"/>
    <x v="0"/>
    <x v="0"/>
    <x v="0"/>
    <x v="0"/>
    <x v="0"/>
    <x v="0"/>
    <x v="3"/>
    <x v="3"/>
    <x v="0"/>
    <x v="0"/>
    <x v="0"/>
    <x v="2"/>
    <x v="6"/>
    <x v="0"/>
    <x v="5"/>
    <x v="0"/>
    <x v="0"/>
    <x v="0"/>
    <x v="0"/>
    <x v="0"/>
    <x v="0"/>
    <x v="0"/>
    <x v="0"/>
    <n v="270"/>
    <n v="-0.27"/>
    <n v="0.27"/>
    <n v="19.933554817275748"/>
  </r>
  <r>
    <x v="190"/>
    <s v="Uitgeest"/>
    <x v="0"/>
    <x v="0"/>
    <x v="0"/>
    <x v="0"/>
    <x v="0"/>
    <x v="0"/>
    <x v="0"/>
    <x v="0"/>
    <x v="0"/>
    <x v="0"/>
    <x v="0"/>
    <x v="1"/>
    <x v="2"/>
    <x v="0"/>
    <x v="1"/>
    <x v="2"/>
    <x v="0"/>
    <x v="0"/>
    <x v="0"/>
    <x v="0"/>
    <x v="0"/>
    <x v="0"/>
    <x v="0"/>
    <n v="1"/>
    <n v="-1E-3"/>
    <n v="1E-3"/>
    <n v="7.4266617155588563E-2"/>
  </r>
  <r>
    <x v="189"/>
    <s v="Staphorst"/>
    <x v="0"/>
    <x v="0"/>
    <x v="0"/>
    <x v="0"/>
    <x v="0"/>
    <x v="0"/>
    <x v="3"/>
    <x v="3"/>
    <x v="0"/>
    <x v="0"/>
    <x v="0"/>
    <x v="1"/>
    <x v="2"/>
    <x v="0"/>
    <x v="1"/>
    <x v="2"/>
    <x v="0"/>
    <x v="0"/>
    <x v="0"/>
    <x v="0"/>
    <x v="0"/>
    <x v="0"/>
    <x v="0"/>
    <n v="90"/>
    <n v="-0.09"/>
    <n v="0.09"/>
    <n v="5.3921274938589656"/>
  </r>
  <r>
    <x v="189"/>
    <s v="Staphorst"/>
    <x v="0"/>
    <x v="0"/>
    <x v="0"/>
    <x v="0"/>
    <x v="0"/>
    <x v="0"/>
    <x v="3"/>
    <x v="3"/>
    <x v="0"/>
    <x v="0"/>
    <x v="0"/>
    <x v="2"/>
    <x v="12"/>
    <x v="0"/>
    <x v="3"/>
    <x v="6"/>
    <x v="0"/>
    <x v="0"/>
    <x v="0"/>
    <x v="0"/>
    <x v="0"/>
    <x v="0"/>
    <x v="0"/>
    <n v="328"/>
    <n v="-0.32800000000000001"/>
    <n v="0.32800000000000001"/>
    <n v="19.651309088730454"/>
  </r>
  <r>
    <x v="189"/>
    <s v="Staphorst"/>
    <x v="0"/>
    <x v="0"/>
    <x v="0"/>
    <x v="0"/>
    <x v="0"/>
    <x v="0"/>
    <x v="3"/>
    <x v="3"/>
    <x v="0"/>
    <x v="0"/>
    <x v="0"/>
    <x v="2"/>
    <x v="6"/>
    <x v="0"/>
    <x v="5"/>
    <x v="0"/>
    <x v="0"/>
    <x v="0"/>
    <x v="0"/>
    <x v="0"/>
    <x v="0"/>
    <x v="0"/>
    <x v="0"/>
    <n v="7"/>
    <n v="-7.0000000000000001E-3"/>
    <n v="7.0000000000000001E-3"/>
    <n v="0.41938769396680847"/>
  </r>
  <r>
    <x v="191"/>
    <s v="Tubbergen"/>
    <x v="0"/>
    <x v="0"/>
    <x v="1"/>
    <x v="0"/>
    <x v="0"/>
    <x v="0"/>
    <x v="0"/>
    <x v="0"/>
    <x v="0"/>
    <x v="0"/>
    <x v="0"/>
    <x v="1"/>
    <x v="2"/>
    <x v="0"/>
    <x v="1"/>
    <x v="2"/>
    <x v="0"/>
    <x v="0"/>
    <x v="0"/>
    <x v="0"/>
    <x v="0"/>
    <x v="0"/>
    <x v="0"/>
    <n v="76"/>
    <n v="-7.5999999999999998E-2"/>
    <n v="7.5999999999999998E-2"/>
    <n v="3.5928709875667755"/>
  </r>
  <r>
    <x v="191"/>
    <s v="Tubbergen"/>
    <x v="0"/>
    <x v="0"/>
    <x v="1"/>
    <x v="0"/>
    <x v="0"/>
    <x v="0"/>
    <x v="0"/>
    <x v="0"/>
    <x v="0"/>
    <x v="0"/>
    <x v="0"/>
    <x v="2"/>
    <x v="12"/>
    <x v="0"/>
    <x v="3"/>
    <x v="6"/>
    <x v="0"/>
    <x v="0"/>
    <x v="0"/>
    <x v="0"/>
    <x v="0"/>
    <x v="0"/>
    <x v="0"/>
    <n v="119"/>
    <n v="-0.11899999999999999"/>
    <n v="0.11899999999999999"/>
    <n v="5.6256795726374511"/>
  </r>
  <r>
    <x v="191"/>
    <s v="Tubbergen"/>
    <x v="0"/>
    <x v="0"/>
    <x v="1"/>
    <x v="0"/>
    <x v="0"/>
    <x v="0"/>
    <x v="0"/>
    <x v="0"/>
    <x v="0"/>
    <x v="0"/>
    <x v="0"/>
    <x v="2"/>
    <x v="6"/>
    <x v="0"/>
    <x v="5"/>
    <x v="0"/>
    <x v="0"/>
    <x v="0"/>
    <x v="0"/>
    <x v="0"/>
    <x v="0"/>
    <x v="0"/>
    <x v="0"/>
    <n v="95"/>
    <n v="-9.5000000000000001E-2"/>
    <n v="9.5000000000000001E-2"/>
    <n v="4.4910887344584696"/>
  </r>
  <r>
    <x v="191"/>
    <s v="Tubbergen"/>
    <x v="0"/>
    <x v="0"/>
    <x v="1"/>
    <x v="0"/>
    <x v="0"/>
    <x v="0"/>
    <x v="2"/>
    <x v="2"/>
    <x v="0"/>
    <x v="0"/>
    <x v="0"/>
    <x v="1"/>
    <x v="2"/>
    <x v="0"/>
    <x v="1"/>
    <x v="2"/>
    <x v="0"/>
    <x v="0"/>
    <x v="0"/>
    <x v="0"/>
    <x v="0"/>
    <x v="0"/>
    <x v="0"/>
    <n v="7"/>
    <n v="-7.0000000000000001E-3"/>
    <n v="7.0000000000000001E-3"/>
    <n v="0.33092232780220299"/>
  </r>
  <r>
    <x v="191"/>
    <s v="Tubbergen"/>
    <x v="0"/>
    <x v="0"/>
    <x v="1"/>
    <x v="0"/>
    <x v="0"/>
    <x v="0"/>
    <x v="2"/>
    <x v="2"/>
    <x v="0"/>
    <x v="0"/>
    <x v="0"/>
    <x v="2"/>
    <x v="4"/>
    <x v="0"/>
    <x v="3"/>
    <x v="3"/>
    <x v="0"/>
    <x v="0"/>
    <x v="0"/>
    <x v="0"/>
    <x v="0"/>
    <x v="0"/>
    <x v="0"/>
    <n v="12"/>
    <n v="-1.2E-2"/>
    <n v="1.2E-2"/>
    <n v="0.56729541908949088"/>
  </r>
  <r>
    <x v="191"/>
    <s v="Tubbergen"/>
    <x v="0"/>
    <x v="0"/>
    <x v="1"/>
    <x v="0"/>
    <x v="0"/>
    <x v="0"/>
    <x v="2"/>
    <x v="2"/>
    <x v="0"/>
    <x v="0"/>
    <x v="0"/>
    <x v="2"/>
    <x v="6"/>
    <x v="0"/>
    <x v="5"/>
    <x v="0"/>
    <x v="0"/>
    <x v="0"/>
    <x v="0"/>
    <x v="0"/>
    <x v="0"/>
    <x v="0"/>
    <x v="0"/>
    <n v="6"/>
    <n v="-6.0000000000000001E-3"/>
    <n v="6.0000000000000001E-3"/>
    <n v="0.28364770954474544"/>
  </r>
  <r>
    <x v="191"/>
    <s v="Tubbergen"/>
    <x v="0"/>
    <x v="0"/>
    <x v="1"/>
    <x v="0"/>
    <x v="0"/>
    <x v="0"/>
    <x v="3"/>
    <x v="3"/>
    <x v="0"/>
    <x v="0"/>
    <x v="0"/>
    <x v="4"/>
    <x v="10"/>
    <x v="0"/>
    <x v="8"/>
    <x v="0"/>
    <x v="0"/>
    <x v="0"/>
    <x v="0"/>
    <x v="0"/>
    <x v="0"/>
    <x v="0"/>
    <x v="0"/>
    <n v="1"/>
    <n v="-1E-3"/>
    <n v="1E-3"/>
    <n v="4.7274618257457574E-2"/>
  </r>
  <r>
    <x v="191"/>
    <s v="Tubbergen"/>
    <x v="0"/>
    <x v="0"/>
    <x v="1"/>
    <x v="0"/>
    <x v="0"/>
    <x v="0"/>
    <x v="3"/>
    <x v="3"/>
    <x v="0"/>
    <x v="0"/>
    <x v="0"/>
    <x v="1"/>
    <x v="2"/>
    <x v="0"/>
    <x v="1"/>
    <x v="2"/>
    <x v="0"/>
    <x v="0"/>
    <x v="0"/>
    <x v="0"/>
    <x v="0"/>
    <x v="0"/>
    <x v="0"/>
    <n v="4"/>
    <n v="-4.0000000000000001E-3"/>
    <n v="4.0000000000000001E-3"/>
    <n v="0.18909847302983029"/>
  </r>
  <r>
    <x v="191"/>
    <s v="Tubbergen"/>
    <x v="0"/>
    <x v="0"/>
    <x v="1"/>
    <x v="0"/>
    <x v="0"/>
    <x v="0"/>
    <x v="3"/>
    <x v="3"/>
    <x v="0"/>
    <x v="0"/>
    <x v="0"/>
    <x v="2"/>
    <x v="12"/>
    <x v="0"/>
    <x v="3"/>
    <x v="6"/>
    <x v="0"/>
    <x v="0"/>
    <x v="0"/>
    <x v="0"/>
    <x v="0"/>
    <x v="0"/>
    <x v="0"/>
    <n v="579"/>
    <n v="-0.57899999999999996"/>
    <n v="0.57899999999999996"/>
    <n v="27.372003971067933"/>
  </r>
  <r>
    <x v="191"/>
    <s v="Tubbergen"/>
    <x v="0"/>
    <x v="0"/>
    <x v="1"/>
    <x v="0"/>
    <x v="0"/>
    <x v="0"/>
    <x v="3"/>
    <x v="3"/>
    <x v="0"/>
    <x v="0"/>
    <x v="0"/>
    <x v="3"/>
    <x v="5"/>
    <x v="1"/>
    <x v="4"/>
    <x v="0"/>
    <x v="0"/>
    <x v="0"/>
    <x v="0"/>
    <x v="0"/>
    <x v="0"/>
    <x v="0"/>
    <x v="0"/>
    <n v="6"/>
    <n v="-6.0000000000000001E-3"/>
    <n v="6.0000000000000001E-3"/>
    <n v="0.28364770954474544"/>
  </r>
  <r>
    <x v="185"/>
    <s v="Woerden"/>
    <x v="2"/>
    <x v="0"/>
    <x v="3"/>
    <x v="0"/>
    <x v="0"/>
    <x v="0"/>
    <x v="3"/>
    <x v="3"/>
    <x v="0"/>
    <x v="0"/>
    <x v="0"/>
    <x v="2"/>
    <x v="3"/>
    <x v="0"/>
    <x v="2"/>
    <x v="0"/>
    <x v="1"/>
    <x v="1"/>
    <x v="0"/>
    <x v="1"/>
    <x v="1"/>
    <x v="1"/>
    <x v="1"/>
    <n v="-873"/>
    <n v="0.873"/>
    <n v="0.873"/>
    <n v="-16.947178382155961"/>
  </r>
  <r>
    <x v="185"/>
    <s v="Woerden"/>
    <x v="2"/>
    <x v="0"/>
    <x v="3"/>
    <x v="0"/>
    <x v="0"/>
    <x v="0"/>
    <x v="3"/>
    <x v="3"/>
    <x v="0"/>
    <x v="0"/>
    <x v="0"/>
    <x v="2"/>
    <x v="12"/>
    <x v="0"/>
    <x v="3"/>
    <x v="6"/>
    <x v="0"/>
    <x v="0"/>
    <x v="0"/>
    <x v="1"/>
    <x v="1"/>
    <x v="1"/>
    <x v="1"/>
    <n v="873"/>
    <n v="-0.873"/>
    <n v="0.873"/>
    <n v="16.947178382155961"/>
  </r>
  <r>
    <x v="185"/>
    <s v="Woerden"/>
    <x v="2"/>
    <x v="0"/>
    <x v="3"/>
    <x v="0"/>
    <x v="0"/>
    <x v="0"/>
    <x v="3"/>
    <x v="3"/>
    <x v="0"/>
    <x v="0"/>
    <x v="0"/>
    <x v="2"/>
    <x v="6"/>
    <x v="0"/>
    <x v="5"/>
    <x v="0"/>
    <x v="0"/>
    <x v="0"/>
    <x v="0"/>
    <x v="0"/>
    <x v="0"/>
    <x v="0"/>
    <x v="0"/>
    <n v="26"/>
    <n v="-2.5999999999999999E-2"/>
    <n v="2.5999999999999999E-2"/>
    <n v="0.50472696212606527"/>
  </r>
  <r>
    <x v="185"/>
    <s v="Woerden"/>
    <x v="2"/>
    <x v="0"/>
    <x v="3"/>
    <x v="0"/>
    <x v="0"/>
    <x v="0"/>
    <x v="3"/>
    <x v="3"/>
    <x v="0"/>
    <x v="0"/>
    <x v="0"/>
    <x v="3"/>
    <x v="5"/>
    <x v="1"/>
    <x v="4"/>
    <x v="0"/>
    <x v="0"/>
    <x v="0"/>
    <x v="0"/>
    <x v="0"/>
    <x v="0"/>
    <x v="0"/>
    <x v="0"/>
    <n v="98"/>
    <n v="-9.8000000000000004E-2"/>
    <n v="9.8000000000000004E-2"/>
    <n v="1.9024323957059384"/>
  </r>
  <r>
    <x v="185"/>
    <s v="Woerden"/>
    <x v="2"/>
    <x v="0"/>
    <x v="3"/>
    <x v="0"/>
    <x v="0"/>
    <x v="0"/>
    <x v="3"/>
    <x v="3"/>
    <x v="0"/>
    <x v="0"/>
    <x v="0"/>
    <x v="3"/>
    <x v="8"/>
    <x v="1"/>
    <x v="7"/>
    <x v="5"/>
    <x v="2"/>
    <x v="2"/>
    <x v="2"/>
    <x v="0"/>
    <x v="0"/>
    <x v="0"/>
    <x v="0"/>
    <n v="52"/>
    <n v="-5.1999999999999998E-2"/>
    <n v="0"/>
    <n v="1.0094539242521305"/>
  </r>
  <r>
    <x v="192"/>
    <s v="Zoetermeer"/>
    <x v="2"/>
    <x v="0"/>
    <x v="5"/>
    <x v="0"/>
    <x v="0"/>
    <x v="0"/>
    <x v="0"/>
    <x v="0"/>
    <x v="0"/>
    <x v="0"/>
    <x v="0"/>
    <x v="0"/>
    <x v="0"/>
    <x v="0"/>
    <x v="0"/>
    <x v="0"/>
    <x v="0"/>
    <x v="0"/>
    <x v="0"/>
    <x v="0"/>
    <x v="0"/>
    <x v="0"/>
    <x v="0"/>
    <n v="337"/>
    <n v="-0.33700000000000002"/>
    <n v="0.33700000000000002"/>
    <n v="2.7011213260341607"/>
  </r>
  <r>
    <x v="192"/>
    <s v="Zoetermeer"/>
    <x v="2"/>
    <x v="0"/>
    <x v="5"/>
    <x v="0"/>
    <x v="0"/>
    <x v="0"/>
    <x v="0"/>
    <x v="0"/>
    <x v="0"/>
    <x v="0"/>
    <x v="0"/>
    <x v="4"/>
    <x v="10"/>
    <x v="0"/>
    <x v="8"/>
    <x v="0"/>
    <x v="0"/>
    <x v="0"/>
    <x v="0"/>
    <x v="0"/>
    <x v="0"/>
    <x v="0"/>
    <x v="0"/>
    <n v="93"/>
    <n v="-9.2999999999999999E-2"/>
    <n v="9.2999999999999999E-2"/>
    <n v="0.74541330362367053"/>
  </r>
  <r>
    <x v="192"/>
    <s v="Zoetermeer"/>
    <x v="2"/>
    <x v="0"/>
    <x v="5"/>
    <x v="0"/>
    <x v="0"/>
    <x v="0"/>
    <x v="0"/>
    <x v="0"/>
    <x v="0"/>
    <x v="0"/>
    <x v="0"/>
    <x v="1"/>
    <x v="13"/>
    <x v="0"/>
    <x v="9"/>
    <x v="7"/>
    <x v="4"/>
    <x v="0"/>
    <x v="1"/>
    <x v="0"/>
    <x v="0"/>
    <x v="0"/>
    <x v="0"/>
    <n v="336"/>
    <n v="-0.33600000000000002"/>
    <n v="0.33600000000000002"/>
    <n v="2.693106129221003"/>
  </r>
  <r>
    <x v="192"/>
    <s v="Zoetermeer"/>
    <x v="2"/>
    <x v="0"/>
    <x v="5"/>
    <x v="0"/>
    <x v="0"/>
    <x v="0"/>
    <x v="0"/>
    <x v="0"/>
    <x v="0"/>
    <x v="0"/>
    <x v="0"/>
    <x v="1"/>
    <x v="1"/>
    <x v="0"/>
    <x v="1"/>
    <x v="1"/>
    <x v="0"/>
    <x v="0"/>
    <x v="0"/>
    <x v="0"/>
    <x v="0"/>
    <x v="0"/>
    <x v="0"/>
    <n v="47"/>
    <n v="-4.7E-2"/>
    <n v="4.7E-2"/>
    <n v="0.37671425021841409"/>
  </r>
  <r>
    <x v="192"/>
    <s v="Zoetermeer"/>
    <x v="2"/>
    <x v="0"/>
    <x v="5"/>
    <x v="0"/>
    <x v="0"/>
    <x v="0"/>
    <x v="0"/>
    <x v="0"/>
    <x v="0"/>
    <x v="0"/>
    <x v="0"/>
    <x v="1"/>
    <x v="2"/>
    <x v="0"/>
    <x v="1"/>
    <x v="2"/>
    <x v="0"/>
    <x v="0"/>
    <x v="0"/>
    <x v="0"/>
    <x v="0"/>
    <x v="0"/>
    <x v="0"/>
    <n v="1063"/>
    <n v="-1.0629999999999999"/>
    <n v="1.0629999999999999"/>
    <n v="8.5201542123866858"/>
  </r>
  <r>
    <x v="192"/>
    <s v="Zoetermeer"/>
    <x v="2"/>
    <x v="0"/>
    <x v="5"/>
    <x v="0"/>
    <x v="0"/>
    <x v="0"/>
    <x v="0"/>
    <x v="0"/>
    <x v="0"/>
    <x v="0"/>
    <x v="0"/>
    <x v="2"/>
    <x v="16"/>
    <x v="0"/>
    <x v="3"/>
    <x v="10"/>
    <x v="0"/>
    <x v="0"/>
    <x v="0"/>
    <x v="0"/>
    <x v="0"/>
    <x v="0"/>
    <x v="0"/>
    <n v="27"/>
    <n v="-2.7E-2"/>
    <n v="2.7E-2"/>
    <n v="0.21641031395525917"/>
  </r>
  <r>
    <x v="192"/>
    <s v="Zoetermeer"/>
    <x v="2"/>
    <x v="0"/>
    <x v="5"/>
    <x v="0"/>
    <x v="0"/>
    <x v="0"/>
    <x v="0"/>
    <x v="0"/>
    <x v="0"/>
    <x v="0"/>
    <x v="0"/>
    <x v="2"/>
    <x v="12"/>
    <x v="0"/>
    <x v="3"/>
    <x v="6"/>
    <x v="0"/>
    <x v="0"/>
    <x v="0"/>
    <x v="0"/>
    <x v="0"/>
    <x v="0"/>
    <x v="0"/>
    <n v="10"/>
    <n v="-0.01"/>
    <n v="0.01"/>
    <n v="8.0151968131577475E-2"/>
  </r>
  <r>
    <x v="191"/>
    <s v="Tubbergen"/>
    <x v="0"/>
    <x v="0"/>
    <x v="1"/>
    <x v="0"/>
    <x v="0"/>
    <x v="0"/>
    <x v="3"/>
    <x v="3"/>
    <x v="0"/>
    <x v="0"/>
    <x v="0"/>
    <x v="3"/>
    <x v="8"/>
    <x v="1"/>
    <x v="7"/>
    <x v="5"/>
    <x v="2"/>
    <x v="2"/>
    <x v="2"/>
    <x v="0"/>
    <x v="0"/>
    <x v="0"/>
    <x v="0"/>
    <n v="1"/>
    <n v="-1E-3"/>
    <n v="0"/>
    <n v="4.7274618257457574E-2"/>
  </r>
  <r>
    <x v="193"/>
    <s v="Urk"/>
    <x v="0"/>
    <x v="0"/>
    <x v="1"/>
    <x v="0"/>
    <x v="0"/>
    <x v="0"/>
    <x v="0"/>
    <x v="0"/>
    <x v="0"/>
    <x v="0"/>
    <x v="0"/>
    <x v="0"/>
    <x v="0"/>
    <x v="0"/>
    <x v="0"/>
    <x v="0"/>
    <x v="0"/>
    <x v="0"/>
    <x v="0"/>
    <x v="0"/>
    <x v="0"/>
    <x v="0"/>
    <x v="0"/>
    <n v="9"/>
    <n v="-8.9999999999999993E-3"/>
    <n v="8.9999999999999993E-3"/>
    <n v="0.44510385756676557"/>
  </r>
  <r>
    <x v="193"/>
    <s v="Urk"/>
    <x v="0"/>
    <x v="0"/>
    <x v="1"/>
    <x v="0"/>
    <x v="0"/>
    <x v="0"/>
    <x v="0"/>
    <x v="0"/>
    <x v="0"/>
    <x v="0"/>
    <x v="0"/>
    <x v="1"/>
    <x v="2"/>
    <x v="0"/>
    <x v="1"/>
    <x v="2"/>
    <x v="0"/>
    <x v="0"/>
    <x v="0"/>
    <x v="0"/>
    <x v="0"/>
    <x v="0"/>
    <x v="0"/>
    <n v="3"/>
    <n v="-3.0000000000000001E-3"/>
    <n v="3.0000000000000001E-3"/>
    <n v="0.14836795252225518"/>
  </r>
  <r>
    <x v="193"/>
    <s v="Urk"/>
    <x v="0"/>
    <x v="0"/>
    <x v="1"/>
    <x v="0"/>
    <x v="0"/>
    <x v="0"/>
    <x v="0"/>
    <x v="0"/>
    <x v="0"/>
    <x v="0"/>
    <x v="0"/>
    <x v="2"/>
    <x v="18"/>
    <x v="0"/>
    <x v="10"/>
    <x v="11"/>
    <x v="0"/>
    <x v="0"/>
    <x v="0"/>
    <x v="0"/>
    <x v="0"/>
    <x v="0"/>
    <x v="0"/>
    <n v="1"/>
    <n v="-1E-3"/>
    <n v="1E-3"/>
    <n v="4.9455984174085067E-2"/>
  </r>
  <r>
    <x v="193"/>
    <s v="Urk"/>
    <x v="0"/>
    <x v="0"/>
    <x v="1"/>
    <x v="0"/>
    <x v="0"/>
    <x v="0"/>
    <x v="0"/>
    <x v="0"/>
    <x v="0"/>
    <x v="0"/>
    <x v="0"/>
    <x v="2"/>
    <x v="6"/>
    <x v="0"/>
    <x v="5"/>
    <x v="0"/>
    <x v="0"/>
    <x v="0"/>
    <x v="0"/>
    <x v="0"/>
    <x v="0"/>
    <x v="0"/>
    <x v="0"/>
    <n v="26"/>
    <n v="-2.5999999999999999E-2"/>
    <n v="2.5999999999999999E-2"/>
    <n v="1.2858555885262117"/>
  </r>
  <r>
    <x v="193"/>
    <s v="Urk"/>
    <x v="0"/>
    <x v="0"/>
    <x v="1"/>
    <x v="0"/>
    <x v="0"/>
    <x v="0"/>
    <x v="0"/>
    <x v="0"/>
    <x v="0"/>
    <x v="0"/>
    <x v="0"/>
    <x v="3"/>
    <x v="9"/>
    <x v="1"/>
    <x v="7"/>
    <x v="5"/>
    <x v="2"/>
    <x v="2"/>
    <x v="2"/>
    <x v="0"/>
    <x v="0"/>
    <x v="0"/>
    <x v="0"/>
    <n v="6"/>
    <n v="-6.0000000000000001E-3"/>
    <n v="0"/>
    <n v="0.29673590504451036"/>
  </r>
  <r>
    <x v="193"/>
    <s v="Urk"/>
    <x v="0"/>
    <x v="0"/>
    <x v="1"/>
    <x v="0"/>
    <x v="0"/>
    <x v="0"/>
    <x v="1"/>
    <x v="1"/>
    <x v="0"/>
    <x v="0"/>
    <x v="0"/>
    <x v="0"/>
    <x v="0"/>
    <x v="0"/>
    <x v="0"/>
    <x v="0"/>
    <x v="0"/>
    <x v="0"/>
    <x v="0"/>
    <x v="0"/>
    <x v="0"/>
    <x v="0"/>
    <x v="0"/>
    <n v="43"/>
    <n v="-4.2999999999999997E-2"/>
    <n v="4.2999999999999997E-2"/>
    <n v="2.1266073194856578"/>
  </r>
  <r>
    <x v="193"/>
    <s v="Urk"/>
    <x v="0"/>
    <x v="0"/>
    <x v="1"/>
    <x v="0"/>
    <x v="0"/>
    <x v="0"/>
    <x v="1"/>
    <x v="1"/>
    <x v="0"/>
    <x v="0"/>
    <x v="0"/>
    <x v="4"/>
    <x v="10"/>
    <x v="0"/>
    <x v="8"/>
    <x v="0"/>
    <x v="0"/>
    <x v="0"/>
    <x v="0"/>
    <x v="0"/>
    <x v="0"/>
    <x v="0"/>
    <x v="0"/>
    <n v="3"/>
    <n v="-3.0000000000000001E-3"/>
    <n v="3.0000000000000001E-3"/>
    <n v="0.14836795252225518"/>
  </r>
  <r>
    <x v="193"/>
    <s v="Urk"/>
    <x v="0"/>
    <x v="0"/>
    <x v="1"/>
    <x v="0"/>
    <x v="0"/>
    <x v="0"/>
    <x v="1"/>
    <x v="1"/>
    <x v="0"/>
    <x v="0"/>
    <x v="0"/>
    <x v="1"/>
    <x v="13"/>
    <x v="0"/>
    <x v="9"/>
    <x v="7"/>
    <x v="3"/>
    <x v="0"/>
    <x v="1"/>
    <x v="0"/>
    <x v="0"/>
    <x v="0"/>
    <x v="0"/>
    <n v="4"/>
    <n v="-4.0000000000000001E-3"/>
    <n v="4.0000000000000001E-3"/>
    <n v="0.19782393669634027"/>
  </r>
  <r>
    <x v="193"/>
    <s v="Urk"/>
    <x v="0"/>
    <x v="0"/>
    <x v="1"/>
    <x v="0"/>
    <x v="0"/>
    <x v="0"/>
    <x v="1"/>
    <x v="1"/>
    <x v="0"/>
    <x v="0"/>
    <x v="0"/>
    <x v="1"/>
    <x v="2"/>
    <x v="0"/>
    <x v="1"/>
    <x v="2"/>
    <x v="0"/>
    <x v="0"/>
    <x v="0"/>
    <x v="0"/>
    <x v="0"/>
    <x v="0"/>
    <x v="0"/>
    <n v="50"/>
    <n v="-0.05"/>
    <n v="0.05"/>
    <n v="2.4727992087042532"/>
  </r>
  <r>
    <x v="193"/>
    <s v="Urk"/>
    <x v="0"/>
    <x v="0"/>
    <x v="1"/>
    <x v="0"/>
    <x v="0"/>
    <x v="0"/>
    <x v="1"/>
    <x v="1"/>
    <x v="0"/>
    <x v="0"/>
    <x v="0"/>
    <x v="2"/>
    <x v="18"/>
    <x v="0"/>
    <x v="10"/>
    <x v="11"/>
    <x v="0"/>
    <x v="0"/>
    <x v="0"/>
    <x v="0"/>
    <x v="0"/>
    <x v="0"/>
    <x v="0"/>
    <n v="6"/>
    <n v="-6.0000000000000001E-3"/>
    <n v="6.0000000000000001E-3"/>
    <n v="0.29673590504451036"/>
  </r>
  <r>
    <x v="193"/>
    <s v="Urk"/>
    <x v="0"/>
    <x v="0"/>
    <x v="1"/>
    <x v="0"/>
    <x v="0"/>
    <x v="0"/>
    <x v="1"/>
    <x v="1"/>
    <x v="0"/>
    <x v="0"/>
    <x v="0"/>
    <x v="3"/>
    <x v="9"/>
    <x v="1"/>
    <x v="7"/>
    <x v="5"/>
    <x v="2"/>
    <x v="2"/>
    <x v="2"/>
    <x v="0"/>
    <x v="0"/>
    <x v="0"/>
    <x v="0"/>
    <n v="7"/>
    <n v="-7.0000000000000001E-3"/>
    <n v="0"/>
    <n v="0.34619188921859545"/>
  </r>
  <r>
    <x v="193"/>
    <s v="Urk"/>
    <x v="0"/>
    <x v="0"/>
    <x v="1"/>
    <x v="0"/>
    <x v="0"/>
    <x v="0"/>
    <x v="1"/>
    <x v="1"/>
    <x v="0"/>
    <x v="0"/>
    <x v="0"/>
    <x v="3"/>
    <x v="5"/>
    <x v="1"/>
    <x v="4"/>
    <x v="0"/>
    <x v="0"/>
    <x v="0"/>
    <x v="0"/>
    <x v="0"/>
    <x v="0"/>
    <x v="0"/>
    <x v="0"/>
    <n v="13"/>
    <n v="-1.2999999999999999E-2"/>
    <n v="1.2999999999999999E-2"/>
    <n v="0.64292779426310587"/>
  </r>
  <r>
    <x v="192"/>
    <s v="Zoetermeer"/>
    <x v="2"/>
    <x v="0"/>
    <x v="5"/>
    <x v="0"/>
    <x v="0"/>
    <x v="0"/>
    <x v="0"/>
    <x v="0"/>
    <x v="0"/>
    <x v="0"/>
    <x v="0"/>
    <x v="2"/>
    <x v="12"/>
    <x v="0"/>
    <x v="3"/>
    <x v="6"/>
    <x v="0"/>
    <x v="0"/>
    <x v="0"/>
    <x v="1"/>
    <x v="1"/>
    <x v="1"/>
    <x v="1"/>
    <n v="450"/>
    <n v="-0.45"/>
    <n v="0.45"/>
    <n v="3.6068385659209863"/>
  </r>
  <r>
    <x v="192"/>
    <s v="Zoetermeer"/>
    <x v="2"/>
    <x v="0"/>
    <x v="5"/>
    <x v="0"/>
    <x v="0"/>
    <x v="0"/>
    <x v="0"/>
    <x v="0"/>
    <x v="0"/>
    <x v="0"/>
    <x v="0"/>
    <x v="2"/>
    <x v="6"/>
    <x v="0"/>
    <x v="5"/>
    <x v="0"/>
    <x v="0"/>
    <x v="0"/>
    <x v="0"/>
    <x v="0"/>
    <x v="0"/>
    <x v="0"/>
    <x v="0"/>
    <n v="4419"/>
    <n v="-4.4189999999999996"/>
    <n v="4.4189999999999996"/>
    <n v="35.419154717344085"/>
  </r>
  <r>
    <x v="192"/>
    <s v="Zoetermeer"/>
    <x v="2"/>
    <x v="0"/>
    <x v="5"/>
    <x v="0"/>
    <x v="0"/>
    <x v="0"/>
    <x v="0"/>
    <x v="0"/>
    <x v="0"/>
    <x v="0"/>
    <x v="0"/>
    <x v="2"/>
    <x v="6"/>
    <x v="0"/>
    <x v="5"/>
    <x v="0"/>
    <x v="0"/>
    <x v="0"/>
    <x v="0"/>
    <x v="1"/>
    <x v="1"/>
    <x v="1"/>
    <x v="1"/>
    <n v="-450"/>
    <n v="0.45"/>
    <n v="-0.45"/>
    <n v="-3.6068385659209863"/>
  </r>
  <r>
    <x v="192"/>
    <s v="Zoetermeer"/>
    <x v="2"/>
    <x v="0"/>
    <x v="5"/>
    <x v="0"/>
    <x v="0"/>
    <x v="0"/>
    <x v="0"/>
    <x v="0"/>
    <x v="0"/>
    <x v="0"/>
    <x v="0"/>
    <x v="3"/>
    <x v="5"/>
    <x v="1"/>
    <x v="4"/>
    <x v="0"/>
    <x v="0"/>
    <x v="0"/>
    <x v="0"/>
    <x v="0"/>
    <x v="0"/>
    <x v="0"/>
    <x v="0"/>
    <n v="205"/>
    <n v="-0.20499999999999999"/>
    <n v="0.20499999999999999"/>
    <n v="1.6431153466973381"/>
  </r>
  <r>
    <x v="192"/>
    <s v="Zoetermeer"/>
    <x v="2"/>
    <x v="0"/>
    <x v="5"/>
    <x v="0"/>
    <x v="0"/>
    <x v="0"/>
    <x v="0"/>
    <x v="0"/>
    <x v="0"/>
    <x v="0"/>
    <x v="0"/>
    <x v="3"/>
    <x v="8"/>
    <x v="1"/>
    <x v="7"/>
    <x v="5"/>
    <x v="2"/>
    <x v="2"/>
    <x v="2"/>
    <x v="0"/>
    <x v="0"/>
    <x v="0"/>
    <x v="0"/>
    <n v="401"/>
    <n v="-0.40100000000000002"/>
    <n v="0"/>
    <n v="3.2140939220762568"/>
  </r>
  <r>
    <x v="192"/>
    <s v="Zoetermeer"/>
    <x v="2"/>
    <x v="0"/>
    <x v="5"/>
    <x v="0"/>
    <x v="0"/>
    <x v="0"/>
    <x v="0"/>
    <x v="0"/>
    <x v="0"/>
    <x v="0"/>
    <x v="0"/>
    <x v="3"/>
    <x v="11"/>
    <x v="1"/>
    <x v="7"/>
    <x v="5"/>
    <x v="2"/>
    <x v="2"/>
    <x v="2"/>
    <x v="0"/>
    <x v="0"/>
    <x v="0"/>
    <x v="0"/>
    <n v="1"/>
    <n v="-1E-3"/>
    <n v="0"/>
    <n v="8.0151968131577465E-3"/>
  </r>
  <r>
    <x v="192"/>
    <s v="Zoetermeer"/>
    <x v="2"/>
    <x v="0"/>
    <x v="5"/>
    <x v="0"/>
    <x v="0"/>
    <x v="0"/>
    <x v="1"/>
    <x v="1"/>
    <x v="0"/>
    <x v="0"/>
    <x v="0"/>
    <x v="0"/>
    <x v="0"/>
    <x v="0"/>
    <x v="0"/>
    <x v="0"/>
    <x v="0"/>
    <x v="0"/>
    <x v="0"/>
    <x v="0"/>
    <x v="0"/>
    <x v="0"/>
    <x v="0"/>
    <n v="54"/>
    <n v="-5.3999999999999999E-2"/>
    <n v="5.3999999999999999E-2"/>
    <n v="0.43282062791051834"/>
  </r>
  <r>
    <x v="192"/>
    <s v="Zoetermeer"/>
    <x v="2"/>
    <x v="0"/>
    <x v="5"/>
    <x v="0"/>
    <x v="0"/>
    <x v="0"/>
    <x v="1"/>
    <x v="1"/>
    <x v="0"/>
    <x v="0"/>
    <x v="0"/>
    <x v="4"/>
    <x v="10"/>
    <x v="0"/>
    <x v="8"/>
    <x v="0"/>
    <x v="0"/>
    <x v="0"/>
    <x v="0"/>
    <x v="0"/>
    <x v="0"/>
    <x v="0"/>
    <x v="0"/>
    <n v="1"/>
    <n v="-1E-3"/>
    <n v="1E-3"/>
    <n v="8.0151968131577465E-3"/>
  </r>
  <r>
    <x v="192"/>
    <s v="Zoetermeer"/>
    <x v="2"/>
    <x v="0"/>
    <x v="5"/>
    <x v="0"/>
    <x v="0"/>
    <x v="0"/>
    <x v="1"/>
    <x v="1"/>
    <x v="0"/>
    <x v="0"/>
    <x v="0"/>
    <x v="1"/>
    <x v="2"/>
    <x v="0"/>
    <x v="1"/>
    <x v="2"/>
    <x v="0"/>
    <x v="0"/>
    <x v="0"/>
    <x v="0"/>
    <x v="0"/>
    <x v="0"/>
    <x v="0"/>
    <n v="49"/>
    <n v="-4.9000000000000002E-2"/>
    <n v="4.9000000000000002E-2"/>
    <n v="0.39274464384472962"/>
  </r>
  <r>
    <x v="192"/>
    <s v="Zoetermeer"/>
    <x v="2"/>
    <x v="0"/>
    <x v="5"/>
    <x v="0"/>
    <x v="0"/>
    <x v="0"/>
    <x v="1"/>
    <x v="1"/>
    <x v="0"/>
    <x v="0"/>
    <x v="0"/>
    <x v="2"/>
    <x v="6"/>
    <x v="0"/>
    <x v="5"/>
    <x v="0"/>
    <x v="0"/>
    <x v="0"/>
    <x v="0"/>
    <x v="0"/>
    <x v="0"/>
    <x v="0"/>
    <x v="0"/>
    <n v="563"/>
    <n v="-0.56299999999999994"/>
    <n v="0.56299999999999994"/>
    <n v="4.5125558058078115"/>
  </r>
  <r>
    <x v="192"/>
    <s v="Zoetermeer"/>
    <x v="2"/>
    <x v="0"/>
    <x v="5"/>
    <x v="0"/>
    <x v="0"/>
    <x v="0"/>
    <x v="1"/>
    <x v="1"/>
    <x v="0"/>
    <x v="0"/>
    <x v="0"/>
    <x v="2"/>
    <x v="28"/>
    <x v="0"/>
    <x v="6"/>
    <x v="8"/>
    <x v="0"/>
    <x v="0"/>
    <x v="1"/>
    <x v="0"/>
    <x v="0"/>
    <x v="0"/>
    <x v="0"/>
    <n v="86"/>
    <n v="-8.5999999999999993E-2"/>
    <n v="8.5999999999999993E-2"/>
    <n v="0.68930692593156628"/>
  </r>
  <r>
    <x v="192"/>
    <s v="Zoetermeer"/>
    <x v="2"/>
    <x v="0"/>
    <x v="5"/>
    <x v="0"/>
    <x v="0"/>
    <x v="0"/>
    <x v="1"/>
    <x v="1"/>
    <x v="0"/>
    <x v="0"/>
    <x v="0"/>
    <x v="3"/>
    <x v="5"/>
    <x v="1"/>
    <x v="4"/>
    <x v="0"/>
    <x v="0"/>
    <x v="0"/>
    <x v="0"/>
    <x v="0"/>
    <x v="0"/>
    <x v="0"/>
    <x v="0"/>
    <n v="8"/>
    <n v="-8.0000000000000002E-3"/>
    <n v="8.0000000000000002E-3"/>
    <n v="6.4121574505261972E-2"/>
  </r>
  <r>
    <x v="192"/>
    <s v="Zoetermeer"/>
    <x v="2"/>
    <x v="0"/>
    <x v="5"/>
    <x v="0"/>
    <x v="0"/>
    <x v="0"/>
    <x v="1"/>
    <x v="1"/>
    <x v="0"/>
    <x v="0"/>
    <x v="0"/>
    <x v="3"/>
    <x v="8"/>
    <x v="1"/>
    <x v="7"/>
    <x v="5"/>
    <x v="2"/>
    <x v="2"/>
    <x v="2"/>
    <x v="0"/>
    <x v="0"/>
    <x v="0"/>
    <x v="0"/>
    <n v="20"/>
    <n v="-0.02"/>
    <n v="0"/>
    <n v="0.16030393626315495"/>
  </r>
  <r>
    <x v="190"/>
    <s v="Uitgeest"/>
    <x v="0"/>
    <x v="0"/>
    <x v="0"/>
    <x v="0"/>
    <x v="0"/>
    <x v="0"/>
    <x v="0"/>
    <x v="0"/>
    <x v="0"/>
    <x v="0"/>
    <x v="0"/>
    <x v="2"/>
    <x v="3"/>
    <x v="0"/>
    <x v="2"/>
    <x v="0"/>
    <x v="1"/>
    <x v="1"/>
    <x v="0"/>
    <x v="0"/>
    <x v="0"/>
    <x v="0"/>
    <x v="0"/>
    <n v="15"/>
    <n v="-1.4999999999999999E-2"/>
    <n v="-1.4999999999999999E-2"/>
    <n v="1.1139992573338284"/>
  </r>
  <r>
    <x v="190"/>
    <s v="Uitgeest"/>
    <x v="0"/>
    <x v="0"/>
    <x v="0"/>
    <x v="0"/>
    <x v="0"/>
    <x v="0"/>
    <x v="0"/>
    <x v="0"/>
    <x v="0"/>
    <x v="0"/>
    <x v="0"/>
    <x v="2"/>
    <x v="4"/>
    <x v="0"/>
    <x v="3"/>
    <x v="3"/>
    <x v="0"/>
    <x v="0"/>
    <x v="0"/>
    <x v="0"/>
    <x v="0"/>
    <x v="0"/>
    <x v="0"/>
    <n v="22"/>
    <n v="-2.1999999999999999E-2"/>
    <n v="2.1999999999999999E-2"/>
    <n v="1.6338655774229485"/>
  </r>
  <r>
    <x v="190"/>
    <s v="Uitgeest"/>
    <x v="0"/>
    <x v="0"/>
    <x v="0"/>
    <x v="0"/>
    <x v="0"/>
    <x v="0"/>
    <x v="1"/>
    <x v="1"/>
    <x v="0"/>
    <x v="0"/>
    <x v="0"/>
    <x v="2"/>
    <x v="4"/>
    <x v="0"/>
    <x v="3"/>
    <x v="3"/>
    <x v="0"/>
    <x v="0"/>
    <x v="0"/>
    <x v="0"/>
    <x v="0"/>
    <x v="0"/>
    <x v="0"/>
    <n v="4"/>
    <n v="-4.0000000000000001E-3"/>
    <n v="4.0000000000000001E-3"/>
    <n v="0.29706646862235425"/>
  </r>
  <r>
    <x v="190"/>
    <s v="Uitgeest"/>
    <x v="0"/>
    <x v="0"/>
    <x v="0"/>
    <x v="0"/>
    <x v="0"/>
    <x v="0"/>
    <x v="2"/>
    <x v="2"/>
    <x v="0"/>
    <x v="0"/>
    <x v="0"/>
    <x v="1"/>
    <x v="2"/>
    <x v="0"/>
    <x v="1"/>
    <x v="2"/>
    <x v="0"/>
    <x v="0"/>
    <x v="0"/>
    <x v="0"/>
    <x v="0"/>
    <x v="0"/>
    <x v="0"/>
    <n v="12"/>
    <n v="-1.2E-2"/>
    <n v="1.2E-2"/>
    <n v="0.89119940586706281"/>
  </r>
  <r>
    <x v="190"/>
    <s v="Uitgeest"/>
    <x v="0"/>
    <x v="0"/>
    <x v="0"/>
    <x v="0"/>
    <x v="0"/>
    <x v="0"/>
    <x v="2"/>
    <x v="2"/>
    <x v="0"/>
    <x v="0"/>
    <x v="0"/>
    <x v="2"/>
    <x v="3"/>
    <x v="0"/>
    <x v="2"/>
    <x v="0"/>
    <x v="1"/>
    <x v="1"/>
    <x v="0"/>
    <x v="0"/>
    <x v="0"/>
    <x v="0"/>
    <x v="0"/>
    <n v="2"/>
    <n v="-2E-3"/>
    <n v="-2E-3"/>
    <n v="0.14853323431117713"/>
  </r>
  <r>
    <x v="190"/>
    <s v="Uitgeest"/>
    <x v="0"/>
    <x v="0"/>
    <x v="0"/>
    <x v="0"/>
    <x v="0"/>
    <x v="0"/>
    <x v="2"/>
    <x v="2"/>
    <x v="0"/>
    <x v="0"/>
    <x v="0"/>
    <x v="2"/>
    <x v="4"/>
    <x v="0"/>
    <x v="3"/>
    <x v="3"/>
    <x v="0"/>
    <x v="0"/>
    <x v="0"/>
    <x v="0"/>
    <x v="0"/>
    <x v="0"/>
    <x v="0"/>
    <n v="32"/>
    <n v="-3.2000000000000001E-2"/>
    <n v="3.2000000000000001E-2"/>
    <n v="2.376531748978834"/>
  </r>
  <r>
    <x v="190"/>
    <s v="Uitgeest"/>
    <x v="0"/>
    <x v="0"/>
    <x v="0"/>
    <x v="0"/>
    <x v="0"/>
    <x v="0"/>
    <x v="2"/>
    <x v="2"/>
    <x v="0"/>
    <x v="0"/>
    <x v="0"/>
    <x v="3"/>
    <x v="5"/>
    <x v="1"/>
    <x v="4"/>
    <x v="0"/>
    <x v="0"/>
    <x v="0"/>
    <x v="0"/>
    <x v="0"/>
    <x v="0"/>
    <x v="0"/>
    <x v="0"/>
    <n v="12"/>
    <n v="-1.2E-2"/>
    <n v="1.2E-2"/>
    <n v="0.89119940586706281"/>
  </r>
  <r>
    <x v="190"/>
    <s v="Uitgeest"/>
    <x v="0"/>
    <x v="0"/>
    <x v="0"/>
    <x v="0"/>
    <x v="0"/>
    <x v="0"/>
    <x v="2"/>
    <x v="2"/>
    <x v="0"/>
    <x v="0"/>
    <x v="0"/>
    <x v="3"/>
    <x v="8"/>
    <x v="1"/>
    <x v="7"/>
    <x v="5"/>
    <x v="2"/>
    <x v="2"/>
    <x v="2"/>
    <x v="0"/>
    <x v="0"/>
    <x v="0"/>
    <x v="0"/>
    <n v="3"/>
    <n v="-3.0000000000000001E-3"/>
    <n v="0"/>
    <n v="0.2227998514667657"/>
  </r>
  <r>
    <x v="190"/>
    <s v="Uitgeest"/>
    <x v="0"/>
    <x v="0"/>
    <x v="0"/>
    <x v="0"/>
    <x v="0"/>
    <x v="0"/>
    <x v="3"/>
    <x v="3"/>
    <x v="0"/>
    <x v="0"/>
    <x v="0"/>
    <x v="1"/>
    <x v="2"/>
    <x v="0"/>
    <x v="1"/>
    <x v="2"/>
    <x v="0"/>
    <x v="0"/>
    <x v="0"/>
    <x v="0"/>
    <x v="0"/>
    <x v="0"/>
    <x v="0"/>
    <n v="-2"/>
    <n v="2E-3"/>
    <n v="-2E-3"/>
    <n v="-0.14853323431117713"/>
  </r>
  <r>
    <x v="190"/>
    <s v="Uitgeest"/>
    <x v="0"/>
    <x v="0"/>
    <x v="0"/>
    <x v="0"/>
    <x v="0"/>
    <x v="0"/>
    <x v="3"/>
    <x v="3"/>
    <x v="0"/>
    <x v="0"/>
    <x v="0"/>
    <x v="2"/>
    <x v="3"/>
    <x v="0"/>
    <x v="2"/>
    <x v="0"/>
    <x v="1"/>
    <x v="1"/>
    <x v="0"/>
    <x v="0"/>
    <x v="0"/>
    <x v="0"/>
    <x v="0"/>
    <n v="96"/>
    <n v="-9.6000000000000002E-2"/>
    <n v="-9.6000000000000002E-2"/>
    <n v="7.1295952469365025"/>
  </r>
  <r>
    <x v="190"/>
    <s v="Uitgeest"/>
    <x v="0"/>
    <x v="0"/>
    <x v="0"/>
    <x v="0"/>
    <x v="0"/>
    <x v="0"/>
    <x v="3"/>
    <x v="3"/>
    <x v="0"/>
    <x v="0"/>
    <x v="0"/>
    <x v="3"/>
    <x v="5"/>
    <x v="1"/>
    <x v="4"/>
    <x v="0"/>
    <x v="0"/>
    <x v="0"/>
    <x v="0"/>
    <x v="0"/>
    <x v="0"/>
    <x v="0"/>
    <x v="0"/>
    <n v="12"/>
    <n v="-1.2E-2"/>
    <n v="1.2E-2"/>
    <n v="0.89119940586706281"/>
  </r>
  <r>
    <x v="190"/>
    <s v="Uitgeest"/>
    <x v="0"/>
    <x v="0"/>
    <x v="0"/>
    <x v="0"/>
    <x v="0"/>
    <x v="0"/>
    <x v="3"/>
    <x v="3"/>
    <x v="0"/>
    <x v="0"/>
    <x v="0"/>
    <x v="3"/>
    <x v="8"/>
    <x v="1"/>
    <x v="7"/>
    <x v="5"/>
    <x v="2"/>
    <x v="2"/>
    <x v="2"/>
    <x v="0"/>
    <x v="0"/>
    <x v="0"/>
    <x v="0"/>
    <n v="5"/>
    <n v="-5.0000000000000001E-3"/>
    <n v="0"/>
    <n v="0.37133308577794283"/>
  </r>
  <r>
    <x v="194"/>
    <s v="Uithoorn"/>
    <x v="0"/>
    <x v="0"/>
    <x v="1"/>
    <x v="0"/>
    <x v="0"/>
    <x v="0"/>
    <x v="0"/>
    <x v="0"/>
    <x v="0"/>
    <x v="0"/>
    <x v="0"/>
    <x v="0"/>
    <x v="0"/>
    <x v="0"/>
    <x v="0"/>
    <x v="0"/>
    <x v="0"/>
    <x v="0"/>
    <x v="0"/>
    <x v="0"/>
    <x v="0"/>
    <x v="0"/>
    <x v="0"/>
    <n v="62"/>
    <n v="-6.2E-2"/>
    <n v="6.2E-2"/>
    <n v="2.123214958391836"/>
  </r>
  <r>
    <x v="193"/>
    <s v="Urk"/>
    <x v="0"/>
    <x v="0"/>
    <x v="1"/>
    <x v="0"/>
    <x v="0"/>
    <x v="0"/>
    <x v="1"/>
    <x v="1"/>
    <x v="0"/>
    <x v="0"/>
    <x v="0"/>
    <x v="3"/>
    <x v="8"/>
    <x v="1"/>
    <x v="7"/>
    <x v="5"/>
    <x v="2"/>
    <x v="2"/>
    <x v="2"/>
    <x v="0"/>
    <x v="0"/>
    <x v="0"/>
    <x v="0"/>
    <n v="8"/>
    <n v="-8.0000000000000002E-3"/>
    <n v="0"/>
    <n v="0.39564787339268054"/>
  </r>
  <r>
    <x v="193"/>
    <s v="Urk"/>
    <x v="0"/>
    <x v="0"/>
    <x v="1"/>
    <x v="0"/>
    <x v="0"/>
    <x v="0"/>
    <x v="2"/>
    <x v="2"/>
    <x v="0"/>
    <x v="0"/>
    <x v="0"/>
    <x v="0"/>
    <x v="0"/>
    <x v="0"/>
    <x v="0"/>
    <x v="0"/>
    <x v="0"/>
    <x v="0"/>
    <x v="0"/>
    <x v="0"/>
    <x v="0"/>
    <x v="0"/>
    <x v="0"/>
    <n v="19"/>
    <n v="-1.9E-2"/>
    <n v="1.9E-2"/>
    <n v="0.93966369930761617"/>
  </r>
  <r>
    <x v="193"/>
    <s v="Urk"/>
    <x v="0"/>
    <x v="0"/>
    <x v="1"/>
    <x v="0"/>
    <x v="0"/>
    <x v="0"/>
    <x v="2"/>
    <x v="2"/>
    <x v="0"/>
    <x v="0"/>
    <x v="0"/>
    <x v="1"/>
    <x v="2"/>
    <x v="0"/>
    <x v="1"/>
    <x v="2"/>
    <x v="0"/>
    <x v="0"/>
    <x v="0"/>
    <x v="0"/>
    <x v="0"/>
    <x v="0"/>
    <x v="0"/>
    <n v="4"/>
    <n v="-4.0000000000000001E-3"/>
    <n v="4.0000000000000001E-3"/>
    <n v="0.19782393669634027"/>
  </r>
  <r>
    <x v="193"/>
    <s v="Urk"/>
    <x v="0"/>
    <x v="0"/>
    <x v="1"/>
    <x v="0"/>
    <x v="0"/>
    <x v="0"/>
    <x v="2"/>
    <x v="2"/>
    <x v="0"/>
    <x v="0"/>
    <x v="0"/>
    <x v="2"/>
    <x v="18"/>
    <x v="0"/>
    <x v="10"/>
    <x v="11"/>
    <x v="0"/>
    <x v="0"/>
    <x v="0"/>
    <x v="0"/>
    <x v="0"/>
    <x v="0"/>
    <x v="0"/>
    <n v="456"/>
    <n v="-0.45600000000000002"/>
    <n v="0.45600000000000002"/>
    <n v="22.551928783382788"/>
  </r>
  <r>
    <x v="193"/>
    <s v="Urk"/>
    <x v="0"/>
    <x v="0"/>
    <x v="1"/>
    <x v="0"/>
    <x v="0"/>
    <x v="0"/>
    <x v="2"/>
    <x v="2"/>
    <x v="0"/>
    <x v="0"/>
    <x v="0"/>
    <x v="2"/>
    <x v="6"/>
    <x v="0"/>
    <x v="5"/>
    <x v="0"/>
    <x v="0"/>
    <x v="0"/>
    <x v="0"/>
    <x v="0"/>
    <x v="0"/>
    <x v="0"/>
    <x v="0"/>
    <n v="4"/>
    <n v="-4.0000000000000001E-3"/>
    <n v="4.0000000000000001E-3"/>
    <n v="0.19782393669634027"/>
  </r>
  <r>
    <x v="193"/>
    <s v="Urk"/>
    <x v="0"/>
    <x v="0"/>
    <x v="1"/>
    <x v="0"/>
    <x v="0"/>
    <x v="0"/>
    <x v="2"/>
    <x v="2"/>
    <x v="0"/>
    <x v="0"/>
    <x v="0"/>
    <x v="2"/>
    <x v="29"/>
    <x v="0"/>
    <x v="6"/>
    <x v="11"/>
    <x v="0"/>
    <x v="0"/>
    <x v="1"/>
    <x v="0"/>
    <x v="0"/>
    <x v="0"/>
    <x v="0"/>
    <n v="13"/>
    <n v="-1.2999999999999999E-2"/>
    <n v="1.2999999999999999E-2"/>
    <n v="0.64292779426310587"/>
  </r>
  <r>
    <x v="193"/>
    <s v="Urk"/>
    <x v="0"/>
    <x v="0"/>
    <x v="1"/>
    <x v="0"/>
    <x v="0"/>
    <x v="0"/>
    <x v="2"/>
    <x v="2"/>
    <x v="0"/>
    <x v="0"/>
    <x v="0"/>
    <x v="3"/>
    <x v="24"/>
    <x v="1"/>
    <x v="7"/>
    <x v="5"/>
    <x v="2"/>
    <x v="2"/>
    <x v="2"/>
    <x v="0"/>
    <x v="0"/>
    <x v="0"/>
    <x v="0"/>
    <n v="750"/>
    <n v="-0.75"/>
    <n v="0"/>
    <n v="37.091988130563799"/>
  </r>
  <r>
    <x v="193"/>
    <s v="Urk"/>
    <x v="0"/>
    <x v="0"/>
    <x v="1"/>
    <x v="0"/>
    <x v="0"/>
    <x v="0"/>
    <x v="2"/>
    <x v="2"/>
    <x v="0"/>
    <x v="0"/>
    <x v="0"/>
    <x v="3"/>
    <x v="9"/>
    <x v="1"/>
    <x v="7"/>
    <x v="5"/>
    <x v="2"/>
    <x v="2"/>
    <x v="2"/>
    <x v="0"/>
    <x v="0"/>
    <x v="0"/>
    <x v="0"/>
    <n v="2"/>
    <n v="-2E-3"/>
    <n v="0"/>
    <n v="9.8911968348170135E-2"/>
  </r>
  <r>
    <x v="193"/>
    <s v="Urk"/>
    <x v="0"/>
    <x v="0"/>
    <x v="1"/>
    <x v="0"/>
    <x v="0"/>
    <x v="0"/>
    <x v="2"/>
    <x v="2"/>
    <x v="0"/>
    <x v="0"/>
    <x v="0"/>
    <x v="3"/>
    <x v="8"/>
    <x v="1"/>
    <x v="7"/>
    <x v="5"/>
    <x v="2"/>
    <x v="2"/>
    <x v="2"/>
    <x v="0"/>
    <x v="0"/>
    <x v="0"/>
    <x v="0"/>
    <n v="38"/>
    <n v="-3.7999999999999999E-2"/>
    <n v="0"/>
    <n v="1.8793273986152323"/>
  </r>
  <r>
    <x v="193"/>
    <s v="Urk"/>
    <x v="0"/>
    <x v="0"/>
    <x v="1"/>
    <x v="0"/>
    <x v="0"/>
    <x v="0"/>
    <x v="3"/>
    <x v="3"/>
    <x v="0"/>
    <x v="0"/>
    <x v="0"/>
    <x v="0"/>
    <x v="0"/>
    <x v="0"/>
    <x v="0"/>
    <x v="0"/>
    <x v="0"/>
    <x v="0"/>
    <x v="0"/>
    <x v="0"/>
    <x v="0"/>
    <x v="0"/>
    <x v="0"/>
    <n v="8"/>
    <n v="-8.0000000000000002E-3"/>
    <n v="8.0000000000000002E-3"/>
    <n v="0.39564787339268054"/>
  </r>
  <r>
    <x v="193"/>
    <s v="Urk"/>
    <x v="0"/>
    <x v="0"/>
    <x v="1"/>
    <x v="0"/>
    <x v="0"/>
    <x v="0"/>
    <x v="3"/>
    <x v="3"/>
    <x v="0"/>
    <x v="0"/>
    <x v="0"/>
    <x v="4"/>
    <x v="10"/>
    <x v="0"/>
    <x v="8"/>
    <x v="0"/>
    <x v="0"/>
    <x v="0"/>
    <x v="0"/>
    <x v="0"/>
    <x v="0"/>
    <x v="0"/>
    <x v="0"/>
    <n v="3"/>
    <n v="-3.0000000000000001E-3"/>
    <n v="3.0000000000000001E-3"/>
    <n v="0.14836795252225518"/>
  </r>
  <r>
    <x v="193"/>
    <s v="Urk"/>
    <x v="0"/>
    <x v="0"/>
    <x v="1"/>
    <x v="0"/>
    <x v="0"/>
    <x v="0"/>
    <x v="3"/>
    <x v="3"/>
    <x v="0"/>
    <x v="0"/>
    <x v="0"/>
    <x v="2"/>
    <x v="6"/>
    <x v="0"/>
    <x v="5"/>
    <x v="0"/>
    <x v="0"/>
    <x v="0"/>
    <x v="0"/>
    <x v="0"/>
    <x v="0"/>
    <x v="0"/>
    <x v="0"/>
    <n v="405"/>
    <n v="-0.40500000000000003"/>
    <n v="0.40500000000000003"/>
    <n v="20.029673590504451"/>
  </r>
  <r>
    <x v="193"/>
    <s v="Urk"/>
    <x v="0"/>
    <x v="0"/>
    <x v="1"/>
    <x v="0"/>
    <x v="0"/>
    <x v="0"/>
    <x v="3"/>
    <x v="3"/>
    <x v="0"/>
    <x v="0"/>
    <x v="0"/>
    <x v="3"/>
    <x v="24"/>
    <x v="1"/>
    <x v="7"/>
    <x v="5"/>
    <x v="2"/>
    <x v="2"/>
    <x v="2"/>
    <x v="0"/>
    <x v="0"/>
    <x v="0"/>
    <x v="0"/>
    <n v="5"/>
    <n v="-5.0000000000000001E-3"/>
    <n v="0"/>
    <n v="0.24727992087042533"/>
  </r>
  <r>
    <x v="195"/>
    <s v="Oirschot"/>
    <x v="0"/>
    <x v="0"/>
    <x v="0"/>
    <x v="0"/>
    <x v="0"/>
    <x v="0"/>
    <x v="0"/>
    <x v="0"/>
    <x v="0"/>
    <x v="0"/>
    <x v="0"/>
    <x v="0"/>
    <x v="0"/>
    <x v="0"/>
    <x v="0"/>
    <x v="0"/>
    <x v="0"/>
    <x v="0"/>
    <x v="0"/>
    <x v="0"/>
    <x v="0"/>
    <x v="0"/>
    <x v="0"/>
    <n v="9"/>
    <n v="-8.9999999999999993E-3"/>
    <n v="8.9999999999999993E-3"/>
    <n v="0.48651278447483648"/>
  </r>
  <r>
    <x v="195"/>
    <s v="Oirschot"/>
    <x v="0"/>
    <x v="0"/>
    <x v="0"/>
    <x v="0"/>
    <x v="0"/>
    <x v="0"/>
    <x v="0"/>
    <x v="0"/>
    <x v="0"/>
    <x v="0"/>
    <x v="0"/>
    <x v="1"/>
    <x v="2"/>
    <x v="0"/>
    <x v="1"/>
    <x v="2"/>
    <x v="0"/>
    <x v="0"/>
    <x v="0"/>
    <x v="0"/>
    <x v="0"/>
    <x v="0"/>
    <x v="0"/>
    <n v="19"/>
    <n v="-1.9E-2"/>
    <n v="1.9E-2"/>
    <n v="1.0270825450024326"/>
  </r>
  <r>
    <x v="195"/>
    <s v="Oirschot"/>
    <x v="0"/>
    <x v="0"/>
    <x v="0"/>
    <x v="0"/>
    <x v="0"/>
    <x v="0"/>
    <x v="0"/>
    <x v="0"/>
    <x v="0"/>
    <x v="0"/>
    <x v="0"/>
    <x v="2"/>
    <x v="6"/>
    <x v="0"/>
    <x v="5"/>
    <x v="0"/>
    <x v="0"/>
    <x v="0"/>
    <x v="0"/>
    <x v="0"/>
    <x v="0"/>
    <x v="0"/>
    <x v="0"/>
    <n v="83"/>
    <n v="-8.3000000000000004E-2"/>
    <n v="8.3000000000000004E-2"/>
    <n v="4.4867290123790475"/>
  </r>
  <r>
    <x v="195"/>
    <s v="Oirschot"/>
    <x v="0"/>
    <x v="0"/>
    <x v="0"/>
    <x v="0"/>
    <x v="0"/>
    <x v="0"/>
    <x v="0"/>
    <x v="0"/>
    <x v="0"/>
    <x v="0"/>
    <x v="0"/>
    <x v="3"/>
    <x v="5"/>
    <x v="1"/>
    <x v="4"/>
    <x v="0"/>
    <x v="0"/>
    <x v="0"/>
    <x v="0"/>
    <x v="0"/>
    <x v="0"/>
    <x v="0"/>
    <x v="0"/>
    <n v="2"/>
    <n v="-2E-3"/>
    <n v="2E-3"/>
    <n v="0.10811395210551922"/>
  </r>
  <r>
    <x v="195"/>
    <s v="Oirschot"/>
    <x v="0"/>
    <x v="0"/>
    <x v="0"/>
    <x v="0"/>
    <x v="0"/>
    <x v="0"/>
    <x v="1"/>
    <x v="1"/>
    <x v="0"/>
    <x v="0"/>
    <x v="0"/>
    <x v="0"/>
    <x v="0"/>
    <x v="0"/>
    <x v="0"/>
    <x v="0"/>
    <x v="0"/>
    <x v="0"/>
    <x v="0"/>
    <x v="0"/>
    <x v="0"/>
    <x v="0"/>
    <x v="0"/>
    <n v="90"/>
    <n v="-0.09"/>
    <n v="0.09"/>
    <n v="4.8651278447483648"/>
  </r>
  <r>
    <x v="195"/>
    <s v="Oirschot"/>
    <x v="0"/>
    <x v="0"/>
    <x v="0"/>
    <x v="0"/>
    <x v="0"/>
    <x v="0"/>
    <x v="1"/>
    <x v="1"/>
    <x v="0"/>
    <x v="0"/>
    <x v="0"/>
    <x v="2"/>
    <x v="6"/>
    <x v="0"/>
    <x v="5"/>
    <x v="0"/>
    <x v="0"/>
    <x v="0"/>
    <x v="0"/>
    <x v="0"/>
    <x v="0"/>
    <x v="0"/>
    <x v="0"/>
    <n v="107"/>
    <n v="-0.107"/>
    <n v="0.107"/>
    <n v="5.7840964376452781"/>
  </r>
  <r>
    <x v="195"/>
    <s v="Oirschot"/>
    <x v="0"/>
    <x v="0"/>
    <x v="0"/>
    <x v="0"/>
    <x v="0"/>
    <x v="0"/>
    <x v="2"/>
    <x v="2"/>
    <x v="0"/>
    <x v="0"/>
    <x v="0"/>
    <x v="0"/>
    <x v="0"/>
    <x v="0"/>
    <x v="0"/>
    <x v="0"/>
    <x v="0"/>
    <x v="0"/>
    <x v="0"/>
    <x v="0"/>
    <x v="0"/>
    <x v="0"/>
    <x v="0"/>
    <n v="7"/>
    <n v="-7.0000000000000001E-3"/>
    <n v="7.0000000000000001E-3"/>
    <n v="0.37839883236931726"/>
  </r>
  <r>
    <x v="195"/>
    <s v="Oirschot"/>
    <x v="0"/>
    <x v="0"/>
    <x v="0"/>
    <x v="0"/>
    <x v="0"/>
    <x v="0"/>
    <x v="2"/>
    <x v="2"/>
    <x v="0"/>
    <x v="0"/>
    <x v="0"/>
    <x v="1"/>
    <x v="13"/>
    <x v="0"/>
    <x v="9"/>
    <x v="7"/>
    <x v="5"/>
    <x v="0"/>
    <x v="1"/>
    <x v="0"/>
    <x v="0"/>
    <x v="0"/>
    <x v="0"/>
    <n v="2"/>
    <n v="-2E-3"/>
    <n v="2E-3"/>
    <n v="0.10811395210551922"/>
  </r>
  <r>
    <x v="195"/>
    <s v="Oirschot"/>
    <x v="0"/>
    <x v="0"/>
    <x v="0"/>
    <x v="0"/>
    <x v="0"/>
    <x v="0"/>
    <x v="2"/>
    <x v="2"/>
    <x v="0"/>
    <x v="0"/>
    <x v="0"/>
    <x v="1"/>
    <x v="1"/>
    <x v="0"/>
    <x v="1"/>
    <x v="1"/>
    <x v="0"/>
    <x v="0"/>
    <x v="0"/>
    <x v="0"/>
    <x v="0"/>
    <x v="0"/>
    <x v="0"/>
    <n v="40"/>
    <n v="-0.04"/>
    <n v="0.04"/>
    <n v="2.1622790421103844"/>
  </r>
  <r>
    <x v="195"/>
    <s v="Oirschot"/>
    <x v="0"/>
    <x v="0"/>
    <x v="0"/>
    <x v="0"/>
    <x v="0"/>
    <x v="0"/>
    <x v="2"/>
    <x v="2"/>
    <x v="0"/>
    <x v="0"/>
    <x v="0"/>
    <x v="1"/>
    <x v="2"/>
    <x v="0"/>
    <x v="1"/>
    <x v="2"/>
    <x v="0"/>
    <x v="0"/>
    <x v="0"/>
    <x v="0"/>
    <x v="0"/>
    <x v="0"/>
    <x v="0"/>
    <n v="36"/>
    <n v="-3.5999999999999997E-2"/>
    <n v="3.5999999999999997E-2"/>
    <n v="1.9460511378993459"/>
  </r>
  <r>
    <x v="195"/>
    <s v="Oirschot"/>
    <x v="0"/>
    <x v="0"/>
    <x v="0"/>
    <x v="0"/>
    <x v="0"/>
    <x v="0"/>
    <x v="2"/>
    <x v="2"/>
    <x v="0"/>
    <x v="0"/>
    <x v="0"/>
    <x v="2"/>
    <x v="3"/>
    <x v="0"/>
    <x v="2"/>
    <x v="0"/>
    <x v="1"/>
    <x v="1"/>
    <x v="0"/>
    <x v="0"/>
    <x v="0"/>
    <x v="0"/>
    <x v="0"/>
    <n v="41"/>
    <n v="-4.1000000000000002E-2"/>
    <n v="-4.1000000000000002E-2"/>
    <n v="2.216336018163144"/>
  </r>
  <r>
    <x v="195"/>
    <s v="Oirschot"/>
    <x v="0"/>
    <x v="0"/>
    <x v="0"/>
    <x v="0"/>
    <x v="0"/>
    <x v="0"/>
    <x v="2"/>
    <x v="2"/>
    <x v="0"/>
    <x v="0"/>
    <x v="0"/>
    <x v="2"/>
    <x v="6"/>
    <x v="0"/>
    <x v="5"/>
    <x v="0"/>
    <x v="0"/>
    <x v="0"/>
    <x v="0"/>
    <x v="0"/>
    <x v="0"/>
    <x v="0"/>
    <x v="0"/>
    <n v="2"/>
    <n v="-2E-3"/>
    <n v="2E-3"/>
    <n v="0.10811395210551922"/>
  </r>
  <r>
    <x v="195"/>
    <s v="Oirschot"/>
    <x v="0"/>
    <x v="0"/>
    <x v="0"/>
    <x v="0"/>
    <x v="0"/>
    <x v="0"/>
    <x v="2"/>
    <x v="2"/>
    <x v="0"/>
    <x v="0"/>
    <x v="0"/>
    <x v="3"/>
    <x v="9"/>
    <x v="1"/>
    <x v="7"/>
    <x v="5"/>
    <x v="2"/>
    <x v="2"/>
    <x v="2"/>
    <x v="0"/>
    <x v="0"/>
    <x v="0"/>
    <x v="0"/>
    <n v="3"/>
    <n v="-3.0000000000000001E-3"/>
    <n v="0"/>
    <n v="0.16217092815827883"/>
  </r>
  <r>
    <x v="192"/>
    <s v="Zoetermeer"/>
    <x v="2"/>
    <x v="0"/>
    <x v="5"/>
    <x v="0"/>
    <x v="0"/>
    <x v="0"/>
    <x v="3"/>
    <x v="3"/>
    <x v="0"/>
    <x v="0"/>
    <x v="0"/>
    <x v="0"/>
    <x v="0"/>
    <x v="0"/>
    <x v="0"/>
    <x v="0"/>
    <x v="0"/>
    <x v="0"/>
    <x v="0"/>
    <x v="0"/>
    <x v="0"/>
    <x v="0"/>
    <x v="0"/>
    <n v="5"/>
    <n v="-5.0000000000000001E-3"/>
    <n v="5.0000000000000001E-3"/>
    <n v="4.0075984065788738E-2"/>
  </r>
  <r>
    <x v="192"/>
    <s v="Zoetermeer"/>
    <x v="2"/>
    <x v="0"/>
    <x v="5"/>
    <x v="0"/>
    <x v="0"/>
    <x v="0"/>
    <x v="3"/>
    <x v="3"/>
    <x v="0"/>
    <x v="0"/>
    <x v="0"/>
    <x v="4"/>
    <x v="10"/>
    <x v="0"/>
    <x v="8"/>
    <x v="0"/>
    <x v="0"/>
    <x v="0"/>
    <x v="0"/>
    <x v="0"/>
    <x v="0"/>
    <x v="0"/>
    <x v="0"/>
    <n v="14"/>
    <n v="-1.4E-2"/>
    <n v="1.4E-2"/>
    <n v="0.11221275538420845"/>
  </r>
  <r>
    <x v="192"/>
    <s v="Zoetermeer"/>
    <x v="2"/>
    <x v="0"/>
    <x v="5"/>
    <x v="0"/>
    <x v="0"/>
    <x v="0"/>
    <x v="3"/>
    <x v="3"/>
    <x v="0"/>
    <x v="0"/>
    <x v="0"/>
    <x v="1"/>
    <x v="2"/>
    <x v="0"/>
    <x v="1"/>
    <x v="2"/>
    <x v="0"/>
    <x v="0"/>
    <x v="0"/>
    <x v="0"/>
    <x v="0"/>
    <x v="0"/>
    <x v="0"/>
    <n v="172"/>
    <n v="-0.17199999999999999"/>
    <n v="0.17199999999999999"/>
    <n v="1.3786138518631326"/>
  </r>
  <r>
    <x v="192"/>
    <s v="Zoetermeer"/>
    <x v="2"/>
    <x v="0"/>
    <x v="5"/>
    <x v="0"/>
    <x v="0"/>
    <x v="0"/>
    <x v="3"/>
    <x v="3"/>
    <x v="0"/>
    <x v="0"/>
    <x v="0"/>
    <x v="2"/>
    <x v="12"/>
    <x v="0"/>
    <x v="3"/>
    <x v="6"/>
    <x v="0"/>
    <x v="0"/>
    <x v="0"/>
    <x v="0"/>
    <x v="0"/>
    <x v="0"/>
    <x v="0"/>
    <n v="4035"/>
    <n v="-4.0350000000000001"/>
    <n v="4.0350000000000001"/>
    <n v="32.34131914109151"/>
  </r>
  <r>
    <x v="192"/>
    <s v="Zoetermeer"/>
    <x v="2"/>
    <x v="0"/>
    <x v="5"/>
    <x v="0"/>
    <x v="0"/>
    <x v="0"/>
    <x v="3"/>
    <x v="3"/>
    <x v="0"/>
    <x v="0"/>
    <x v="0"/>
    <x v="2"/>
    <x v="6"/>
    <x v="0"/>
    <x v="5"/>
    <x v="0"/>
    <x v="0"/>
    <x v="0"/>
    <x v="0"/>
    <x v="0"/>
    <x v="0"/>
    <x v="0"/>
    <x v="0"/>
    <n v="68"/>
    <n v="-6.8000000000000005E-2"/>
    <n v="6.8000000000000005E-2"/>
    <n v="0.54503338329472684"/>
  </r>
  <r>
    <x v="192"/>
    <s v="Zoetermeer"/>
    <x v="2"/>
    <x v="0"/>
    <x v="5"/>
    <x v="0"/>
    <x v="0"/>
    <x v="0"/>
    <x v="3"/>
    <x v="3"/>
    <x v="0"/>
    <x v="0"/>
    <x v="0"/>
    <x v="3"/>
    <x v="5"/>
    <x v="1"/>
    <x v="4"/>
    <x v="0"/>
    <x v="0"/>
    <x v="0"/>
    <x v="0"/>
    <x v="0"/>
    <x v="0"/>
    <x v="0"/>
    <x v="0"/>
    <n v="42"/>
    <n v="-4.2000000000000003E-2"/>
    <n v="4.2000000000000003E-2"/>
    <n v="0.33663826615262538"/>
  </r>
  <r>
    <x v="192"/>
    <s v="Zoetermeer"/>
    <x v="2"/>
    <x v="0"/>
    <x v="5"/>
    <x v="0"/>
    <x v="0"/>
    <x v="0"/>
    <x v="3"/>
    <x v="3"/>
    <x v="0"/>
    <x v="0"/>
    <x v="0"/>
    <x v="3"/>
    <x v="8"/>
    <x v="1"/>
    <x v="7"/>
    <x v="5"/>
    <x v="2"/>
    <x v="2"/>
    <x v="2"/>
    <x v="0"/>
    <x v="0"/>
    <x v="0"/>
    <x v="0"/>
    <n v="233"/>
    <n v="-0.23300000000000001"/>
    <n v="0"/>
    <n v="1.867540857465755"/>
  </r>
  <r>
    <x v="192"/>
    <s v="Zoetermeer"/>
    <x v="2"/>
    <x v="0"/>
    <x v="5"/>
    <x v="0"/>
    <x v="0"/>
    <x v="0"/>
    <x v="3"/>
    <x v="3"/>
    <x v="0"/>
    <x v="0"/>
    <x v="0"/>
    <x v="3"/>
    <x v="11"/>
    <x v="1"/>
    <x v="7"/>
    <x v="5"/>
    <x v="2"/>
    <x v="2"/>
    <x v="2"/>
    <x v="0"/>
    <x v="0"/>
    <x v="0"/>
    <x v="0"/>
    <n v="-200"/>
    <n v="0.2"/>
    <n v="0"/>
    <n v="-1.6030393626315493"/>
  </r>
  <r>
    <x v="196"/>
    <s v="Zoeterwoude"/>
    <x v="0"/>
    <x v="0"/>
    <x v="2"/>
    <x v="0"/>
    <x v="0"/>
    <x v="0"/>
    <x v="0"/>
    <x v="0"/>
    <x v="0"/>
    <x v="0"/>
    <x v="0"/>
    <x v="0"/>
    <x v="0"/>
    <x v="0"/>
    <x v="0"/>
    <x v="0"/>
    <x v="0"/>
    <x v="0"/>
    <x v="0"/>
    <x v="0"/>
    <x v="0"/>
    <x v="0"/>
    <x v="0"/>
    <n v="21"/>
    <n v="-2.1000000000000001E-2"/>
    <n v="2.1000000000000001E-2"/>
    <n v="2.5098601649336678"/>
  </r>
  <r>
    <x v="196"/>
    <s v="Zoeterwoude"/>
    <x v="0"/>
    <x v="0"/>
    <x v="2"/>
    <x v="0"/>
    <x v="0"/>
    <x v="0"/>
    <x v="0"/>
    <x v="0"/>
    <x v="0"/>
    <x v="0"/>
    <x v="0"/>
    <x v="4"/>
    <x v="10"/>
    <x v="0"/>
    <x v="8"/>
    <x v="0"/>
    <x v="0"/>
    <x v="0"/>
    <x v="0"/>
    <x v="0"/>
    <x v="0"/>
    <x v="0"/>
    <x v="0"/>
    <n v="1"/>
    <n v="-1E-3"/>
    <n v="1E-3"/>
    <n v="0.11951715071112705"/>
  </r>
  <r>
    <x v="196"/>
    <s v="Zoeterwoude"/>
    <x v="0"/>
    <x v="0"/>
    <x v="2"/>
    <x v="0"/>
    <x v="0"/>
    <x v="0"/>
    <x v="0"/>
    <x v="0"/>
    <x v="0"/>
    <x v="0"/>
    <x v="0"/>
    <x v="1"/>
    <x v="2"/>
    <x v="0"/>
    <x v="1"/>
    <x v="2"/>
    <x v="0"/>
    <x v="0"/>
    <x v="0"/>
    <x v="0"/>
    <x v="0"/>
    <x v="0"/>
    <x v="0"/>
    <n v="2"/>
    <n v="-2E-3"/>
    <n v="2E-3"/>
    <n v="0.2390343014222541"/>
  </r>
  <r>
    <x v="196"/>
    <s v="Zoeterwoude"/>
    <x v="0"/>
    <x v="0"/>
    <x v="2"/>
    <x v="0"/>
    <x v="0"/>
    <x v="0"/>
    <x v="0"/>
    <x v="0"/>
    <x v="0"/>
    <x v="0"/>
    <x v="0"/>
    <x v="2"/>
    <x v="6"/>
    <x v="0"/>
    <x v="5"/>
    <x v="0"/>
    <x v="0"/>
    <x v="0"/>
    <x v="0"/>
    <x v="0"/>
    <x v="0"/>
    <x v="0"/>
    <x v="0"/>
    <n v="46"/>
    <n v="-4.5999999999999999E-2"/>
    <n v="4.5999999999999999E-2"/>
    <n v="5.4977889327118445"/>
  </r>
  <r>
    <x v="196"/>
    <s v="Zoeterwoude"/>
    <x v="0"/>
    <x v="0"/>
    <x v="2"/>
    <x v="0"/>
    <x v="0"/>
    <x v="0"/>
    <x v="1"/>
    <x v="1"/>
    <x v="0"/>
    <x v="0"/>
    <x v="0"/>
    <x v="1"/>
    <x v="2"/>
    <x v="0"/>
    <x v="1"/>
    <x v="2"/>
    <x v="0"/>
    <x v="0"/>
    <x v="0"/>
    <x v="0"/>
    <x v="0"/>
    <x v="0"/>
    <x v="0"/>
    <n v="19"/>
    <n v="-1.9E-2"/>
    <n v="1.9E-2"/>
    <n v="2.2708258635114138"/>
  </r>
  <r>
    <x v="193"/>
    <s v="Urk"/>
    <x v="0"/>
    <x v="0"/>
    <x v="1"/>
    <x v="0"/>
    <x v="0"/>
    <x v="0"/>
    <x v="3"/>
    <x v="3"/>
    <x v="0"/>
    <x v="0"/>
    <x v="0"/>
    <x v="3"/>
    <x v="5"/>
    <x v="1"/>
    <x v="4"/>
    <x v="0"/>
    <x v="0"/>
    <x v="0"/>
    <x v="0"/>
    <x v="0"/>
    <x v="0"/>
    <x v="0"/>
    <x v="0"/>
    <n v="48"/>
    <n v="-4.8000000000000001E-2"/>
    <n v="4.8000000000000001E-2"/>
    <n v="2.3738872403560829"/>
  </r>
  <r>
    <x v="193"/>
    <s v="Urk"/>
    <x v="0"/>
    <x v="0"/>
    <x v="1"/>
    <x v="0"/>
    <x v="0"/>
    <x v="0"/>
    <x v="3"/>
    <x v="3"/>
    <x v="0"/>
    <x v="0"/>
    <x v="0"/>
    <x v="3"/>
    <x v="8"/>
    <x v="1"/>
    <x v="7"/>
    <x v="5"/>
    <x v="2"/>
    <x v="2"/>
    <x v="2"/>
    <x v="0"/>
    <x v="0"/>
    <x v="0"/>
    <x v="0"/>
    <n v="47"/>
    <n v="-4.7E-2"/>
    <n v="0"/>
    <n v="2.324431256181998"/>
  </r>
  <r>
    <x v="197"/>
    <s v="Wierden"/>
    <x v="0"/>
    <x v="0"/>
    <x v="1"/>
    <x v="0"/>
    <x v="0"/>
    <x v="0"/>
    <x v="0"/>
    <x v="0"/>
    <x v="0"/>
    <x v="0"/>
    <x v="0"/>
    <x v="0"/>
    <x v="0"/>
    <x v="0"/>
    <x v="0"/>
    <x v="0"/>
    <x v="0"/>
    <x v="0"/>
    <x v="0"/>
    <x v="0"/>
    <x v="0"/>
    <x v="0"/>
    <x v="0"/>
    <n v="19"/>
    <n v="-1.9E-2"/>
    <n v="1.9E-2"/>
    <n v="0.78431372549019607"/>
  </r>
  <r>
    <x v="197"/>
    <s v="Wierden"/>
    <x v="0"/>
    <x v="0"/>
    <x v="1"/>
    <x v="0"/>
    <x v="0"/>
    <x v="0"/>
    <x v="0"/>
    <x v="0"/>
    <x v="0"/>
    <x v="0"/>
    <x v="0"/>
    <x v="4"/>
    <x v="10"/>
    <x v="0"/>
    <x v="8"/>
    <x v="0"/>
    <x v="0"/>
    <x v="0"/>
    <x v="0"/>
    <x v="0"/>
    <x v="0"/>
    <x v="0"/>
    <x v="0"/>
    <n v="4"/>
    <n v="-4.0000000000000001E-3"/>
    <n v="4.0000000000000001E-3"/>
    <n v="0.1651186790505676"/>
  </r>
  <r>
    <x v="197"/>
    <s v="Wierden"/>
    <x v="0"/>
    <x v="0"/>
    <x v="1"/>
    <x v="0"/>
    <x v="0"/>
    <x v="0"/>
    <x v="0"/>
    <x v="0"/>
    <x v="0"/>
    <x v="0"/>
    <x v="0"/>
    <x v="1"/>
    <x v="2"/>
    <x v="0"/>
    <x v="1"/>
    <x v="2"/>
    <x v="0"/>
    <x v="0"/>
    <x v="0"/>
    <x v="0"/>
    <x v="0"/>
    <x v="0"/>
    <x v="0"/>
    <n v="21"/>
    <n v="-2.1000000000000001E-2"/>
    <n v="2.1000000000000001E-2"/>
    <n v="0.86687306501547989"/>
  </r>
  <r>
    <x v="197"/>
    <s v="Wierden"/>
    <x v="0"/>
    <x v="0"/>
    <x v="1"/>
    <x v="0"/>
    <x v="0"/>
    <x v="0"/>
    <x v="0"/>
    <x v="0"/>
    <x v="0"/>
    <x v="0"/>
    <x v="0"/>
    <x v="2"/>
    <x v="3"/>
    <x v="0"/>
    <x v="2"/>
    <x v="0"/>
    <x v="1"/>
    <x v="1"/>
    <x v="0"/>
    <x v="0"/>
    <x v="0"/>
    <x v="0"/>
    <x v="0"/>
    <n v="2"/>
    <n v="-2E-3"/>
    <n v="-2E-3"/>
    <n v="8.2559339525283798E-2"/>
  </r>
  <r>
    <x v="197"/>
    <s v="Wierden"/>
    <x v="0"/>
    <x v="0"/>
    <x v="1"/>
    <x v="0"/>
    <x v="0"/>
    <x v="0"/>
    <x v="0"/>
    <x v="0"/>
    <x v="0"/>
    <x v="0"/>
    <x v="0"/>
    <x v="2"/>
    <x v="14"/>
    <x v="0"/>
    <x v="3"/>
    <x v="8"/>
    <x v="0"/>
    <x v="0"/>
    <x v="0"/>
    <x v="0"/>
    <x v="0"/>
    <x v="0"/>
    <x v="0"/>
    <n v="-25"/>
    <n v="2.5000000000000001E-2"/>
    <n v="-2.5000000000000001E-2"/>
    <n v="-1.0319917440660475"/>
  </r>
  <r>
    <x v="197"/>
    <s v="Wierden"/>
    <x v="0"/>
    <x v="0"/>
    <x v="1"/>
    <x v="0"/>
    <x v="0"/>
    <x v="0"/>
    <x v="0"/>
    <x v="0"/>
    <x v="0"/>
    <x v="0"/>
    <x v="0"/>
    <x v="2"/>
    <x v="12"/>
    <x v="0"/>
    <x v="3"/>
    <x v="6"/>
    <x v="0"/>
    <x v="0"/>
    <x v="0"/>
    <x v="0"/>
    <x v="0"/>
    <x v="0"/>
    <x v="0"/>
    <n v="322"/>
    <n v="-0.32200000000000001"/>
    <n v="0.32200000000000001"/>
    <n v="13.292053663570691"/>
  </r>
  <r>
    <x v="197"/>
    <s v="Wierden"/>
    <x v="0"/>
    <x v="0"/>
    <x v="1"/>
    <x v="0"/>
    <x v="0"/>
    <x v="0"/>
    <x v="0"/>
    <x v="0"/>
    <x v="0"/>
    <x v="0"/>
    <x v="0"/>
    <x v="2"/>
    <x v="6"/>
    <x v="0"/>
    <x v="5"/>
    <x v="0"/>
    <x v="0"/>
    <x v="0"/>
    <x v="0"/>
    <x v="0"/>
    <x v="0"/>
    <x v="0"/>
    <x v="0"/>
    <n v="60"/>
    <n v="-0.06"/>
    <n v="0.06"/>
    <n v="2.4767801857585141"/>
  </r>
  <r>
    <x v="197"/>
    <s v="Wierden"/>
    <x v="0"/>
    <x v="0"/>
    <x v="1"/>
    <x v="0"/>
    <x v="0"/>
    <x v="0"/>
    <x v="0"/>
    <x v="0"/>
    <x v="0"/>
    <x v="0"/>
    <x v="0"/>
    <x v="5"/>
    <x v="22"/>
    <x v="1"/>
    <x v="12"/>
    <x v="0"/>
    <x v="0"/>
    <x v="0"/>
    <x v="0"/>
    <x v="0"/>
    <x v="0"/>
    <x v="0"/>
    <x v="0"/>
    <n v="6"/>
    <n v="-6.0000000000000001E-3"/>
    <n v="6.0000000000000001E-3"/>
    <n v="0.24767801857585139"/>
  </r>
  <r>
    <x v="197"/>
    <s v="Wierden"/>
    <x v="0"/>
    <x v="0"/>
    <x v="1"/>
    <x v="0"/>
    <x v="0"/>
    <x v="0"/>
    <x v="0"/>
    <x v="0"/>
    <x v="0"/>
    <x v="0"/>
    <x v="0"/>
    <x v="3"/>
    <x v="9"/>
    <x v="1"/>
    <x v="7"/>
    <x v="5"/>
    <x v="2"/>
    <x v="2"/>
    <x v="2"/>
    <x v="0"/>
    <x v="0"/>
    <x v="0"/>
    <x v="0"/>
    <n v="8"/>
    <n v="-8.0000000000000002E-3"/>
    <n v="0"/>
    <n v="0.33023735810113519"/>
  </r>
  <r>
    <x v="197"/>
    <s v="Wierden"/>
    <x v="0"/>
    <x v="0"/>
    <x v="1"/>
    <x v="0"/>
    <x v="0"/>
    <x v="0"/>
    <x v="0"/>
    <x v="0"/>
    <x v="0"/>
    <x v="0"/>
    <x v="0"/>
    <x v="3"/>
    <x v="5"/>
    <x v="1"/>
    <x v="4"/>
    <x v="0"/>
    <x v="0"/>
    <x v="0"/>
    <x v="0"/>
    <x v="0"/>
    <x v="0"/>
    <x v="0"/>
    <x v="0"/>
    <n v="49"/>
    <n v="-4.9000000000000002E-2"/>
    <n v="4.9000000000000002E-2"/>
    <n v="2.022703818369453"/>
  </r>
  <r>
    <x v="197"/>
    <s v="Wierden"/>
    <x v="0"/>
    <x v="0"/>
    <x v="1"/>
    <x v="0"/>
    <x v="0"/>
    <x v="0"/>
    <x v="0"/>
    <x v="0"/>
    <x v="0"/>
    <x v="0"/>
    <x v="0"/>
    <x v="3"/>
    <x v="8"/>
    <x v="1"/>
    <x v="7"/>
    <x v="5"/>
    <x v="2"/>
    <x v="2"/>
    <x v="2"/>
    <x v="0"/>
    <x v="0"/>
    <x v="0"/>
    <x v="0"/>
    <n v="6"/>
    <n v="-6.0000000000000001E-3"/>
    <n v="0"/>
    <n v="0.24767801857585139"/>
  </r>
  <r>
    <x v="195"/>
    <s v="Oirschot"/>
    <x v="0"/>
    <x v="0"/>
    <x v="0"/>
    <x v="0"/>
    <x v="0"/>
    <x v="0"/>
    <x v="2"/>
    <x v="2"/>
    <x v="0"/>
    <x v="0"/>
    <x v="0"/>
    <x v="3"/>
    <x v="5"/>
    <x v="1"/>
    <x v="4"/>
    <x v="0"/>
    <x v="0"/>
    <x v="0"/>
    <x v="0"/>
    <x v="0"/>
    <x v="0"/>
    <x v="0"/>
    <x v="0"/>
    <n v="3"/>
    <n v="-3.0000000000000001E-3"/>
    <n v="3.0000000000000001E-3"/>
    <n v="0.16217092815827883"/>
  </r>
  <r>
    <x v="195"/>
    <s v="Oirschot"/>
    <x v="0"/>
    <x v="0"/>
    <x v="0"/>
    <x v="0"/>
    <x v="0"/>
    <x v="0"/>
    <x v="2"/>
    <x v="2"/>
    <x v="0"/>
    <x v="0"/>
    <x v="0"/>
    <x v="3"/>
    <x v="8"/>
    <x v="1"/>
    <x v="7"/>
    <x v="5"/>
    <x v="2"/>
    <x v="2"/>
    <x v="2"/>
    <x v="0"/>
    <x v="0"/>
    <x v="0"/>
    <x v="0"/>
    <n v="1"/>
    <n v="-1E-3"/>
    <n v="0"/>
    <n v="5.4056976052759609E-2"/>
  </r>
  <r>
    <x v="195"/>
    <s v="Oirschot"/>
    <x v="0"/>
    <x v="0"/>
    <x v="0"/>
    <x v="0"/>
    <x v="0"/>
    <x v="0"/>
    <x v="3"/>
    <x v="3"/>
    <x v="0"/>
    <x v="0"/>
    <x v="0"/>
    <x v="2"/>
    <x v="6"/>
    <x v="0"/>
    <x v="5"/>
    <x v="0"/>
    <x v="0"/>
    <x v="0"/>
    <x v="0"/>
    <x v="0"/>
    <x v="0"/>
    <x v="0"/>
    <x v="0"/>
    <n v="397"/>
    <n v="-0.39700000000000002"/>
    <n v="0.39700000000000002"/>
    <n v="21.460619492945565"/>
  </r>
  <r>
    <x v="198"/>
    <s v="Oisterwijk"/>
    <x v="0"/>
    <x v="0"/>
    <x v="1"/>
    <x v="0"/>
    <x v="0"/>
    <x v="0"/>
    <x v="0"/>
    <x v="0"/>
    <x v="0"/>
    <x v="0"/>
    <x v="0"/>
    <x v="0"/>
    <x v="0"/>
    <x v="0"/>
    <x v="0"/>
    <x v="0"/>
    <x v="0"/>
    <x v="0"/>
    <x v="0"/>
    <x v="0"/>
    <x v="0"/>
    <x v="0"/>
    <x v="0"/>
    <n v="71"/>
    <n v="-7.0999999999999994E-2"/>
    <n v="7.0999999999999994E-2"/>
    <n v="2.7375077112893278"/>
  </r>
  <r>
    <x v="198"/>
    <s v="Oisterwijk"/>
    <x v="0"/>
    <x v="0"/>
    <x v="1"/>
    <x v="0"/>
    <x v="0"/>
    <x v="0"/>
    <x v="0"/>
    <x v="0"/>
    <x v="0"/>
    <x v="0"/>
    <x v="0"/>
    <x v="4"/>
    <x v="10"/>
    <x v="0"/>
    <x v="8"/>
    <x v="0"/>
    <x v="0"/>
    <x v="0"/>
    <x v="0"/>
    <x v="0"/>
    <x v="0"/>
    <x v="0"/>
    <x v="0"/>
    <n v="18"/>
    <n v="-1.7999999999999999E-2"/>
    <n v="1.7999999999999999E-2"/>
    <n v="0.69401603948180135"/>
  </r>
  <r>
    <x v="198"/>
    <s v="Oisterwijk"/>
    <x v="0"/>
    <x v="0"/>
    <x v="1"/>
    <x v="0"/>
    <x v="0"/>
    <x v="0"/>
    <x v="0"/>
    <x v="0"/>
    <x v="0"/>
    <x v="0"/>
    <x v="0"/>
    <x v="1"/>
    <x v="2"/>
    <x v="0"/>
    <x v="1"/>
    <x v="2"/>
    <x v="0"/>
    <x v="0"/>
    <x v="0"/>
    <x v="0"/>
    <x v="0"/>
    <x v="0"/>
    <x v="0"/>
    <n v="289"/>
    <n v="-0.28899999999999998"/>
    <n v="0.28899999999999998"/>
    <n v="11.1428130783467"/>
  </r>
  <r>
    <x v="198"/>
    <s v="Oisterwijk"/>
    <x v="0"/>
    <x v="0"/>
    <x v="1"/>
    <x v="0"/>
    <x v="0"/>
    <x v="0"/>
    <x v="0"/>
    <x v="0"/>
    <x v="0"/>
    <x v="0"/>
    <x v="0"/>
    <x v="2"/>
    <x v="6"/>
    <x v="0"/>
    <x v="5"/>
    <x v="0"/>
    <x v="0"/>
    <x v="0"/>
    <x v="0"/>
    <x v="0"/>
    <x v="0"/>
    <x v="0"/>
    <x v="0"/>
    <n v="1027"/>
    <n v="-1.0269999999999999"/>
    <n v="1.0269999999999999"/>
    <n v="39.597470697100555"/>
  </r>
  <r>
    <x v="198"/>
    <s v="Oisterwijk"/>
    <x v="0"/>
    <x v="0"/>
    <x v="1"/>
    <x v="0"/>
    <x v="0"/>
    <x v="0"/>
    <x v="0"/>
    <x v="0"/>
    <x v="0"/>
    <x v="0"/>
    <x v="0"/>
    <x v="3"/>
    <x v="5"/>
    <x v="1"/>
    <x v="4"/>
    <x v="0"/>
    <x v="0"/>
    <x v="0"/>
    <x v="0"/>
    <x v="0"/>
    <x v="0"/>
    <x v="0"/>
    <x v="0"/>
    <n v="223"/>
    <n v="-0.223"/>
    <n v="0.223"/>
    <n v="8.5980876002467621"/>
  </r>
  <r>
    <x v="198"/>
    <s v="Oisterwijk"/>
    <x v="0"/>
    <x v="0"/>
    <x v="1"/>
    <x v="0"/>
    <x v="0"/>
    <x v="0"/>
    <x v="0"/>
    <x v="0"/>
    <x v="0"/>
    <x v="0"/>
    <x v="0"/>
    <x v="3"/>
    <x v="8"/>
    <x v="1"/>
    <x v="7"/>
    <x v="5"/>
    <x v="2"/>
    <x v="2"/>
    <x v="2"/>
    <x v="0"/>
    <x v="0"/>
    <x v="0"/>
    <x v="0"/>
    <n v="117"/>
    <n v="-0.11700000000000001"/>
    <n v="0"/>
    <n v="4.5111042566317092"/>
  </r>
  <r>
    <x v="198"/>
    <s v="Oisterwijk"/>
    <x v="0"/>
    <x v="0"/>
    <x v="1"/>
    <x v="0"/>
    <x v="0"/>
    <x v="0"/>
    <x v="2"/>
    <x v="2"/>
    <x v="0"/>
    <x v="0"/>
    <x v="0"/>
    <x v="4"/>
    <x v="10"/>
    <x v="0"/>
    <x v="8"/>
    <x v="0"/>
    <x v="0"/>
    <x v="0"/>
    <x v="0"/>
    <x v="0"/>
    <x v="0"/>
    <x v="0"/>
    <x v="0"/>
    <n v="2"/>
    <n v="-2E-3"/>
    <n v="2E-3"/>
    <n v="7.7112893275755712E-2"/>
  </r>
  <r>
    <x v="198"/>
    <s v="Oisterwijk"/>
    <x v="0"/>
    <x v="0"/>
    <x v="1"/>
    <x v="0"/>
    <x v="0"/>
    <x v="0"/>
    <x v="2"/>
    <x v="2"/>
    <x v="0"/>
    <x v="0"/>
    <x v="0"/>
    <x v="1"/>
    <x v="2"/>
    <x v="0"/>
    <x v="1"/>
    <x v="2"/>
    <x v="0"/>
    <x v="0"/>
    <x v="0"/>
    <x v="0"/>
    <x v="0"/>
    <x v="0"/>
    <x v="0"/>
    <n v="98"/>
    <n v="-9.8000000000000004E-2"/>
    <n v="9.8000000000000004E-2"/>
    <n v="3.7785317705120298"/>
  </r>
  <r>
    <x v="198"/>
    <s v="Oisterwijk"/>
    <x v="0"/>
    <x v="0"/>
    <x v="1"/>
    <x v="0"/>
    <x v="0"/>
    <x v="0"/>
    <x v="2"/>
    <x v="2"/>
    <x v="0"/>
    <x v="0"/>
    <x v="0"/>
    <x v="2"/>
    <x v="6"/>
    <x v="0"/>
    <x v="5"/>
    <x v="0"/>
    <x v="0"/>
    <x v="0"/>
    <x v="0"/>
    <x v="0"/>
    <x v="0"/>
    <x v="0"/>
    <x v="0"/>
    <n v="11"/>
    <n v="-1.0999999999999999E-2"/>
    <n v="1.0999999999999999E-2"/>
    <n v="0.42412091301665639"/>
  </r>
  <r>
    <x v="198"/>
    <s v="Oisterwijk"/>
    <x v="0"/>
    <x v="0"/>
    <x v="1"/>
    <x v="0"/>
    <x v="0"/>
    <x v="0"/>
    <x v="2"/>
    <x v="2"/>
    <x v="0"/>
    <x v="0"/>
    <x v="0"/>
    <x v="3"/>
    <x v="5"/>
    <x v="1"/>
    <x v="4"/>
    <x v="0"/>
    <x v="0"/>
    <x v="0"/>
    <x v="0"/>
    <x v="0"/>
    <x v="0"/>
    <x v="0"/>
    <x v="0"/>
    <n v="13"/>
    <n v="-1.2999999999999999E-2"/>
    <n v="1.2999999999999999E-2"/>
    <n v="0.5012338062924121"/>
  </r>
  <r>
    <x v="196"/>
    <s v="Zoeterwoude"/>
    <x v="0"/>
    <x v="0"/>
    <x v="2"/>
    <x v="0"/>
    <x v="0"/>
    <x v="0"/>
    <x v="1"/>
    <x v="1"/>
    <x v="0"/>
    <x v="0"/>
    <x v="0"/>
    <x v="2"/>
    <x v="6"/>
    <x v="0"/>
    <x v="5"/>
    <x v="0"/>
    <x v="0"/>
    <x v="0"/>
    <x v="0"/>
    <x v="0"/>
    <x v="0"/>
    <x v="0"/>
    <x v="0"/>
    <n v="4"/>
    <n v="-4.0000000000000001E-3"/>
    <n v="4.0000000000000001E-3"/>
    <n v="0.47806860284450819"/>
  </r>
  <r>
    <x v="196"/>
    <s v="Zoeterwoude"/>
    <x v="0"/>
    <x v="0"/>
    <x v="2"/>
    <x v="0"/>
    <x v="0"/>
    <x v="0"/>
    <x v="2"/>
    <x v="2"/>
    <x v="0"/>
    <x v="0"/>
    <x v="0"/>
    <x v="0"/>
    <x v="0"/>
    <x v="0"/>
    <x v="0"/>
    <x v="0"/>
    <x v="0"/>
    <x v="0"/>
    <x v="0"/>
    <x v="0"/>
    <x v="0"/>
    <x v="0"/>
    <x v="0"/>
    <n v="12"/>
    <n v="-1.2E-2"/>
    <n v="1.2E-2"/>
    <n v="1.4342058085335245"/>
  </r>
  <r>
    <x v="196"/>
    <s v="Zoeterwoude"/>
    <x v="0"/>
    <x v="0"/>
    <x v="2"/>
    <x v="0"/>
    <x v="0"/>
    <x v="0"/>
    <x v="2"/>
    <x v="2"/>
    <x v="0"/>
    <x v="0"/>
    <x v="0"/>
    <x v="1"/>
    <x v="2"/>
    <x v="0"/>
    <x v="1"/>
    <x v="2"/>
    <x v="0"/>
    <x v="0"/>
    <x v="0"/>
    <x v="0"/>
    <x v="0"/>
    <x v="0"/>
    <x v="0"/>
    <n v="3"/>
    <n v="-3.0000000000000001E-3"/>
    <n v="3.0000000000000001E-3"/>
    <n v="0.35855145213338113"/>
  </r>
  <r>
    <x v="196"/>
    <s v="Zoeterwoude"/>
    <x v="0"/>
    <x v="0"/>
    <x v="2"/>
    <x v="0"/>
    <x v="0"/>
    <x v="0"/>
    <x v="2"/>
    <x v="2"/>
    <x v="0"/>
    <x v="0"/>
    <x v="0"/>
    <x v="2"/>
    <x v="6"/>
    <x v="0"/>
    <x v="5"/>
    <x v="0"/>
    <x v="0"/>
    <x v="0"/>
    <x v="0"/>
    <x v="0"/>
    <x v="0"/>
    <x v="0"/>
    <x v="0"/>
    <n v="35"/>
    <n v="-3.5000000000000003E-2"/>
    <n v="3.5000000000000003E-2"/>
    <n v="4.1831002748894468"/>
  </r>
  <r>
    <x v="196"/>
    <s v="Zoeterwoude"/>
    <x v="0"/>
    <x v="0"/>
    <x v="2"/>
    <x v="0"/>
    <x v="0"/>
    <x v="0"/>
    <x v="2"/>
    <x v="2"/>
    <x v="0"/>
    <x v="0"/>
    <x v="0"/>
    <x v="3"/>
    <x v="5"/>
    <x v="1"/>
    <x v="4"/>
    <x v="0"/>
    <x v="0"/>
    <x v="0"/>
    <x v="0"/>
    <x v="0"/>
    <x v="0"/>
    <x v="0"/>
    <x v="0"/>
    <n v="3"/>
    <n v="-3.0000000000000001E-3"/>
    <n v="3.0000000000000001E-3"/>
    <n v="0.35855145213338113"/>
  </r>
  <r>
    <x v="196"/>
    <s v="Zoeterwoude"/>
    <x v="0"/>
    <x v="0"/>
    <x v="2"/>
    <x v="0"/>
    <x v="0"/>
    <x v="0"/>
    <x v="2"/>
    <x v="2"/>
    <x v="0"/>
    <x v="0"/>
    <x v="0"/>
    <x v="3"/>
    <x v="8"/>
    <x v="1"/>
    <x v="7"/>
    <x v="5"/>
    <x v="2"/>
    <x v="2"/>
    <x v="2"/>
    <x v="0"/>
    <x v="0"/>
    <x v="0"/>
    <x v="0"/>
    <n v="2"/>
    <n v="-2E-3"/>
    <n v="0"/>
    <n v="0.2390343014222541"/>
  </r>
  <r>
    <x v="196"/>
    <s v="Zoeterwoude"/>
    <x v="0"/>
    <x v="0"/>
    <x v="2"/>
    <x v="0"/>
    <x v="0"/>
    <x v="0"/>
    <x v="3"/>
    <x v="3"/>
    <x v="0"/>
    <x v="0"/>
    <x v="0"/>
    <x v="0"/>
    <x v="0"/>
    <x v="0"/>
    <x v="0"/>
    <x v="0"/>
    <x v="0"/>
    <x v="0"/>
    <x v="0"/>
    <x v="0"/>
    <x v="0"/>
    <x v="0"/>
    <x v="0"/>
    <n v="1"/>
    <n v="-1E-3"/>
    <n v="1E-3"/>
    <n v="0.11951715071112705"/>
  </r>
  <r>
    <x v="196"/>
    <s v="Zoeterwoude"/>
    <x v="0"/>
    <x v="0"/>
    <x v="2"/>
    <x v="0"/>
    <x v="0"/>
    <x v="0"/>
    <x v="3"/>
    <x v="3"/>
    <x v="0"/>
    <x v="0"/>
    <x v="0"/>
    <x v="4"/>
    <x v="10"/>
    <x v="0"/>
    <x v="8"/>
    <x v="0"/>
    <x v="0"/>
    <x v="0"/>
    <x v="0"/>
    <x v="0"/>
    <x v="0"/>
    <x v="0"/>
    <x v="0"/>
    <n v="3"/>
    <n v="-3.0000000000000001E-3"/>
    <n v="3.0000000000000001E-3"/>
    <n v="0.35855145213338113"/>
  </r>
  <r>
    <x v="196"/>
    <s v="Zoeterwoude"/>
    <x v="0"/>
    <x v="0"/>
    <x v="2"/>
    <x v="0"/>
    <x v="0"/>
    <x v="0"/>
    <x v="3"/>
    <x v="3"/>
    <x v="0"/>
    <x v="0"/>
    <x v="0"/>
    <x v="1"/>
    <x v="2"/>
    <x v="0"/>
    <x v="1"/>
    <x v="2"/>
    <x v="0"/>
    <x v="0"/>
    <x v="0"/>
    <x v="0"/>
    <x v="0"/>
    <x v="0"/>
    <x v="0"/>
    <n v="3"/>
    <n v="-3.0000000000000001E-3"/>
    <n v="3.0000000000000001E-3"/>
    <n v="0.35855145213338113"/>
  </r>
  <r>
    <x v="196"/>
    <s v="Zoeterwoude"/>
    <x v="0"/>
    <x v="0"/>
    <x v="2"/>
    <x v="0"/>
    <x v="0"/>
    <x v="0"/>
    <x v="3"/>
    <x v="3"/>
    <x v="0"/>
    <x v="0"/>
    <x v="0"/>
    <x v="2"/>
    <x v="6"/>
    <x v="0"/>
    <x v="5"/>
    <x v="0"/>
    <x v="0"/>
    <x v="0"/>
    <x v="0"/>
    <x v="0"/>
    <x v="0"/>
    <x v="0"/>
    <x v="0"/>
    <n v="137"/>
    <n v="-0.13700000000000001"/>
    <n v="0.13700000000000001"/>
    <n v="16.373849647424404"/>
  </r>
  <r>
    <x v="196"/>
    <s v="Zoeterwoude"/>
    <x v="0"/>
    <x v="0"/>
    <x v="2"/>
    <x v="0"/>
    <x v="0"/>
    <x v="0"/>
    <x v="3"/>
    <x v="3"/>
    <x v="0"/>
    <x v="0"/>
    <x v="0"/>
    <x v="3"/>
    <x v="5"/>
    <x v="1"/>
    <x v="4"/>
    <x v="0"/>
    <x v="0"/>
    <x v="0"/>
    <x v="0"/>
    <x v="0"/>
    <x v="0"/>
    <x v="0"/>
    <x v="0"/>
    <n v="2"/>
    <n v="-2E-3"/>
    <n v="2E-3"/>
    <n v="0.2390343014222541"/>
  </r>
  <r>
    <x v="196"/>
    <s v="Zoeterwoude"/>
    <x v="0"/>
    <x v="0"/>
    <x v="2"/>
    <x v="0"/>
    <x v="0"/>
    <x v="0"/>
    <x v="3"/>
    <x v="3"/>
    <x v="0"/>
    <x v="0"/>
    <x v="0"/>
    <x v="3"/>
    <x v="8"/>
    <x v="1"/>
    <x v="7"/>
    <x v="5"/>
    <x v="2"/>
    <x v="2"/>
    <x v="2"/>
    <x v="0"/>
    <x v="0"/>
    <x v="0"/>
    <x v="0"/>
    <n v="1"/>
    <n v="-1E-3"/>
    <n v="0"/>
    <n v="0.11951715071112705"/>
  </r>
  <r>
    <x v="199"/>
    <s v="Zwijndrecht"/>
    <x v="0"/>
    <x v="0"/>
    <x v="1"/>
    <x v="0"/>
    <x v="0"/>
    <x v="0"/>
    <x v="0"/>
    <x v="0"/>
    <x v="0"/>
    <x v="0"/>
    <x v="0"/>
    <x v="4"/>
    <x v="10"/>
    <x v="0"/>
    <x v="8"/>
    <x v="0"/>
    <x v="0"/>
    <x v="0"/>
    <x v="0"/>
    <x v="0"/>
    <x v="0"/>
    <x v="0"/>
    <x v="0"/>
    <n v="4"/>
    <n v="-4.0000000000000001E-3"/>
    <n v="4.0000000000000001E-3"/>
    <n v="9.005560933876669E-2"/>
  </r>
  <r>
    <x v="194"/>
    <s v="Uithoorn"/>
    <x v="0"/>
    <x v="0"/>
    <x v="1"/>
    <x v="0"/>
    <x v="0"/>
    <x v="0"/>
    <x v="0"/>
    <x v="0"/>
    <x v="0"/>
    <x v="0"/>
    <x v="0"/>
    <x v="1"/>
    <x v="2"/>
    <x v="0"/>
    <x v="1"/>
    <x v="2"/>
    <x v="0"/>
    <x v="0"/>
    <x v="0"/>
    <x v="0"/>
    <x v="0"/>
    <x v="0"/>
    <x v="0"/>
    <n v="41"/>
    <n v="-4.1000000000000002E-2"/>
    <n v="4.1000000000000002E-2"/>
    <n v="1.4040615047429883"/>
  </r>
  <r>
    <x v="194"/>
    <s v="Uithoorn"/>
    <x v="0"/>
    <x v="0"/>
    <x v="1"/>
    <x v="0"/>
    <x v="0"/>
    <x v="0"/>
    <x v="0"/>
    <x v="0"/>
    <x v="0"/>
    <x v="0"/>
    <x v="0"/>
    <x v="2"/>
    <x v="3"/>
    <x v="0"/>
    <x v="2"/>
    <x v="0"/>
    <x v="1"/>
    <x v="1"/>
    <x v="0"/>
    <x v="0"/>
    <x v="0"/>
    <x v="0"/>
    <x v="0"/>
    <n v="26"/>
    <n v="-2.5999999999999999E-2"/>
    <n v="-2.5999999999999999E-2"/>
    <n v="0.89038046642238278"/>
  </r>
  <r>
    <x v="194"/>
    <s v="Uithoorn"/>
    <x v="0"/>
    <x v="0"/>
    <x v="1"/>
    <x v="0"/>
    <x v="0"/>
    <x v="0"/>
    <x v="1"/>
    <x v="1"/>
    <x v="0"/>
    <x v="0"/>
    <x v="0"/>
    <x v="0"/>
    <x v="0"/>
    <x v="0"/>
    <x v="0"/>
    <x v="0"/>
    <x v="0"/>
    <x v="0"/>
    <x v="0"/>
    <x v="0"/>
    <x v="0"/>
    <x v="0"/>
    <x v="0"/>
    <n v="8"/>
    <n v="-8.0000000000000002E-3"/>
    <n v="8.0000000000000002E-3"/>
    <n v="0.27396322043765625"/>
  </r>
  <r>
    <x v="194"/>
    <s v="Uithoorn"/>
    <x v="0"/>
    <x v="0"/>
    <x v="1"/>
    <x v="0"/>
    <x v="0"/>
    <x v="0"/>
    <x v="1"/>
    <x v="1"/>
    <x v="0"/>
    <x v="0"/>
    <x v="0"/>
    <x v="3"/>
    <x v="5"/>
    <x v="1"/>
    <x v="4"/>
    <x v="0"/>
    <x v="0"/>
    <x v="0"/>
    <x v="0"/>
    <x v="0"/>
    <x v="0"/>
    <x v="0"/>
    <x v="0"/>
    <n v="14"/>
    <n v="-1.4E-2"/>
    <n v="1.4E-2"/>
    <n v="0.47943563576589843"/>
  </r>
  <r>
    <x v="194"/>
    <s v="Uithoorn"/>
    <x v="0"/>
    <x v="0"/>
    <x v="1"/>
    <x v="0"/>
    <x v="0"/>
    <x v="0"/>
    <x v="1"/>
    <x v="1"/>
    <x v="0"/>
    <x v="0"/>
    <x v="0"/>
    <x v="3"/>
    <x v="8"/>
    <x v="1"/>
    <x v="7"/>
    <x v="5"/>
    <x v="2"/>
    <x v="2"/>
    <x v="2"/>
    <x v="0"/>
    <x v="0"/>
    <x v="0"/>
    <x v="0"/>
    <n v="4"/>
    <n v="-4.0000000000000001E-3"/>
    <n v="0"/>
    <n v="0.13698161021882813"/>
  </r>
  <r>
    <x v="194"/>
    <s v="Uithoorn"/>
    <x v="0"/>
    <x v="0"/>
    <x v="1"/>
    <x v="0"/>
    <x v="0"/>
    <x v="0"/>
    <x v="2"/>
    <x v="2"/>
    <x v="0"/>
    <x v="0"/>
    <x v="0"/>
    <x v="0"/>
    <x v="0"/>
    <x v="0"/>
    <x v="0"/>
    <x v="0"/>
    <x v="0"/>
    <x v="0"/>
    <x v="0"/>
    <x v="0"/>
    <x v="0"/>
    <x v="0"/>
    <x v="0"/>
    <n v="8"/>
    <n v="-8.0000000000000002E-3"/>
    <n v="8.0000000000000002E-3"/>
    <n v="0.27396322043765625"/>
  </r>
  <r>
    <x v="194"/>
    <s v="Uithoorn"/>
    <x v="0"/>
    <x v="0"/>
    <x v="1"/>
    <x v="0"/>
    <x v="0"/>
    <x v="0"/>
    <x v="3"/>
    <x v="3"/>
    <x v="0"/>
    <x v="0"/>
    <x v="0"/>
    <x v="0"/>
    <x v="0"/>
    <x v="0"/>
    <x v="0"/>
    <x v="0"/>
    <x v="0"/>
    <x v="0"/>
    <x v="0"/>
    <x v="0"/>
    <x v="0"/>
    <x v="0"/>
    <x v="0"/>
    <n v="8"/>
    <n v="-8.0000000000000002E-3"/>
    <n v="8.0000000000000002E-3"/>
    <n v="0.27396322043765625"/>
  </r>
  <r>
    <x v="194"/>
    <s v="Uithoorn"/>
    <x v="0"/>
    <x v="0"/>
    <x v="1"/>
    <x v="0"/>
    <x v="0"/>
    <x v="0"/>
    <x v="3"/>
    <x v="3"/>
    <x v="0"/>
    <x v="0"/>
    <x v="0"/>
    <x v="2"/>
    <x v="3"/>
    <x v="0"/>
    <x v="2"/>
    <x v="0"/>
    <x v="1"/>
    <x v="1"/>
    <x v="0"/>
    <x v="0"/>
    <x v="0"/>
    <x v="0"/>
    <x v="0"/>
    <n v="533"/>
    <n v="-0.53300000000000003"/>
    <n v="-0.53300000000000003"/>
    <n v="18.252799561658847"/>
  </r>
  <r>
    <x v="200"/>
    <s v="Bladel"/>
    <x v="0"/>
    <x v="0"/>
    <x v="1"/>
    <x v="0"/>
    <x v="0"/>
    <x v="0"/>
    <x v="0"/>
    <x v="0"/>
    <x v="0"/>
    <x v="0"/>
    <x v="0"/>
    <x v="0"/>
    <x v="0"/>
    <x v="0"/>
    <x v="0"/>
    <x v="0"/>
    <x v="0"/>
    <x v="0"/>
    <x v="0"/>
    <x v="0"/>
    <x v="0"/>
    <x v="0"/>
    <x v="0"/>
    <n v="24"/>
    <n v="-2.4E-2"/>
    <n v="2.4E-2"/>
    <n v="1.1962318696107261"/>
  </r>
  <r>
    <x v="200"/>
    <s v="Bladel"/>
    <x v="0"/>
    <x v="0"/>
    <x v="1"/>
    <x v="0"/>
    <x v="0"/>
    <x v="0"/>
    <x v="0"/>
    <x v="0"/>
    <x v="0"/>
    <x v="0"/>
    <x v="0"/>
    <x v="1"/>
    <x v="1"/>
    <x v="0"/>
    <x v="1"/>
    <x v="1"/>
    <x v="0"/>
    <x v="0"/>
    <x v="0"/>
    <x v="0"/>
    <x v="0"/>
    <x v="0"/>
    <x v="0"/>
    <n v="33"/>
    <n v="-3.3000000000000002E-2"/>
    <n v="3.3000000000000002E-2"/>
    <n v="1.6448188207147485"/>
  </r>
  <r>
    <x v="200"/>
    <s v="Bladel"/>
    <x v="0"/>
    <x v="0"/>
    <x v="1"/>
    <x v="0"/>
    <x v="0"/>
    <x v="0"/>
    <x v="0"/>
    <x v="0"/>
    <x v="0"/>
    <x v="0"/>
    <x v="0"/>
    <x v="1"/>
    <x v="2"/>
    <x v="0"/>
    <x v="1"/>
    <x v="2"/>
    <x v="0"/>
    <x v="0"/>
    <x v="0"/>
    <x v="0"/>
    <x v="0"/>
    <x v="0"/>
    <x v="0"/>
    <n v="3"/>
    <n v="-3.0000000000000001E-3"/>
    <n v="3.0000000000000001E-3"/>
    <n v="0.14952898370134077"/>
  </r>
  <r>
    <x v="200"/>
    <s v="Bladel"/>
    <x v="0"/>
    <x v="0"/>
    <x v="1"/>
    <x v="0"/>
    <x v="0"/>
    <x v="0"/>
    <x v="0"/>
    <x v="0"/>
    <x v="0"/>
    <x v="0"/>
    <x v="0"/>
    <x v="2"/>
    <x v="6"/>
    <x v="0"/>
    <x v="5"/>
    <x v="0"/>
    <x v="0"/>
    <x v="0"/>
    <x v="0"/>
    <x v="0"/>
    <x v="0"/>
    <x v="0"/>
    <x v="0"/>
    <n v="191"/>
    <n v="-0.191"/>
    <n v="0.191"/>
    <n v="9.5200119623186961"/>
  </r>
  <r>
    <x v="200"/>
    <s v="Bladel"/>
    <x v="0"/>
    <x v="0"/>
    <x v="1"/>
    <x v="0"/>
    <x v="0"/>
    <x v="0"/>
    <x v="0"/>
    <x v="0"/>
    <x v="0"/>
    <x v="0"/>
    <x v="0"/>
    <x v="3"/>
    <x v="9"/>
    <x v="1"/>
    <x v="7"/>
    <x v="5"/>
    <x v="2"/>
    <x v="2"/>
    <x v="2"/>
    <x v="0"/>
    <x v="0"/>
    <x v="0"/>
    <x v="0"/>
    <n v="2"/>
    <n v="-2E-3"/>
    <n v="0"/>
    <n v="9.9685989134227188E-2"/>
  </r>
  <r>
    <x v="197"/>
    <s v="Wierden"/>
    <x v="0"/>
    <x v="0"/>
    <x v="1"/>
    <x v="0"/>
    <x v="0"/>
    <x v="0"/>
    <x v="1"/>
    <x v="1"/>
    <x v="0"/>
    <x v="0"/>
    <x v="0"/>
    <x v="0"/>
    <x v="0"/>
    <x v="0"/>
    <x v="0"/>
    <x v="0"/>
    <x v="0"/>
    <x v="0"/>
    <x v="0"/>
    <x v="0"/>
    <x v="0"/>
    <x v="0"/>
    <x v="0"/>
    <n v="4"/>
    <n v="-4.0000000000000001E-3"/>
    <n v="4.0000000000000001E-3"/>
    <n v="0.1651186790505676"/>
  </r>
  <r>
    <x v="197"/>
    <s v="Wierden"/>
    <x v="0"/>
    <x v="0"/>
    <x v="1"/>
    <x v="0"/>
    <x v="0"/>
    <x v="0"/>
    <x v="2"/>
    <x v="2"/>
    <x v="0"/>
    <x v="0"/>
    <x v="0"/>
    <x v="0"/>
    <x v="0"/>
    <x v="0"/>
    <x v="0"/>
    <x v="0"/>
    <x v="0"/>
    <x v="0"/>
    <x v="0"/>
    <x v="0"/>
    <x v="0"/>
    <x v="0"/>
    <x v="0"/>
    <n v="10"/>
    <n v="-0.01"/>
    <n v="0.01"/>
    <n v="0.41279669762641896"/>
  </r>
  <r>
    <x v="197"/>
    <s v="Wierden"/>
    <x v="0"/>
    <x v="0"/>
    <x v="1"/>
    <x v="0"/>
    <x v="0"/>
    <x v="0"/>
    <x v="2"/>
    <x v="2"/>
    <x v="0"/>
    <x v="0"/>
    <x v="0"/>
    <x v="1"/>
    <x v="2"/>
    <x v="0"/>
    <x v="1"/>
    <x v="2"/>
    <x v="0"/>
    <x v="0"/>
    <x v="0"/>
    <x v="0"/>
    <x v="0"/>
    <x v="0"/>
    <x v="0"/>
    <n v="2"/>
    <n v="-2E-3"/>
    <n v="2E-3"/>
    <n v="8.2559339525283798E-2"/>
  </r>
  <r>
    <x v="197"/>
    <s v="Wierden"/>
    <x v="0"/>
    <x v="0"/>
    <x v="1"/>
    <x v="0"/>
    <x v="0"/>
    <x v="0"/>
    <x v="2"/>
    <x v="2"/>
    <x v="0"/>
    <x v="0"/>
    <x v="0"/>
    <x v="2"/>
    <x v="6"/>
    <x v="0"/>
    <x v="5"/>
    <x v="0"/>
    <x v="0"/>
    <x v="0"/>
    <x v="0"/>
    <x v="0"/>
    <x v="0"/>
    <x v="0"/>
    <x v="0"/>
    <n v="19"/>
    <n v="-1.9E-2"/>
    <n v="1.9E-2"/>
    <n v="0.78431372549019607"/>
  </r>
  <r>
    <x v="197"/>
    <s v="Wierden"/>
    <x v="0"/>
    <x v="0"/>
    <x v="1"/>
    <x v="0"/>
    <x v="0"/>
    <x v="0"/>
    <x v="2"/>
    <x v="2"/>
    <x v="0"/>
    <x v="0"/>
    <x v="0"/>
    <x v="2"/>
    <x v="7"/>
    <x v="0"/>
    <x v="6"/>
    <x v="4"/>
    <x v="0"/>
    <x v="0"/>
    <x v="1"/>
    <x v="0"/>
    <x v="0"/>
    <x v="0"/>
    <x v="0"/>
    <n v="2"/>
    <n v="-2E-3"/>
    <n v="2E-3"/>
    <n v="8.2559339525283798E-2"/>
  </r>
  <r>
    <x v="197"/>
    <s v="Wierden"/>
    <x v="0"/>
    <x v="0"/>
    <x v="1"/>
    <x v="0"/>
    <x v="0"/>
    <x v="0"/>
    <x v="2"/>
    <x v="2"/>
    <x v="0"/>
    <x v="0"/>
    <x v="0"/>
    <x v="3"/>
    <x v="9"/>
    <x v="1"/>
    <x v="7"/>
    <x v="5"/>
    <x v="2"/>
    <x v="2"/>
    <x v="2"/>
    <x v="0"/>
    <x v="0"/>
    <x v="0"/>
    <x v="0"/>
    <n v="3"/>
    <n v="-3.0000000000000001E-3"/>
    <n v="0"/>
    <n v="0.1238390092879257"/>
  </r>
  <r>
    <x v="197"/>
    <s v="Wierden"/>
    <x v="0"/>
    <x v="0"/>
    <x v="1"/>
    <x v="0"/>
    <x v="0"/>
    <x v="0"/>
    <x v="2"/>
    <x v="2"/>
    <x v="0"/>
    <x v="0"/>
    <x v="0"/>
    <x v="3"/>
    <x v="5"/>
    <x v="1"/>
    <x v="4"/>
    <x v="0"/>
    <x v="0"/>
    <x v="0"/>
    <x v="0"/>
    <x v="0"/>
    <x v="0"/>
    <x v="0"/>
    <x v="0"/>
    <n v="2"/>
    <n v="-2E-3"/>
    <n v="2E-3"/>
    <n v="8.2559339525283798E-2"/>
  </r>
  <r>
    <x v="197"/>
    <s v="Wierden"/>
    <x v="0"/>
    <x v="0"/>
    <x v="1"/>
    <x v="0"/>
    <x v="0"/>
    <x v="0"/>
    <x v="2"/>
    <x v="2"/>
    <x v="0"/>
    <x v="0"/>
    <x v="0"/>
    <x v="3"/>
    <x v="8"/>
    <x v="1"/>
    <x v="7"/>
    <x v="5"/>
    <x v="2"/>
    <x v="2"/>
    <x v="2"/>
    <x v="0"/>
    <x v="0"/>
    <x v="0"/>
    <x v="0"/>
    <n v="2"/>
    <n v="-2E-3"/>
    <n v="0"/>
    <n v="8.2559339525283798E-2"/>
  </r>
  <r>
    <x v="197"/>
    <s v="Wierden"/>
    <x v="0"/>
    <x v="0"/>
    <x v="1"/>
    <x v="0"/>
    <x v="0"/>
    <x v="0"/>
    <x v="3"/>
    <x v="3"/>
    <x v="0"/>
    <x v="0"/>
    <x v="0"/>
    <x v="2"/>
    <x v="12"/>
    <x v="0"/>
    <x v="3"/>
    <x v="6"/>
    <x v="0"/>
    <x v="0"/>
    <x v="0"/>
    <x v="0"/>
    <x v="0"/>
    <x v="0"/>
    <x v="0"/>
    <n v="488"/>
    <n v="-0.48799999999999999"/>
    <n v="0.48799999999999999"/>
    <n v="20.144478844169246"/>
  </r>
  <r>
    <x v="197"/>
    <s v="Wierden"/>
    <x v="0"/>
    <x v="0"/>
    <x v="1"/>
    <x v="0"/>
    <x v="0"/>
    <x v="0"/>
    <x v="3"/>
    <x v="3"/>
    <x v="0"/>
    <x v="0"/>
    <x v="0"/>
    <x v="2"/>
    <x v="6"/>
    <x v="0"/>
    <x v="5"/>
    <x v="0"/>
    <x v="0"/>
    <x v="0"/>
    <x v="0"/>
    <x v="0"/>
    <x v="0"/>
    <x v="0"/>
    <x v="0"/>
    <n v="10"/>
    <n v="-0.01"/>
    <n v="0.01"/>
    <n v="0.41279669762641896"/>
  </r>
  <r>
    <x v="201"/>
    <s v="Zwolle"/>
    <x v="0"/>
    <x v="0"/>
    <x v="5"/>
    <x v="0"/>
    <x v="0"/>
    <x v="0"/>
    <x v="0"/>
    <x v="0"/>
    <x v="0"/>
    <x v="0"/>
    <x v="0"/>
    <x v="0"/>
    <x v="0"/>
    <x v="0"/>
    <x v="0"/>
    <x v="0"/>
    <x v="0"/>
    <x v="0"/>
    <x v="0"/>
    <x v="0"/>
    <x v="0"/>
    <x v="0"/>
    <x v="0"/>
    <n v="285"/>
    <n v="-0.28499999999999998"/>
    <n v="0.28499999999999998"/>
    <n v="2.2700481090897506"/>
  </r>
  <r>
    <x v="201"/>
    <s v="Zwolle"/>
    <x v="0"/>
    <x v="0"/>
    <x v="5"/>
    <x v="0"/>
    <x v="0"/>
    <x v="0"/>
    <x v="0"/>
    <x v="0"/>
    <x v="0"/>
    <x v="0"/>
    <x v="0"/>
    <x v="1"/>
    <x v="2"/>
    <x v="0"/>
    <x v="1"/>
    <x v="2"/>
    <x v="0"/>
    <x v="0"/>
    <x v="0"/>
    <x v="0"/>
    <x v="0"/>
    <x v="0"/>
    <x v="0"/>
    <n v="103"/>
    <n v="-0.10299999999999999"/>
    <n v="0.10299999999999999"/>
    <n v="0.82040335170612033"/>
  </r>
  <r>
    <x v="201"/>
    <s v="Zwolle"/>
    <x v="0"/>
    <x v="0"/>
    <x v="5"/>
    <x v="0"/>
    <x v="0"/>
    <x v="0"/>
    <x v="0"/>
    <x v="0"/>
    <x v="0"/>
    <x v="0"/>
    <x v="0"/>
    <x v="2"/>
    <x v="3"/>
    <x v="0"/>
    <x v="2"/>
    <x v="0"/>
    <x v="1"/>
    <x v="1"/>
    <x v="0"/>
    <x v="0"/>
    <x v="0"/>
    <x v="0"/>
    <x v="0"/>
    <n v="2890"/>
    <n v="-2.89"/>
    <n v="-2.89"/>
    <n v="23.019084334278524"/>
  </r>
  <r>
    <x v="199"/>
    <s v="Zwijndrecht"/>
    <x v="0"/>
    <x v="0"/>
    <x v="1"/>
    <x v="0"/>
    <x v="0"/>
    <x v="0"/>
    <x v="0"/>
    <x v="0"/>
    <x v="0"/>
    <x v="0"/>
    <x v="0"/>
    <x v="1"/>
    <x v="2"/>
    <x v="0"/>
    <x v="1"/>
    <x v="2"/>
    <x v="0"/>
    <x v="0"/>
    <x v="0"/>
    <x v="0"/>
    <x v="0"/>
    <x v="0"/>
    <x v="0"/>
    <n v="131"/>
    <n v="-0.13100000000000001"/>
    <n v="0.13100000000000001"/>
    <n v="2.9493212058446092"/>
  </r>
  <r>
    <x v="199"/>
    <s v="Zwijndrecht"/>
    <x v="0"/>
    <x v="0"/>
    <x v="1"/>
    <x v="0"/>
    <x v="0"/>
    <x v="0"/>
    <x v="0"/>
    <x v="0"/>
    <x v="0"/>
    <x v="0"/>
    <x v="0"/>
    <x v="2"/>
    <x v="16"/>
    <x v="0"/>
    <x v="3"/>
    <x v="10"/>
    <x v="0"/>
    <x v="0"/>
    <x v="0"/>
    <x v="0"/>
    <x v="0"/>
    <x v="0"/>
    <x v="0"/>
    <n v="148"/>
    <n v="-0.14799999999999999"/>
    <n v="0.14799999999999999"/>
    <n v="3.3320575455343673"/>
  </r>
  <r>
    <x v="199"/>
    <s v="Zwijndrecht"/>
    <x v="0"/>
    <x v="0"/>
    <x v="1"/>
    <x v="0"/>
    <x v="0"/>
    <x v="0"/>
    <x v="0"/>
    <x v="0"/>
    <x v="0"/>
    <x v="0"/>
    <x v="0"/>
    <x v="2"/>
    <x v="6"/>
    <x v="0"/>
    <x v="5"/>
    <x v="0"/>
    <x v="0"/>
    <x v="0"/>
    <x v="0"/>
    <x v="0"/>
    <x v="0"/>
    <x v="0"/>
    <x v="0"/>
    <n v="35"/>
    <n v="-3.5000000000000003E-2"/>
    <n v="3.5000000000000003E-2"/>
    <n v="0.78798658171420854"/>
  </r>
  <r>
    <x v="199"/>
    <s v="Zwijndrecht"/>
    <x v="0"/>
    <x v="0"/>
    <x v="1"/>
    <x v="0"/>
    <x v="0"/>
    <x v="0"/>
    <x v="0"/>
    <x v="0"/>
    <x v="0"/>
    <x v="0"/>
    <x v="0"/>
    <x v="3"/>
    <x v="5"/>
    <x v="1"/>
    <x v="4"/>
    <x v="0"/>
    <x v="0"/>
    <x v="0"/>
    <x v="0"/>
    <x v="0"/>
    <x v="0"/>
    <x v="0"/>
    <x v="0"/>
    <n v="5"/>
    <n v="-5.0000000000000001E-3"/>
    <n v="5.0000000000000001E-3"/>
    <n v="0.11256951167345836"/>
  </r>
  <r>
    <x v="199"/>
    <s v="Zwijndrecht"/>
    <x v="0"/>
    <x v="0"/>
    <x v="1"/>
    <x v="0"/>
    <x v="0"/>
    <x v="0"/>
    <x v="0"/>
    <x v="0"/>
    <x v="0"/>
    <x v="0"/>
    <x v="0"/>
    <x v="3"/>
    <x v="8"/>
    <x v="1"/>
    <x v="7"/>
    <x v="5"/>
    <x v="2"/>
    <x v="2"/>
    <x v="2"/>
    <x v="0"/>
    <x v="0"/>
    <x v="0"/>
    <x v="0"/>
    <n v="1"/>
    <n v="-1E-3"/>
    <n v="0"/>
    <n v="2.2513902334691673E-2"/>
  </r>
  <r>
    <x v="199"/>
    <s v="Zwijndrecht"/>
    <x v="0"/>
    <x v="0"/>
    <x v="1"/>
    <x v="0"/>
    <x v="0"/>
    <x v="0"/>
    <x v="2"/>
    <x v="2"/>
    <x v="0"/>
    <x v="0"/>
    <x v="0"/>
    <x v="0"/>
    <x v="0"/>
    <x v="0"/>
    <x v="0"/>
    <x v="0"/>
    <x v="0"/>
    <x v="0"/>
    <x v="0"/>
    <x v="0"/>
    <x v="0"/>
    <x v="0"/>
    <x v="0"/>
    <n v="8"/>
    <n v="-8.0000000000000002E-3"/>
    <n v="8.0000000000000002E-3"/>
    <n v="0.18011121867753338"/>
  </r>
  <r>
    <x v="199"/>
    <s v="Zwijndrecht"/>
    <x v="0"/>
    <x v="0"/>
    <x v="1"/>
    <x v="0"/>
    <x v="0"/>
    <x v="0"/>
    <x v="2"/>
    <x v="2"/>
    <x v="0"/>
    <x v="0"/>
    <x v="0"/>
    <x v="4"/>
    <x v="10"/>
    <x v="0"/>
    <x v="8"/>
    <x v="0"/>
    <x v="0"/>
    <x v="0"/>
    <x v="0"/>
    <x v="0"/>
    <x v="0"/>
    <x v="0"/>
    <x v="0"/>
    <n v="1"/>
    <n v="-1E-3"/>
    <n v="1E-3"/>
    <n v="2.2513902334691673E-2"/>
  </r>
  <r>
    <x v="199"/>
    <s v="Zwijndrecht"/>
    <x v="0"/>
    <x v="0"/>
    <x v="1"/>
    <x v="0"/>
    <x v="0"/>
    <x v="0"/>
    <x v="2"/>
    <x v="2"/>
    <x v="0"/>
    <x v="0"/>
    <x v="0"/>
    <x v="1"/>
    <x v="1"/>
    <x v="0"/>
    <x v="1"/>
    <x v="1"/>
    <x v="0"/>
    <x v="0"/>
    <x v="0"/>
    <x v="0"/>
    <x v="0"/>
    <x v="0"/>
    <x v="0"/>
    <n v="15"/>
    <n v="-1.4999999999999999E-2"/>
    <n v="1.4999999999999999E-2"/>
    <n v="0.33770853502037507"/>
  </r>
  <r>
    <x v="199"/>
    <s v="Zwijndrecht"/>
    <x v="0"/>
    <x v="0"/>
    <x v="1"/>
    <x v="0"/>
    <x v="0"/>
    <x v="0"/>
    <x v="2"/>
    <x v="2"/>
    <x v="0"/>
    <x v="0"/>
    <x v="0"/>
    <x v="1"/>
    <x v="2"/>
    <x v="0"/>
    <x v="1"/>
    <x v="2"/>
    <x v="0"/>
    <x v="0"/>
    <x v="0"/>
    <x v="0"/>
    <x v="0"/>
    <x v="0"/>
    <x v="0"/>
    <n v="23"/>
    <n v="-2.3E-2"/>
    <n v="2.3E-2"/>
    <n v="0.51781975369790845"/>
  </r>
  <r>
    <x v="199"/>
    <s v="Zwijndrecht"/>
    <x v="0"/>
    <x v="0"/>
    <x v="1"/>
    <x v="0"/>
    <x v="0"/>
    <x v="0"/>
    <x v="2"/>
    <x v="2"/>
    <x v="0"/>
    <x v="0"/>
    <x v="0"/>
    <x v="3"/>
    <x v="5"/>
    <x v="1"/>
    <x v="4"/>
    <x v="0"/>
    <x v="0"/>
    <x v="0"/>
    <x v="0"/>
    <x v="0"/>
    <x v="0"/>
    <x v="0"/>
    <x v="0"/>
    <n v="45"/>
    <n v="-4.4999999999999998E-2"/>
    <n v="4.4999999999999998E-2"/>
    <n v="1.0131256050611253"/>
  </r>
  <r>
    <x v="199"/>
    <s v="Zwijndrecht"/>
    <x v="0"/>
    <x v="0"/>
    <x v="1"/>
    <x v="0"/>
    <x v="0"/>
    <x v="0"/>
    <x v="2"/>
    <x v="2"/>
    <x v="0"/>
    <x v="0"/>
    <x v="0"/>
    <x v="3"/>
    <x v="8"/>
    <x v="1"/>
    <x v="7"/>
    <x v="5"/>
    <x v="2"/>
    <x v="2"/>
    <x v="2"/>
    <x v="0"/>
    <x v="0"/>
    <x v="0"/>
    <x v="0"/>
    <n v="3"/>
    <n v="-3.0000000000000001E-3"/>
    <n v="0"/>
    <n v="6.7541707004075011E-2"/>
  </r>
  <r>
    <x v="199"/>
    <s v="Zwijndrecht"/>
    <x v="0"/>
    <x v="0"/>
    <x v="1"/>
    <x v="0"/>
    <x v="0"/>
    <x v="0"/>
    <x v="2"/>
    <x v="2"/>
    <x v="0"/>
    <x v="0"/>
    <x v="0"/>
    <x v="3"/>
    <x v="11"/>
    <x v="1"/>
    <x v="7"/>
    <x v="5"/>
    <x v="2"/>
    <x v="2"/>
    <x v="2"/>
    <x v="0"/>
    <x v="0"/>
    <x v="0"/>
    <x v="0"/>
    <n v="5"/>
    <n v="-5.0000000000000001E-3"/>
    <n v="0"/>
    <n v="0.11256951167345836"/>
  </r>
  <r>
    <x v="199"/>
    <s v="Zwijndrecht"/>
    <x v="0"/>
    <x v="0"/>
    <x v="1"/>
    <x v="0"/>
    <x v="0"/>
    <x v="0"/>
    <x v="3"/>
    <x v="3"/>
    <x v="0"/>
    <x v="0"/>
    <x v="0"/>
    <x v="0"/>
    <x v="0"/>
    <x v="0"/>
    <x v="0"/>
    <x v="0"/>
    <x v="0"/>
    <x v="0"/>
    <x v="0"/>
    <x v="0"/>
    <x v="0"/>
    <x v="0"/>
    <x v="0"/>
    <n v="152"/>
    <n v="-0.152"/>
    <n v="0.152"/>
    <n v="3.4221131548731343"/>
  </r>
  <r>
    <x v="198"/>
    <s v="Oisterwijk"/>
    <x v="0"/>
    <x v="0"/>
    <x v="1"/>
    <x v="0"/>
    <x v="0"/>
    <x v="0"/>
    <x v="3"/>
    <x v="3"/>
    <x v="0"/>
    <x v="0"/>
    <x v="0"/>
    <x v="2"/>
    <x v="6"/>
    <x v="0"/>
    <x v="5"/>
    <x v="0"/>
    <x v="0"/>
    <x v="0"/>
    <x v="0"/>
    <x v="0"/>
    <x v="0"/>
    <x v="0"/>
    <x v="0"/>
    <n v="595"/>
    <n v="-0.59499999999999997"/>
    <n v="0.59499999999999997"/>
    <n v="22.941085749537322"/>
  </r>
  <r>
    <x v="202"/>
    <s v="Oosterhout"/>
    <x v="0"/>
    <x v="0"/>
    <x v="3"/>
    <x v="0"/>
    <x v="0"/>
    <x v="0"/>
    <x v="0"/>
    <x v="0"/>
    <x v="0"/>
    <x v="0"/>
    <x v="0"/>
    <x v="4"/>
    <x v="10"/>
    <x v="0"/>
    <x v="8"/>
    <x v="0"/>
    <x v="0"/>
    <x v="0"/>
    <x v="0"/>
    <x v="0"/>
    <x v="0"/>
    <x v="0"/>
    <x v="0"/>
    <n v="18"/>
    <n v="-1.7999999999999999E-2"/>
    <n v="1.7999999999999999E-2"/>
    <n v="0.32964617976705002"/>
  </r>
  <r>
    <x v="202"/>
    <s v="Oosterhout"/>
    <x v="0"/>
    <x v="0"/>
    <x v="3"/>
    <x v="0"/>
    <x v="0"/>
    <x v="0"/>
    <x v="0"/>
    <x v="0"/>
    <x v="0"/>
    <x v="0"/>
    <x v="0"/>
    <x v="1"/>
    <x v="13"/>
    <x v="0"/>
    <x v="9"/>
    <x v="7"/>
    <x v="4"/>
    <x v="0"/>
    <x v="1"/>
    <x v="0"/>
    <x v="0"/>
    <x v="0"/>
    <x v="0"/>
    <n v="3"/>
    <n v="-3.0000000000000001E-3"/>
    <n v="3.0000000000000001E-3"/>
    <n v="5.4941029961175003E-2"/>
  </r>
  <r>
    <x v="202"/>
    <s v="Oosterhout"/>
    <x v="0"/>
    <x v="0"/>
    <x v="3"/>
    <x v="0"/>
    <x v="0"/>
    <x v="0"/>
    <x v="0"/>
    <x v="0"/>
    <x v="0"/>
    <x v="0"/>
    <x v="0"/>
    <x v="1"/>
    <x v="2"/>
    <x v="0"/>
    <x v="1"/>
    <x v="2"/>
    <x v="0"/>
    <x v="0"/>
    <x v="0"/>
    <x v="0"/>
    <x v="0"/>
    <x v="0"/>
    <x v="0"/>
    <n v="279"/>
    <n v="-0.27900000000000003"/>
    <n v="0.27900000000000003"/>
    <n v="5.1095157863892755"/>
  </r>
  <r>
    <x v="202"/>
    <s v="Oosterhout"/>
    <x v="0"/>
    <x v="0"/>
    <x v="3"/>
    <x v="0"/>
    <x v="0"/>
    <x v="0"/>
    <x v="0"/>
    <x v="0"/>
    <x v="0"/>
    <x v="0"/>
    <x v="0"/>
    <x v="2"/>
    <x v="18"/>
    <x v="0"/>
    <x v="10"/>
    <x v="11"/>
    <x v="0"/>
    <x v="0"/>
    <x v="0"/>
    <x v="0"/>
    <x v="0"/>
    <x v="0"/>
    <x v="0"/>
    <n v="15"/>
    <n v="-1.4999999999999999E-2"/>
    <n v="1.4999999999999999E-2"/>
    <n v="0.27470514980587502"/>
  </r>
  <r>
    <x v="202"/>
    <s v="Oosterhout"/>
    <x v="0"/>
    <x v="0"/>
    <x v="3"/>
    <x v="0"/>
    <x v="0"/>
    <x v="0"/>
    <x v="0"/>
    <x v="0"/>
    <x v="0"/>
    <x v="0"/>
    <x v="0"/>
    <x v="2"/>
    <x v="6"/>
    <x v="0"/>
    <x v="5"/>
    <x v="0"/>
    <x v="0"/>
    <x v="0"/>
    <x v="0"/>
    <x v="0"/>
    <x v="0"/>
    <x v="0"/>
    <x v="0"/>
    <n v="2594"/>
    <n v="-2.5939999999999999"/>
    <n v="2.5939999999999999"/>
    <n v="47.505677239762655"/>
  </r>
  <r>
    <x v="202"/>
    <s v="Oosterhout"/>
    <x v="0"/>
    <x v="0"/>
    <x v="3"/>
    <x v="0"/>
    <x v="0"/>
    <x v="0"/>
    <x v="0"/>
    <x v="0"/>
    <x v="0"/>
    <x v="0"/>
    <x v="0"/>
    <x v="3"/>
    <x v="5"/>
    <x v="1"/>
    <x v="4"/>
    <x v="0"/>
    <x v="0"/>
    <x v="0"/>
    <x v="0"/>
    <x v="0"/>
    <x v="0"/>
    <x v="0"/>
    <x v="0"/>
    <n v="634"/>
    <n v="-0.63400000000000001"/>
    <n v="0.63400000000000001"/>
    <n v="11.610870998461651"/>
  </r>
  <r>
    <x v="202"/>
    <s v="Oosterhout"/>
    <x v="0"/>
    <x v="0"/>
    <x v="3"/>
    <x v="0"/>
    <x v="0"/>
    <x v="0"/>
    <x v="0"/>
    <x v="0"/>
    <x v="0"/>
    <x v="0"/>
    <x v="0"/>
    <x v="3"/>
    <x v="8"/>
    <x v="1"/>
    <x v="7"/>
    <x v="5"/>
    <x v="2"/>
    <x v="2"/>
    <x v="2"/>
    <x v="0"/>
    <x v="0"/>
    <x v="0"/>
    <x v="0"/>
    <n v="198"/>
    <n v="-0.19800000000000001"/>
    <n v="0"/>
    <n v="3.6261079774375502"/>
  </r>
  <r>
    <x v="202"/>
    <s v="Oosterhout"/>
    <x v="0"/>
    <x v="0"/>
    <x v="3"/>
    <x v="0"/>
    <x v="0"/>
    <x v="0"/>
    <x v="0"/>
    <x v="0"/>
    <x v="0"/>
    <x v="0"/>
    <x v="0"/>
    <x v="3"/>
    <x v="11"/>
    <x v="1"/>
    <x v="7"/>
    <x v="5"/>
    <x v="2"/>
    <x v="2"/>
    <x v="2"/>
    <x v="0"/>
    <x v="0"/>
    <x v="0"/>
    <x v="0"/>
    <n v="154"/>
    <n v="-0.154"/>
    <n v="0"/>
    <n v="2.8203062046736505"/>
  </r>
  <r>
    <x v="202"/>
    <s v="Oosterhout"/>
    <x v="0"/>
    <x v="0"/>
    <x v="3"/>
    <x v="0"/>
    <x v="0"/>
    <x v="0"/>
    <x v="1"/>
    <x v="1"/>
    <x v="0"/>
    <x v="0"/>
    <x v="0"/>
    <x v="2"/>
    <x v="6"/>
    <x v="0"/>
    <x v="5"/>
    <x v="0"/>
    <x v="0"/>
    <x v="0"/>
    <x v="0"/>
    <x v="0"/>
    <x v="0"/>
    <x v="0"/>
    <x v="0"/>
    <n v="130"/>
    <n v="-0.13"/>
    <n v="0.13"/>
    <n v="2.3807779649842504"/>
  </r>
  <r>
    <x v="202"/>
    <s v="Oosterhout"/>
    <x v="0"/>
    <x v="0"/>
    <x v="3"/>
    <x v="0"/>
    <x v="0"/>
    <x v="0"/>
    <x v="1"/>
    <x v="1"/>
    <x v="0"/>
    <x v="0"/>
    <x v="0"/>
    <x v="3"/>
    <x v="5"/>
    <x v="1"/>
    <x v="4"/>
    <x v="0"/>
    <x v="0"/>
    <x v="0"/>
    <x v="0"/>
    <x v="0"/>
    <x v="0"/>
    <x v="0"/>
    <x v="0"/>
    <n v="28"/>
    <n v="-2.8000000000000001E-2"/>
    <n v="2.8000000000000001E-2"/>
    <n v="0.5127829463043001"/>
  </r>
  <r>
    <x v="202"/>
    <s v="Oosterhout"/>
    <x v="0"/>
    <x v="0"/>
    <x v="3"/>
    <x v="0"/>
    <x v="0"/>
    <x v="0"/>
    <x v="1"/>
    <x v="1"/>
    <x v="0"/>
    <x v="0"/>
    <x v="0"/>
    <x v="3"/>
    <x v="8"/>
    <x v="1"/>
    <x v="7"/>
    <x v="5"/>
    <x v="2"/>
    <x v="2"/>
    <x v="2"/>
    <x v="0"/>
    <x v="0"/>
    <x v="0"/>
    <x v="0"/>
    <n v="9"/>
    <n v="-8.9999999999999993E-3"/>
    <n v="0"/>
    <n v="0.16482308988352501"/>
  </r>
  <r>
    <x v="202"/>
    <s v="Oosterhout"/>
    <x v="0"/>
    <x v="0"/>
    <x v="3"/>
    <x v="0"/>
    <x v="0"/>
    <x v="0"/>
    <x v="1"/>
    <x v="1"/>
    <x v="0"/>
    <x v="0"/>
    <x v="0"/>
    <x v="3"/>
    <x v="11"/>
    <x v="1"/>
    <x v="7"/>
    <x v="5"/>
    <x v="2"/>
    <x v="2"/>
    <x v="2"/>
    <x v="0"/>
    <x v="0"/>
    <x v="0"/>
    <x v="0"/>
    <n v="5"/>
    <n v="-5.0000000000000001E-3"/>
    <n v="0"/>
    <n v="9.1568383268625014E-2"/>
  </r>
  <r>
    <x v="200"/>
    <s v="Bladel"/>
    <x v="0"/>
    <x v="0"/>
    <x v="1"/>
    <x v="0"/>
    <x v="0"/>
    <x v="0"/>
    <x v="1"/>
    <x v="1"/>
    <x v="0"/>
    <x v="0"/>
    <x v="0"/>
    <x v="2"/>
    <x v="6"/>
    <x v="0"/>
    <x v="5"/>
    <x v="0"/>
    <x v="0"/>
    <x v="0"/>
    <x v="0"/>
    <x v="0"/>
    <x v="0"/>
    <x v="0"/>
    <x v="0"/>
    <n v="8"/>
    <n v="-8.0000000000000002E-3"/>
    <n v="8.0000000000000002E-3"/>
    <n v="0.39874395653690875"/>
  </r>
  <r>
    <x v="200"/>
    <s v="Bladel"/>
    <x v="0"/>
    <x v="0"/>
    <x v="1"/>
    <x v="0"/>
    <x v="0"/>
    <x v="0"/>
    <x v="2"/>
    <x v="2"/>
    <x v="0"/>
    <x v="0"/>
    <x v="0"/>
    <x v="0"/>
    <x v="0"/>
    <x v="0"/>
    <x v="0"/>
    <x v="0"/>
    <x v="0"/>
    <x v="0"/>
    <x v="0"/>
    <x v="0"/>
    <x v="0"/>
    <x v="0"/>
    <x v="0"/>
    <n v="4"/>
    <n v="-4.0000000000000001E-3"/>
    <n v="4.0000000000000001E-3"/>
    <n v="0.19937197826845438"/>
  </r>
  <r>
    <x v="200"/>
    <s v="Bladel"/>
    <x v="0"/>
    <x v="0"/>
    <x v="1"/>
    <x v="0"/>
    <x v="0"/>
    <x v="0"/>
    <x v="2"/>
    <x v="2"/>
    <x v="0"/>
    <x v="0"/>
    <x v="0"/>
    <x v="1"/>
    <x v="2"/>
    <x v="0"/>
    <x v="1"/>
    <x v="2"/>
    <x v="0"/>
    <x v="0"/>
    <x v="0"/>
    <x v="0"/>
    <x v="0"/>
    <x v="0"/>
    <x v="0"/>
    <n v="11"/>
    <n v="-1.0999999999999999E-2"/>
    <n v="1.0999999999999999E-2"/>
    <n v="0.54827294023824946"/>
  </r>
  <r>
    <x v="200"/>
    <s v="Bladel"/>
    <x v="0"/>
    <x v="0"/>
    <x v="1"/>
    <x v="0"/>
    <x v="0"/>
    <x v="0"/>
    <x v="2"/>
    <x v="2"/>
    <x v="0"/>
    <x v="0"/>
    <x v="0"/>
    <x v="2"/>
    <x v="6"/>
    <x v="0"/>
    <x v="5"/>
    <x v="0"/>
    <x v="0"/>
    <x v="0"/>
    <x v="0"/>
    <x v="0"/>
    <x v="0"/>
    <x v="0"/>
    <x v="0"/>
    <n v="22"/>
    <n v="-2.1999999999999999E-2"/>
    <n v="2.1999999999999999E-2"/>
    <n v="1.0965458804764989"/>
  </r>
  <r>
    <x v="200"/>
    <s v="Bladel"/>
    <x v="0"/>
    <x v="0"/>
    <x v="1"/>
    <x v="0"/>
    <x v="0"/>
    <x v="0"/>
    <x v="2"/>
    <x v="2"/>
    <x v="0"/>
    <x v="0"/>
    <x v="0"/>
    <x v="3"/>
    <x v="9"/>
    <x v="1"/>
    <x v="7"/>
    <x v="5"/>
    <x v="2"/>
    <x v="2"/>
    <x v="2"/>
    <x v="0"/>
    <x v="0"/>
    <x v="0"/>
    <x v="0"/>
    <n v="14"/>
    <n v="-1.4E-2"/>
    <n v="0"/>
    <n v="0.69780192393959029"/>
  </r>
  <r>
    <x v="200"/>
    <s v="Bladel"/>
    <x v="0"/>
    <x v="0"/>
    <x v="1"/>
    <x v="0"/>
    <x v="0"/>
    <x v="0"/>
    <x v="3"/>
    <x v="3"/>
    <x v="0"/>
    <x v="0"/>
    <x v="0"/>
    <x v="0"/>
    <x v="0"/>
    <x v="0"/>
    <x v="0"/>
    <x v="0"/>
    <x v="0"/>
    <x v="0"/>
    <x v="0"/>
    <x v="0"/>
    <x v="0"/>
    <x v="0"/>
    <x v="0"/>
    <n v="3"/>
    <n v="-3.0000000000000001E-3"/>
    <n v="3.0000000000000001E-3"/>
    <n v="0.14952898370134077"/>
  </r>
  <r>
    <x v="200"/>
    <s v="Bladel"/>
    <x v="0"/>
    <x v="0"/>
    <x v="1"/>
    <x v="0"/>
    <x v="0"/>
    <x v="0"/>
    <x v="3"/>
    <x v="3"/>
    <x v="0"/>
    <x v="0"/>
    <x v="0"/>
    <x v="1"/>
    <x v="2"/>
    <x v="0"/>
    <x v="1"/>
    <x v="2"/>
    <x v="0"/>
    <x v="0"/>
    <x v="0"/>
    <x v="0"/>
    <x v="0"/>
    <x v="0"/>
    <x v="0"/>
    <n v="110"/>
    <n v="-0.11"/>
    <n v="0.11"/>
    <n v="5.4827294023824953"/>
  </r>
  <r>
    <x v="200"/>
    <s v="Bladel"/>
    <x v="0"/>
    <x v="0"/>
    <x v="1"/>
    <x v="0"/>
    <x v="0"/>
    <x v="0"/>
    <x v="3"/>
    <x v="3"/>
    <x v="0"/>
    <x v="0"/>
    <x v="0"/>
    <x v="2"/>
    <x v="6"/>
    <x v="0"/>
    <x v="5"/>
    <x v="0"/>
    <x v="0"/>
    <x v="0"/>
    <x v="0"/>
    <x v="0"/>
    <x v="0"/>
    <x v="0"/>
    <x v="0"/>
    <n v="444"/>
    <n v="-0.44400000000000001"/>
    <n v="0.44400000000000001"/>
    <n v="22.130289587798433"/>
  </r>
  <r>
    <x v="200"/>
    <s v="Bladel"/>
    <x v="0"/>
    <x v="0"/>
    <x v="1"/>
    <x v="0"/>
    <x v="0"/>
    <x v="0"/>
    <x v="3"/>
    <x v="3"/>
    <x v="0"/>
    <x v="0"/>
    <x v="0"/>
    <x v="3"/>
    <x v="9"/>
    <x v="1"/>
    <x v="7"/>
    <x v="5"/>
    <x v="2"/>
    <x v="2"/>
    <x v="2"/>
    <x v="0"/>
    <x v="0"/>
    <x v="0"/>
    <x v="0"/>
    <n v="3"/>
    <n v="-3.0000000000000001E-3"/>
    <n v="0"/>
    <n v="0.14952898370134077"/>
  </r>
  <r>
    <x v="203"/>
    <s v="Gulpen-Wittem"/>
    <x v="0"/>
    <x v="0"/>
    <x v="0"/>
    <x v="0"/>
    <x v="0"/>
    <x v="0"/>
    <x v="0"/>
    <x v="0"/>
    <x v="0"/>
    <x v="0"/>
    <x v="0"/>
    <x v="1"/>
    <x v="2"/>
    <x v="0"/>
    <x v="1"/>
    <x v="2"/>
    <x v="0"/>
    <x v="0"/>
    <x v="0"/>
    <x v="0"/>
    <x v="0"/>
    <x v="0"/>
    <x v="0"/>
    <n v="5"/>
    <n v="-5.0000000000000001E-3"/>
    <n v="5.0000000000000001E-3"/>
    <n v="0.34874799469903051"/>
  </r>
  <r>
    <x v="203"/>
    <s v="Gulpen-Wittem"/>
    <x v="0"/>
    <x v="0"/>
    <x v="0"/>
    <x v="0"/>
    <x v="0"/>
    <x v="0"/>
    <x v="0"/>
    <x v="0"/>
    <x v="0"/>
    <x v="0"/>
    <x v="0"/>
    <x v="2"/>
    <x v="3"/>
    <x v="0"/>
    <x v="2"/>
    <x v="0"/>
    <x v="1"/>
    <x v="1"/>
    <x v="0"/>
    <x v="0"/>
    <x v="0"/>
    <x v="0"/>
    <x v="0"/>
    <n v="141"/>
    <n v="-0.14099999999999999"/>
    <n v="-0.14099999999999999"/>
    <n v="9.8346934505126598"/>
  </r>
  <r>
    <x v="203"/>
    <s v="Gulpen-Wittem"/>
    <x v="0"/>
    <x v="0"/>
    <x v="0"/>
    <x v="0"/>
    <x v="0"/>
    <x v="0"/>
    <x v="1"/>
    <x v="1"/>
    <x v="0"/>
    <x v="0"/>
    <x v="0"/>
    <x v="1"/>
    <x v="2"/>
    <x v="0"/>
    <x v="1"/>
    <x v="2"/>
    <x v="0"/>
    <x v="0"/>
    <x v="0"/>
    <x v="0"/>
    <x v="0"/>
    <x v="0"/>
    <x v="0"/>
    <n v="81"/>
    <n v="-8.1000000000000003E-2"/>
    <n v="8.1000000000000003E-2"/>
    <n v="5.6497175141242941"/>
  </r>
  <r>
    <x v="203"/>
    <s v="Gulpen-Wittem"/>
    <x v="0"/>
    <x v="0"/>
    <x v="0"/>
    <x v="0"/>
    <x v="0"/>
    <x v="0"/>
    <x v="1"/>
    <x v="1"/>
    <x v="0"/>
    <x v="0"/>
    <x v="0"/>
    <x v="2"/>
    <x v="3"/>
    <x v="0"/>
    <x v="2"/>
    <x v="0"/>
    <x v="1"/>
    <x v="1"/>
    <x v="0"/>
    <x v="0"/>
    <x v="0"/>
    <x v="0"/>
    <x v="0"/>
    <n v="16"/>
    <n v="-1.6E-2"/>
    <n v="-1.6E-2"/>
    <n v="1.1159935830368974"/>
  </r>
  <r>
    <x v="201"/>
    <s v="Zwolle"/>
    <x v="0"/>
    <x v="0"/>
    <x v="5"/>
    <x v="0"/>
    <x v="0"/>
    <x v="0"/>
    <x v="0"/>
    <x v="0"/>
    <x v="0"/>
    <x v="0"/>
    <x v="0"/>
    <x v="2"/>
    <x v="12"/>
    <x v="0"/>
    <x v="3"/>
    <x v="6"/>
    <x v="0"/>
    <x v="0"/>
    <x v="0"/>
    <x v="0"/>
    <x v="0"/>
    <x v="0"/>
    <x v="0"/>
    <n v="4941"/>
    <n v="-4.9409999999999998"/>
    <n v="4.9409999999999998"/>
    <n v="39.355465638640204"/>
  </r>
  <r>
    <x v="201"/>
    <s v="Zwolle"/>
    <x v="0"/>
    <x v="0"/>
    <x v="5"/>
    <x v="0"/>
    <x v="0"/>
    <x v="0"/>
    <x v="0"/>
    <x v="0"/>
    <x v="0"/>
    <x v="0"/>
    <x v="0"/>
    <x v="3"/>
    <x v="5"/>
    <x v="1"/>
    <x v="4"/>
    <x v="0"/>
    <x v="0"/>
    <x v="0"/>
    <x v="0"/>
    <x v="0"/>
    <x v="0"/>
    <x v="0"/>
    <x v="0"/>
    <n v="585"/>
    <n v="-0.58499999999999996"/>
    <n v="0.58499999999999996"/>
    <n v="4.6595724344473828"/>
  </r>
  <r>
    <x v="201"/>
    <s v="Zwolle"/>
    <x v="0"/>
    <x v="0"/>
    <x v="5"/>
    <x v="0"/>
    <x v="0"/>
    <x v="0"/>
    <x v="0"/>
    <x v="0"/>
    <x v="0"/>
    <x v="0"/>
    <x v="0"/>
    <x v="3"/>
    <x v="8"/>
    <x v="1"/>
    <x v="7"/>
    <x v="5"/>
    <x v="2"/>
    <x v="2"/>
    <x v="2"/>
    <x v="0"/>
    <x v="0"/>
    <x v="0"/>
    <x v="0"/>
    <n v="301"/>
    <n v="-0.30099999999999999"/>
    <n v="0"/>
    <n v="2.3974894064421575"/>
  </r>
  <r>
    <x v="201"/>
    <s v="Zwolle"/>
    <x v="0"/>
    <x v="0"/>
    <x v="5"/>
    <x v="0"/>
    <x v="0"/>
    <x v="0"/>
    <x v="1"/>
    <x v="1"/>
    <x v="0"/>
    <x v="0"/>
    <x v="0"/>
    <x v="0"/>
    <x v="0"/>
    <x v="0"/>
    <x v="0"/>
    <x v="0"/>
    <x v="0"/>
    <x v="0"/>
    <x v="0"/>
    <x v="0"/>
    <x v="0"/>
    <x v="0"/>
    <x v="0"/>
    <n v="299"/>
    <n v="-0.29899999999999999"/>
    <n v="0.29899999999999999"/>
    <n v="2.3815592442731068"/>
  </r>
  <r>
    <x v="201"/>
    <s v="Zwolle"/>
    <x v="0"/>
    <x v="0"/>
    <x v="5"/>
    <x v="0"/>
    <x v="0"/>
    <x v="0"/>
    <x v="1"/>
    <x v="1"/>
    <x v="0"/>
    <x v="0"/>
    <x v="0"/>
    <x v="1"/>
    <x v="2"/>
    <x v="0"/>
    <x v="1"/>
    <x v="2"/>
    <x v="0"/>
    <x v="0"/>
    <x v="0"/>
    <x v="0"/>
    <x v="0"/>
    <x v="0"/>
    <x v="0"/>
    <n v="117"/>
    <n v="-0.11700000000000001"/>
    <n v="0.11700000000000001"/>
    <n v="0.93191448688947653"/>
  </r>
  <r>
    <x v="201"/>
    <s v="Zwolle"/>
    <x v="0"/>
    <x v="0"/>
    <x v="5"/>
    <x v="0"/>
    <x v="0"/>
    <x v="0"/>
    <x v="1"/>
    <x v="1"/>
    <x v="0"/>
    <x v="0"/>
    <x v="0"/>
    <x v="2"/>
    <x v="12"/>
    <x v="0"/>
    <x v="3"/>
    <x v="6"/>
    <x v="0"/>
    <x v="0"/>
    <x v="0"/>
    <x v="0"/>
    <x v="0"/>
    <x v="0"/>
    <x v="0"/>
    <n v="3356"/>
    <n v="-3.3559999999999999"/>
    <n v="3.3559999999999999"/>
    <n v="26.730812119667377"/>
  </r>
  <r>
    <x v="201"/>
    <s v="Zwolle"/>
    <x v="0"/>
    <x v="0"/>
    <x v="5"/>
    <x v="0"/>
    <x v="0"/>
    <x v="0"/>
    <x v="1"/>
    <x v="1"/>
    <x v="0"/>
    <x v="0"/>
    <x v="0"/>
    <x v="3"/>
    <x v="5"/>
    <x v="1"/>
    <x v="4"/>
    <x v="0"/>
    <x v="0"/>
    <x v="0"/>
    <x v="0"/>
    <x v="0"/>
    <x v="0"/>
    <x v="0"/>
    <x v="0"/>
    <n v="2"/>
    <n v="-2E-3"/>
    <n v="2E-3"/>
    <n v="1.5930162169050882E-2"/>
  </r>
  <r>
    <x v="201"/>
    <s v="Zwolle"/>
    <x v="0"/>
    <x v="0"/>
    <x v="5"/>
    <x v="0"/>
    <x v="0"/>
    <x v="0"/>
    <x v="1"/>
    <x v="1"/>
    <x v="0"/>
    <x v="0"/>
    <x v="0"/>
    <x v="3"/>
    <x v="8"/>
    <x v="1"/>
    <x v="7"/>
    <x v="5"/>
    <x v="2"/>
    <x v="2"/>
    <x v="2"/>
    <x v="0"/>
    <x v="0"/>
    <x v="0"/>
    <x v="0"/>
    <n v="1"/>
    <n v="-1E-3"/>
    <n v="0"/>
    <n v="7.9650810845254411E-3"/>
  </r>
  <r>
    <x v="201"/>
    <s v="Zwolle"/>
    <x v="0"/>
    <x v="0"/>
    <x v="5"/>
    <x v="0"/>
    <x v="0"/>
    <x v="0"/>
    <x v="2"/>
    <x v="2"/>
    <x v="0"/>
    <x v="0"/>
    <x v="0"/>
    <x v="0"/>
    <x v="0"/>
    <x v="0"/>
    <x v="0"/>
    <x v="0"/>
    <x v="0"/>
    <x v="0"/>
    <x v="0"/>
    <x v="0"/>
    <x v="0"/>
    <x v="0"/>
    <x v="0"/>
    <n v="215"/>
    <n v="-0.215"/>
    <n v="0.215"/>
    <n v="1.7124924331729696"/>
  </r>
  <r>
    <x v="201"/>
    <s v="Zwolle"/>
    <x v="0"/>
    <x v="0"/>
    <x v="5"/>
    <x v="0"/>
    <x v="0"/>
    <x v="0"/>
    <x v="2"/>
    <x v="2"/>
    <x v="0"/>
    <x v="0"/>
    <x v="0"/>
    <x v="1"/>
    <x v="2"/>
    <x v="0"/>
    <x v="1"/>
    <x v="2"/>
    <x v="0"/>
    <x v="0"/>
    <x v="0"/>
    <x v="0"/>
    <x v="0"/>
    <x v="0"/>
    <x v="0"/>
    <n v="56"/>
    <n v="-5.6000000000000001E-2"/>
    <n v="5.6000000000000001E-2"/>
    <n v="0.44604454073342464"/>
  </r>
  <r>
    <x v="201"/>
    <s v="Zwolle"/>
    <x v="0"/>
    <x v="0"/>
    <x v="5"/>
    <x v="0"/>
    <x v="0"/>
    <x v="0"/>
    <x v="2"/>
    <x v="2"/>
    <x v="0"/>
    <x v="0"/>
    <x v="0"/>
    <x v="3"/>
    <x v="5"/>
    <x v="1"/>
    <x v="4"/>
    <x v="0"/>
    <x v="0"/>
    <x v="0"/>
    <x v="0"/>
    <x v="0"/>
    <x v="0"/>
    <x v="0"/>
    <x v="0"/>
    <n v="5"/>
    <n v="-5.0000000000000001E-3"/>
    <n v="5.0000000000000001E-3"/>
    <n v="3.9825405422627205E-2"/>
  </r>
  <r>
    <x v="201"/>
    <s v="Zwolle"/>
    <x v="0"/>
    <x v="0"/>
    <x v="5"/>
    <x v="0"/>
    <x v="0"/>
    <x v="0"/>
    <x v="2"/>
    <x v="2"/>
    <x v="0"/>
    <x v="0"/>
    <x v="0"/>
    <x v="3"/>
    <x v="8"/>
    <x v="1"/>
    <x v="7"/>
    <x v="5"/>
    <x v="2"/>
    <x v="2"/>
    <x v="2"/>
    <x v="0"/>
    <x v="0"/>
    <x v="0"/>
    <x v="0"/>
    <n v="1"/>
    <n v="-1E-3"/>
    <n v="0"/>
    <n v="7.9650810845254411E-3"/>
  </r>
  <r>
    <x v="201"/>
    <s v="Zwolle"/>
    <x v="0"/>
    <x v="0"/>
    <x v="5"/>
    <x v="0"/>
    <x v="0"/>
    <x v="0"/>
    <x v="3"/>
    <x v="3"/>
    <x v="0"/>
    <x v="0"/>
    <x v="0"/>
    <x v="0"/>
    <x v="0"/>
    <x v="0"/>
    <x v="0"/>
    <x v="0"/>
    <x v="0"/>
    <x v="0"/>
    <x v="0"/>
    <x v="0"/>
    <x v="0"/>
    <x v="0"/>
    <x v="0"/>
    <n v="56"/>
    <n v="-5.6000000000000001E-2"/>
    <n v="5.6000000000000001E-2"/>
    <n v="0.44604454073342464"/>
  </r>
  <r>
    <x v="199"/>
    <s v="Zwijndrecht"/>
    <x v="0"/>
    <x v="0"/>
    <x v="1"/>
    <x v="0"/>
    <x v="0"/>
    <x v="0"/>
    <x v="3"/>
    <x v="3"/>
    <x v="0"/>
    <x v="0"/>
    <x v="0"/>
    <x v="4"/>
    <x v="10"/>
    <x v="0"/>
    <x v="8"/>
    <x v="0"/>
    <x v="0"/>
    <x v="0"/>
    <x v="0"/>
    <x v="0"/>
    <x v="0"/>
    <x v="0"/>
    <x v="0"/>
    <n v="2"/>
    <n v="-2E-3"/>
    <n v="2E-3"/>
    <n v="4.5027804669383345E-2"/>
  </r>
  <r>
    <x v="199"/>
    <s v="Zwijndrecht"/>
    <x v="0"/>
    <x v="0"/>
    <x v="1"/>
    <x v="0"/>
    <x v="0"/>
    <x v="0"/>
    <x v="3"/>
    <x v="3"/>
    <x v="0"/>
    <x v="0"/>
    <x v="0"/>
    <x v="1"/>
    <x v="2"/>
    <x v="0"/>
    <x v="1"/>
    <x v="2"/>
    <x v="0"/>
    <x v="0"/>
    <x v="0"/>
    <x v="0"/>
    <x v="0"/>
    <x v="0"/>
    <x v="0"/>
    <n v="12"/>
    <n v="-1.2E-2"/>
    <n v="1.2E-2"/>
    <n v="0.27016682801630004"/>
  </r>
  <r>
    <x v="199"/>
    <s v="Zwijndrecht"/>
    <x v="0"/>
    <x v="0"/>
    <x v="1"/>
    <x v="0"/>
    <x v="0"/>
    <x v="0"/>
    <x v="3"/>
    <x v="3"/>
    <x v="0"/>
    <x v="0"/>
    <x v="0"/>
    <x v="2"/>
    <x v="16"/>
    <x v="0"/>
    <x v="3"/>
    <x v="10"/>
    <x v="0"/>
    <x v="0"/>
    <x v="0"/>
    <x v="0"/>
    <x v="0"/>
    <x v="0"/>
    <x v="0"/>
    <n v="973"/>
    <n v="-0.97299999999999998"/>
    <n v="0.97299999999999998"/>
    <n v="21.906026971654995"/>
  </r>
  <r>
    <x v="199"/>
    <s v="Zwijndrecht"/>
    <x v="0"/>
    <x v="0"/>
    <x v="1"/>
    <x v="0"/>
    <x v="0"/>
    <x v="0"/>
    <x v="3"/>
    <x v="3"/>
    <x v="0"/>
    <x v="0"/>
    <x v="0"/>
    <x v="2"/>
    <x v="6"/>
    <x v="0"/>
    <x v="5"/>
    <x v="0"/>
    <x v="0"/>
    <x v="0"/>
    <x v="0"/>
    <x v="0"/>
    <x v="0"/>
    <x v="0"/>
    <x v="0"/>
    <n v="30"/>
    <n v="-0.03"/>
    <n v="0.03"/>
    <n v="0.67541707004075013"/>
  </r>
  <r>
    <x v="204"/>
    <s v="Borsele"/>
    <x v="0"/>
    <x v="0"/>
    <x v="1"/>
    <x v="0"/>
    <x v="0"/>
    <x v="0"/>
    <x v="0"/>
    <x v="0"/>
    <x v="0"/>
    <x v="0"/>
    <x v="0"/>
    <x v="0"/>
    <x v="0"/>
    <x v="0"/>
    <x v="0"/>
    <x v="0"/>
    <x v="0"/>
    <x v="0"/>
    <x v="0"/>
    <x v="0"/>
    <x v="0"/>
    <x v="0"/>
    <x v="0"/>
    <n v="55"/>
    <n v="-5.5E-2"/>
    <n v="5.5E-2"/>
    <n v="2.4241889985895626"/>
  </r>
  <r>
    <x v="204"/>
    <s v="Borsele"/>
    <x v="0"/>
    <x v="0"/>
    <x v="1"/>
    <x v="0"/>
    <x v="0"/>
    <x v="0"/>
    <x v="0"/>
    <x v="0"/>
    <x v="0"/>
    <x v="0"/>
    <x v="0"/>
    <x v="1"/>
    <x v="2"/>
    <x v="0"/>
    <x v="1"/>
    <x v="2"/>
    <x v="0"/>
    <x v="0"/>
    <x v="0"/>
    <x v="0"/>
    <x v="0"/>
    <x v="0"/>
    <x v="0"/>
    <n v="7"/>
    <n v="-7.0000000000000001E-3"/>
    <n v="7.0000000000000001E-3"/>
    <n v="0.30853314527503528"/>
  </r>
  <r>
    <x v="204"/>
    <s v="Borsele"/>
    <x v="0"/>
    <x v="0"/>
    <x v="1"/>
    <x v="0"/>
    <x v="0"/>
    <x v="0"/>
    <x v="0"/>
    <x v="0"/>
    <x v="0"/>
    <x v="0"/>
    <x v="0"/>
    <x v="2"/>
    <x v="16"/>
    <x v="0"/>
    <x v="3"/>
    <x v="10"/>
    <x v="0"/>
    <x v="0"/>
    <x v="0"/>
    <x v="0"/>
    <x v="0"/>
    <x v="0"/>
    <x v="0"/>
    <n v="56"/>
    <n v="-5.6000000000000001E-2"/>
    <n v="5.6000000000000001E-2"/>
    <n v="2.4682651622002822"/>
  </r>
  <r>
    <x v="204"/>
    <s v="Borsele"/>
    <x v="0"/>
    <x v="0"/>
    <x v="1"/>
    <x v="0"/>
    <x v="0"/>
    <x v="0"/>
    <x v="0"/>
    <x v="0"/>
    <x v="0"/>
    <x v="0"/>
    <x v="0"/>
    <x v="2"/>
    <x v="4"/>
    <x v="0"/>
    <x v="3"/>
    <x v="3"/>
    <x v="0"/>
    <x v="0"/>
    <x v="0"/>
    <x v="0"/>
    <x v="0"/>
    <x v="0"/>
    <x v="0"/>
    <n v="127"/>
    <n v="-0.127"/>
    <n v="0.127"/>
    <n v="5.5976727785613543"/>
  </r>
  <r>
    <x v="204"/>
    <s v="Borsele"/>
    <x v="0"/>
    <x v="0"/>
    <x v="1"/>
    <x v="0"/>
    <x v="0"/>
    <x v="0"/>
    <x v="0"/>
    <x v="0"/>
    <x v="0"/>
    <x v="0"/>
    <x v="0"/>
    <x v="3"/>
    <x v="9"/>
    <x v="1"/>
    <x v="7"/>
    <x v="5"/>
    <x v="2"/>
    <x v="2"/>
    <x v="2"/>
    <x v="0"/>
    <x v="0"/>
    <x v="0"/>
    <x v="0"/>
    <n v="8"/>
    <n v="-8.0000000000000002E-3"/>
    <n v="0"/>
    <n v="0.35260930888575459"/>
  </r>
  <r>
    <x v="204"/>
    <s v="Borsele"/>
    <x v="0"/>
    <x v="0"/>
    <x v="1"/>
    <x v="0"/>
    <x v="0"/>
    <x v="0"/>
    <x v="0"/>
    <x v="0"/>
    <x v="0"/>
    <x v="0"/>
    <x v="0"/>
    <x v="3"/>
    <x v="5"/>
    <x v="1"/>
    <x v="4"/>
    <x v="0"/>
    <x v="0"/>
    <x v="0"/>
    <x v="0"/>
    <x v="0"/>
    <x v="0"/>
    <x v="0"/>
    <x v="0"/>
    <n v="4"/>
    <n v="-4.0000000000000001E-3"/>
    <n v="4.0000000000000001E-3"/>
    <n v="0.1763046544428773"/>
  </r>
  <r>
    <x v="204"/>
    <s v="Borsele"/>
    <x v="0"/>
    <x v="0"/>
    <x v="1"/>
    <x v="0"/>
    <x v="0"/>
    <x v="0"/>
    <x v="0"/>
    <x v="0"/>
    <x v="0"/>
    <x v="0"/>
    <x v="0"/>
    <x v="3"/>
    <x v="8"/>
    <x v="1"/>
    <x v="7"/>
    <x v="5"/>
    <x v="2"/>
    <x v="2"/>
    <x v="2"/>
    <x v="0"/>
    <x v="0"/>
    <x v="0"/>
    <x v="0"/>
    <n v="4"/>
    <n v="-4.0000000000000001E-3"/>
    <n v="0"/>
    <n v="0.1763046544428773"/>
  </r>
  <r>
    <x v="204"/>
    <s v="Borsele"/>
    <x v="0"/>
    <x v="0"/>
    <x v="1"/>
    <x v="0"/>
    <x v="0"/>
    <x v="0"/>
    <x v="1"/>
    <x v="1"/>
    <x v="0"/>
    <x v="0"/>
    <x v="0"/>
    <x v="0"/>
    <x v="0"/>
    <x v="0"/>
    <x v="0"/>
    <x v="0"/>
    <x v="0"/>
    <x v="0"/>
    <x v="0"/>
    <x v="0"/>
    <x v="0"/>
    <x v="0"/>
    <x v="0"/>
    <n v="1"/>
    <n v="-1E-3"/>
    <n v="1E-3"/>
    <n v="4.4076163610719324E-2"/>
  </r>
  <r>
    <x v="204"/>
    <s v="Borsele"/>
    <x v="0"/>
    <x v="0"/>
    <x v="1"/>
    <x v="0"/>
    <x v="0"/>
    <x v="0"/>
    <x v="1"/>
    <x v="1"/>
    <x v="0"/>
    <x v="0"/>
    <x v="0"/>
    <x v="2"/>
    <x v="3"/>
    <x v="0"/>
    <x v="2"/>
    <x v="0"/>
    <x v="1"/>
    <x v="1"/>
    <x v="0"/>
    <x v="0"/>
    <x v="0"/>
    <x v="0"/>
    <x v="0"/>
    <n v="38"/>
    <n v="-3.7999999999999999E-2"/>
    <n v="-3.7999999999999999E-2"/>
    <n v="1.6748942172073342"/>
  </r>
  <r>
    <x v="203"/>
    <s v="Gulpen-Wittem"/>
    <x v="0"/>
    <x v="0"/>
    <x v="0"/>
    <x v="0"/>
    <x v="0"/>
    <x v="0"/>
    <x v="1"/>
    <x v="1"/>
    <x v="0"/>
    <x v="0"/>
    <x v="0"/>
    <x v="3"/>
    <x v="9"/>
    <x v="1"/>
    <x v="7"/>
    <x v="5"/>
    <x v="2"/>
    <x v="2"/>
    <x v="2"/>
    <x v="0"/>
    <x v="0"/>
    <x v="0"/>
    <x v="0"/>
    <n v="1"/>
    <n v="-1E-3"/>
    <n v="0"/>
    <n v="6.974959893980609E-2"/>
  </r>
  <r>
    <x v="203"/>
    <s v="Gulpen-Wittem"/>
    <x v="0"/>
    <x v="0"/>
    <x v="0"/>
    <x v="0"/>
    <x v="0"/>
    <x v="0"/>
    <x v="1"/>
    <x v="1"/>
    <x v="0"/>
    <x v="0"/>
    <x v="0"/>
    <x v="3"/>
    <x v="5"/>
    <x v="1"/>
    <x v="4"/>
    <x v="0"/>
    <x v="0"/>
    <x v="0"/>
    <x v="0"/>
    <x v="0"/>
    <x v="0"/>
    <x v="0"/>
    <x v="0"/>
    <n v="2"/>
    <n v="-2E-3"/>
    <n v="2E-3"/>
    <n v="0.13949919787961218"/>
  </r>
  <r>
    <x v="203"/>
    <s v="Gulpen-Wittem"/>
    <x v="0"/>
    <x v="0"/>
    <x v="0"/>
    <x v="0"/>
    <x v="0"/>
    <x v="0"/>
    <x v="2"/>
    <x v="2"/>
    <x v="0"/>
    <x v="0"/>
    <x v="0"/>
    <x v="1"/>
    <x v="2"/>
    <x v="0"/>
    <x v="1"/>
    <x v="2"/>
    <x v="0"/>
    <x v="0"/>
    <x v="0"/>
    <x v="0"/>
    <x v="0"/>
    <x v="0"/>
    <x v="0"/>
    <n v="125"/>
    <n v="-0.125"/>
    <n v="0.125"/>
    <n v="8.7186998674757614"/>
  </r>
  <r>
    <x v="203"/>
    <s v="Gulpen-Wittem"/>
    <x v="0"/>
    <x v="0"/>
    <x v="0"/>
    <x v="0"/>
    <x v="0"/>
    <x v="0"/>
    <x v="3"/>
    <x v="3"/>
    <x v="0"/>
    <x v="0"/>
    <x v="0"/>
    <x v="4"/>
    <x v="10"/>
    <x v="0"/>
    <x v="8"/>
    <x v="0"/>
    <x v="0"/>
    <x v="0"/>
    <x v="0"/>
    <x v="0"/>
    <x v="0"/>
    <x v="0"/>
    <x v="0"/>
    <n v="3"/>
    <n v="-3.0000000000000001E-3"/>
    <n v="3.0000000000000001E-3"/>
    <n v="0.2092487968194183"/>
  </r>
  <r>
    <x v="203"/>
    <s v="Gulpen-Wittem"/>
    <x v="0"/>
    <x v="0"/>
    <x v="0"/>
    <x v="0"/>
    <x v="0"/>
    <x v="0"/>
    <x v="3"/>
    <x v="3"/>
    <x v="0"/>
    <x v="0"/>
    <x v="0"/>
    <x v="2"/>
    <x v="3"/>
    <x v="0"/>
    <x v="2"/>
    <x v="0"/>
    <x v="1"/>
    <x v="1"/>
    <x v="0"/>
    <x v="0"/>
    <x v="0"/>
    <x v="0"/>
    <x v="0"/>
    <n v="189"/>
    <n v="-0.189"/>
    <n v="-0.189"/>
    <n v="13.182674199623353"/>
  </r>
  <r>
    <x v="205"/>
    <s v="Tynaarlo"/>
    <x v="0"/>
    <x v="0"/>
    <x v="1"/>
    <x v="0"/>
    <x v="0"/>
    <x v="0"/>
    <x v="0"/>
    <x v="0"/>
    <x v="0"/>
    <x v="0"/>
    <x v="0"/>
    <x v="0"/>
    <x v="0"/>
    <x v="0"/>
    <x v="0"/>
    <x v="0"/>
    <x v="0"/>
    <x v="0"/>
    <x v="0"/>
    <x v="0"/>
    <x v="0"/>
    <x v="0"/>
    <x v="0"/>
    <n v="86"/>
    <n v="-8.5999999999999993E-2"/>
    <n v="8.5999999999999993E-2"/>
    <n v="2.5841346153846154"/>
  </r>
  <r>
    <x v="205"/>
    <s v="Tynaarlo"/>
    <x v="0"/>
    <x v="0"/>
    <x v="1"/>
    <x v="0"/>
    <x v="0"/>
    <x v="0"/>
    <x v="0"/>
    <x v="0"/>
    <x v="0"/>
    <x v="0"/>
    <x v="0"/>
    <x v="1"/>
    <x v="1"/>
    <x v="0"/>
    <x v="1"/>
    <x v="1"/>
    <x v="0"/>
    <x v="0"/>
    <x v="0"/>
    <x v="0"/>
    <x v="0"/>
    <x v="0"/>
    <x v="0"/>
    <n v="152"/>
    <n v="-0.152"/>
    <n v="0.152"/>
    <n v="4.5673076923076925"/>
  </r>
  <r>
    <x v="205"/>
    <s v="Tynaarlo"/>
    <x v="0"/>
    <x v="0"/>
    <x v="1"/>
    <x v="0"/>
    <x v="0"/>
    <x v="0"/>
    <x v="0"/>
    <x v="0"/>
    <x v="0"/>
    <x v="0"/>
    <x v="0"/>
    <x v="1"/>
    <x v="2"/>
    <x v="0"/>
    <x v="1"/>
    <x v="2"/>
    <x v="0"/>
    <x v="0"/>
    <x v="0"/>
    <x v="0"/>
    <x v="0"/>
    <x v="0"/>
    <x v="0"/>
    <n v="168"/>
    <n v="-0.16800000000000001"/>
    <n v="0.16800000000000001"/>
    <n v="5.0480769230769234"/>
  </r>
  <r>
    <x v="205"/>
    <s v="Tynaarlo"/>
    <x v="0"/>
    <x v="0"/>
    <x v="1"/>
    <x v="0"/>
    <x v="0"/>
    <x v="0"/>
    <x v="0"/>
    <x v="0"/>
    <x v="0"/>
    <x v="0"/>
    <x v="0"/>
    <x v="2"/>
    <x v="3"/>
    <x v="0"/>
    <x v="2"/>
    <x v="0"/>
    <x v="1"/>
    <x v="1"/>
    <x v="0"/>
    <x v="0"/>
    <x v="0"/>
    <x v="0"/>
    <x v="0"/>
    <n v="305"/>
    <n v="-0.30499999999999999"/>
    <n v="-0.30499999999999999"/>
    <n v="9.1646634615384617"/>
  </r>
  <r>
    <x v="205"/>
    <s v="Tynaarlo"/>
    <x v="0"/>
    <x v="0"/>
    <x v="1"/>
    <x v="0"/>
    <x v="0"/>
    <x v="0"/>
    <x v="1"/>
    <x v="1"/>
    <x v="0"/>
    <x v="0"/>
    <x v="0"/>
    <x v="2"/>
    <x v="3"/>
    <x v="0"/>
    <x v="2"/>
    <x v="0"/>
    <x v="1"/>
    <x v="1"/>
    <x v="0"/>
    <x v="0"/>
    <x v="0"/>
    <x v="0"/>
    <x v="0"/>
    <n v="30"/>
    <n v="-0.03"/>
    <n v="-0.03"/>
    <n v="0.90144230769230771"/>
  </r>
  <r>
    <x v="205"/>
    <s v="Tynaarlo"/>
    <x v="0"/>
    <x v="0"/>
    <x v="1"/>
    <x v="0"/>
    <x v="0"/>
    <x v="0"/>
    <x v="2"/>
    <x v="2"/>
    <x v="0"/>
    <x v="0"/>
    <x v="0"/>
    <x v="1"/>
    <x v="2"/>
    <x v="0"/>
    <x v="1"/>
    <x v="2"/>
    <x v="0"/>
    <x v="0"/>
    <x v="0"/>
    <x v="0"/>
    <x v="0"/>
    <x v="0"/>
    <x v="0"/>
    <n v="61"/>
    <n v="-6.0999999999999999E-2"/>
    <n v="6.0999999999999999E-2"/>
    <n v="1.8329326923076923"/>
  </r>
  <r>
    <x v="205"/>
    <s v="Tynaarlo"/>
    <x v="0"/>
    <x v="0"/>
    <x v="1"/>
    <x v="0"/>
    <x v="0"/>
    <x v="0"/>
    <x v="2"/>
    <x v="2"/>
    <x v="0"/>
    <x v="0"/>
    <x v="0"/>
    <x v="3"/>
    <x v="9"/>
    <x v="1"/>
    <x v="7"/>
    <x v="5"/>
    <x v="2"/>
    <x v="2"/>
    <x v="2"/>
    <x v="0"/>
    <x v="0"/>
    <x v="0"/>
    <x v="0"/>
    <n v="34"/>
    <n v="-3.4000000000000002E-2"/>
    <n v="0"/>
    <n v="1.0216346153846154"/>
  </r>
  <r>
    <x v="205"/>
    <s v="Tynaarlo"/>
    <x v="0"/>
    <x v="0"/>
    <x v="1"/>
    <x v="0"/>
    <x v="0"/>
    <x v="0"/>
    <x v="2"/>
    <x v="2"/>
    <x v="0"/>
    <x v="0"/>
    <x v="0"/>
    <x v="3"/>
    <x v="5"/>
    <x v="1"/>
    <x v="4"/>
    <x v="0"/>
    <x v="0"/>
    <x v="0"/>
    <x v="0"/>
    <x v="0"/>
    <x v="0"/>
    <x v="0"/>
    <x v="0"/>
    <n v="1"/>
    <n v="-1E-3"/>
    <n v="1E-3"/>
    <n v="3.0048076923076924E-2"/>
  </r>
  <r>
    <x v="201"/>
    <s v="Zwolle"/>
    <x v="0"/>
    <x v="0"/>
    <x v="5"/>
    <x v="0"/>
    <x v="0"/>
    <x v="0"/>
    <x v="3"/>
    <x v="3"/>
    <x v="0"/>
    <x v="0"/>
    <x v="0"/>
    <x v="2"/>
    <x v="12"/>
    <x v="0"/>
    <x v="3"/>
    <x v="6"/>
    <x v="0"/>
    <x v="0"/>
    <x v="0"/>
    <x v="0"/>
    <x v="0"/>
    <x v="0"/>
    <x v="0"/>
    <n v="4026"/>
    <n v="-4.0259999999999998"/>
    <n v="4.0259999999999998"/>
    <n v="32.067416446299426"/>
  </r>
  <r>
    <x v="206"/>
    <s v="Rijnwaarden"/>
    <x v="0"/>
    <x v="0"/>
    <x v="0"/>
    <x v="0"/>
    <x v="0"/>
    <x v="0"/>
    <x v="0"/>
    <x v="0"/>
    <x v="0"/>
    <x v="0"/>
    <x v="0"/>
    <x v="0"/>
    <x v="0"/>
    <x v="0"/>
    <x v="0"/>
    <x v="0"/>
    <x v="0"/>
    <x v="0"/>
    <x v="0"/>
    <x v="0"/>
    <x v="0"/>
    <x v="0"/>
    <x v="0"/>
    <n v="3"/>
    <n v="-3.0000000000000001E-3"/>
    <n v="3.0000000000000001E-3"/>
    <n v="0.27644673792849245"/>
  </r>
  <r>
    <x v="206"/>
    <s v="Rijnwaarden"/>
    <x v="0"/>
    <x v="0"/>
    <x v="0"/>
    <x v="0"/>
    <x v="0"/>
    <x v="0"/>
    <x v="0"/>
    <x v="0"/>
    <x v="0"/>
    <x v="0"/>
    <x v="0"/>
    <x v="4"/>
    <x v="10"/>
    <x v="0"/>
    <x v="8"/>
    <x v="0"/>
    <x v="0"/>
    <x v="0"/>
    <x v="0"/>
    <x v="0"/>
    <x v="0"/>
    <x v="0"/>
    <x v="0"/>
    <n v="6"/>
    <n v="-6.0000000000000001E-3"/>
    <n v="6.0000000000000001E-3"/>
    <n v="0.5528934758569849"/>
  </r>
  <r>
    <x v="206"/>
    <s v="Rijnwaarden"/>
    <x v="0"/>
    <x v="0"/>
    <x v="0"/>
    <x v="0"/>
    <x v="0"/>
    <x v="0"/>
    <x v="0"/>
    <x v="0"/>
    <x v="0"/>
    <x v="0"/>
    <x v="0"/>
    <x v="1"/>
    <x v="13"/>
    <x v="0"/>
    <x v="9"/>
    <x v="7"/>
    <x v="4"/>
    <x v="0"/>
    <x v="1"/>
    <x v="0"/>
    <x v="0"/>
    <x v="0"/>
    <x v="0"/>
    <n v="3"/>
    <n v="-3.0000000000000001E-3"/>
    <n v="3.0000000000000001E-3"/>
    <n v="0.27644673792849245"/>
  </r>
  <r>
    <x v="206"/>
    <s v="Rijnwaarden"/>
    <x v="0"/>
    <x v="0"/>
    <x v="0"/>
    <x v="0"/>
    <x v="0"/>
    <x v="0"/>
    <x v="0"/>
    <x v="0"/>
    <x v="0"/>
    <x v="0"/>
    <x v="0"/>
    <x v="1"/>
    <x v="1"/>
    <x v="0"/>
    <x v="1"/>
    <x v="1"/>
    <x v="0"/>
    <x v="0"/>
    <x v="0"/>
    <x v="0"/>
    <x v="0"/>
    <x v="0"/>
    <x v="0"/>
    <n v="1"/>
    <n v="-1E-3"/>
    <n v="1E-3"/>
    <n v="9.2148912642830816E-2"/>
  </r>
  <r>
    <x v="206"/>
    <s v="Rijnwaarden"/>
    <x v="0"/>
    <x v="0"/>
    <x v="0"/>
    <x v="0"/>
    <x v="0"/>
    <x v="0"/>
    <x v="0"/>
    <x v="0"/>
    <x v="0"/>
    <x v="0"/>
    <x v="0"/>
    <x v="1"/>
    <x v="2"/>
    <x v="0"/>
    <x v="1"/>
    <x v="2"/>
    <x v="0"/>
    <x v="0"/>
    <x v="0"/>
    <x v="0"/>
    <x v="0"/>
    <x v="0"/>
    <x v="0"/>
    <n v="262"/>
    <n v="-0.26200000000000001"/>
    <n v="0.26200000000000001"/>
    <n v="24.143015112421672"/>
  </r>
  <r>
    <x v="206"/>
    <s v="Rijnwaarden"/>
    <x v="0"/>
    <x v="0"/>
    <x v="0"/>
    <x v="0"/>
    <x v="0"/>
    <x v="0"/>
    <x v="0"/>
    <x v="0"/>
    <x v="0"/>
    <x v="0"/>
    <x v="0"/>
    <x v="2"/>
    <x v="6"/>
    <x v="0"/>
    <x v="5"/>
    <x v="0"/>
    <x v="0"/>
    <x v="0"/>
    <x v="0"/>
    <x v="0"/>
    <x v="0"/>
    <x v="0"/>
    <x v="0"/>
    <n v="67"/>
    <n v="-6.7000000000000004E-2"/>
    <n v="6.7000000000000004E-2"/>
    <n v="6.1739771470696647"/>
  </r>
  <r>
    <x v="206"/>
    <s v="Rijnwaarden"/>
    <x v="0"/>
    <x v="0"/>
    <x v="0"/>
    <x v="0"/>
    <x v="0"/>
    <x v="0"/>
    <x v="0"/>
    <x v="0"/>
    <x v="0"/>
    <x v="0"/>
    <x v="0"/>
    <x v="3"/>
    <x v="5"/>
    <x v="1"/>
    <x v="4"/>
    <x v="0"/>
    <x v="0"/>
    <x v="0"/>
    <x v="0"/>
    <x v="0"/>
    <x v="0"/>
    <x v="0"/>
    <x v="0"/>
    <n v="9"/>
    <n v="-8.9999999999999993E-3"/>
    <n v="8.9999999999999993E-3"/>
    <n v="0.82934021378547729"/>
  </r>
  <r>
    <x v="206"/>
    <s v="Rijnwaarden"/>
    <x v="0"/>
    <x v="0"/>
    <x v="0"/>
    <x v="0"/>
    <x v="0"/>
    <x v="0"/>
    <x v="0"/>
    <x v="0"/>
    <x v="0"/>
    <x v="0"/>
    <x v="0"/>
    <x v="3"/>
    <x v="8"/>
    <x v="1"/>
    <x v="7"/>
    <x v="5"/>
    <x v="2"/>
    <x v="2"/>
    <x v="2"/>
    <x v="0"/>
    <x v="0"/>
    <x v="0"/>
    <x v="0"/>
    <n v="12"/>
    <n v="-1.2E-2"/>
    <n v="0"/>
    <n v="1.1057869517139698"/>
  </r>
  <r>
    <x v="206"/>
    <s v="Rijnwaarden"/>
    <x v="0"/>
    <x v="0"/>
    <x v="0"/>
    <x v="0"/>
    <x v="0"/>
    <x v="0"/>
    <x v="1"/>
    <x v="1"/>
    <x v="0"/>
    <x v="0"/>
    <x v="0"/>
    <x v="2"/>
    <x v="6"/>
    <x v="0"/>
    <x v="5"/>
    <x v="0"/>
    <x v="0"/>
    <x v="0"/>
    <x v="0"/>
    <x v="0"/>
    <x v="0"/>
    <x v="0"/>
    <x v="0"/>
    <n v="6"/>
    <n v="-6.0000000000000001E-3"/>
    <n v="6.0000000000000001E-3"/>
    <n v="0.5528934758569849"/>
  </r>
  <r>
    <x v="206"/>
    <s v="Rijnwaarden"/>
    <x v="0"/>
    <x v="0"/>
    <x v="0"/>
    <x v="0"/>
    <x v="0"/>
    <x v="0"/>
    <x v="2"/>
    <x v="2"/>
    <x v="0"/>
    <x v="0"/>
    <x v="0"/>
    <x v="0"/>
    <x v="0"/>
    <x v="0"/>
    <x v="0"/>
    <x v="0"/>
    <x v="0"/>
    <x v="0"/>
    <x v="0"/>
    <x v="0"/>
    <x v="0"/>
    <x v="0"/>
    <x v="0"/>
    <n v="5"/>
    <n v="-5.0000000000000001E-3"/>
    <n v="5.0000000000000001E-3"/>
    <n v="0.46074456321415408"/>
  </r>
  <r>
    <x v="206"/>
    <s v="Rijnwaarden"/>
    <x v="0"/>
    <x v="0"/>
    <x v="0"/>
    <x v="0"/>
    <x v="0"/>
    <x v="0"/>
    <x v="2"/>
    <x v="2"/>
    <x v="0"/>
    <x v="0"/>
    <x v="0"/>
    <x v="1"/>
    <x v="1"/>
    <x v="0"/>
    <x v="1"/>
    <x v="1"/>
    <x v="0"/>
    <x v="0"/>
    <x v="0"/>
    <x v="0"/>
    <x v="0"/>
    <x v="0"/>
    <x v="0"/>
    <n v="1"/>
    <n v="-1E-3"/>
    <n v="1E-3"/>
    <n v="9.2148912642830816E-2"/>
  </r>
  <r>
    <x v="202"/>
    <s v="Oosterhout"/>
    <x v="0"/>
    <x v="0"/>
    <x v="3"/>
    <x v="0"/>
    <x v="0"/>
    <x v="0"/>
    <x v="2"/>
    <x v="2"/>
    <x v="0"/>
    <x v="0"/>
    <x v="0"/>
    <x v="4"/>
    <x v="10"/>
    <x v="0"/>
    <x v="8"/>
    <x v="0"/>
    <x v="0"/>
    <x v="0"/>
    <x v="0"/>
    <x v="0"/>
    <x v="0"/>
    <x v="0"/>
    <x v="0"/>
    <n v="4"/>
    <n v="-4.0000000000000001E-3"/>
    <n v="4.0000000000000001E-3"/>
    <n v="7.3254706614900009E-2"/>
  </r>
  <r>
    <x v="202"/>
    <s v="Oosterhout"/>
    <x v="0"/>
    <x v="0"/>
    <x v="3"/>
    <x v="0"/>
    <x v="0"/>
    <x v="0"/>
    <x v="2"/>
    <x v="2"/>
    <x v="0"/>
    <x v="0"/>
    <x v="0"/>
    <x v="1"/>
    <x v="2"/>
    <x v="0"/>
    <x v="1"/>
    <x v="2"/>
    <x v="0"/>
    <x v="0"/>
    <x v="0"/>
    <x v="0"/>
    <x v="0"/>
    <x v="0"/>
    <x v="0"/>
    <n v="92"/>
    <n v="-9.1999999999999998E-2"/>
    <n v="9.1999999999999998E-2"/>
    <n v="1.6848582521427002"/>
  </r>
  <r>
    <x v="202"/>
    <s v="Oosterhout"/>
    <x v="0"/>
    <x v="0"/>
    <x v="3"/>
    <x v="0"/>
    <x v="0"/>
    <x v="0"/>
    <x v="2"/>
    <x v="2"/>
    <x v="0"/>
    <x v="0"/>
    <x v="0"/>
    <x v="2"/>
    <x v="4"/>
    <x v="0"/>
    <x v="3"/>
    <x v="3"/>
    <x v="0"/>
    <x v="0"/>
    <x v="0"/>
    <x v="0"/>
    <x v="0"/>
    <x v="0"/>
    <x v="0"/>
    <n v="26"/>
    <n v="-2.5999999999999999E-2"/>
    <n v="2.5999999999999999E-2"/>
    <n v="0.47615559299685006"/>
  </r>
  <r>
    <x v="202"/>
    <s v="Oosterhout"/>
    <x v="0"/>
    <x v="0"/>
    <x v="3"/>
    <x v="0"/>
    <x v="0"/>
    <x v="0"/>
    <x v="2"/>
    <x v="2"/>
    <x v="0"/>
    <x v="0"/>
    <x v="0"/>
    <x v="2"/>
    <x v="6"/>
    <x v="0"/>
    <x v="5"/>
    <x v="0"/>
    <x v="0"/>
    <x v="0"/>
    <x v="0"/>
    <x v="0"/>
    <x v="0"/>
    <x v="0"/>
    <x v="0"/>
    <n v="3"/>
    <n v="-3.0000000000000001E-3"/>
    <n v="3.0000000000000001E-3"/>
    <n v="5.4941029961175003E-2"/>
  </r>
  <r>
    <x v="202"/>
    <s v="Oosterhout"/>
    <x v="0"/>
    <x v="0"/>
    <x v="3"/>
    <x v="0"/>
    <x v="0"/>
    <x v="0"/>
    <x v="2"/>
    <x v="2"/>
    <x v="0"/>
    <x v="0"/>
    <x v="0"/>
    <x v="3"/>
    <x v="5"/>
    <x v="1"/>
    <x v="4"/>
    <x v="0"/>
    <x v="0"/>
    <x v="0"/>
    <x v="0"/>
    <x v="0"/>
    <x v="0"/>
    <x v="0"/>
    <x v="0"/>
    <n v="45"/>
    <n v="-4.4999999999999998E-2"/>
    <n v="4.4999999999999998E-2"/>
    <n v="0.82411544941762505"/>
  </r>
  <r>
    <x v="202"/>
    <s v="Oosterhout"/>
    <x v="0"/>
    <x v="0"/>
    <x v="3"/>
    <x v="0"/>
    <x v="0"/>
    <x v="0"/>
    <x v="2"/>
    <x v="2"/>
    <x v="0"/>
    <x v="0"/>
    <x v="0"/>
    <x v="3"/>
    <x v="8"/>
    <x v="1"/>
    <x v="7"/>
    <x v="5"/>
    <x v="2"/>
    <x v="2"/>
    <x v="2"/>
    <x v="0"/>
    <x v="0"/>
    <x v="0"/>
    <x v="0"/>
    <n v="8"/>
    <n v="-8.0000000000000002E-3"/>
    <n v="0"/>
    <n v="0.14650941322980002"/>
  </r>
  <r>
    <x v="202"/>
    <s v="Oosterhout"/>
    <x v="0"/>
    <x v="0"/>
    <x v="3"/>
    <x v="0"/>
    <x v="0"/>
    <x v="0"/>
    <x v="2"/>
    <x v="2"/>
    <x v="0"/>
    <x v="0"/>
    <x v="0"/>
    <x v="3"/>
    <x v="11"/>
    <x v="1"/>
    <x v="7"/>
    <x v="5"/>
    <x v="2"/>
    <x v="2"/>
    <x v="2"/>
    <x v="0"/>
    <x v="0"/>
    <x v="0"/>
    <x v="0"/>
    <n v="52"/>
    <n v="-5.1999999999999998E-2"/>
    <n v="0"/>
    <n v="0.95231118599370013"/>
  </r>
  <r>
    <x v="202"/>
    <s v="Oosterhout"/>
    <x v="0"/>
    <x v="0"/>
    <x v="3"/>
    <x v="0"/>
    <x v="0"/>
    <x v="0"/>
    <x v="3"/>
    <x v="3"/>
    <x v="0"/>
    <x v="0"/>
    <x v="0"/>
    <x v="4"/>
    <x v="10"/>
    <x v="0"/>
    <x v="8"/>
    <x v="0"/>
    <x v="0"/>
    <x v="0"/>
    <x v="0"/>
    <x v="0"/>
    <x v="0"/>
    <x v="0"/>
    <x v="0"/>
    <n v="4"/>
    <n v="-4.0000000000000001E-3"/>
    <n v="4.0000000000000001E-3"/>
    <n v="7.3254706614900009E-2"/>
  </r>
  <r>
    <x v="202"/>
    <s v="Oosterhout"/>
    <x v="0"/>
    <x v="0"/>
    <x v="3"/>
    <x v="0"/>
    <x v="0"/>
    <x v="0"/>
    <x v="3"/>
    <x v="3"/>
    <x v="0"/>
    <x v="0"/>
    <x v="0"/>
    <x v="1"/>
    <x v="2"/>
    <x v="0"/>
    <x v="1"/>
    <x v="2"/>
    <x v="0"/>
    <x v="0"/>
    <x v="0"/>
    <x v="0"/>
    <x v="0"/>
    <x v="0"/>
    <x v="0"/>
    <n v="49"/>
    <n v="-4.9000000000000002E-2"/>
    <n v="4.9000000000000002E-2"/>
    <n v="0.89737015603252512"/>
  </r>
  <r>
    <x v="202"/>
    <s v="Oosterhout"/>
    <x v="0"/>
    <x v="0"/>
    <x v="3"/>
    <x v="0"/>
    <x v="0"/>
    <x v="0"/>
    <x v="3"/>
    <x v="3"/>
    <x v="0"/>
    <x v="0"/>
    <x v="0"/>
    <x v="2"/>
    <x v="18"/>
    <x v="0"/>
    <x v="10"/>
    <x v="11"/>
    <x v="0"/>
    <x v="0"/>
    <x v="0"/>
    <x v="0"/>
    <x v="0"/>
    <x v="0"/>
    <x v="0"/>
    <n v="5"/>
    <n v="-5.0000000000000001E-3"/>
    <n v="5.0000000000000001E-3"/>
    <n v="9.1568383268625014E-2"/>
  </r>
  <r>
    <x v="202"/>
    <s v="Oosterhout"/>
    <x v="0"/>
    <x v="0"/>
    <x v="3"/>
    <x v="0"/>
    <x v="0"/>
    <x v="0"/>
    <x v="3"/>
    <x v="3"/>
    <x v="0"/>
    <x v="0"/>
    <x v="0"/>
    <x v="2"/>
    <x v="6"/>
    <x v="0"/>
    <x v="5"/>
    <x v="0"/>
    <x v="0"/>
    <x v="0"/>
    <x v="0"/>
    <x v="0"/>
    <x v="0"/>
    <x v="0"/>
    <x v="0"/>
    <n v="1477"/>
    <n v="-1.4770000000000001"/>
    <n v="1.4770000000000001"/>
    <n v="27.049300417551827"/>
  </r>
  <r>
    <x v="202"/>
    <s v="Oosterhout"/>
    <x v="0"/>
    <x v="0"/>
    <x v="3"/>
    <x v="0"/>
    <x v="0"/>
    <x v="0"/>
    <x v="3"/>
    <x v="3"/>
    <x v="0"/>
    <x v="0"/>
    <x v="0"/>
    <x v="3"/>
    <x v="5"/>
    <x v="1"/>
    <x v="4"/>
    <x v="0"/>
    <x v="0"/>
    <x v="0"/>
    <x v="0"/>
    <x v="0"/>
    <x v="0"/>
    <x v="0"/>
    <x v="0"/>
    <n v="266"/>
    <n v="-0.26600000000000001"/>
    <n v="0.26600000000000001"/>
    <n v="4.8714379898908504"/>
  </r>
  <r>
    <x v="202"/>
    <s v="Oosterhout"/>
    <x v="0"/>
    <x v="0"/>
    <x v="3"/>
    <x v="0"/>
    <x v="0"/>
    <x v="0"/>
    <x v="3"/>
    <x v="3"/>
    <x v="0"/>
    <x v="0"/>
    <x v="0"/>
    <x v="3"/>
    <x v="8"/>
    <x v="1"/>
    <x v="7"/>
    <x v="5"/>
    <x v="2"/>
    <x v="2"/>
    <x v="2"/>
    <x v="0"/>
    <x v="0"/>
    <x v="0"/>
    <x v="0"/>
    <n v="59"/>
    <n v="-5.8999999999999997E-2"/>
    <n v="0"/>
    <n v="1.0805069225697752"/>
  </r>
  <r>
    <x v="205"/>
    <s v="Tynaarlo"/>
    <x v="0"/>
    <x v="0"/>
    <x v="1"/>
    <x v="0"/>
    <x v="0"/>
    <x v="0"/>
    <x v="2"/>
    <x v="2"/>
    <x v="0"/>
    <x v="0"/>
    <x v="0"/>
    <x v="3"/>
    <x v="8"/>
    <x v="1"/>
    <x v="7"/>
    <x v="5"/>
    <x v="2"/>
    <x v="2"/>
    <x v="2"/>
    <x v="0"/>
    <x v="0"/>
    <x v="0"/>
    <x v="0"/>
    <n v="1"/>
    <n v="-1E-3"/>
    <n v="0"/>
    <n v="3.0048076923076924E-2"/>
  </r>
  <r>
    <x v="205"/>
    <s v="Tynaarlo"/>
    <x v="0"/>
    <x v="0"/>
    <x v="1"/>
    <x v="0"/>
    <x v="0"/>
    <x v="0"/>
    <x v="3"/>
    <x v="3"/>
    <x v="0"/>
    <x v="0"/>
    <x v="0"/>
    <x v="1"/>
    <x v="2"/>
    <x v="0"/>
    <x v="1"/>
    <x v="2"/>
    <x v="0"/>
    <x v="0"/>
    <x v="0"/>
    <x v="0"/>
    <x v="0"/>
    <x v="0"/>
    <x v="0"/>
    <n v="1"/>
    <n v="-1E-3"/>
    <n v="1E-3"/>
    <n v="3.0048076923076924E-2"/>
  </r>
  <r>
    <x v="205"/>
    <s v="Tynaarlo"/>
    <x v="0"/>
    <x v="0"/>
    <x v="1"/>
    <x v="0"/>
    <x v="0"/>
    <x v="0"/>
    <x v="3"/>
    <x v="3"/>
    <x v="0"/>
    <x v="0"/>
    <x v="0"/>
    <x v="2"/>
    <x v="3"/>
    <x v="0"/>
    <x v="2"/>
    <x v="0"/>
    <x v="1"/>
    <x v="1"/>
    <x v="0"/>
    <x v="0"/>
    <x v="0"/>
    <x v="0"/>
    <x v="0"/>
    <n v="564"/>
    <n v="-0.56399999999999995"/>
    <n v="-0.56399999999999995"/>
    <n v="16.947115384615383"/>
  </r>
  <r>
    <x v="207"/>
    <s v="Midden-Drenthe"/>
    <x v="0"/>
    <x v="0"/>
    <x v="1"/>
    <x v="0"/>
    <x v="0"/>
    <x v="0"/>
    <x v="0"/>
    <x v="0"/>
    <x v="0"/>
    <x v="0"/>
    <x v="0"/>
    <x v="0"/>
    <x v="0"/>
    <x v="0"/>
    <x v="0"/>
    <x v="0"/>
    <x v="0"/>
    <x v="0"/>
    <x v="0"/>
    <x v="0"/>
    <x v="0"/>
    <x v="0"/>
    <x v="0"/>
    <n v="28"/>
    <n v="-2.8000000000000001E-2"/>
    <n v="2.8000000000000001E-2"/>
    <n v="0.83834845354651333"/>
  </r>
  <r>
    <x v="207"/>
    <s v="Midden-Drenthe"/>
    <x v="0"/>
    <x v="0"/>
    <x v="1"/>
    <x v="0"/>
    <x v="0"/>
    <x v="0"/>
    <x v="0"/>
    <x v="0"/>
    <x v="0"/>
    <x v="0"/>
    <x v="0"/>
    <x v="1"/>
    <x v="2"/>
    <x v="0"/>
    <x v="1"/>
    <x v="2"/>
    <x v="0"/>
    <x v="0"/>
    <x v="0"/>
    <x v="0"/>
    <x v="0"/>
    <x v="0"/>
    <x v="0"/>
    <n v="2"/>
    <n v="-2E-3"/>
    <n v="2E-3"/>
    <n v="5.9882032396179528E-2"/>
  </r>
  <r>
    <x v="207"/>
    <s v="Midden-Drenthe"/>
    <x v="0"/>
    <x v="0"/>
    <x v="1"/>
    <x v="0"/>
    <x v="0"/>
    <x v="0"/>
    <x v="0"/>
    <x v="0"/>
    <x v="0"/>
    <x v="0"/>
    <x v="0"/>
    <x v="2"/>
    <x v="3"/>
    <x v="0"/>
    <x v="2"/>
    <x v="0"/>
    <x v="1"/>
    <x v="1"/>
    <x v="0"/>
    <x v="0"/>
    <x v="0"/>
    <x v="0"/>
    <x v="0"/>
    <n v="9"/>
    <n v="-8.9999999999999993E-3"/>
    <n v="-8.9999999999999993E-3"/>
    <n v="0.2694691457828079"/>
  </r>
  <r>
    <x v="207"/>
    <s v="Midden-Drenthe"/>
    <x v="0"/>
    <x v="0"/>
    <x v="1"/>
    <x v="0"/>
    <x v="0"/>
    <x v="0"/>
    <x v="0"/>
    <x v="0"/>
    <x v="0"/>
    <x v="0"/>
    <x v="0"/>
    <x v="2"/>
    <x v="12"/>
    <x v="0"/>
    <x v="3"/>
    <x v="6"/>
    <x v="0"/>
    <x v="0"/>
    <x v="0"/>
    <x v="0"/>
    <x v="0"/>
    <x v="0"/>
    <x v="0"/>
    <n v="98"/>
    <n v="-9.8000000000000004E-2"/>
    <n v="9.8000000000000004E-2"/>
    <n v="2.9342195874127968"/>
  </r>
  <r>
    <x v="207"/>
    <s v="Midden-Drenthe"/>
    <x v="0"/>
    <x v="0"/>
    <x v="1"/>
    <x v="0"/>
    <x v="0"/>
    <x v="0"/>
    <x v="0"/>
    <x v="0"/>
    <x v="0"/>
    <x v="0"/>
    <x v="0"/>
    <x v="2"/>
    <x v="6"/>
    <x v="0"/>
    <x v="5"/>
    <x v="0"/>
    <x v="0"/>
    <x v="0"/>
    <x v="0"/>
    <x v="0"/>
    <x v="0"/>
    <x v="0"/>
    <x v="0"/>
    <n v="73"/>
    <n v="-7.2999999999999995E-2"/>
    <n v="7.2999999999999995E-2"/>
    <n v="2.1856941824605527"/>
  </r>
  <r>
    <x v="207"/>
    <s v="Midden-Drenthe"/>
    <x v="0"/>
    <x v="0"/>
    <x v="1"/>
    <x v="0"/>
    <x v="0"/>
    <x v="0"/>
    <x v="1"/>
    <x v="1"/>
    <x v="0"/>
    <x v="0"/>
    <x v="0"/>
    <x v="0"/>
    <x v="0"/>
    <x v="0"/>
    <x v="0"/>
    <x v="0"/>
    <x v="0"/>
    <x v="0"/>
    <x v="0"/>
    <x v="0"/>
    <x v="0"/>
    <x v="0"/>
    <x v="0"/>
    <n v="48"/>
    <n v="-4.8000000000000001E-2"/>
    <n v="4.8000000000000001E-2"/>
    <n v="1.4371687775083086"/>
  </r>
  <r>
    <x v="207"/>
    <s v="Midden-Drenthe"/>
    <x v="0"/>
    <x v="0"/>
    <x v="1"/>
    <x v="0"/>
    <x v="0"/>
    <x v="0"/>
    <x v="1"/>
    <x v="1"/>
    <x v="0"/>
    <x v="0"/>
    <x v="0"/>
    <x v="1"/>
    <x v="2"/>
    <x v="0"/>
    <x v="1"/>
    <x v="2"/>
    <x v="0"/>
    <x v="0"/>
    <x v="0"/>
    <x v="0"/>
    <x v="0"/>
    <x v="0"/>
    <x v="0"/>
    <n v="15"/>
    <n v="-1.4999999999999999E-2"/>
    <n v="1.4999999999999999E-2"/>
    <n v="0.44911524297134647"/>
  </r>
  <r>
    <x v="207"/>
    <s v="Midden-Drenthe"/>
    <x v="0"/>
    <x v="0"/>
    <x v="1"/>
    <x v="0"/>
    <x v="0"/>
    <x v="0"/>
    <x v="1"/>
    <x v="1"/>
    <x v="0"/>
    <x v="0"/>
    <x v="0"/>
    <x v="2"/>
    <x v="6"/>
    <x v="0"/>
    <x v="5"/>
    <x v="0"/>
    <x v="0"/>
    <x v="0"/>
    <x v="0"/>
    <x v="0"/>
    <x v="0"/>
    <x v="0"/>
    <x v="0"/>
    <n v="12"/>
    <n v="-1.2E-2"/>
    <n v="1.2E-2"/>
    <n v="0.35929219437707716"/>
  </r>
  <r>
    <x v="207"/>
    <s v="Midden-Drenthe"/>
    <x v="0"/>
    <x v="0"/>
    <x v="1"/>
    <x v="0"/>
    <x v="0"/>
    <x v="0"/>
    <x v="1"/>
    <x v="1"/>
    <x v="0"/>
    <x v="0"/>
    <x v="0"/>
    <x v="3"/>
    <x v="5"/>
    <x v="1"/>
    <x v="4"/>
    <x v="0"/>
    <x v="0"/>
    <x v="0"/>
    <x v="0"/>
    <x v="0"/>
    <x v="0"/>
    <x v="0"/>
    <x v="0"/>
    <n v="1"/>
    <n v="-1E-3"/>
    <n v="1E-3"/>
    <n v="2.9941016198089764E-2"/>
  </r>
  <r>
    <x v="204"/>
    <s v="Borsele"/>
    <x v="0"/>
    <x v="0"/>
    <x v="1"/>
    <x v="0"/>
    <x v="0"/>
    <x v="0"/>
    <x v="3"/>
    <x v="3"/>
    <x v="0"/>
    <x v="0"/>
    <x v="0"/>
    <x v="0"/>
    <x v="0"/>
    <x v="0"/>
    <x v="0"/>
    <x v="0"/>
    <x v="0"/>
    <x v="0"/>
    <x v="0"/>
    <x v="0"/>
    <x v="0"/>
    <x v="0"/>
    <x v="0"/>
    <n v="2"/>
    <n v="-2E-3"/>
    <n v="2E-3"/>
    <n v="8.8152327221438648E-2"/>
  </r>
  <r>
    <x v="204"/>
    <s v="Borsele"/>
    <x v="0"/>
    <x v="0"/>
    <x v="1"/>
    <x v="0"/>
    <x v="0"/>
    <x v="0"/>
    <x v="3"/>
    <x v="3"/>
    <x v="0"/>
    <x v="0"/>
    <x v="0"/>
    <x v="4"/>
    <x v="10"/>
    <x v="0"/>
    <x v="8"/>
    <x v="0"/>
    <x v="0"/>
    <x v="0"/>
    <x v="0"/>
    <x v="0"/>
    <x v="0"/>
    <x v="0"/>
    <x v="0"/>
    <n v="6"/>
    <n v="-6.0000000000000001E-3"/>
    <n v="6.0000000000000001E-3"/>
    <n v="0.26445698166431592"/>
  </r>
  <r>
    <x v="204"/>
    <s v="Borsele"/>
    <x v="0"/>
    <x v="0"/>
    <x v="1"/>
    <x v="0"/>
    <x v="0"/>
    <x v="0"/>
    <x v="3"/>
    <x v="3"/>
    <x v="0"/>
    <x v="0"/>
    <x v="0"/>
    <x v="1"/>
    <x v="2"/>
    <x v="0"/>
    <x v="1"/>
    <x v="2"/>
    <x v="0"/>
    <x v="0"/>
    <x v="0"/>
    <x v="0"/>
    <x v="0"/>
    <x v="0"/>
    <x v="0"/>
    <n v="1"/>
    <n v="-1E-3"/>
    <n v="1E-3"/>
    <n v="4.4076163610719324E-2"/>
  </r>
  <r>
    <x v="204"/>
    <s v="Borsele"/>
    <x v="0"/>
    <x v="0"/>
    <x v="1"/>
    <x v="0"/>
    <x v="0"/>
    <x v="0"/>
    <x v="3"/>
    <x v="3"/>
    <x v="0"/>
    <x v="0"/>
    <x v="0"/>
    <x v="2"/>
    <x v="4"/>
    <x v="0"/>
    <x v="3"/>
    <x v="3"/>
    <x v="0"/>
    <x v="0"/>
    <x v="0"/>
    <x v="0"/>
    <x v="0"/>
    <x v="0"/>
    <x v="0"/>
    <n v="652"/>
    <n v="-0.65200000000000002"/>
    <n v="0.65200000000000002"/>
    <n v="28.737658674188999"/>
  </r>
  <r>
    <x v="204"/>
    <s v="Borsele"/>
    <x v="0"/>
    <x v="0"/>
    <x v="1"/>
    <x v="0"/>
    <x v="0"/>
    <x v="0"/>
    <x v="3"/>
    <x v="3"/>
    <x v="0"/>
    <x v="0"/>
    <x v="0"/>
    <x v="3"/>
    <x v="5"/>
    <x v="1"/>
    <x v="4"/>
    <x v="0"/>
    <x v="0"/>
    <x v="0"/>
    <x v="0"/>
    <x v="0"/>
    <x v="0"/>
    <x v="0"/>
    <x v="0"/>
    <n v="14"/>
    <n v="-1.4E-2"/>
    <n v="1.4E-2"/>
    <n v="0.61706629055007056"/>
  </r>
  <r>
    <x v="204"/>
    <s v="Borsele"/>
    <x v="0"/>
    <x v="0"/>
    <x v="1"/>
    <x v="0"/>
    <x v="0"/>
    <x v="0"/>
    <x v="3"/>
    <x v="3"/>
    <x v="0"/>
    <x v="0"/>
    <x v="0"/>
    <x v="3"/>
    <x v="8"/>
    <x v="1"/>
    <x v="7"/>
    <x v="5"/>
    <x v="2"/>
    <x v="2"/>
    <x v="2"/>
    <x v="0"/>
    <x v="0"/>
    <x v="0"/>
    <x v="0"/>
    <n v="13"/>
    <n v="-1.2999999999999999E-2"/>
    <n v="0"/>
    <n v="0.57299012693935125"/>
  </r>
  <r>
    <x v="208"/>
    <s v="Goes"/>
    <x v="0"/>
    <x v="0"/>
    <x v="1"/>
    <x v="0"/>
    <x v="0"/>
    <x v="0"/>
    <x v="0"/>
    <x v="0"/>
    <x v="0"/>
    <x v="0"/>
    <x v="0"/>
    <x v="0"/>
    <x v="0"/>
    <x v="0"/>
    <x v="0"/>
    <x v="0"/>
    <x v="0"/>
    <x v="0"/>
    <x v="0"/>
    <x v="0"/>
    <x v="0"/>
    <x v="0"/>
    <x v="0"/>
    <n v="83"/>
    <n v="-8.3000000000000004E-2"/>
    <n v="8.3000000000000004E-2"/>
    <n v="2.2267532328164403"/>
  </r>
  <r>
    <x v="208"/>
    <s v="Goes"/>
    <x v="0"/>
    <x v="0"/>
    <x v="1"/>
    <x v="0"/>
    <x v="0"/>
    <x v="0"/>
    <x v="0"/>
    <x v="0"/>
    <x v="0"/>
    <x v="0"/>
    <x v="0"/>
    <x v="1"/>
    <x v="2"/>
    <x v="0"/>
    <x v="1"/>
    <x v="2"/>
    <x v="0"/>
    <x v="0"/>
    <x v="0"/>
    <x v="0"/>
    <x v="0"/>
    <x v="0"/>
    <x v="0"/>
    <n v="11"/>
    <n v="-1.0999999999999999E-2"/>
    <n v="1.0999999999999999E-2"/>
    <n v="0.2951118742286849"/>
  </r>
  <r>
    <x v="208"/>
    <s v="Goes"/>
    <x v="0"/>
    <x v="0"/>
    <x v="1"/>
    <x v="0"/>
    <x v="0"/>
    <x v="0"/>
    <x v="0"/>
    <x v="0"/>
    <x v="0"/>
    <x v="0"/>
    <x v="0"/>
    <x v="2"/>
    <x v="3"/>
    <x v="0"/>
    <x v="2"/>
    <x v="0"/>
    <x v="1"/>
    <x v="1"/>
    <x v="0"/>
    <x v="0"/>
    <x v="0"/>
    <x v="0"/>
    <x v="0"/>
    <n v="1209"/>
    <n v="-1.2090000000000001"/>
    <n v="-1.2090000000000001"/>
    <n v="32.435477812952726"/>
  </r>
  <r>
    <x v="208"/>
    <s v="Goes"/>
    <x v="0"/>
    <x v="0"/>
    <x v="1"/>
    <x v="0"/>
    <x v="0"/>
    <x v="0"/>
    <x v="0"/>
    <x v="0"/>
    <x v="0"/>
    <x v="0"/>
    <x v="0"/>
    <x v="2"/>
    <x v="4"/>
    <x v="0"/>
    <x v="3"/>
    <x v="3"/>
    <x v="0"/>
    <x v="0"/>
    <x v="0"/>
    <x v="0"/>
    <x v="0"/>
    <x v="0"/>
    <x v="0"/>
    <n v="376"/>
    <n v="-0.376"/>
    <n v="0.376"/>
    <n v="10.087460428180501"/>
  </r>
  <r>
    <x v="208"/>
    <s v="Goes"/>
    <x v="0"/>
    <x v="0"/>
    <x v="1"/>
    <x v="0"/>
    <x v="0"/>
    <x v="0"/>
    <x v="1"/>
    <x v="1"/>
    <x v="0"/>
    <x v="0"/>
    <x v="0"/>
    <x v="0"/>
    <x v="0"/>
    <x v="0"/>
    <x v="0"/>
    <x v="0"/>
    <x v="0"/>
    <x v="0"/>
    <x v="0"/>
    <x v="0"/>
    <x v="0"/>
    <x v="0"/>
    <x v="0"/>
    <n v="3"/>
    <n v="-3.0000000000000001E-3"/>
    <n v="3.0000000000000001E-3"/>
    <n v="8.0485056607823152E-2"/>
  </r>
  <r>
    <x v="208"/>
    <s v="Goes"/>
    <x v="0"/>
    <x v="0"/>
    <x v="1"/>
    <x v="0"/>
    <x v="0"/>
    <x v="0"/>
    <x v="1"/>
    <x v="1"/>
    <x v="0"/>
    <x v="0"/>
    <x v="0"/>
    <x v="1"/>
    <x v="2"/>
    <x v="0"/>
    <x v="1"/>
    <x v="2"/>
    <x v="0"/>
    <x v="0"/>
    <x v="0"/>
    <x v="0"/>
    <x v="0"/>
    <x v="0"/>
    <x v="0"/>
    <n v="5"/>
    <n v="-5.0000000000000001E-3"/>
    <n v="5.0000000000000001E-3"/>
    <n v="0.13414176101303857"/>
  </r>
  <r>
    <x v="208"/>
    <s v="Goes"/>
    <x v="0"/>
    <x v="0"/>
    <x v="1"/>
    <x v="0"/>
    <x v="0"/>
    <x v="0"/>
    <x v="1"/>
    <x v="1"/>
    <x v="0"/>
    <x v="0"/>
    <x v="0"/>
    <x v="2"/>
    <x v="4"/>
    <x v="0"/>
    <x v="3"/>
    <x v="3"/>
    <x v="0"/>
    <x v="0"/>
    <x v="0"/>
    <x v="0"/>
    <x v="0"/>
    <x v="0"/>
    <x v="0"/>
    <n v="219"/>
    <n v="-0.219"/>
    <n v="0.219"/>
    <n v="5.8754091323710895"/>
  </r>
  <r>
    <x v="206"/>
    <s v="Rijnwaarden"/>
    <x v="0"/>
    <x v="0"/>
    <x v="0"/>
    <x v="0"/>
    <x v="0"/>
    <x v="0"/>
    <x v="2"/>
    <x v="2"/>
    <x v="0"/>
    <x v="0"/>
    <x v="0"/>
    <x v="1"/>
    <x v="2"/>
    <x v="0"/>
    <x v="1"/>
    <x v="2"/>
    <x v="0"/>
    <x v="0"/>
    <x v="0"/>
    <x v="0"/>
    <x v="0"/>
    <x v="0"/>
    <x v="0"/>
    <n v="31"/>
    <n v="-3.1E-2"/>
    <n v="3.1E-2"/>
    <n v="2.8566162919277551"/>
  </r>
  <r>
    <x v="206"/>
    <s v="Rijnwaarden"/>
    <x v="0"/>
    <x v="0"/>
    <x v="0"/>
    <x v="0"/>
    <x v="0"/>
    <x v="0"/>
    <x v="2"/>
    <x v="2"/>
    <x v="0"/>
    <x v="0"/>
    <x v="0"/>
    <x v="2"/>
    <x v="6"/>
    <x v="0"/>
    <x v="5"/>
    <x v="0"/>
    <x v="0"/>
    <x v="0"/>
    <x v="0"/>
    <x v="0"/>
    <x v="0"/>
    <x v="0"/>
    <x v="0"/>
    <n v="2"/>
    <n v="-2E-3"/>
    <n v="2E-3"/>
    <n v="0.18429782528566163"/>
  </r>
  <r>
    <x v="206"/>
    <s v="Rijnwaarden"/>
    <x v="0"/>
    <x v="0"/>
    <x v="0"/>
    <x v="0"/>
    <x v="0"/>
    <x v="0"/>
    <x v="3"/>
    <x v="3"/>
    <x v="0"/>
    <x v="0"/>
    <x v="0"/>
    <x v="0"/>
    <x v="0"/>
    <x v="0"/>
    <x v="0"/>
    <x v="0"/>
    <x v="0"/>
    <x v="0"/>
    <x v="0"/>
    <x v="0"/>
    <x v="0"/>
    <x v="0"/>
    <x v="0"/>
    <n v="2"/>
    <n v="-2E-3"/>
    <n v="2E-3"/>
    <n v="0.18429782528566163"/>
  </r>
  <r>
    <x v="206"/>
    <s v="Rijnwaarden"/>
    <x v="0"/>
    <x v="0"/>
    <x v="0"/>
    <x v="0"/>
    <x v="0"/>
    <x v="0"/>
    <x v="3"/>
    <x v="3"/>
    <x v="0"/>
    <x v="0"/>
    <x v="0"/>
    <x v="2"/>
    <x v="6"/>
    <x v="0"/>
    <x v="5"/>
    <x v="0"/>
    <x v="0"/>
    <x v="0"/>
    <x v="0"/>
    <x v="0"/>
    <x v="0"/>
    <x v="0"/>
    <x v="0"/>
    <n v="103"/>
    <n v="-0.10299999999999999"/>
    <n v="0.10299999999999999"/>
    <n v="9.4913380022115739"/>
  </r>
  <r>
    <x v="209"/>
    <s v="Aalten"/>
    <x v="0"/>
    <x v="0"/>
    <x v="1"/>
    <x v="0"/>
    <x v="0"/>
    <x v="0"/>
    <x v="0"/>
    <x v="0"/>
    <x v="0"/>
    <x v="0"/>
    <x v="0"/>
    <x v="0"/>
    <x v="0"/>
    <x v="0"/>
    <x v="0"/>
    <x v="0"/>
    <x v="0"/>
    <x v="0"/>
    <x v="0"/>
    <x v="0"/>
    <x v="0"/>
    <x v="0"/>
    <x v="0"/>
    <n v="17"/>
    <n v="-1.7000000000000001E-2"/>
    <n v="1.7000000000000001E-2"/>
    <n v="0.62853551225644244"/>
  </r>
  <r>
    <x v="209"/>
    <s v="Aalten"/>
    <x v="0"/>
    <x v="0"/>
    <x v="1"/>
    <x v="0"/>
    <x v="0"/>
    <x v="0"/>
    <x v="0"/>
    <x v="0"/>
    <x v="0"/>
    <x v="0"/>
    <x v="0"/>
    <x v="1"/>
    <x v="2"/>
    <x v="0"/>
    <x v="1"/>
    <x v="2"/>
    <x v="0"/>
    <x v="0"/>
    <x v="0"/>
    <x v="0"/>
    <x v="0"/>
    <x v="0"/>
    <x v="0"/>
    <n v="16"/>
    <n v="-1.6E-2"/>
    <n v="1.6E-2"/>
    <n v="0.59156283506488705"/>
  </r>
  <r>
    <x v="209"/>
    <s v="Aalten"/>
    <x v="0"/>
    <x v="0"/>
    <x v="1"/>
    <x v="0"/>
    <x v="0"/>
    <x v="0"/>
    <x v="0"/>
    <x v="0"/>
    <x v="0"/>
    <x v="0"/>
    <x v="0"/>
    <x v="2"/>
    <x v="6"/>
    <x v="0"/>
    <x v="5"/>
    <x v="0"/>
    <x v="0"/>
    <x v="0"/>
    <x v="0"/>
    <x v="0"/>
    <x v="0"/>
    <x v="0"/>
    <x v="0"/>
    <n v="217"/>
    <n v="-0.217"/>
    <n v="0.217"/>
    <n v="8.0230709505675311"/>
  </r>
  <r>
    <x v="209"/>
    <s v="Aalten"/>
    <x v="0"/>
    <x v="0"/>
    <x v="1"/>
    <x v="0"/>
    <x v="0"/>
    <x v="0"/>
    <x v="1"/>
    <x v="1"/>
    <x v="0"/>
    <x v="0"/>
    <x v="0"/>
    <x v="0"/>
    <x v="0"/>
    <x v="0"/>
    <x v="0"/>
    <x v="0"/>
    <x v="0"/>
    <x v="0"/>
    <x v="0"/>
    <x v="0"/>
    <x v="0"/>
    <x v="0"/>
    <x v="0"/>
    <n v="1"/>
    <n v="-1E-3"/>
    <n v="1E-3"/>
    <n v="3.6972677191555441E-2"/>
  </r>
  <r>
    <x v="209"/>
    <s v="Aalten"/>
    <x v="0"/>
    <x v="0"/>
    <x v="1"/>
    <x v="0"/>
    <x v="0"/>
    <x v="0"/>
    <x v="1"/>
    <x v="1"/>
    <x v="0"/>
    <x v="0"/>
    <x v="0"/>
    <x v="1"/>
    <x v="2"/>
    <x v="0"/>
    <x v="1"/>
    <x v="2"/>
    <x v="0"/>
    <x v="0"/>
    <x v="0"/>
    <x v="0"/>
    <x v="0"/>
    <x v="0"/>
    <x v="0"/>
    <n v="21"/>
    <n v="-2.1000000000000001E-2"/>
    <n v="2.1000000000000001E-2"/>
    <n v="0.77642622102266423"/>
  </r>
  <r>
    <x v="209"/>
    <s v="Aalten"/>
    <x v="0"/>
    <x v="0"/>
    <x v="1"/>
    <x v="0"/>
    <x v="0"/>
    <x v="0"/>
    <x v="1"/>
    <x v="1"/>
    <x v="0"/>
    <x v="0"/>
    <x v="0"/>
    <x v="2"/>
    <x v="6"/>
    <x v="0"/>
    <x v="5"/>
    <x v="0"/>
    <x v="0"/>
    <x v="0"/>
    <x v="0"/>
    <x v="0"/>
    <x v="0"/>
    <x v="0"/>
    <x v="0"/>
    <n v="243"/>
    <n v="-0.24299999999999999"/>
    <n v="0.24299999999999999"/>
    <n v="8.9843605575479728"/>
  </r>
  <r>
    <x v="209"/>
    <s v="Aalten"/>
    <x v="0"/>
    <x v="0"/>
    <x v="1"/>
    <x v="0"/>
    <x v="0"/>
    <x v="0"/>
    <x v="1"/>
    <x v="1"/>
    <x v="0"/>
    <x v="0"/>
    <x v="0"/>
    <x v="3"/>
    <x v="8"/>
    <x v="1"/>
    <x v="7"/>
    <x v="5"/>
    <x v="2"/>
    <x v="2"/>
    <x v="2"/>
    <x v="0"/>
    <x v="0"/>
    <x v="0"/>
    <x v="0"/>
    <n v="16"/>
    <n v="-1.6E-2"/>
    <n v="0"/>
    <n v="0.59156283506488705"/>
  </r>
  <r>
    <x v="209"/>
    <s v="Aalten"/>
    <x v="0"/>
    <x v="0"/>
    <x v="1"/>
    <x v="0"/>
    <x v="0"/>
    <x v="0"/>
    <x v="2"/>
    <x v="2"/>
    <x v="0"/>
    <x v="0"/>
    <x v="0"/>
    <x v="0"/>
    <x v="0"/>
    <x v="0"/>
    <x v="0"/>
    <x v="0"/>
    <x v="0"/>
    <x v="0"/>
    <x v="0"/>
    <x v="0"/>
    <x v="0"/>
    <x v="0"/>
    <x v="0"/>
    <n v="32"/>
    <n v="-3.2000000000000001E-2"/>
    <n v="3.2000000000000001E-2"/>
    <n v="1.1831256701297741"/>
  </r>
  <r>
    <x v="209"/>
    <s v="Aalten"/>
    <x v="0"/>
    <x v="0"/>
    <x v="1"/>
    <x v="0"/>
    <x v="0"/>
    <x v="0"/>
    <x v="2"/>
    <x v="2"/>
    <x v="0"/>
    <x v="0"/>
    <x v="0"/>
    <x v="1"/>
    <x v="2"/>
    <x v="0"/>
    <x v="1"/>
    <x v="2"/>
    <x v="0"/>
    <x v="0"/>
    <x v="0"/>
    <x v="0"/>
    <x v="0"/>
    <x v="0"/>
    <x v="0"/>
    <n v="37"/>
    <n v="-3.6999999999999998E-2"/>
    <n v="3.6999999999999998E-2"/>
    <n v="1.3679890560875514"/>
  </r>
  <r>
    <x v="202"/>
    <s v="Oosterhout"/>
    <x v="0"/>
    <x v="0"/>
    <x v="3"/>
    <x v="0"/>
    <x v="0"/>
    <x v="0"/>
    <x v="3"/>
    <x v="3"/>
    <x v="0"/>
    <x v="0"/>
    <x v="0"/>
    <x v="3"/>
    <x v="11"/>
    <x v="1"/>
    <x v="7"/>
    <x v="5"/>
    <x v="2"/>
    <x v="2"/>
    <x v="2"/>
    <x v="0"/>
    <x v="0"/>
    <x v="0"/>
    <x v="0"/>
    <n v="60"/>
    <n v="-0.06"/>
    <n v="0"/>
    <n v="1.0988205992235001"/>
  </r>
  <r>
    <x v="210"/>
    <s v="Oss"/>
    <x v="0"/>
    <x v="0"/>
    <x v="3"/>
    <x v="0"/>
    <x v="0"/>
    <x v="0"/>
    <x v="0"/>
    <x v="0"/>
    <x v="0"/>
    <x v="0"/>
    <x v="0"/>
    <x v="4"/>
    <x v="10"/>
    <x v="0"/>
    <x v="8"/>
    <x v="0"/>
    <x v="0"/>
    <x v="0"/>
    <x v="0"/>
    <x v="0"/>
    <x v="0"/>
    <x v="0"/>
    <x v="0"/>
    <n v="1"/>
    <n v="-1E-3"/>
    <n v="1E-3"/>
    <n v="1.1064884482606001E-2"/>
  </r>
  <r>
    <x v="210"/>
    <s v="Oss"/>
    <x v="0"/>
    <x v="0"/>
    <x v="3"/>
    <x v="0"/>
    <x v="0"/>
    <x v="0"/>
    <x v="0"/>
    <x v="0"/>
    <x v="0"/>
    <x v="0"/>
    <x v="0"/>
    <x v="1"/>
    <x v="2"/>
    <x v="0"/>
    <x v="1"/>
    <x v="2"/>
    <x v="0"/>
    <x v="0"/>
    <x v="0"/>
    <x v="0"/>
    <x v="0"/>
    <x v="0"/>
    <x v="0"/>
    <n v="771"/>
    <n v="-0.77100000000000002"/>
    <n v="0.77100000000000002"/>
    <n v="8.5310259360892271"/>
  </r>
  <r>
    <x v="210"/>
    <s v="Oss"/>
    <x v="0"/>
    <x v="0"/>
    <x v="3"/>
    <x v="0"/>
    <x v="0"/>
    <x v="0"/>
    <x v="0"/>
    <x v="0"/>
    <x v="0"/>
    <x v="0"/>
    <x v="0"/>
    <x v="2"/>
    <x v="3"/>
    <x v="0"/>
    <x v="2"/>
    <x v="0"/>
    <x v="1"/>
    <x v="1"/>
    <x v="0"/>
    <x v="0"/>
    <x v="0"/>
    <x v="0"/>
    <x v="0"/>
    <n v="2888"/>
    <n v="-2.8879999999999999"/>
    <n v="-2.8879999999999999"/>
    <n v="31.955386385766133"/>
  </r>
  <r>
    <x v="210"/>
    <s v="Oss"/>
    <x v="0"/>
    <x v="0"/>
    <x v="3"/>
    <x v="0"/>
    <x v="0"/>
    <x v="0"/>
    <x v="0"/>
    <x v="0"/>
    <x v="0"/>
    <x v="0"/>
    <x v="0"/>
    <x v="2"/>
    <x v="4"/>
    <x v="0"/>
    <x v="3"/>
    <x v="3"/>
    <x v="0"/>
    <x v="0"/>
    <x v="0"/>
    <x v="0"/>
    <x v="0"/>
    <x v="0"/>
    <x v="0"/>
    <n v="306"/>
    <n v="-0.30599999999999999"/>
    <n v="0.30599999999999999"/>
    <n v="3.3858546516774366"/>
  </r>
  <r>
    <x v="210"/>
    <s v="Oss"/>
    <x v="0"/>
    <x v="0"/>
    <x v="3"/>
    <x v="0"/>
    <x v="0"/>
    <x v="0"/>
    <x v="0"/>
    <x v="0"/>
    <x v="0"/>
    <x v="0"/>
    <x v="0"/>
    <x v="2"/>
    <x v="12"/>
    <x v="0"/>
    <x v="3"/>
    <x v="6"/>
    <x v="0"/>
    <x v="0"/>
    <x v="0"/>
    <x v="0"/>
    <x v="0"/>
    <x v="0"/>
    <x v="0"/>
    <n v="147"/>
    <n v="-0.14699999999999999"/>
    <n v="0.14699999999999999"/>
    <n v="1.6265380189430823"/>
  </r>
  <r>
    <x v="210"/>
    <s v="Oss"/>
    <x v="0"/>
    <x v="0"/>
    <x v="3"/>
    <x v="0"/>
    <x v="0"/>
    <x v="0"/>
    <x v="0"/>
    <x v="0"/>
    <x v="0"/>
    <x v="0"/>
    <x v="0"/>
    <x v="3"/>
    <x v="9"/>
    <x v="1"/>
    <x v="7"/>
    <x v="5"/>
    <x v="2"/>
    <x v="2"/>
    <x v="2"/>
    <x v="0"/>
    <x v="0"/>
    <x v="0"/>
    <x v="0"/>
    <n v="79"/>
    <n v="-7.9000000000000001E-2"/>
    <n v="0"/>
    <n v="0.87412587412587417"/>
  </r>
  <r>
    <x v="210"/>
    <s v="Oss"/>
    <x v="0"/>
    <x v="0"/>
    <x v="3"/>
    <x v="0"/>
    <x v="0"/>
    <x v="0"/>
    <x v="0"/>
    <x v="0"/>
    <x v="0"/>
    <x v="0"/>
    <x v="0"/>
    <x v="3"/>
    <x v="5"/>
    <x v="1"/>
    <x v="4"/>
    <x v="0"/>
    <x v="0"/>
    <x v="0"/>
    <x v="0"/>
    <x v="0"/>
    <x v="0"/>
    <x v="0"/>
    <x v="0"/>
    <n v="41"/>
    <n v="-4.1000000000000002E-2"/>
    <n v="4.1000000000000002E-2"/>
    <n v="0.45366026378684604"/>
  </r>
  <r>
    <x v="210"/>
    <s v="Oss"/>
    <x v="0"/>
    <x v="0"/>
    <x v="3"/>
    <x v="0"/>
    <x v="0"/>
    <x v="0"/>
    <x v="0"/>
    <x v="0"/>
    <x v="0"/>
    <x v="0"/>
    <x v="0"/>
    <x v="3"/>
    <x v="8"/>
    <x v="1"/>
    <x v="7"/>
    <x v="5"/>
    <x v="2"/>
    <x v="2"/>
    <x v="2"/>
    <x v="0"/>
    <x v="0"/>
    <x v="0"/>
    <x v="0"/>
    <n v="12"/>
    <n v="-1.2E-2"/>
    <n v="0"/>
    <n v="0.13277861379127201"/>
  </r>
  <r>
    <x v="210"/>
    <s v="Oss"/>
    <x v="0"/>
    <x v="0"/>
    <x v="3"/>
    <x v="0"/>
    <x v="0"/>
    <x v="0"/>
    <x v="0"/>
    <x v="0"/>
    <x v="0"/>
    <x v="0"/>
    <x v="0"/>
    <x v="3"/>
    <x v="11"/>
    <x v="1"/>
    <x v="7"/>
    <x v="5"/>
    <x v="2"/>
    <x v="2"/>
    <x v="2"/>
    <x v="0"/>
    <x v="0"/>
    <x v="0"/>
    <x v="0"/>
    <n v="169"/>
    <n v="-0.16900000000000001"/>
    <n v="0"/>
    <n v="1.8699654775604142"/>
  </r>
  <r>
    <x v="210"/>
    <s v="Oss"/>
    <x v="0"/>
    <x v="0"/>
    <x v="3"/>
    <x v="0"/>
    <x v="0"/>
    <x v="0"/>
    <x v="1"/>
    <x v="1"/>
    <x v="0"/>
    <x v="0"/>
    <x v="0"/>
    <x v="4"/>
    <x v="10"/>
    <x v="0"/>
    <x v="8"/>
    <x v="0"/>
    <x v="0"/>
    <x v="0"/>
    <x v="0"/>
    <x v="0"/>
    <x v="0"/>
    <x v="0"/>
    <x v="0"/>
    <n v="3"/>
    <n v="-3.0000000000000001E-3"/>
    <n v="3.0000000000000001E-3"/>
    <n v="3.3194653447818002E-2"/>
  </r>
  <r>
    <x v="210"/>
    <s v="Oss"/>
    <x v="0"/>
    <x v="0"/>
    <x v="3"/>
    <x v="0"/>
    <x v="0"/>
    <x v="0"/>
    <x v="1"/>
    <x v="1"/>
    <x v="0"/>
    <x v="0"/>
    <x v="0"/>
    <x v="1"/>
    <x v="1"/>
    <x v="0"/>
    <x v="1"/>
    <x v="1"/>
    <x v="0"/>
    <x v="0"/>
    <x v="0"/>
    <x v="0"/>
    <x v="0"/>
    <x v="0"/>
    <x v="0"/>
    <n v="6"/>
    <n v="-6.0000000000000001E-3"/>
    <n v="6.0000000000000001E-3"/>
    <n v="6.6389306895636005E-2"/>
  </r>
  <r>
    <x v="210"/>
    <s v="Oss"/>
    <x v="0"/>
    <x v="0"/>
    <x v="3"/>
    <x v="0"/>
    <x v="0"/>
    <x v="0"/>
    <x v="1"/>
    <x v="1"/>
    <x v="0"/>
    <x v="0"/>
    <x v="0"/>
    <x v="1"/>
    <x v="2"/>
    <x v="0"/>
    <x v="1"/>
    <x v="2"/>
    <x v="0"/>
    <x v="0"/>
    <x v="0"/>
    <x v="0"/>
    <x v="0"/>
    <x v="0"/>
    <x v="0"/>
    <n v="69"/>
    <n v="-6.9000000000000006E-2"/>
    <n v="6.9000000000000006E-2"/>
    <n v="0.76347702929981409"/>
  </r>
  <r>
    <x v="208"/>
    <s v="Goes"/>
    <x v="0"/>
    <x v="0"/>
    <x v="1"/>
    <x v="0"/>
    <x v="0"/>
    <x v="0"/>
    <x v="3"/>
    <x v="3"/>
    <x v="0"/>
    <x v="0"/>
    <x v="0"/>
    <x v="0"/>
    <x v="0"/>
    <x v="0"/>
    <x v="0"/>
    <x v="0"/>
    <x v="0"/>
    <x v="0"/>
    <x v="0"/>
    <x v="0"/>
    <x v="0"/>
    <x v="0"/>
    <x v="0"/>
    <n v="8"/>
    <n v="-8.0000000000000002E-3"/>
    <n v="8.0000000000000002E-3"/>
    <n v="0.21462681762086172"/>
  </r>
  <r>
    <x v="208"/>
    <s v="Goes"/>
    <x v="0"/>
    <x v="0"/>
    <x v="1"/>
    <x v="0"/>
    <x v="0"/>
    <x v="0"/>
    <x v="3"/>
    <x v="3"/>
    <x v="0"/>
    <x v="0"/>
    <x v="0"/>
    <x v="2"/>
    <x v="4"/>
    <x v="0"/>
    <x v="3"/>
    <x v="3"/>
    <x v="0"/>
    <x v="0"/>
    <x v="0"/>
    <x v="0"/>
    <x v="0"/>
    <x v="0"/>
    <x v="0"/>
    <n v="789"/>
    <n v="-0.78900000000000003"/>
    <n v="0.78900000000000003"/>
    <n v="21.167569887857489"/>
  </r>
  <r>
    <x v="211"/>
    <s v="West Maas en Waal"/>
    <x v="0"/>
    <x v="0"/>
    <x v="0"/>
    <x v="0"/>
    <x v="0"/>
    <x v="0"/>
    <x v="0"/>
    <x v="0"/>
    <x v="0"/>
    <x v="0"/>
    <x v="0"/>
    <x v="0"/>
    <x v="0"/>
    <x v="0"/>
    <x v="0"/>
    <x v="0"/>
    <x v="0"/>
    <x v="0"/>
    <x v="0"/>
    <x v="0"/>
    <x v="0"/>
    <x v="0"/>
    <x v="0"/>
    <n v="13"/>
    <n v="-1.2999999999999999E-2"/>
    <n v="1.2999999999999999E-2"/>
    <n v="0.6907545164718385"/>
  </r>
  <r>
    <x v="211"/>
    <s v="West Maas en Waal"/>
    <x v="0"/>
    <x v="0"/>
    <x v="0"/>
    <x v="0"/>
    <x v="0"/>
    <x v="0"/>
    <x v="0"/>
    <x v="0"/>
    <x v="0"/>
    <x v="0"/>
    <x v="0"/>
    <x v="2"/>
    <x v="16"/>
    <x v="0"/>
    <x v="3"/>
    <x v="10"/>
    <x v="0"/>
    <x v="0"/>
    <x v="0"/>
    <x v="0"/>
    <x v="0"/>
    <x v="0"/>
    <x v="0"/>
    <n v="6"/>
    <n v="-6.0000000000000001E-3"/>
    <n v="6.0000000000000001E-3"/>
    <n v="0.3188097768331562"/>
  </r>
  <r>
    <x v="211"/>
    <s v="West Maas en Waal"/>
    <x v="0"/>
    <x v="0"/>
    <x v="0"/>
    <x v="0"/>
    <x v="0"/>
    <x v="0"/>
    <x v="0"/>
    <x v="0"/>
    <x v="0"/>
    <x v="0"/>
    <x v="0"/>
    <x v="2"/>
    <x v="6"/>
    <x v="0"/>
    <x v="5"/>
    <x v="0"/>
    <x v="0"/>
    <x v="0"/>
    <x v="0"/>
    <x v="0"/>
    <x v="0"/>
    <x v="0"/>
    <x v="0"/>
    <n v="70"/>
    <n v="-7.0000000000000007E-2"/>
    <n v="7.0000000000000007E-2"/>
    <n v="3.7194473963868226"/>
  </r>
  <r>
    <x v="211"/>
    <s v="West Maas en Waal"/>
    <x v="0"/>
    <x v="0"/>
    <x v="0"/>
    <x v="0"/>
    <x v="0"/>
    <x v="0"/>
    <x v="1"/>
    <x v="1"/>
    <x v="0"/>
    <x v="0"/>
    <x v="0"/>
    <x v="4"/>
    <x v="10"/>
    <x v="0"/>
    <x v="8"/>
    <x v="0"/>
    <x v="0"/>
    <x v="0"/>
    <x v="0"/>
    <x v="0"/>
    <x v="0"/>
    <x v="0"/>
    <x v="0"/>
    <n v="3"/>
    <n v="-3.0000000000000001E-3"/>
    <n v="3.0000000000000001E-3"/>
    <n v="0.1594048884165781"/>
  </r>
  <r>
    <x v="211"/>
    <s v="West Maas en Waal"/>
    <x v="0"/>
    <x v="0"/>
    <x v="0"/>
    <x v="0"/>
    <x v="0"/>
    <x v="0"/>
    <x v="1"/>
    <x v="1"/>
    <x v="0"/>
    <x v="0"/>
    <x v="0"/>
    <x v="1"/>
    <x v="2"/>
    <x v="0"/>
    <x v="1"/>
    <x v="2"/>
    <x v="0"/>
    <x v="0"/>
    <x v="0"/>
    <x v="0"/>
    <x v="0"/>
    <x v="0"/>
    <x v="0"/>
    <n v="1"/>
    <n v="-1E-3"/>
    <n v="1E-3"/>
    <n v="5.3134962805526036E-2"/>
  </r>
  <r>
    <x v="211"/>
    <s v="West Maas en Waal"/>
    <x v="0"/>
    <x v="0"/>
    <x v="0"/>
    <x v="0"/>
    <x v="0"/>
    <x v="0"/>
    <x v="1"/>
    <x v="1"/>
    <x v="0"/>
    <x v="0"/>
    <x v="0"/>
    <x v="3"/>
    <x v="9"/>
    <x v="1"/>
    <x v="7"/>
    <x v="5"/>
    <x v="2"/>
    <x v="2"/>
    <x v="2"/>
    <x v="0"/>
    <x v="0"/>
    <x v="0"/>
    <x v="0"/>
    <n v="17"/>
    <n v="-1.7000000000000001E-2"/>
    <n v="0"/>
    <n v="0.90329436769394267"/>
  </r>
  <r>
    <x v="211"/>
    <s v="West Maas en Waal"/>
    <x v="0"/>
    <x v="0"/>
    <x v="0"/>
    <x v="0"/>
    <x v="0"/>
    <x v="0"/>
    <x v="1"/>
    <x v="1"/>
    <x v="0"/>
    <x v="0"/>
    <x v="0"/>
    <x v="3"/>
    <x v="5"/>
    <x v="1"/>
    <x v="4"/>
    <x v="0"/>
    <x v="0"/>
    <x v="0"/>
    <x v="0"/>
    <x v="0"/>
    <x v="0"/>
    <x v="0"/>
    <x v="0"/>
    <n v="5"/>
    <n v="-5.0000000000000001E-3"/>
    <n v="5.0000000000000001E-3"/>
    <n v="0.26567481402763016"/>
  </r>
  <r>
    <x v="211"/>
    <s v="West Maas en Waal"/>
    <x v="0"/>
    <x v="0"/>
    <x v="0"/>
    <x v="0"/>
    <x v="0"/>
    <x v="0"/>
    <x v="1"/>
    <x v="1"/>
    <x v="0"/>
    <x v="0"/>
    <x v="0"/>
    <x v="3"/>
    <x v="8"/>
    <x v="1"/>
    <x v="7"/>
    <x v="5"/>
    <x v="2"/>
    <x v="2"/>
    <x v="2"/>
    <x v="0"/>
    <x v="0"/>
    <x v="0"/>
    <x v="0"/>
    <n v="4"/>
    <n v="-4.0000000000000001E-3"/>
    <n v="0"/>
    <n v="0.21253985122210414"/>
  </r>
  <r>
    <x v="211"/>
    <s v="West Maas en Waal"/>
    <x v="0"/>
    <x v="0"/>
    <x v="0"/>
    <x v="0"/>
    <x v="0"/>
    <x v="0"/>
    <x v="2"/>
    <x v="2"/>
    <x v="0"/>
    <x v="0"/>
    <x v="0"/>
    <x v="1"/>
    <x v="2"/>
    <x v="0"/>
    <x v="1"/>
    <x v="2"/>
    <x v="0"/>
    <x v="0"/>
    <x v="0"/>
    <x v="0"/>
    <x v="0"/>
    <x v="0"/>
    <x v="0"/>
    <n v="9"/>
    <n v="-8.9999999999999993E-3"/>
    <n v="8.9999999999999993E-3"/>
    <n v="0.47821466524973433"/>
  </r>
  <r>
    <x v="211"/>
    <s v="West Maas en Waal"/>
    <x v="0"/>
    <x v="0"/>
    <x v="0"/>
    <x v="0"/>
    <x v="0"/>
    <x v="0"/>
    <x v="2"/>
    <x v="2"/>
    <x v="0"/>
    <x v="0"/>
    <x v="0"/>
    <x v="2"/>
    <x v="6"/>
    <x v="0"/>
    <x v="5"/>
    <x v="0"/>
    <x v="0"/>
    <x v="0"/>
    <x v="0"/>
    <x v="0"/>
    <x v="0"/>
    <x v="0"/>
    <x v="0"/>
    <n v="1"/>
    <n v="-1E-3"/>
    <n v="1E-3"/>
    <n v="5.3134962805526036E-2"/>
  </r>
  <r>
    <x v="207"/>
    <s v="Midden-Drenthe"/>
    <x v="0"/>
    <x v="0"/>
    <x v="1"/>
    <x v="0"/>
    <x v="0"/>
    <x v="0"/>
    <x v="3"/>
    <x v="3"/>
    <x v="0"/>
    <x v="0"/>
    <x v="0"/>
    <x v="0"/>
    <x v="0"/>
    <x v="0"/>
    <x v="0"/>
    <x v="0"/>
    <x v="0"/>
    <x v="0"/>
    <x v="0"/>
    <x v="0"/>
    <x v="0"/>
    <x v="0"/>
    <x v="0"/>
    <n v="5"/>
    <n v="-5.0000000000000001E-3"/>
    <n v="5.0000000000000001E-3"/>
    <n v="0.14970508099044882"/>
  </r>
  <r>
    <x v="207"/>
    <s v="Midden-Drenthe"/>
    <x v="0"/>
    <x v="0"/>
    <x v="1"/>
    <x v="0"/>
    <x v="0"/>
    <x v="0"/>
    <x v="3"/>
    <x v="3"/>
    <x v="0"/>
    <x v="0"/>
    <x v="0"/>
    <x v="4"/>
    <x v="10"/>
    <x v="0"/>
    <x v="8"/>
    <x v="0"/>
    <x v="0"/>
    <x v="0"/>
    <x v="0"/>
    <x v="0"/>
    <x v="0"/>
    <x v="0"/>
    <x v="0"/>
    <n v="1"/>
    <n v="-1E-3"/>
    <n v="1E-3"/>
    <n v="2.9941016198089764E-2"/>
  </r>
  <r>
    <x v="207"/>
    <s v="Midden-Drenthe"/>
    <x v="0"/>
    <x v="0"/>
    <x v="1"/>
    <x v="0"/>
    <x v="0"/>
    <x v="0"/>
    <x v="3"/>
    <x v="3"/>
    <x v="0"/>
    <x v="0"/>
    <x v="0"/>
    <x v="1"/>
    <x v="2"/>
    <x v="0"/>
    <x v="1"/>
    <x v="2"/>
    <x v="0"/>
    <x v="0"/>
    <x v="0"/>
    <x v="0"/>
    <x v="0"/>
    <x v="0"/>
    <x v="0"/>
    <n v="1"/>
    <n v="-1E-3"/>
    <n v="1E-3"/>
    <n v="2.9941016198089764E-2"/>
  </r>
  <r>
    <x v="207"/>
    <s v="Midden-Drenthe"/>
    <x v="0"/>
    <x v="0"/>
    <x v="1"/>
    <x v="0"/>
    <x v="0"/>
    <x v="0"/>
    <x v="3"/>
    <x v="3"/>
    <x v="0"/>
    <x v="0"/>
    <x v="0"/>
    <x v="2"/>
    <x v="12"/>
    <x v="0"/>
    <x v="3"/>
    <x v="6"/>
    <x v="0"/>
    <x v="0"/>
    <x v="0"/>
    <x v="0"/>
    <x v="0"/>
    <x v="0"/>
    <x v="0"/>
    <n v="551"/>
    <n v="-0.55100000000000005"/>
    <n v="0.55100000000000005"/>
    <n v="16.497499925147459"/>
  </r>
  <r>
    <x v="207"/>
    <s v="Midden-Drenthe"/>
    <x v="0"/>
    <x v="0"/>
    <x v="1"/>
    <x v="0"/>
    <x v="0"/>
    <x v="0"/>
    <x v="3"/>
    <x v="3"/>
    <x v="0"/>
    <x v="0"/>
    <x v="0"/>
    <x v="3"/>
    <x v="5"/>
    <x v="1"/>
    <x v="4"/>
    <x v="0"/>
    <x v="0"/>
    <x v="0"/>
    <x v="0"/>
    <x v="0"/>
    <x v="0"/>
    <x v="0"/>
    <x v="0"/>
    <n v="5"/>
    <n v="-5.0000000000000001E-3"/>
    <n v="5.0000000000000001E-3"/>
    <n v="0.14970508099044882"/>
  </r>
  <r>
    <x v="207"/>
    <s v="Midden-Drenthe"/>
    <x v="0"/>
    <x v="0"/>
    <x v="1"/>
    <x v="0"/>
    <x v="0"/>
    <x v="0"/>
    <x v="3"/>
    <x v="3"/>
    <x v="0"/>
    <x v="0"/>
    <x v="0"/>
    <x v="3"/>
    <x v="8"/>
    <x v="1"/>
    <x v="7"/>
    <x v="5"/>
    <x v="2"/>
    <x v="2"/>
    <x v="2"/>
    <x v="0"/>
    <x v="0"/>
    <x v="0"/>
    <x v="0"/>
    <n v="1"/>
    <n v="-1E-3"/>
    <n v="0"/>
    <n v="2.9941016198089764E-2"/>
  </r>
  <r>
    <x v="212"/>
    <s v="Overbetuwe"/>
    <x v="0"/>
    <x v="0"/>
    <x v="1"/>
    <x v="0"/>
    <x v="0"/>
    <x v="0"/>
    <x v="0"/>
    <x v="0"/>
    <x v="0"/>
    <x v="0"/>
    <x v="0"/>
    <x v="0"/>
    <x v="0"/>
    <x v="0"/>
    <x v="0"/>
    <x v="0"/>
    <x v="0"/>
    <x v="0"/>
    <x v="0"/>
    <x v="0"/>
    <x v="0"/>
    <x v="0"/>
    <x v="0"/>
    <n v="58"/>
    <n v="-5.8000000000000003E-2"/>
    <n v="5.8000000000000003E-2"/>
    <n v="1.2237836012997425"/>
  </r>
  <r>
    <x v="212"/>
    <s v="Overbetuwe"/>
    <x v="0"/>
    <x v="0"/>
    <x v="1"/>
    <x v="0"/>
    <x v="0"/>
    <x v="0"/>
    <x v="0"/>
    <x v="0"/>
    <x v="0"/>
    <x v="0"/>
    <x v="0"/>
    <x v="1"/>
    <x v="13"/>
    <x v="0"/>
    <x v="9"/>
    <x v="7"/>
    <x v="4"/>
    <x v="0"/>
    <x v="1"/>
    <x v="0"/>
    <x v="0"/>
    <x v="0"/>
    <x v="0"/>
    <n v="4"/>
    <n v="-4.0000000000000001E-3"/>
    <n v="4.0000000000000001E-3"/>
    <n v="8.439886905515466E-2"/>
  </r>
  <r>
    <x v="212"/>
    <s v="Overbetuwe"/>
    <x v="0"/>
    <x v="0"/>
    <x v="1"/>
    <x v="0"/>
    <x v="0"/>
    <x v="0"/>
    <x v="0"/>
    <x v="0"/>
    <x v="0"/>
    <x v="0"/>
    <x v="0"/>
    <x v="1"/>
    <x v="2"/>
    <x v="0"/>
    <x v="1"/>
    <x v="2"/>
    <x v="0"/>
    <x v="0"/>
    <x v="0"/>
    <x v="0"/>
    <x v="0"/>
    <x v="0"/>
    <x v="0"/>
    <n v="32"/>
    <n v="-3.2000000000000001E-2"/>
    <n v="3.2000000000000001E-2"/>
    <n v="0.67519095244123728"/>
  </r>
  <r>
    <x v="212"/>
    <s v="Overbetuwe"/>
    <x v="0"/>
    <x v="0"/>
    <x v="1"/>
    <x v="0"/>
    <x v="0"/>
    <x v="0"/>
    <x v="0"/>
    <x v="0"/>
    <x v="0"/>
    <x v="0"/>
    <x v="0"/>
    <x v="2"/>
    <x v="6"/>
    <x v="0"/>
    <x v="5"/>
    <x v="0"/>
    <x v="0"/>
    <x v="0"/>
    <x v="0"/>
    <x v="0"/>
    <x v="0"/>
    <x v="0"/>
    <x v="0"/>
    <n v="92"/>
    <n v="-9.1999999999999998E-2"/>
    <n v="9.1999999999999998E-2"/>
    <n v="1.9411739882685572"/>
  </r>
  <r>
    <x v="212"/>
    <s v="Overbetuwe"/>
    <x v="0"/>
    <x v="0"/>
    <x v="1"/>
    <x v="0"/>
    <x v="0"/>
    <x v="0"/>
    <x v="0"/>
    <x v="0"/>
    <x v="0"/>
    <x v="0"/>
    <x v="0"/>
    <x v="2"/>
    <x v="7"/>
    <x v="0"/>
    <x v="6"/>
    <x v="4"/>
    <x v="0"/>
    <x v="0"/>
    <x v="1"/>
    <x v="0"/>
    <x v="0"/>
    <x v="0"/>
    <x v="0"/>
    <n v="88"/>
    <n v="-8.7999999999999995E-2"/>
    <n v="8.7999999999999995E-2"/>
    <n v="1.8567751192134025"/>
  </r>
  <r>
    <x v="212"/>
    <s v="Overbetuwe"/>
    <x v="0"/>
    <x v="0"/>
    <x v="1"/>
    <x v="0"/>
    <x v="0"/>
    <x v="0"/>
    <x v="2"/>
    <x v="2"/>
    <x v="0"/>
    <x v="0"/>
    <x v="0"/>
    <x v="1"/>
    <x v="13"/>
    <x v="0"/>
    <x v="9"/>
    <x v="7"/>
    <x v="5"/>
    <x v="0"/>
    <x v="1"/>
    <x v="0"/>
    <x v="0"/>
    <x v="0"/>
    <x v="0"/>
    <n v="15"/>
    <n v="-1.4999999999999999E-2"/>
    <n v="1.4999999999999999E-2"/>
    <n v="0.31649575895682996"/>
  </r>
  <r>
    <x v="209"/>
    <s v="Aalten"/>
    <x v="0"/>
    <x v="0"/>
    <x v="1"/>
    <x v="0"/>
    <x v="0"/>
    <x v="0"/>
    <x v="2"/>
    <x v="2"/>
    <x v="0"/>
    <x v="0"/>
    <x v="0"/>
    <x v="2"/>
    <x v="6"/>
    <x v="0"/>
    <x v="5"/>
    <x v="0"/>
    <x v="0"/>
    <x v="0"/>
    <x v="0"/>
    <x v="0"/>
    <x v="0"/>
    <x v="0"/>
    <x v="0"/>
    <n v="47"/>
    <n v="-4.7E-2"/>
    <n v="4.7E-2"/>
    <n v="1.7377158280031058"/>
  </r>
  <r>
    <x v="209"/>
    <s v="Aalten"/>
    <x v="0"/>
    <x v="0"/>
    <x v="1"/>
    <x v="0"/>
    <x v="0"/>
    <x v="0"/>
    <x v="3"/>
    <x v="3"/>
    <x v="0"/>
    <x v="0"/>
    <x v="0"/>
    <x v="0"/>
    <x v="0"/>
    <x v="0"/>
    <x v="0"/>
    <x v="0"/>
    <x v="0"/>
    <x v="0"/>
    <x v="0"/>
    <x v="0"/>
    <x v="0"/>
    <x v="0"/>
    <x v="0"/>
    <n v="1"/>
    <n v="-1E-3"/>
    <n v="1E-3"/>
    <n v="3.6972677191555441E-2"/>
  </r>
  <r>
    <x v="209"/>
    <s v="Aalten"/>
    <x v="0"/>
    <x v="0"/>
    <x v="1"/>
    <x v="0"/>
    <x v="0"/>
    <x v="0"/>
    <x v="3"/>
    <x v="3"/>
    <x v="0"/>
    <x v="0"/>
    <x v="0"/>
    <x v="2"/>
    <x v="6"/>
    <x v="0"/>
    <x v="5"/>
    <x v="0"/>
    <x v="0"/>
    <x v="0"/>
    <x v="0"/>
    <x v="0"/>
    <x v="0"/>
    <x v="0"/>
    <x v="0"/>
    <n v="527"/>
    <n v="-0.52700000000000002"/>
    <n v="0.52700000000000002"/>
    <n v="19.484600879949717"/>
  </r>
  <r>
    <x v="209"/>
    <s v="Aalten"/>
    <x v="0"/>
    <x v="0"/>
    <x v="1"/>
    <x v="0"/>
    <x v="0"/>
    <x v="0"/>
    <x v="3"/>
    <x v="3"/>
    <x v="0"/>
    <x v="0"/>
    <x v="0"/>
    <x v="3"/>
    <x v="8"/>
    <x v="1"/>
    <x v="7"/>
    <x v="5"/>
    <x v="2"/>
    <x v="2"/>
    <x v="2"/>
    <x v="0"/>
    <x v="0"/>
    <x v="0"/>
    <x v="0"/>
    <n v="3"/>
    <n v="-3.0000000000000001E-3"/>
    <n v="0"/>
    <n v="0.11091803157466631"/>
  </r>
  <r>
    <x v="213"/>
    <s v="Apeldoorn"/>
    <x v="2"/>
    <x v="0"/>
    <x v="4"/>
    <x v="0"/>
    <x v="0"/>
    <x v="0"/>
    <x v="0"/>
    <x v="0"/>
    <x v="0"/>
    <x v="0"/>
    <x v="0"/>
    <x v="0"/>
    <x v="0"/>
    <x v="0"/>
    <x v="0"/>
    <x v="0"/>
    <x v="0"/>
    <x v="0"/>
    <x v="0"/>
    <x v="0"/>
    <x v="0"/>
    <x v="0"/>
    <x v="0"/>
    <n v="235"/>
    <n v="-0.23499999999999999"/>
    <n v="0.23499999999999999"/>
    <n v="1.4683186813873426"/>
  </r>
  <r>
    <x v="213"/>
    <s v="Apeldoorn"/>
    <x v="2"/>
    <x v="0"/>
    <x v="4"/>
    <x v="0"/>
    <x v="0"/>
    <x v="0"/>
    <x v="0"/>
    <x v="0"/>
    <x v="0"/>
    <x v="0"/>
    <x v="0"/>
    <x v="4"/>
    <x v="10"/>
    <x v="0"/>
    <x v="8"/>
    <x v="0"/>
    <x v="0"/>
    <x v="0"/>
    <x v="0"/>
    <x v="0"/>
    <x v="0"/>
    <x v="0"/>
    <x v="0"/>
    <n v="221"/>
    <n v="-0.221"/>
    <n v="0.221"/>
    <n v="1.3808443769642667"/>
  </r>
  <r>
    <x v="213"/>
    <s v="Apeldoorn"/>
    <x v="2"/>
    <x v="0"/>
    <x v="4"/>
    <x v="0"/>
    <x v="0"/>
    <x v="0"/>
    <x v="0"/>
    <x v="0"/>
    <x v="0"/>
    <x v="0"/>
    <x v="0"/>
    <x v="1"/>
    <x v="13"/>
    <x v="0"/>
    <x v="9"/>
    <x v="7"/>
    <x v="4"/>
    <x v="0"/>
    <x v="1"/>
    <x v="0"/>
    <x v="0"/>
    <x v="0"/>
    <x v="0"/>
    <n v="-3"/>
    <n v="3.0000000000000001E-3"/>
    <n v="-3.0000000000000001E-3"/>
    <n v="-1.8744493804944796E-2"/>
  </r>
  <r>
    <x v="213"/>
    <s v="Apeldoorn"/>
    <x v="2"/>
    <x v="0"/>
    <x v="4"/>
    <x v="0"/>
    <x v="0"/>
    <x v="0"/>
    <x v="0"/>
    <x v="0"/>
    <x v="0"/>
    <x v="0"/>
    <x v="0"/>
    <x v="1"/>
    <x v="2"/>
    <x v="0"/>
    <x v="1"/>
    <x v="2"/>
    <x v="0"/>
    <x v="0"/>
    <x v="0"/>
    <x v="0"/>
    <x v="0"/>
    <x v="0"/>
    <x v="0"/>
    <n v="1145"/>
    <n v="-1.145"/>
    <n v="1.145"/>
    <n v="7.1541484688872643"/>
  </r>
  <r>
    <x v="213"/>
    <s v="Apeldoorn"/>
    <x v="2"/>
    <x v="0"/>
    <x v="4"/>
    <x v="0"/>
    <x v="0"/>
    <x v="0"/>
    <x v="0"/>
    <x v="0"/>
    <x v="0"/>
    <x v="0"/>
    <x v="0"/>
    <x v="2"/>
    <x v="3"/>
    <x v="0"/>
    <x v="2"/>
    <x v="0"/>
    <x v="1"/>
    <x v="1"/>
    <x v="0"/>
    <x v="0"/>
    <x v="0"/>
    <x v="0"/>
    <x v="0"/>
    <n v="976"/>
    <n v="-0.97599999999999998"/>
    <n v="-0.97599999999999998"/>
    <n v="6.098208651208707"/>
  </r>
  <r>
    <x v="213"/>
    <s v="Apeldoorn"/>
    <x v="2"/>
    <x v="0"/>
    <x v="4"/>
    <x v="0"/>
    <x v="0"/>
    <x v="0"/>
    <x v="0"/>
    <x v="0"/>
    <x v="0"/>
    <x v="0"/>
    <x v="0"/>
    <x v="2"/>
    <x v="3"/>
    <x v="0"/>
    <x v="2"/>
    <x v="0"/>
    <x v="1"/>
    <x v="1"/>
    <x v="0"/>
    <x v="1"/>
    <x v="1"/>
    <x v="1"/>
    <x v="1"/>
    <n v="-976"/>
    <n v="0.97599999999999998"/>
    <n v="0.97599999999999998"/>
    <n v="-6.098208651208707"/>
  </r>
  <r>
    <x v="213"/>
    <s v="Apeldoorn"/>
    <x v="2"/>
    <x v="0"/>
    <x v="4"/>
    <x v="0"/>
    <x v="0"/>
    <x v="0"/>
    <x v="0"/>
    <x v="0"/>
    <x v="0"/>
    <x v="0"/>
    <x v="0"/>
    <x v="2"/>
    <x v="12"/>
    <x v="0"/>
    <x v="3"/>
    <x v="6"/>
    <x v="0"/>
    <x v="0"/>
    <x v="0"/>
    <x v="0"/>
    <x v="0"/>
    <x v="0"/>
    <x v="0"/>
    <n v="3"/>
    <n v="-3.0000000000000001E-3"/>
    <n v="3.0000000000000001E-3"/>
    <n v="1.8744493804944796E-2"/>
  </r>
  <r>
    <x v="213"/>
    <s v="Apeldoorn"/>
    <x v="2"/>
    <x v="0"/>
    <x v="4"/>
    <x v="0"/>
    <x v="0"/>
    <x v="0"/>
    <x v="0"/>
    <x v="0"/>
    <x v="0"/>
    <x v="0"/>
    <x v="0"/>
    <x v="2"/>
    <x v="12"/>
    <x v="0"/>
    <x v="3"/>
    <x v="6"/>
    <x v="0"/>
    <x v="0"/>
    <x v="0"/>
    <x v="1"/>
    <x v="1"/>
    <x v="1"/>
    <x v="1"/>
    <n v="6976"/>
    <n v="-6.976"/>
    <n v="6.976"/>
    <n v="43.587196261098299"/>
  </r>
  <r>
    <x v="213"/>
    <s v="Apeldoorn"/>
    <x v="2"/>
    <x v="0"/>
    <x v="4"/>
    <x v="0"/>
    <x v="0"/>
    <x v="0"/>
    <x v="0"/>
    <x v="0"/>
    <x v="0"/>
    <x v="0"/>
    <x v="0"/>
    <x v="2"/>
    <x v="6"/>
    <x v="0"/>
    <x v="5"/>
    <x v="0"/>
    <x v="0"/>
    <x v="0"/>
    <x v="0"/>
    <x v="0"/>
    <x v="0"/>
    <x v="0"/>
    <x v="0"/>
    <n v="6529"/>
    <n v="-6.5289999999999999"/>
    <n v="6.5289999999999999"/>
    <n v="40.794266684161528"/>
  </r>
  <r>
    <x v="213"/>
    <s v="Apeldoorn"/>
    <x v="2"/>
    <x v="0"/>
    <x v="4"/>
    <x v="0"/>
    <x v="0"/>
    <x v="0"/>
    <x v="0"/>
    <x v="0"/>
    <x v="0"/>
    <x v="0"/>
    <x v="0"/>
    <x v="2"/>
    <x v="6"/>
    <x v="0"/>
    <x v="5"/>
    <x v="0"/>
    <x v="0"/>
    <x v="0"/>
    <x v="0"/>
    <x v="1"/>
    <x v="1"/>
    <x v="1"/>
    <x v="1"/>
    <n v="-6000"/>
    <n v="6"/>
    <n v="-6"/>
    <n v="-37.488987609889598"/>
  </r>
  <r>
    <x v="213"/>
    <s v="Apeldoorn"/>
    <x v="2"/>
    <x v="0"/>
    <x v="4"/>
    <x v="0"/>
    <x v="0"/>
    <x v="0"/>
    <x v="0"/>
    <x v="0"/>
    <x v="0"/>
    <x v="0"/>
    <x v="0"/>
    <x v="3"/>
    <x v="5"/>
    <x v="1"/>
    <x v="4"/>
    <x v="0"/>
    <x v="0"/>
    <x v="0"/>
    <x v="0"/>
    <x v="0"/>
    <x v="0"/>
    <x v="0"/>
    <x v="0"/>
    <n v="1249"/>
    <n v="-1.2490000000000001"/>
    <n v="1.2490000000000001"/>
    <n v="7.803957587458684"/>
  </r>
  <r>
    <x v="213"/>
    <s v="Apeldoorn"/>
    <x v="2"/>
    <x v="0"/>
    <x v="4"/>
    <x v="0"/>
    <x v="0"/>
    <x v="0"/>
    <x v="0"/>
    <x v="0"/>
    <x v="0"/>
    <x v="0"/>
    <x v="0"/>
    <x v="3"/>
    <x v="8"/>
    <x v="1"/>
    <x v="7"/>
    <x v="5"/>
    <x v="2"/>
    <x v="2"/>
    <x v="2"/>
    <x v="0"/>
    <x v="0"/>
    <x v="0"/>
    <x v="0"/>
    <n v="822"/>
    <n v="-0.82199999999999995"/>
    <n v="0"/>
    <n v="5.1359913025548742"/>
  </r>
  <r>
    <x v="213"/>
    <s v="Apeldoorn"/>
    <x v="2"/>
    <x v="0"/>
    <x v="4"/>
    <x v="0"/>
    <x v="0"/>
    <x v="0"/>
    <x v="1"/>
    <x v="1"/>
    <x v="0"/>
    <x v="0"/>
    <x v="0"/>
    <x v="4"/>
    <x v="10"/>
    <x v="0"/>
    <x v="8"/>
    <x v="0"/>
    <x v="0"/>
    <x v="0"/>
    <x v="0"/>
    <x v="0"/>
    <x v="0"/>
    <x v="0"/>
    <x v="0"/>
    <n v="54"/>
    <n v="-5.3999999999999999E-2"/>
    <n v="5.3999999999999999E-2"/>
    <n v="0.33740088848900635"/>
  </r>
  <r>
    <x v="213"/>
    <s v="Apeldoorn"/>
    <x v="2"/>
    <x v="0"/>
    <x v="4"/>
    <x v="0"/>
    <x v="0"/>
    <x v="0"/>
    <x v="1"/>
    <x v="1"/>
    <x v="0"/>
    <x v="0"/>
    <x v="0"/>
    <x v="1"/>
    <x v="2"/>
    <x v="0"/>
    <x v="1"/>
    <x v="2"/>
    <x v="0"/>
    <x v="0"/>
    <x v="0"/>
    <x v="0"/>
    <x v="0"/>
    <x v="0"/>
    <x v="0"/>
    <n v="117"/>
    <n v="-0.11700000000000001"/>
    <n v="0.11700000000000001"/>
    <n v="0.73103525839284711"/>
  </r>
  <r>
    <x v="213"/>
    <s v="Apeldoorn"/>
    <x v="2"/>
    <x v="0"/>
    <x v="4"/>
    <x v="0"/>
    <x v="0"/>
    <x v="0"/>
    <x v="1"/>
    <x v="1"/>
    <x v="0"/>
    <x v="0"/>
    <x v="0"/>
    <x v="2"/>
    <x v="3"/>
    <x v="0"/>
    <x v="2"/>
    <x v="0"/>
    <x v="1"/>
    <x v="1"/>
    <x v="0"/>
    <x v="0"/>
    <x v="0"/>
    <x v="0"/>
    <x v="0"/>
    <n v="48"/>
    <n v="-4.8000000000000001E-2"/>
    <n v="-4.8000000000000001E-2"/>
    <n v="0.29991190087911673"/>
  </r>
  <r>
    <x v="213"/>
    <s v="Apeldoorn"/>
    <x v="2"/>
    <x v="0"/>
    <x v="4"/>
    <x v="0"/>
    <x v="0"/>
    <x v="0"/>
    <x v="1"/>
    <x v="1"/>
    <x v="0"/>
    <x v="0"/>
    <x v="0"/>
    <x v="2"/>
    <x v="6"/>
    <x v="0"/>
    <x v="5"/>
    <x v="0"/>
    <x v="0"/>
    <x v="0"/>
    <x v="0"/>
    <x v="0"/>
    <x v="0"/>
    <x v="0"/>
    <x v="0"/>
    <n v="1160"/>
    <n v="-1.1599999999999999"/>
    <n v="1.1599999999999999"/>
    <n v="7.2478709379119888"/>
  </r>
  <r>
    <x v="213"/>
    <s v="Apeldoorn"/>
    <x v="2"/>
    <x v="0"/>
    <x v="4"/>
    <x v="0"/>
    <x v="0"/>
    <x v="0"/>
    <x v="1"/>
    <x v="1"/>
    <x v="0"/>
    <x v="0"/>
    <x v="0"/>
    <x v="3"/>
    <x v="5"/>
    <x v="1"/>
    <x v="4"/>
    <x v="0"/>
    <x v="0"/>
    <x v="0"/>
    <x v="0"/>
    <x v="0"/>
    <x v="0"/>
    <x v="0"/>
    <x v="0"/>
    <n v="468"/>
    <n v="-0.46800000000000003"/>
    <n v="0.46800000000000003"/>
    <n v="2.9241410335713884"/>
  </r>
  <r>
    <x v="213"/>
    <s v="Apeldoorn"/>
    <x v="2"/>
    <x v="0"/>
    <x v="4"/>
    <x v="0"/>
    <x v="0"/>
    <x v="0"/>
    <x v="1"/>
    <x v="1"/>
    <x v="0"/>
    <x v="0"/>
    <x v="0"/>
    <x v="3"/>
    <x v="8"/>
    <x v="1"/>
    <x v="7"/>
    <x v="5"/>
    <x v="2"/>
    <x v="2"/>
    <x v="2"/>
    <x v="0"/>
    <x v="0"/>
    <x v="0"/>
    <x v="0"/>
    <n v="351"/>
    <n v="-0.35099999999999998"/>
    <n v="0"/>
    <n v="2.1931057751785414"/>
  </r>
  <r>
    <x v="213"/>
    <s v="Apeldoorn"/>
    <x v="2"/>
    <x v="0"/>
    <x v="4"/>
    <x v="0"/>
    <x v="0"/>
    <x v="0"/>
    <x v="2"/>
    <x v="2"/>
    <x v="0"/>
    <x v="0"/>
    <x v="0"/>
    <x v="0"/>
    <x v="0"/>
    <x v="0"/>
    <x v="0"/>
    <x v="0"/>
    <x v="0"/>
    <x v="0"/>
    <x v="0"/>
    <x v="0"/>
    <x v="0"/>
    <x v="0"/>
    <x v="0"/>
    <n v="451"/>
    <n v="-0.45100000000000001"/>
    <n v="0.45100000000000001"/>
    <n v="2.8179222353433677"/>
  </r>
  <r>
    <x v="213"/>
    <s v="Apeldoorn"/>
    <x v="2"/>
    <x v="0"/>
    <x v="4"/>
    <x v="0"/>
    <x v="0"/>
    <x v="0"/>
    <x v="2"/>
    <x v="2"/>
    <x v="0"/>
    <x v="0"/>
    <x v="0"/>
    <x v="4"/>
    <x v="10"/>
    <x v="0"/>
    <x v="8"/>
    <x v="0"/>
    <x v="0"/>
    <x v="0"/>
    <x v="0"/>
    <x v="0"/>
    <x v="0"/>
    <x v="0"/>
    <x v="0"/>
    <n v="2"/>
    <n v="-2E-3"/>
    <n v="2E-3"/>
    <n v="1.2496329203296531E-2"/>
  </r>
  <r>
    <x v="213"/>
    <s v="Apeldoorn"/>
    <x v="2"/>
    <x v="0"/>
    <x v="4"/>
    <x v="0"/>
    <x v="0"/>
    <x v="0"/>
    <x v="2"/>
    <x v="2"/>
    <x v="0"/>
    <x v="0"/>
    <x v="0"/>
    <x v="1"/>
    <x v="2"/>
    <x v="0"/>
    <x v="1"/>
    <x v="2"/>
    <x v="0"/>
    <x v="0"/>
    <x v="0"/>
    <x v="0"/>
    <x v="0"/>
    <x v="0"/>
    <x v="0"/>
    <n v="22"/>
    <n v="-2.1999999999999999E-2"/>
    <n v="2.1999999999999999E-2"/>
    <n v="0.13745962123626185"/>
  </r>
  <r>
    <x v="211"/>
    <s v="West Maas en Waal"/>
    <x v="0"/>
    <x v="0"/>
    <x v="0"/>
    <x v="0"/>
    <x v="0"/>
    <x v="0"/>
    <x v="2"/>
    <x v="2"/>
    <x v="0"/>
    <x v="0"/>
    <x v="0"/>
    <x v="3"/>
    <x v="9"/>
    <x v="1"/>
    <x v="7"/>
    <x v="5"/>
    <x v="2"/>
    <x v="2"/>
    <x v="2"/>
    <x v="0"/>
    <x v="0"/>
    <x v="0"/>
    <x v="0"/>
    <n v="28"/>
    <n v="-2.8000000000000001E-2"/>
    <n v="0"/>
    <n v="1.487778958554729"/>
  </r>
  <r>
    <x v="211"/>
    <s v="West Maas en Waal"/>
    <x v="0"/>
    <x v="0"/>
    <x v="0"/>
    <x v="0"/>
    <x v="0"/>
    <x v="0"/>
    <x v="2"/>
    <x v="2"/>
    <x v="0"/>
    <x v="0"/>
    <x v="0"/>
    <x v="3"/>
    <x v="5"/>
    <x v="1"/>
    <x v="4"/>
    <x v="0"/>
    <x v="0"/>
    <x v="0"/>
    <x v="0"/>
    <x v="0"/>
    <x v="0"/>
    <x v="0"/>
    <x v="0"/>
    <n v="12"/>
    <n v="-1.2E-2"/>
    <n v="1.2E-2"/>
    <n v="0.6376195536663124"/>
  </r>
  <r>
    <x v="211"/>
    <s v="West Maas en Waal"/>
    <x v="0"/>
    <x v="0"/>
    <x v="0"/>
    <x v="0"/>
    <x v="0"/>
    <x v="0"/>
    <x v="2"/>
    <x v="2"/>
    <x v="0"/>
    <x v="0"/>
    <x v="0"/>
    <x v="3"/>
    <x v="8"/>
    <x v="1"/>
    <x v="7"/>
    <x v="5"/>
    <x v="2"/>
    <x v="2"/>
    <x v="2"/>
    <x v="0"/>
    <x v="0"/>
    <x v="0"/>
    <x v="0"/>
    <n v="1"/>
    <n v="-1E-3"/>
    <n v="0"/>
    <n v="5.3134962805526036E-2"/>
  </r>
  <r>
    <x v="211"/>
    <s v="West Maas en Waal"/>
    <x v="0"/>
    <x v="0"/>
    <x v="0"/>
    <x v="0"/>
    <x v="0"/>
    <x v="0"/>
    <x v="3"/>
    <x v="3"/>
    <x v="0"/>
    <x v="0"/>
    <x v="0"/>
    <x v="2"/>
    <x v="12"/>
    <x v="0"/>
    <x v="3"/>
    <x v="6"/>
    <x v="0"/>
    <x v="0"/>
    <x v="0"/>
    <x v="0"/>
    <x v="0"/>
    <x v="0"/>
    <x v="0"/>
    <n v="273"/>
    <n v="-0.27300000000000002"/>
    <n v="0.27300000000000002"/>
    <n v="14.505844845908609"/>
  </r>
  <r>
    <x v="211"/>
    <s v="West Maas en Waal"/>
    <x v="0"/>
    <x v="0"/>
    <x v="0"/>
    <x v="0"/>
    <x v="0"/>
    <x v="0"/>
    <x v="3"/>
    <x v="3"/>
    <x v="0"/>
    <x v="0"/>
    <x v="0"/>
    <x v="2"/>
    <x v="6"/>
    <x v="0"/>
    <x v="5"/>
    <x v="0"/>
    <x v="0"/>
    <x v="0"/>
    <x v="0"/>
    <x v="0"/>
    <x v="0"/>
    <x v="0"/>
    <x v="0"/>
    <n v="9"/>
    <n v="-8.9999999999999993E-3"/>
    <n v="8.9999999999999993E-3"/>
    <n v="0.47821466524973433"/>
  </r>
  <r>
    <x v="214"/>
    <s v="Hulst"/>
    <x v="0"/>
    <x v="0"/>
    <x v="1"/>
    <x v="0"/>
    <x v="0"/>
    <x v="0"/>
    <x v="0"/>
    <x v="0"/>
    <x v="0"/>
    <x v="0"/>
    <x v="0"/>
    <x v="0"/>
    <x v="0"/>
    <x v="0"/>
    <x v="0"/>
    <x v="0"/>
    <x v="0"/>
    <x v="0"/>
    <x v="0"/>
    <x v="0"/>
    <x v="0"/>
    <x v="0"/>
    <x v="0"/>
    <n v="66"/>
    <n v="-6.6000000000000003E-2"/>
    <n v="6.6000000000000003E-2"/>
    <n v="2.4091987588976091"/>
  </r>
  <r>
    <x v="214"/>
    <s v="Hulst"/>
    <x v="0"/>
    <x v="0"/>
    <x v="1"/>
    <x v="0"/>
    <x v="0"/>
    <x v="0"/>
    <x v="0"/>
    <x v="0"/>
    <x v="0"/>
    <x v="0"/>
    <x v="0"/>
    <x v="4"/>
    <x v="10"/>
    <x v="0"/>
    <x v="8"/>
    <x v="0"/>
    <x v="0"/>
    <x v="0"/>
    <x v="0"/>
    <x v="0"/>
    <x v="0"/>
    <x v="0"/>
    <x v="0"/>
    <n v="3"/>
    <n v="-3.0000000000000001E-3"/>
    <n v="3.0000000000000001E-3"/>
    <n v="0.10950903449534587"/>
  </r>
  <r>
    <x v="214"/>
    <s v="Hulst"/>
    <x v="0"/>
    <x v="0"/>
    <x v="1"/>
    <x v="0"/>
    <x v="0"/>
    <x v="0"/>
    <x v="0"/>
    <x v="0"/>
    <x v="0"/>
    <x v="0"/>
    <x v="0"/>
    <x v="1"/>
    <x v="1"/>
    <x v="0"/>
    <x v="1"/>
    <x v="1"/>
    <x v="0"/>
    <x v="0"/>
    <x v="0"/>
    <x v="0"/>
    <x v="0"/>
    <x v="0"/>
    <x v="0"/>
    <n v="35"/>
    <n v="-3.5000000000000003E-2"/>
    <n v="3.5000000000000003E-2"/>
    <n v="1.2776054024457018"/>
  </r>
  <r>
    <x v="214"/>
    <s v="Hulst"/>
    <x v="0"/>
    <x v="0"/>
    <x v="1"/>
    <x v="0"/>
    <x v="0"/>
    <x v="0"/>
    <x v="0"/>
    <x v="0"/>
    <x v="0"/>
    <x v="0"/>
    <x v="0"/>
    <x v="1"/>
    <x v="2"/>
    <x v="0"/>
    <x v="1"/>
    <x v="2"/>
    <x v="0"/>
    <x v="0"/>
    <x v="0"/>
    <x v="0"/>
    <x v="0"/>
    <x v="0"/>
    <x v="0"/>
    <n v="27"/>
    <n v="-2.7E-2"/>
    <n v="2.7E-2"/>
    <n v="0.98558131045811281"/>
  </r>
  <r>
    <x v="214"/>
    <s v="Hulst"/>
    <x v="0"/>
    <x v="0"/>
    <x v="1"/>
    <x v="0"/>
    <x v="0"/>
    <x v="0"/>
    <x v="0"/>
    <x v="0"/>
    <x v="0"/>
    <x v="0"/>
    <x v="0"/>
    <x v="2"/>
    <x v="4"/>
    <x v="0"/>
    <x v="3"/>
    <x v="3"/>
    <x v="0"/>
    <x v="0"/>
    <x v="0"/>
    <x v="0"/>
    <x v="0"/>
    <x v="0"/>
    <x v="0"/>
    <n v="240"/>
    <n v="-0.24"/>
    <n v="0.24"/>
    <n v="8.7607227596276687"/>
  </r>
  <r>
    <x v="214"/>
    <s v="Hulst"/>
    <x v="0"/>
    <x v="0"/>
    <x v="1"/>
    <x v="0"/>
    <x v="0"/>
    <x v="0"/>
    <x v="0"/>
    <x v="0"/>
    <x v="0"/>
    <x v="0"/>
    <x v="0"/>
    <x v="2"/>
    <x v="6"/>
    <x v="0"/>
    <x v="5"/>
    <x v="0"/>
    <x v="0"/>
    <x v="0"/>
    <x v="0"/>
    <x v="0"/>
    <x v="0"/>
    <x v="0"/>
    <x v="0"/>
    <n v="264"/>
    <n v="-0.26400000000000001"/>
    <n v="0.26400000000000001"/>
    <n v="9.6367950355904366"/>
  </r>
  <r>
    <x v="214"/>
    <s v="Hulst"/>
    <x v="0"/>
    <x v="0"/>
    <x v="1"/>
    <x v="0"/>
    <x v="0"/>
    <x v="0"/>
    <x v="0"/>
    <x v="0"/>
    <x v="0"/>
    <x v="0"/>
    <x v="0"/>
    <x v="3"/>
    <x v="5"/>
    <x v="1"/>
    <x v="4"/>
    <x v="0"/>
    <x v="0"/>
    <x v="0"/>
    <x v="0"/>
    <x v="0"/>
    <x v="0"/>
    <x v="0"/>
    <x v="0"/>
    <n v="9"/>
    <n v="-8.9999999999999993E-3"/>
    <n v="8.9999999999999993E-3"/>
    <n v="0.32852710348603759"/>
  </r>
  <r>
    <x v="214"/>
    <s v="Hulst"/>
    <x v="0"/>
    <x v="0"/>
    <x v="1"/>
    <x v="0"/>
    <x v="0"/>
    <x v="0"/>
    <x v="0"/>
    <x v="0"/>
    <x v="0"/>
    <x v="0"/>
    <x v="0"/>
    <x v="3"/>
    <x v="8"/>
    <x v="1"/>
    <x v="7"/>
    <x v="5"/>
    <x v="2"/>
    <x v="2"/>
    <x v="2"/>
    <x v="0"/>
    <x v="0"/>
    <x v="0"/>
    <x v="0"/>
    <n v="10"/>
    <n v="-0.01"/>
    <n v="0"/>
    <n v="0.36503011498448623"/>
  </r>
  <r>
    <x v="210"/>
    <s v="Oss"/>
    <x v="0"/>
    <x v="0"/>
    <x v="3"/>
    <x v="0"/>
    <x v="0"/>
    <x v="0"/>
    <x v="1"/>
    <x v="1"/>
    <x v="0"/>
    <x v="0"/>
    <x v="0"/>
    <x v="2"/>
    <x v="3"/>
    <x v="0"/>
    <x v="2"/>
    <x v="0"/>
    <x v="1"/>
    <x v="1"/>
    <x v="0"/>
    <x v="0"/>
    <x v="0"/>
    <x v="0"/>
    <x v="0"/>
    <n v="254"/>
    <n v="-0.254"/>
    <n v="-0.254"/>
    <n v="2.8104806585819242"/>
  </r>
  <r>
    <x v="210"/>
    <s v="Oss"/>
    <x v="0"/>
    <x v="0"/>
    <x v="3"/>
    <x v="0"/>
    <x v="0"/>
    <x v="0"/>
    <x v="1"/>
    <x v="1"/>
    <x v="0"/>
    <x v="0"/>
    <x v="0"/>
    <x v="3"/>
    <x v="9"/>
    <x v="1"/>
    <x v="7"/>
    <x v="5"/>
    <x v="2"/>
    <x v="2"/>
    <x v="2"/>
    <x v="0"/>
    <x v="0"/>
    <x v="0"/>
    <x v="0"/>
    <n v="37"/>
    <n v="-3.6999999999999998E-2"/>
    <n v="0"/>
    <n v="0.40940072585642207"/>
  </r>
  <r>
    <x v="210"/>
    <s v="Oss"/>
    <x v="0"/>
    <x v="0"/>
    <x v="3"/>
    <x v="0"/>
    <x v="0"/>
    <x v="0"/>
    <x v="3"/>
    <x v="3"/>
    <x v="0"/>
    <x v="0"/>
    <x v="0"/>
    <x v="1"/>
    <x v="2"/>
    <x v="0"/>
    <x v="1"/>
    <x v="2"/>
    <x v="0"/>
    <x v="0"/>
    <x v="0"/>
    <x v="0"/>
    <x v="0"/>
    <x v="0"/>
    <x v="0"/>
    <n v="170"/>
    <n v="-0.17"/>
    <n v="0.17"/>
    <n v="1.8810303620430202"/>
  </r>
  <r>
    <x v="210"/>
    <s v="Oss"/>
    <x v="0"/>
    <x v="0"/>
    <x v="3"/>
    <x v="0"/>
    <x v="0"/>
    <x v="0"/>
    <x v="3"/>
    <x v="3"/>
    <x v="0"/>
    <x v="0"/>
    <x v="0"/>
    <x v="2"/>
    <x v="3"/>
    <x v="0"/>
    <x v="2"/>
    <x v="0"/>
    <x v="1"/>
    <x v="1"/>
    <x v="0"/>
    <x v="0"/>
    <x v="0"/>
    <x v="0"/>
    <x v="0"/>
    <n v="1882"/>
    <n v="-1.8819999999999999"/>
    <n v="-1.8819999999999999"/>
    <n v="20.824112596264495"/>
  </r>
  <r>
    <x v="210"/>
    <s v="Oss"/>
    <x v="0"/>
    <x v="0"/>
    <x v="3"/>
    <x v="0"/>
    <x v="0"/>
    <x v="0"/>
    <x v="3"/>
    <x v="3"/>
    <x v="0"/>
    <x v="0"/>
    <x v="0"/>
    <x v="3"/>
    <x v="11"/>
    <x v="1"/>
    <x v="7"/>
    <x v="5"/>
    <x v="2"/>
    <x v="2"/>
    <x v="2"/>
    <x v="0"/>
    <x v="0"/>
    <x v="0"/>
    <x v="0"/>
    <n v="379"/>
    <n v="-0.379"/>
    <n v="0"/>
    <n v="4.1935912189076747"/>
  </r>
  <r>
    <x v="215"/>
    <s v="Rucphen"/>
    <x v="0"/>
    <x v="0"/>
    <x v="1"/>
    <x v="0"/>
    <x v="0"/>
    <x v="0"/>
    <x v="0"/>
    <x v="0"/>
    <x v="0"/>
    <x v="0"/>
    <x v="0"/>
    <x v="0"/>
    <x v="0"/>
    <x v="0"/>
    <x v="0"/>
    <x v="0"/>
    <x v="0"/>
    <x v="0"/>
    <x v="0"/>
    <x v="0"/>
    <x v="0"/>
    <x v="0"/>
    <x v="0"/>
    <n v="5"/>
    <n v="-5.0000000000000001E-3"/>
    <n v="5.0000000000000001E-3"/>
    <n v="0.22376370552696354"/>
  </r>
  <r>
    <x v="215"/>
    <s v="Rucphen"/>
    <x v="0"/>
    <x v="0"/>
    <x v="1"/>
    <x v="0"/>
    <x v="0"/>
    <x v="0"/>
    <x v="0"/>
    <x v="0"/>
    <x v="0"/>
    <x v="0"/>
    <x v="0"/>
    <x v="1"/>
    <x v="2"/>
    <x v="0"/>
    <x v="1"/>
    <x v="2"/>
    <x v="0"/>
    <x v="0"/>
    <x v="0"/>
    <x v="0"/>
    <x v="0"/>
    <x v="0"/>
    <x v="0"/>
    <n v="4"/>
    <n v="-4.0000000000000001E-3"/>
    <n v="4.0000000000000001E-3"/>
    <n v="0.17901096442157083"/>
  </r>
  <r>
    <x v="215"/>
    <s v="Rucphen"/>
    <x v="0"/>
    <x v="0"/>
    <x v="1"/>
    <x v="0"/>
    <x v="0"/>
    <x v="0"/>
    <x v="0"/>
    <x v="0"/>
    <x v="0"/>
    <x v="0"/>
    <x v="0"/>
    <x v="2"/>
    <x v="6"/>
    <x v="0"/>
    <x v="5"/>
    <x v="0"/>
    <x v="0"/>
    <x v="0"/>
    <x v="0"/>
    <x v="0"/>
    <x v="0"/>
    <x v="0"/>
    <x v="0"/>
    <n v="53"/>
    <n v="-5.2999999999999999E-2"/>
    <n v="5.2999999999999999E-2"/>
    <n v="2.3718952785858134"/>
  </r>
  <r>
    <x v="215"/>
    <s v="Rucphen"/>
    <x v="0"/>
    <x v="0"/>
    <x v="1"/>
    <x v="0"/>
    <x v="0"/>
    <x v="0"/>
    <x v="1"/>
    <x v="1"/>
    <x v="0"/>
    <x v="0"/>
    <x v="0"/>
    <x v="2"/>
    <x v="6"/>
    <x v="0"/>
    <x v="5"/>
    <x v="0"/>
    <x v="0"/>
    <x v="0"/>
    <x v="0"/>
    <x v="0"/>
    <x v="0"/>
    <x v="0"/>
    <x v="0"/>
    <n v="2"/>
    <n v="-2E-3"/>
    <n v="2E-3"/>
    <n v="8.9505482210785414E-2"/>
  </r>
  <r>
    <x v="215"/>
    <s v="Rucphen"/>
    <x v="0"/>
    <x v="0"/>
    <x v="1"/>
    <x v="0"/>
    <x v="0"/>
    <x v="0"/>
    <x v="2"/>
    <x v="2"/>
    <x v="0"/>
    <x v="0"/>
    <x v="0"/>
    <x v="0"/>
    <x v="0"/>
    <x v="0"/>
    <x v="0"/>
    <x v="0"/>
    <x v="0"/>
    <x v="0"/>
    <x v="0"/>
    <x v="0"/>
    <x v="0"/>
    <x v="0"/>
    <x v="0"/>
    <n v="2"/>
    <n v="-2E-3"/>
    <n v="2E-3"/>
    <n v="8.9505482210785414E-2"/>
  </r>
  <r>
    <x v="215"/>
    <s v="Rucphen"/>
    <x v="0"/>
    <x v="0"/>
    <x v="1"/>
    <x v="0"/>
    <x v="0"/>
    <x v="0"/>
    <x v="2"/>
    <x v="2"/>
    <x v="0"/>
    <x v="0"/>
    <x v="0"/>
    <x v="1"/>
    <x v="2"/>
    <x v="0"/>
    <x v="1"/>
    <x v="2"/>
    <x v="0"/>
    <x v="0"/>
    <x v="0"/>
    <x v="0"/>
    <x v="0"/>
    <x v="0"/>
    <x v="0"/>
    <n v="27"/>
    <n v="-2.7E-2"/>
    <n v="2.7E-2"/>
    <n v="1.208324009845603"/>
  </r>
  <r>
    <x v="215"/>
    <s v="Rucphen"/>
    <x v="0"/>
    <x v="0"/>
    <x v="1"/>
    <x v="0"/>
    <x v="0"/>
    <x v="0"/>
    <x v="2"/>
    <x v="2"/>
    <x v="0"/>
    <x v="0"/>
    <x v="0"/>
    <x v="3"/>
    <x v="5"/>
    <x v="1"/>
    <x v="4"/>
    <x v="0"/>
    <x v="0"/>
    <x v="0"/>
    <x v="0"/>
    <x v="0"/>
    <x v="0"/>
    <x v="0"/>
    <x v="0"/>
    <n v="9"/>
    <n v="-8.9999999999999993E-3"/>
    <n v="8.9999999999999993E-3"/>
    <n v="0.40277466994853434"/>
  </r>
  <r>
    <x v="215"/>
    <s v="Rucphen"/>
    <x v="0"/>
    <x v="0"/>
    <x v="1"/>
    <x v="0"/>
    <x v="0"/>
    <x v="0"/>
    <x v="2"/>
    <x v="2"/>
    <x v="0"/>
    <x v="0"/>
    <x v="0"/>
    <x v="3"/>
    <x v="8"/>
    <x v="1"/>
    <x v="7"/>
    <x v="5"/>
    <x v="2"/>
    <x v="2"/>
    <x v="2"/>
    <x v="0"/>
    <x v="0"/>
    <x v="0"/>
    <x v="0"/>
    <n v="1"/>
    <n v="-1E-3"/>
    <n v="0"/>
    <n v="4.4752741105392707E-2"/>
  </r>
  <r>
    <x v="214"/>
    <s v="Hulst"/>
    <x v="0"/>
    <x v="0"/>
    <x v="1"/>
    <x v="0"/>
    <x v="0"/>
    <x v="0"/>
    <x v="1"/>
    <x v="1"/>
    <x v="0"/>
    <x v="0"/>
    <x v="0"/>
    <x v="0"/>
    <x v="0"/>
    <x v="0"/>
    <x v="0"/>
    <x v="0"/>
    <x v="0"/>
    <x v="0"/>
    <x v="0"/>
    <x v="0"/>
    <x v="0"/>
    <x v="0"/>
    <x v="0"/>
    <n v="84"/>
    <n v="-8.4000000000000005E-2"/>
    <n v="8.4000000000000005E-2"/>
    <n v="3.0662529658696842"/>
  </r>
  <r>
    <x v="214"/>
    <s v="Hulst"/>
    <x v="0"/>
    <x v="0"/>
    <x v="1"/>
    <x v="0"/>
    <x v="0"/>
    <x v="0"/>
    <x v="1"/>
    <x v="1"/>
    <x v="0"/>
    <x v="0"/>
    <x v="0"/>
    <x v="1"/>
    <x v="1"/>
    <x v="0"/>
    <x v="1"/>
    <x v="1"/>
    <x v="0"/>
    <x v="0"/>
    <x v="0"/>
    <x v="0"/>
    <x v="0"/>
    <x v="0"/>
    <x v="0"/>
    <n v="4"/>
    <n v="-4.0000000000000001E-3"/>
    <n v="4.0000000000000001E-3"/>
    <n v="0.1460120459937945"/>
  </r>
  <r>
    <x v="214"/>
    <s v="Hulst"/>
    <x v="0"/>
    <x v="0"/>
    <x v="1"/>
    <x v="0"/>
    <x v="0"/>
    <x v="0"/>
    <x v="1"/>
    <x v="1"/>
    <x v="0"/>
    <x v="0"/>
    <x v="0"/>
    <x v="1"/>
    <x v="2"/>
    <x v="0"/>
    <x v="1"/>
    <x v="2"/>
    <x v="0"/>
    <x v="0"/>
    <x v="0"/>
    <x v="0"/>
    <x v="0"/>
    <x v="0"/>
    <x v="0"/>
    <n v="57"/>
    <n v="-5.7000000000000002E-2"/>
    <n v="5.7000000000000002E-2"/>
    <n v="2.0806716554115714"/>
  </r>
  <r>
    <x v="214"/>
    <s v="Hulst"/>
    <x v="0"/>
    <x v="0"/>
    <x v="1"/>
    <x v="0"/>
    <x v="0"/>
    <x v="0"/>
    <x v="1"/>
    <x v="1"/>
    <x v="0"/>
    <x v="0"/>
    <x v="0"/>
    <x v="2"/>
    <x v="6"/>
    <x v="0"/>
    <x v="5"/>
    <x v="0"/>
    <x v="0"/>
    <x v="0"/>
    <x v="0"/>
    <x v="0"/>
    <x v="0"/>
    <x v="0"/>
    <x v="0"/>
    <n v="12"/>
    <n v="-1.2E-2"/>
    <n v="1.2E-2"/>
    <n v="0.43803613798138347"/>
  </r>
  <r>
    <x v="214"/>
    <s v="Hulst"/>
    <x v="0"/>
    <x v="0"/>
    <x v="1"/>
    <x v="0"/>
    <x v="0"/>
    <x v="0"/>
    <x v="1"/>
    <x v="1"/>
    <x v="0"/>
    <x v="0"/>
    <x v="0"/>
    <x v="3"/>
    <x v="5"/>
    <x v="1"/>
    <x v="4"/>
    <x v="0"/>
    <x v="0"/>
    <x v="0"/>
    <x v="0"/>
    <x v="0"/>
    <x v="0"/>
    <x v="0"/>
    <x v="0"/>
    <n v="14"/>
    <n v="-1.4E-2"/>
    <n v="1.4E-2"/>
    <n v="0.5110421609782807"/>
  </r>
  <r>
    <x v="214"/>
    <s v="Hulst"/>
    <x v="0"/>
    <x v="0"/>
    <x v="1"/>
    <x v="0"/>
    <x v="0"/>
    <x v="0"/>
    <x v="1"/>
    <x v="1"/>
    <x v="0"/>
    <x v="0"/>
    <x v="0"/>
    <x v="3"/>
    <x v="8"/>
    <x v="1"/>
    <x v="7"/>
    <x v="5"/>
    <x v="2"/>
    <x v="2"/>
    <x v="2"/>
    <x v="0"/>
    <x v="0"/>
    <x v="0"/>
    <x v="0"/>
    <n v="8"/>
    <n v="-8.0000000000000002E-3"/>
    <n v="0"/>
    <n v="0.292024091987589"/>
  </r>
  <r>
    <x v="214"/>
    <s v="Hulst"/>
    <x v="0"/>
    <x v="0"/>
    <x v="1"/>
    <x v="0"/>
    <x v="0"/>
    <x v="0"/>
    <x v="2"/>
    <x v="2"/>
    <x v="0"/>
    <x v="0"/>
    <x v="0"/>
    <x v="4"/>
    <x v="10"/>
    <x v="0"/>
    <x v="8"/>
    <x v="0"/>
    <x v="0"/>
    <x v="0"/>
    <x v="0"/>
    <x v="0"/>
    <x v="0"/>
    <x v="0"/>
    <x v="0"/>
    <n v="3"/>
    <n v="-3.0000000000000001E-3"/>
    <n v="3.0000000000000001E-3"/>
    <n v="0.10950903449534587"/>
  </r>
  <r>
    <x v="214"/>
    <s v="Hulst"/>
    <x v="0"/>
    <x v="0"/>
    <x v="1"/>
    <x v="0"/>
    <x v="0"/>
    <x v="0"/>
    <x v="2"/>
    <x v="2"/>
    <x v="0"/>
    <x v="0"/>
    <x v="0"/>
    <x v="1"/>
    <x v="1"/>
    <x v="0"/>
    <x v="1"/>
    <x v="1"/>
    <x v="0"/>
    <x v="0"/>
    <x v="0"/>
    <x v="0"/>
    <x v="0"/>
    <x v="0"/>
    <x v="0"/>
    <n v="5"/>
    <n v="-5.0000000000000001E-3"/>
    <n v="5.0000000000000001E-3"/>
    <n v="0.18251505749224312"/>
  </r>
  <r>
    <x v="214"/>
    <s v="Hulst"/>
    <x v="0"/>
    <x v="0"/>
    <x v="1"/>
    <x v="0"/>
    <x v="0"/>
    <x v="0"/>
    <x v="2"/>
    <x v="2"/>
    <x v="0"/>
    <x v="0"/>
    <x v="0"/>
    <x v="1"/>
    <x v="2"/>
    <x v="0"/>
    <x v="1"/>
    <x v="2"/>
    <x v="0"/>
    <x v="0"/>
    <x v="0"/>
    <x v="0"/>
    <x v="0"/>
    <x v="0"/>
    <x v="0"/>
    <n v="48"/>
    <n v="-4.8000000000000001E-2"/>
    <n v="4.8000000000000001E-2"/>
    <n v="1.7521445519255339"/>
  </r>
  <r>
    <x v="214"/>
    <s v="Hulst"/>
    <x v="0"/>
    <x v="0"/>
    <x v="1"/>
    <x v="0"/>
    <x v="0"/>
    <x v="0"/>
    <x v="2"/>
    <x v="2"/>
    <x v="0"/>
    <x v="0"/>
    <x v="0"/>
    <x v="3"/>
    <x v="5"/>
    <x v="1"/>
    <x v="4"/>
    <x v="0"/>
    <x v="0"/>
    <x v="0"/>
    <x v="0"/>
    <x v="0"/>
    <x v="0"/>
    <x v="0"/>
    <x v="0"/>
    <n v="32"/>
    <n v="-3.2000000000000001E-2"/>
    <n v="3.2000000000000001E-2"/>
    <n v="1.168096367950356"/>
  </r>
  <r>
    <x v="214"/>
    <s v="Hulst"/>
    <x v="0"/>
    <x v="0"/>
    <x v="1"/>
    <x v="0"/>
    <x v="0"/>
    <x v="0"/>
    <x v="2"/>
    <x v="2"/>
    <x v="0"/>
    <x v="0"/>
    <x v="0"/>
    <x v="3"/>
    <x v="8"/>
    <x v="1"/>
    <x v="7"/>
    <x v="5"/>
    <x v="2"/>
    <x v="2"/>
    <x v="2"/>
    <x v="0"/>
    <x v="0"/>
    <x v="0"/>
    <x v="0"/>
    <n v="5"/>
    <n v="-5.0000000000000001E-3"/>
    <n v="0"/>
    <n v="0.18251505749224312"/>
  </r>
  <r>
    <x v="214"/>
    <s v="Hulst"/>
    <x v="0"/>
    <x v="0"/>
    <x v="1"/>
    <x v="0"/>
    <x v="0"/>
    <x v="0"/>
    <x v="3"/>
    <x v="3"/>
    <x v="0"/>
    <x v="0"/>
    <x v="0"/>
    <x v="2"/>
    <x v="12"/>
    <x v="0"/>
    <x v="3"/>
    <x v="6"/>
    <x v="0"/>
    <x v="0"/>
    <x v="0"/>
    <x v="0"/>
    <x v="0"/>
    <x v="0"/>
    <x v="0"/>
    <n v="498"/>
    <n v="-0.498"/>
    <n v="0.498"/>
    <n v="18.178499726227415"/>
  </r>
  <r>
    <x v="214"/>
    <s v="Hulst"/>
    <x v="0"/>
    <x v="0"/>
    <x v="1"/>
    <x v="0"/>
    <x v="0"/>
    <x v="0"/>
    <x v="3"/>
    <x v="3"/>
    <x v="0"/>
    <x v="0"/>
    <x v="0"/>
    <x v="2"/>
    <x v="6"/>
    <x v="0"/>
    <x v="5"/>
    <x v="0"/>
    <x v="0"/>
    <x v="0"/>
    <x v="0"/>
    <x v="0"/>
    <x v="0"/>
    <x v="0"/>
    <x v="0"/>
    <n v="53"/>
    <n v="-5.2999999999999999E-2"/>
    <n v="5.2999999999999999E-2"/>
    <n v="1.934659609417777"/>
  </r>
  <r>
    <x v="213"/>
    <s v="Apeldoorn"/>
    <x v="2"/>
    <x v="0"/>
    <x v="4"/>
    <x v="0"/>
    <x v="0"/>
    <x v="0"/>
    <x v="2"/>
    <x v="2"/>
    <x v="0"/>
    <x v="0"/>
    <x v="0"/>
    <x v="2"/>
    <x v="3"/>
    <x v="0"/>
    <x v="2"/>
    <x v="0"/>
    <x v="1"/>
    <x v="1"/>
    <x v="0"/>
    <x v="0"/>
    <x v="0"/>
    <x v="0"/>
    <x v="0"/>
    <n v="234"/>
    <n v="-0.23400000000000001"/>
    <n v="-0.23400000000000001"/>
    <n v="1.4620705167856942"/>
  </r>
  <r>
    <x v="213"/>
    <s v="Apeldoorn"/>
    <x v="2"/>
    <x v="0"/>
    <x v="4"/>
    <x v="0"/>
    <x v="0"/>
    <x v="0"/>
    <x v="2"/>
    <x v="2"/>
    <x v="0"/>
    <x v="0"/>
    <x v="0"/>
    <x v="3"/>
    <x v="5"/>
    <x v="1"/>
    <x v="4"/>
    <x v="0"/>
    <x v="0"/>
    <x v="0"/>
    <x v="0"/>
    <x v="0"/>
    <x v="0"/>
    <x v="0"/>
    <x v="0"/>
    <n v="3"/>
    <n v="-3.0000000000000001E-3"/>
    <n v="3.0000000000000001E-3"/>
    <n v="1.8744493804944796E-2"/>
  </r>
  <r>
    <x v="213"/>
    <s v="Apeldoorn"/>
    <x v="2"/>
    <x v="0"/>
    <x v="4"/>
    <x v="0"/>
    <x v="0"/>
    <x v="0"/>
    <x v="2"/>
    <x v="2"/>
    <x v="0"/>
    <x v="0"/>
    <x v="0"/>
    <x v="3"/>
    <x v="8"/>
    <x v="1"/>
    <x v="7"/>
    <x v="5"/>
    <x v="2"/>
    <x v="2"/>
    <x v="2"/>
    <x v="0"/>
    <x v="0"/>
    <x v="0"/>
    <x v="0"/>
    <n v="1"/>
    <n v="-1E-3"/>
    <n v="0"/>
    <n v="6.2481646016482656E-3"/>
  </r>
  <r>
    <x v="213"/>
    <s v="Apeldoorn"/>
    <x v="2"/>
    <x v="0"/>
    <x v="4"/>
    <x v="0"/>
    <x v="0"/>
    <x v="0"/>
    <x v="3"/>
    <x v="3"/>
    <x v="0"/>
    <x v="0"/>
    <x v="0"/>
    <x v="0"/>
    <x v="0"/>
    <x v="0"/>
    <x v="0"/>
    <x v="0"/>
    <x v="0"/>
    <x v="0"/>
    <x v="0"/>
    <x v="0"/>
    <x v="0"/>
    <x v="0"/>
    <x v="0"/>
    <n v="19"/>
    <n v="-1.9E-2"/>
    <n v="1.9E-2"/>
    <n v="0.11871512743131706"/>
  </r>
  <r>
    <x v="213"/>
    <s v="Apeldoorn"/>
    <x v="2"/>
    <x v="0"/>
    <x v="4"/>
    <x v="0"/>
    <x v="0"/>
    <x v="0"/>
    <x v="3"/>
    <x v="3"/>
    <x v="0"/>
    <x v="0"/>
    <x v="0"/>
    <x v="2"/>
    <x v="12"/>
    <x v="0"/>
    <x v="3"/>
    <x v="6"/>
    <x v="0"/>
    <x v="0"/>
    <x v="0"/>
    <x v="1"/>
    <x v="1"/>
    <x v="1"/>
    <x v="1"/>
    <n v="5422"/>
    <n v="-5.4219999999999997"/>
    <n v="5.4219999999999997"/>
    <n v="33.877548470136894"/>
  </r>
  <r>
    <x v="213"/>
    <s v="Apeldoorn"/>
    <x v="2"/>
    <x v="0"/>
    <x v="4"/>
    <x v="0"/>
    <x v="0"/>
    <x v="0"/>
    <x v="3"/>
    <x v="3"/>
    <x v="0"/>
    <x v="0"/>
    <x v="0"/>
    <x v="2"/>
    <x v="6"/>
    <x v="0"/>
    <x v="5"/>
    <x v="0"/>
    <x v="0"/>
    <x v="0"/>
    <x v="0"/>
    <x v="0"/>
    <x v="0"/>
    <x v="0"/>
    <x v="0"/>
    <n v="5422"/>
    <n v="-5.4219999999999997"/>
    <n v="5.4219999999999997"/>
    <n v="33.877548470136894"/>
  </r>
  <r>
    <x v="213"/>
    <s v="Apeldoorn"/>
    <x v="2"/>
    <x v="0"/>
    <x v="4"/>
    <x v="0"/>
    <x v="0"/>
    <x v="0"/>
    <x v="3"/>
    <x v="3"/>
    <x v="0"/>
    <x v="0"/>
    <x v="0"/>
    <x v="2"/>
    <x v="6"/>
    <x v="0"/>
    <x v="5"/>
    <x v="0"/>
    <x v="0"/>
    <x v="0"/>
    <x v="0"/>
    <x v="1"/>
    <x v="1"/>
    <x v="1"/>
    <x v="1"/>
    <n v="-5422"/>
    <n v="5.4219999999999997"/>
    <n v="-5.4219999999999997"/>
    <n v="-33.877548470136894"/>
  </r>
  <r>
    <x v="216"/>
    <s v="Arnhem"/>
    <x v="0"/>
    <x v="0"/>
    <x v="4"/>
    <x v="0"/>
    <x v="0"/>
    <x v="0"/>
    <x v="0"/>
    <x v="0"/>
    <x v="0"/>
    <x v="0"/>
    <x v="0"/>
    <x v="0"/>
    <x v="0"/>
    <x v="0"/>
    <x v="0"/>
    <x v="0"/>
    <x v="0"/>
    <x v="0"/>
    <x v="0"/>
    <x v="0"/>
    <x v="0"/>
    <x v="0"/>
    <x v="0"/>
    <n v="603"/>
    <n v="-0.60299999999999998"/>
    <n v="0.60299999999999998"/>
    <n v="3.8728572437844817"/>
  </r>
  <r>
    <x v="216"/>
    <s v="Arnhem"/>
    <x v="0"/>
    <x v="0"/>
    <x v="4"/>
    <x v="0"/>
    <x v="0"/>
    <x v="0"/>
    <x v="0"/>
    <x v="0"/>
    <x v="0"/>
    <x v="0"/>
    <x v="0"/>
    <x v="4"/>
    <x v="10"/>
    <x v="0"/>
    <x v="8"/>
    <x v="0"/>
    <x v="0"/>
    <x v="0"/>
    <x v="0"/>
    <x v="0"/>
    <x v="0"/>
    <x v="0"/>
    <x v="0"/>
    <n v="269"/>
    <n v="-0.26900000000000002"/>
    <n v="0.26900000000000002"/>
    <n v="1.7276925349552663"/>
  </r>
  <r>
    <x v="216"/>
    <s v="Arnhem"/>
    <x v="0"/>
    <x v="0"/>
    <x v="4"/>
    <x v="0"/>
    <x v="0"/>
    <x v="0"/>
    <x v="0"/>
    <x v="0"/>
    <x v="0"/>
    <x v="0"/>
    <x v="0"/>
    <x v="1"/>
    <x v="13"/>
    <x v="0"/>
    <x v="9"/>
    <x v="7"/>
    <x v="4"/>
    <x v="0"/>
    <x v="1"/>
    <x v="0"/>
    <x v="0"/>
    <x v="0"/>
    <x v="0"/>
    <n v="561"/>
    <n v="-0.56100000000000005"/>
    <n v="0.56100000000000005"/>
    <n v="3.6031059929736222"/>
  </r>
  <r>
    <x v="216"/>
    <s v="Arnhem"/>
    <x v="0"/>
    <x v="0"/>
    <x v="4"/>
    <x v="0"/>
    <x v="0"/>
    <x v="0"/>
    <x v="0"/>
    <x v="0"/>
    <x v="0"/>
    <x v="0"/>
    <x v="0"/>
    <x v="1"/>
    <x v="2"/>
    <x v="0"/>
    <x v="1"/>
    <x v="2"/>
    <x v="0"/>
    <x v="0"/>
    <x v="0"/>
    <x v="0"/>
    <x v="0"/>
    <x v="0"/>
    <x v="0"/>
    <n v="1414"/>
    <n v="-1.4139999999999999"/>
    <n v="1.4139999999999999"/>
    <n v="9.081625443965601"/>
  </r>
  <r>
    <x v="216"/>
    <s v="Arnhem"/>
    <x v="0"/>
    <x v="0"/>
    <x v="4"/>
    <x v="0"/>
    <x v="0"/>
    <x v="0"/>
    <x v="0"/>
    <x v="0"/>
    <x v="0"/>
    <x v="0"/>
    <x v="0"/>
    <x v="2"/>
    <x v="3"/>
    <x v="0"/>
    <x v="2"/>
    <x v="0"/>
    <x v="1"/>
    <x v="1"/>
    <x v="0"/>
    <x v="0"/>
    <x v="0"/>
    <x v="0"/>
    <x v="0"/>
    <n v="11051"/>
    <n v="-11.051"/>
    <n v="-11.051"/>
    <n v="70.976692207400177"/>
  </r>
  <r>
    <x v="216"/>
    <s v="Arnhem"/>
    <x v="0"/>
    <x v="0"/>
    <x v="4"/>
    <x v="0"/>
    <x v="0"/>
    <x v="0"/>
    <x v="0"/>
    <x v="0"/>
    <x v="0"/>
    <x v="0"/>
    <x v="0"/>
    <x v="2"/>
    <x v="6"/>
    <x v="0"/>
    <x v="5"/>
    <x v="0"/>
    <x v="0"/>
    <x v="0"/>
    <x v="0"/>
    <x v="0"/>
    <x v="0"/>
    <x v="0"/>
    <x v="0"/>
    <n v="103"/>
    <n v="-0.10299999999999999"/>
    <n v="0.10299999999999999"/>
    <n v="0.66153282936948854"/>
  </r>
  <r>
    <x v="212"/>
    <s v="Overbetuwe"/>
    <x v="0"/>
    <x v="0"/>
    <x v="1"/>
    <x v="0"/>
    <x v="0"/>
    <x v="0"/>
    <x v="2"/>
    <x v="2"/>
    <x v="0"/>
    <x v="0"/>
    <x v="0"/>
    <x v="2"/>
    <x v="6"/>
    <x v="0"/>
    <x v="5"/>
    <x v="0"/>
    <x v="0"/>
    <x v="0"/>
    <x v="0"/>
    <x v="0"/>
    <x v="0"/>
    <x v="0"/>
    <x v="0"/>
    <n v="42"/>
    <n v="-4.2000000000000003E-2"/>
    <n v="4.2000000000000003E-2"/>
    <n v="0.88618812507912392"/>
  </r>
  <r>
    <x v="212"/>
    <s v="Overbetuwe"/>
    <x v="0"/>
    <x v="0"/>
    <x v="1"/>
    <x v="0"/>
    <x v="0"/>
    <x v="0"/>
    <x v="3"/>
    <x v="3"/>
    <x v="0"/>
    <x v="0"/>
    <x v="0"/>
    <x v="0"/>
    <x v="0"/>
    <x v="0"/>
    <x v="0"/>
    <x v="0"/>
    <x v="0"/>
    <x v="0"/>
    <x v="0"/>
    <x v="0"/>
    <x v="0"/>
    <x v="0"/>
    <x v="0"/>
    <n v="10"/>
    <n v="-0.01"/>
    <n v="0.01"/>
    <n v="0.21099717263788664"/>
  </r>
  <r>
    <x v="212"/>
    <s v="Overbetuwe"/>
    <x v="0"/>
    <x v="0"/>
    <x v="1"/>
    <x v="0"/>
    <x v="0"/>
    <x v="0"/>
    <x v="3"/>
    <x v="3"/>
    <x v="0"/>
    <x v="0"/>
    <x v="0"/>
    <x v="2"/>
    <x v="6"/>
    <x v="0"/>
    <x v="5"/>
    <x v="0"/>
    <x v="0"/>
    <x v="0"/>
    <x v="0"/>
    <x v="0"/>
    <x v="0"/>
    <x v="0"/>
    <x v="0"/>
    <n v="762"/>
    <n v="-0.76200000000000001"/>
    <n v="0.76200000000000001"/>
    <n v="16.077984555006964"/>
  </r>
  <r>
    <x v="212"/>
    <s v="Overbetuwe"/>
    <x v="0"/>
    <x v="0"/>
    <x v="1"/>
    <x v="0"/>
    <x v="0"/>
    <x v="0"/>
    <x v="3"/>
    <x v="3"/>
    <x v="0"/>
    <x v="0"/>
    <x v="0"/>
    <x v="3"/>
    <x v="5"/>
    <x v="1"/>
    <x v="4"/>
    <x v="0"/>
    <x v="0"/>
    <x v="0"/>
    <x v="0"/>
    <x v="0"/>
    <x v="0"/>
    <x v="0"/>
    <x v="0"/>
    <n v="14"/>
    <n v="-1.4E-2"/>
    <n v="1.4E-2"/>
    <n v="0.29539604169304129"/>
  </r>
  <r>
    <x v="212"/>
    <s v="Overbetuwe"/>
    <x v="0"/>
    <x v="0"/>
    <x v="1"/>
    <x v="0"/>
    <x v="0"/>
    <x v="0"/>
    <x v="3"/>
    <x v="3"/>
    <x v="0"/>
    <x v="0"/>
    <x v="0"/>
    <x v="3"/>
    <x v="8"/>
    <x v="1"/>
    <x v="7"/>
    <x v="5"/>
    <x v="2"/>
    <x v="2"/>
    <x v="2"/>
    <x v="0"/>
    <x v="0"/>
    <x v="0"/>
    <x v="0"/>
    <n v="17"/>
    <n v="-1.7000000000000001E-2"/>
    <n v="0"/>
    <n v="0.35869519348440732"/>
  </r>
  <r>
    <x v="217"/>
    <s v="Hof van Twente"/>
    <x v="0"/>
    <x v="0"/>
    <x v="1"/>
    <x v="0"/>
    <x v="0"/>
    <x v="0"/>
    <x v="0"/>
    <x v="0"/>
    <x v="0"/>
    <x v="0"/>
    <x v="0"/>
    <x v="0"/>
    <x v="0"/>
    <x v="0"/>
    <x v="0"/>
    <x v="0"/>
    <x v="0"/>
    <x v="0"/>
    <x v="0"/>
    <x v="0"/>
    <x v="0"/>
    <x v="0"/>
    <x v="0"/>
    <n v="40"/>
    <n v="-0.04"/>
    <n v="0.04"/>
    <n v="1.1424980720345035"/>
  </r>
  <r>
    <x v="217"/>
    <s v="Hof van Twente"/>
    <x v="0"/>
    <x v="0"/>
    <x v="1"/>
    <x v="0"/>
    <x v="0"/>
    <x v="0"/>
    <x v="0"/>
    <x v="0"/>
    <x v="0"/>
    <x v="0"/>
    <x v="0"/>
    <x v="1"/>
    <x v="2"/>
    <x v="0"/>
    <x v="1"/>
    <x v="2"/>
    <x v="0"/>
    <x v="0"/>
    <x v="0"/>
    <x v="0"/>
    <x v="0"/>
    <x v="0"/>
    <x v="0"/>
    <n v="121"/>
    <n v="-0.121"/>
    <n v="0.121"/>
    <n v="3.4560566679043729"/>
  </r>
  <r>
    <x v="217"/>
    <s v="Hof van Twente"/>
    <x v="0"/>
    <x v="0"/>
    <x v="1"/>
    <x v="0"/>
    <x v="0"/>
    <x v="0"/>
    <x v="0"/>
    <x v="0"/>
    <x v="0"/>
    <x v="0"/>
    <x v="0"/>
    <x v="2"/>
    <x v="3"/>
    <x v="0"/>
    <x v="2"/>
    <x v="0"/>
    <x v="1"/>
    <x v="1"/>
    <x v="0"/>
    <x v="0"/>
    <x v="0"/>
    <x v="0"/>
    <x v="0"/>
    <n v="737"/>
    <n v="-0.73699999999999999"/>
    <n v="-0.73699999999999999"/>
    <n v="21.050526977235727"/>
  </r>
  <r>
    <x v="217"/>
    <s v="Hof van Twente"/>
    <x v="0"/>
    <x v="0"/>
    <x v="1"/>
    <x v="0"/>
    <x v="0"/>
    <x v="0"/>
    <x v="0"/>
    <x v="0"/>
    <x v="0"/>
    <x v="0"/>
    <x v="0"/>
    <x v="3"/>
    <x v="5"/>
    <x v="1"/>
    <x v="4"/>
    <x v="0"/>
    <x v="0"/>
    <x v="0"/>
    <x v="0"/>
    <x v="0"/>
    <x v="0"/>
    <x v="0"/>
    <x v="0"/>
    <n v="201"/>
    <n v="-0.20100000000000001"/>
    <n v="0.20100000000000001"/>
    <n v="5.7410528119733799"/>
  </r>
  <r>
    <x v="217"/>
    <s v="Hof van Twente"/>
    <x v="0"/>
    <x v="0"/>
    <x v="1"/>
    <x v="0"/>
    <x v="0"/>
    <x v="0"/>
    <x v="0"/>
    <x v="0"/>
    <x v="0"/>
    <x v="0"/>
    <x v="0"/>
    <x v="3"/>
    <x v="8"/>
    <x v="1"/>
    <x v="7"/>
    <x v="5"/>
    <x v="2"/>
    <x v="2"/>
    <x v="2"/>
    <x v="0"/>
    <x v="0"/>
    <x v="0"/>
    <x v="0"/>
    <n v="181"/>
    <n v="-0.18099999999999999"/>
    <n v="0"/>
    <n v="5.1698037759561277"/>
  </r>
  <r>
    <x v="217"/>
    <s v="Hof van Twente"/>
    <x v="0"/>
    <x v="0"/>
    <x v="1"/>
    <x v="0"/>
    <x v="0"/>
    <x v="0"/>
    <x v="1"/>
    <x v="1"/>
    <x v="0"/>
    <x v="0"/>
    <x v="0"/>
    <x v="0"/>
    <x v="0"/>
    <x v="0"/>
    <x v="0"/>
    <x v="0"/>
    <x v="0"/>
    <x v="0"/>
    <x v="0"/>
    <x v="0"/>
    <x v="0"/>
    <x v="0"/>
    <x v="0"/>
    <n v="4"/>
    <n v="-4.0000000000000001E-3"/>
    <n v="4.0000000000000001E-3"/>
    <n v="0.11424980720345035"/>
  </r>
  <r>
    <x v="217"/>
    <s v="Hof van Twente"/>
    <x v="0"/>
    <x v="0"/>
    <x v="1"/>
    <x v="0"/>
    <x v="0"/>
    <x v="0"/>
    <x v="1"/>
    <x v="1"/>
    <x v="0"/>
    <x v="0"/>
    <x v="0"/>
    <x v="4"/>
    <x v="10"/>
    <x v="0"/>
    <x v="8"/>
    <x v="0"/>
    <x v="0"/>
    <x v="0"/>
    <x v="0"/>
    <x v="0"/>
    <x v="0"/>
    <x v="0"/>
    <x v="0"/>
    <n v="2"/>
    <n v="-2E-3"/>
    <n v="2E-3"/>
    <n v="5.7124903601725174E-2"/>
  </r>
  <r>
    <x v="217"/>
    <s v="Hof van Twente"/>
    <x v="0"/>
    <x v="0"/>
    <x v="1"/>
    <x v="0"/>
    <x v="0"/>
    <x v="0"/>
    <x v="1"/>
    <x v="1"/>
    <x v="0"/>
    <x v="0"/>
    <x v="0"/>
    <x v="1"/>
    <x v="2"/>
    <x v="0"/>
    <x v="1"/>
    <x v="2"/>
    <x v="0"/>
    <x v="0"/>
    <x v="0"/>
    <x v="0"/>
    <x v="0"/>
    <x v="0"/>
    <x v="0"/>
    <n v="2"/>
    <n v="-2E-3"/>
    <n v="2E-3"/>
    <n v="5.7124903601725174E-2"/>
  </r>
  <r>
    <x v="215"/>
    <s v="Rucphen"/>
    <x v="0"/>
    <x v="0"/>
    <x v="1"/>
    <x v="0"/>
    <x v="0"/>
    <x v="0"/>
    <x v="3"/>
    <x v="3"/>
    <x v="0"/>
    <x v="0"/>
    <x v="0"/>
    <x v="2"/>
    <x v="6"/>
    <x v="0"/>
    <x v="5"/>
    <x v="0"/>
    <x v="0"/>
    <x v="0"/>
    <x v="0"/>
    <x v="0"/>
    <x v="0"/>
    <x v="0"/>
    <x v="0"/>
    <n v="452"/>
    <n v="-0.45200000000000001"/>
    <n v="0.45200000000000001"/>
    <n v="20.228238979637503"/>
  </r>
  <r>
    <x v="218"/>
    <s v="Sint-Michielsgestel"/>
    <x v="0"/>
    <x v="0"/>
    <x v="1"/>
    <x v="0"/>
    <x v="0"/>
    <x v="0"/>
    <x v="0"/>
    <x v="0"/>
    <x v="0"/>
    <x v="0"/>
    <x v="0"/>
    <x v="1"/>
    <x v="2"/>
    <x v="0"/>
    <x v="1"/>
    <x v="2"/>
    <x v="0"/>
    <x v="0"/>
    <x v="0"/>
    <x v="0"/>
    <x v="0"/>
    <x v="0"/>
    <x v="0"/>
    <n v="45"/>
    <n v="-4.4999999999999998E-2"/>
    <n v="4.4999999999999998E-2"/>
    <n v="1.5743073047858942"/>
  </r>
  <r>
    <x v="218"/>
    <s v="Sint-Michielsgestel"/>
    <x v="0"/>
    <x v="0"/>
    <x v="1"/>
    <x v="0"/>
    <x v="0"/>
    <x v="0"/>
    <x v="0"/>
    <x v="0"/>
    <x v="0"/>
    <x v="0"/>
    <x v="0"/>
    <x v="2"/>
    <x v="4"/>
    <x v="0"/>
    <x v="3"/>
    <x v="3"/>
    <x v="0"/>
    <x v="0"/>
    <x v="0"/>
    <x v="0"/>
    <x v="0"/>
    <x v="0"/>
    <x v="0"/>
    <n v="48"/>
    <n v="-4.8000000000000001E-2"/>
    <n v="4.8000000000000001E-2"/>
    <n v="1.6792611251049538"/>
  </r>
  <r>
    <x v="218"/>
    <s v="Sint-Michielsgestel"/>
    <x v="0"/>
    <x v="0"/>
    <x v="1"/>
    <x v="0"/>
    <x v="0"/>
    <x v="0"/>
    <x v="0"/>
    <x v="0"/>
    <x v="0"/>
    <x v="0"/>
    <x v="0"/>
    <x v="2"/>
    <x v="6"/>
    <x v="0"/>
    <x v="5"/>
    <x v="0"/>
    <x v="0"/>
    <x v="0"/>
    <x v="0"/>
    <x v="0"/>
    <x v="0"/>
    <x v="0"/>
    <x v="0"/>
    <n v="244"/>
    <n v="-0.24399999999999999"/>
    <n v="0.24399999999999999"/>
    <n v="8.5362440526168477"/>
  </r>
  <r>
    <x v="218"/>
    <s v="Sint-Michielsgestel"/>
    <x v="0"/>
    <x v="0"/>
    <x v="1"/>
    <x v="0"/>
    <x v="0"/>
    <x v="0"/>
    <x v="1"/>
    <x v="1"/>
    <x v="0"/>
    <x v="0"/>
    <x v="0"/>
    <x v="1"/>
    <x v="1"/>
    <x v="0"/>
    <x v="1"/>
    <x v="1"/>
    <x v="0"/>
    <x v="0"/>
    <x v="0"/>
    <x v="0"/>
    <x v="0"/>
    <x v="0"/>
    <x v="0"/>
    <n v="54"/>
    <n v="-5.3999999999999999E-2"/>
    <n v="5.3999999999999999E-2"/>
    <n v="1.8891687657430731"/>
  </r>
  <r>
    <x v="218"/>
    <s v="Sint-Michielsgestel"/>
    <x v="0"/>
    <x v="0"/>
    <x v="1"/>
    <x v="0"/>
    <x v="0"/>
    <x v="0"/>
    <x v="1"/>
    <x v="1"/>
    <x v="0"/>
    <x v="0"/>
    <x v="0"/>
    <x v="2"/>
    <x v="4"/>
    <x v="0"/>
    <x v="3"/>
    <x v="3"/>
    <x v="0"/>
    <x v="0"/>
    <x v="0"/>
    <x v="0"/>
    <x v="0"/>
    <x v="0"/>
    <x v="0"/>
    <n v="99"/>
    <n v="-9.9000000000000005E-2"/>
    <n v="9.9000000000000005E-2"/>
    <n v="3.4634760705289671"/>
  </r>
  <r>
    <x v="218"/>
    <s v="Sint-Michielsgestel"/>
    <x v="0"/>
    <x v="0"/>
    <x v="1"/>
    <x v="0"/>
    <x v="0"/>
    <x v="0"/>
    <x v="2"/>
    <x v="2"/>
    <x v="0"/>
    <x v="0"/>
    <x v="0"/>
    <x v="4"/>
    <x v="10"/>
    <x v="0"/>
    <x v="8"/>
    <x v="0"/>
    <x v="0"/>
    <x v="0"/>
    <x v="0"/>
    <x v="0"/>
    <x v="0"/>
    <x v="0"/>
    <x v="0"/>
    <n v="4"/>
    <n v="-4.0000000000000001E-3"/>
    <n v="4.0000000000000001E-3"/>
    <n v="0.13993842709207949"/>
  </r>
  <r>
    <x v="218"/>
    <s v="Sint-Michielsgestel"/>
    <x v="0"/>
    <x v="0"/>
    <x v="1"/>
    <x v="0"/>
    <x v="0"/>
    <x v="0"/>
    <x v="2"/>
    <x v="2"/>
    <x v="0"/>
    <x v="0"/>
    <x v="0"/>
    <x v="1"/>
    <x v="2"/>
    <x v="0"/>
    <x v="1"/>
    <x v="2"/>
    <x v="0"/>
    <x v="0"/>
    <x v="0"/>
    <x v="0"/>
    <x v="0"/>
    <x v="0"/>
    <x v="0"/>
    <n v="22"/>
    <n v="-2.1999999999999999E-2"/>
    <n v="2.1999999999999999E-2"/>
    <n v="0.76966134900643712"/>
  </r>
  <r>
    <x v="218"/>
    <s v="Sint-Michielsgestel"/>
    <x v="0"/>
    <x v="0"/>
    <x v="1"/>
    <x v="0"/>
    <x v="0"/>
    <x v="0"/>
    <x v="2"/>
    <x v="2"/>
    <x v="0"/>
    <x v="0"/>
    <x v="0"/>
    <x v="2"/>
    <x v="4"/>
    <x v="0"/>
    <x v="3"/>
    <x v="3"/>
    <x v="0"/>
    <x v="0"/>
    <x v="0"/>
    <x v="0"/>
    <x v="0"/>
    <x v="0"/>
    <x v="0"/>
    <n v="100"/>
    <n v="-0.1"/>
    <n v="0.1"/>
    <n v="3.4984606773019871"/>
  </r>
  <r>
    <x v="218"/>
    <s v="Sint-Michielsgestel"/>
    <x v="0"/>
    <x v="0"/>
    <x v="1"/>
    <x v="0"/>
    <x v="0"/>
    <x v="0"/>
    <x v="2"/>
    <x v="2"/>
    <x v="0"/>
    <x v="0"/>
    <x v="0"/>
    <x v="2"/>
    <x v="6"/>
    <x v="0"/>
    <x v="5"/>
    <x v="0"/>
    <x v="0"/>
    <x v="0"/>
    <x v="0"/>
    <x v="0"/>
    <x v="0"/>
    <x v="0"/>
    <x v="0"/>
    <n v="3"/>
    <n v="-3.0000000000000001E-3"/>
    <n v="3.0000000000000001E-3"/>
    <n v="0.10495382031905962"/>
  </r>
  <r>
    <x v="218"/>
    <s v="Sint-Michielsgestel"/>
    <x v="0"/>
    <x v="0"/>
    <x v="1"/>
    <x v="0"/>
    <x v="0"/>
    <x v="0"/>
    <x v="2"/>
    <x v="2"/>
    <x v="0"/>
    <x v="0"/>
    <x v="0"/>
    <x v="3"/>
    <x v="9"/>
    <x v="1"/>
    <x v="7"/>
    <x v="5"/>
    <x v="2"/>
    <x v="2"/>
    <x v="2"/>
    <x v="0"/>
    <x v="0"/>
    <x v="0"/>
    <x v="0"/>
    <n v="22"/>
    <n v="-2.1999999999999999E-2"/>
    <n v="0"/>
    <n v="0.76966134900643712"/>
  </r>
  <r>
    <x v="218"/>
    <s v="Sint-Michielsgestel"/>
    <x v="0"/>
    <x v="0"/>
    <x v="1"/>
    <x v="0"/>
    <x v="0"/>
    <x v="0"/>
    <x v="2"/>
    <x v="2"/>
    <x v="0"/>
    <x v="0"/>
    <x v="0"/>
    <x v="3"/>
    <x v="5"/>
    <x v="1"/>
    <x v="4"/>
    <x v="0"/>
    <x v="0"/>
    <x v="0"/>
    <x v="0"/>
    <x v="0"/>
    <x v="0"/>
    <x v="0"/>
    <x v="0"/>
    <n v="5"/>
    <n v="-5.0000000000000001E-3"/>
    <n v="5.0000000000000001E-3"/>
    <n v="0.17492303386509936"/>
  </r>
  <r>
    <x v="219"/>
    <s v="Kapelle"/>
    <x v="0"/>
    <x v="0"/>
    <x v="0"/>
    <x v="0"/>
    <x v="0"/>
    <x v="0"/>
    <x v="0"/>
    <x v="0"/>
    <x v="0"/>
    <x v="0"/>
    <x v="0"/>
    <x v="0"/>
    <x v="0"/>
    <x v="0"/>
    <x v="0"/>
    <x v="0"/>
    <x v="0"/>
    <x v="0"/>
    <x v="0"/>
    <x v="0"/>
    <x v="0"/>
    <x v="0"/>
    <x v="0"/>
    <n v="13"/>
    <n v="-1.2999999999999999E-2"/>
    <n v="1.2999999999999999E-2"/>
    <n v="1.0299477103470132"/>
  </r>
  <r>
    <x v="219"/>
    <s v="Kapelle"/>
    <x v="0"/>
    <x v="0"/>
    <x v="0"/>
    <x v="0"/>
    <x v="0"/>
    <x v="0"/>
    <x v="0"/>
    <x v="0"/>
    <x v="0"/>
    <x v="0"/>
    <x v="0"/>
    <x v="1"/>
    <x v="2"/>
    <x v="0"/>
    <x v="1"/>
    <x v="2"/>
    <x v="0"/>
    <x v="0"/>
    <x v="0"/>
    <x v="0"/>
    <x v="0"/>
    <x v="0"/>
    <x v="0"/>
    <n v="22"/>
    <n v="-2.1999999999999999E-2"/>
    <n v="2.1999999999999999E-2"/>
    <n v="1.7429884328949454"/>
  </r>
  <r>
    <x v="219"/>
    <s v="Kapelle"/>
    <x v="0"/>
    <x v="0"/>
    <x v="0"/>
    <x v="0"/>
    <x v="0"/>
    <x v="0"/>
    <x v="0"/>
    <x v="0"/>
    <x v="0"/>
    <x v="0"/>
    <x v="0"/>
    <x v="2"/>
    <x v="4"/>
    <x v="0"/>
    <x v="3"/>
    <x v="3"/>
    <x v="0"/>
    <x v="0"/>
    <x v="0"/>
    <x v="0"/>
    <x v="0"/>
    <x v="0"/>
    <x v="0"/>
    <n v="93"/>
    <n v="-9.2999999999999999E-2"/>
    <n v="9.2999999999999999E-2"/>
    <n v="7.3680874663286327"/>
  </r>
  <r>
    <x v="219"/>
    <s v="Kapelle"/>
    <x v="0"/>
    <x v="0"/>
    <x v="0"/>
    <x v="0"/>
    <x v="0"/>
    <x v="0"/>
    <x v="0"/>
    <x v="0"/>
    <x v="0"/>
    <x v="0"/>
    <x v="0"/>
    <x v="2"/>
    <x v="12"/>
    <x v="0"/>
    <x v="3"/>
    <x v="6"/>
    <x v="0"/>
    <x v="0"/>
    <x v="0"/>
    <x v="0"/>
    <x v="0"/>
    <x v="0"/>
    <x v="0"/>
    <n v="32"/>
    <n v="-3.2000000000000001E-2"/>
    <n v="3.2000000000000001E-2"/>
    <n v="2.535255902392648"/>
  </r>
  <r>
    <x v="219"/>
    <s v="Kapelle"/>
    <x v="0"/>
    <x v="0"/>
    <x v="0"/>
    <x v="0"/>
    <x v="0"/>
    <x v="0"/>
    <x v="1"/>
    <x v="1"/>
    <x v="0"/>
    <x v="0"/>
    <x v="0"/>
    <x v="1"/>
    <x v="2"/>
    <x v="0"/>
    <x v="1"/>
    <x v="2"/>
    <x v="0"/>
    <x v="0"/>
    <x v="0"/>
    <x v="0"/>
    <x v="0"/>
    <x v="0"/>
    <x v="0"/>
    <n v="3"/>
    <n v="-3.0000000000000001E-3"/>
    <n v="3.0000000000000001E-3"/>
    <n v="0.23768024084931072"/>
  </r>
  <r>
    <x v="219"/>
    <s v="Kapelle"/>
    <x v="0"/>
    <x v="0"/>
    <x v="0"/>
    <x v="0"/>
    <x v="0"/>
    <x v="0"/>
    <x v="1"/>
    <x v="1"/>
    <x v="0"/>
    <x v="0"/>
    <x v="0"/>
    <x v="2"/>
    <x v="12"/>
    <x v="0"/>
    <x v="3"/>
    <x v="6"/>
    <x v="0"/>
    <x v="0"/>
    <x v="0"/>
    <x v="0"/>
    <x v="0"/>
    <x v="0"/>
    <x v="0"/>
    <n v="91"/>
    <n v="-9.0999999999999998E-2"/>
    <n v="9.0999999999999998E-2"/>
    <n v="7.2096339724290921"/>
  </r>
  <r>
    <x v="219"/>
    <s v="Kapelle"/>
    <x v="0"/>
    <x v="0"/>
    <x v="0"/>
    <x v="0"/>
    <x v="0"/>
    <x v="0"/>
    <x v="1"/>
    <x v="1"/>
    <x v="0"/>
    <x v="0"/>
    <x v="0"/>
    <x v="3"/>
    <x v="5"/>
    <x v="1"/>
    <x v="4"/>
    <x v="0"/>
    <x v="0"/>
    <x v="0"/>
    <x v="0"/>
    <x v="0"/>
    <x v="0"/>
    <x v="0"/>
    <x v="0"/>
    <n v="3"/>
    <n v="-3.0000000000000001E-3"/>
    <n v="3.0000000000000001E-3"/>
    <n v="0.23768024084931072"/>
  </r>
  <r>
    <x v="219"/>
    <s v="Kapelle"/>
    <x v="0"/>
    <x v="0"/>
    <x v="0"/>
    <x v="0"/>
    <x v="0"/>
    <x v="0"/>
    <x v="2"/>
    <x v="2"/>
    <x v="0"/>
    <x v="0"/>
    <x v="0"/>
    <x v="0"/>
    <x v="0"/>
    <x v="0"/>
    <x v="0"/>
    <x v="0"/>
    <x v="0"/>
    <x v="0"/>
    <x v="0"/>
    <x v="0"/>
    <x v="0"/>
    <x v="0"/>
    <x v="0"/>
    <n v="8"/>
    <n v="-8.0000000000000002E-3"/>
    <n v="8.0000000000000002E-3"/>
    <n v="0.63381397559816199"/>
  </r>
  <r>
    <x v="219"/>
    <s v="Kapelle"/>
    <x v="0"/>
    <x v="0"/>
    <x v="0"/>
    <x v="0"/>
    <x v="0"/>
    <x v="0"/>
    <x v="2"/>
    <x v="2"/>
    <x v="0"/>
    <x v="0"/>
    <x v="0"/>
    <x v="1"/>
    <x v="1"/>
    <x v="0"/>
    <x v="1"/>
    <x v="1"/>
    <x v="0"/>
    <x v="0"/>
    <x v="0"/>
    <x v="0"/>
    <x v="0"/>
    <x v="0"/>
    <x v="0"/>
    <n v="6"/>
    <n v="-6.0000000000000001E-3"/>
    <n v="6.0000000000000001E-3"/>
    <n v="0.47536048169862144"/>
  </r>
  <r>
    <x v="219"/>
    <s v="Kapelle"/>
    <x v="0"/>
    <x v="0"/>
    <x v="0"/>
    <x v="0"/>
    <x v="0"/>
    <x v="0"/>
    <x v="2"/>
    <x v="2"/>
    <x v="0"/>
    <x v="0"/>
    <x v="0"/>
    <x v="1"/>
    <x v="2"/>
    <x v="0"/>
    <x v="1"/>
    <x v="2"/>
    <x v="0"/>
    <x v="0"/>
    <x v="0"/>
    <x v="0"/>
    <x v="0"/>
    <x v="0"/>
    <x v="0"/>
    <n v="10"/>
    <n v="-0.01"/>
    <n v="0.01"/>
    <n v="0.79226746949770244"/>
  </r>
  <r>
    <x v="219"/>
    <s v="Kapelle"/>
    <x v="0"/>
    <x v="0"/>
    <x v="0"/>
    <x v="0"/>
    <x v="0"/>
    <x v="0"/>
    <x v="2"/>
    <x v="2"/>
    <x v="0"/>
    <x v="0"/>
    <x v="0"/>
    <x v="3"/>
    <x v="9"/>
    <x v="1"/>
    <x v="7"/>
    <x v="5"/>
    <x v="2"/>
    <x v="2"/>
    <x v="2"/>
    <x v="0"/>
    <x v="0"/>
    <x v="0"/>
    <x v="0"/>
    <n v="48"/>
    <n v="-4.8000000000000001E-2"/>
    <n v="0"/>
    <n v="3.8028838535889715"/>
  </r>
  <r>
    <x v="219"/>
    <s v="Kapelle"/>
    <x v="0"/>
    <x v="0"/>
    <x v="0"/>
    <x v="0"/>
    <x v="0"/>
    <x v="0"/>
    <x v="2"/>
    <x v="2"/>
    <x v="0"/>
    <x v="0"/>
    <x v="0"/>
    <x v="3"/>
    <x v="5"/>
    <x v="1"/>
    <x v="4"/>
    <x v="0"/>
    <x v="0"/>
    <x v="0"/>
    <x v="0"/>
    <x v="0"/>
    <x v="0"/>
    <x v="0"/>
    <x v="0"/>
    <n v="19"/>
    <n v="-1.9E-2"/>
    <n v="1.9E-2"/>
    <n v="1.5053081920456346"/>
  </r>
  <r>
    <x v="219"/>
    <s v="Kapelle"/>
    <x v="0"/>
    <x v="0"/>
    <x v="0"/>
    <x v="0"/>
    <x v="0"/>
    <x v="0"/>
    <x v="2"/>
    <x v="2"/>
    <x v="0"/>
    <x v="0"/>
    <x v="0"/>
    <x v="3"/>
    <x v="8"/>
    <x v="1"/>
    <x v="7"/>
    <x v="5"/>
    <x v="2"/>
    <x v="2"/>
    <x v="2"/>
    <x v="0"/>
    <x v="0"/>
    <x v="0"/>
    <x v="0"/>
    <n v="4"/>
    <n v="-4.0000000000000001E-3"/>
    <n v="0"/>
    <n v="0.316906987799081"/>
  </r>
  <r>
    <x v="216"/>
    <s v="Arnhem"/>
    <x v="0"/>
    <x v="0"/>
    <x v="4"/>
    <x v="0"/>
    <x v="0"/>
    <x v="0"/>
    <x v="0"/>
    <x v="0"/>
    <x v="0"/>
    <x v="0"/>
    <x v="0"/>
    <x v="3"/>
    <x v="9"/>
    <x v="1"/>
    <x v="7"/>
    <x v="5"/>
    <x v="2"/>
    <x v="2"/>
    <x v="2"/>
    <x v="0"/>
    <x v="0"/>
    <x v="0"/>
    <x v="0"/>
    <n v="-2059"/>
    <n v="2.0590000000000002"/>
    <n v="0"/>
    <n v="-13.224233938560941"/>
  </r>
  <r>
    <x v="216"/>
    <s v="Arnhem"/>
    <x v="0"/>
    <x v="0"/>
    <x v="4"/>
    <x v="0"/>
    <x v="0"/>
    <x v="0"/>
    <x v="0"/>
    <x v="0"/>
    <x v="0"/>
    <x v="0"/>
    <x v="0"/>
    <x v="3"/>
    <x v="5"/>
    <x v="1"/>
    <x v="4"/>
    <x v="0"/>
    <x v="0"/>
    <x v="0"/>
    <x v="0"/>
    <x v="0"/>
    <x v="0"/>
    <x v="0"/>
    <x v="0"/>
    <n v="1414"/>
    <n v="-1.4139999999999999"/>
    <n v="1.4139999999999999"/>
    <n v="9.081625443965601"/>
  </r>
  <r>
    <x v="216"/>
    <s v="Arnhem"/>
    <x v="0"/>
    <x v="0"/>
    <x v="4"/>
    <x v="0"/>
    <x v="0"/>
    <x v="0"/>
    <x v="0"/>
    <x v="0"/>
    <x v="0"/>
    <x v="0"/>
    <x v="0"/>
    <x v="3"/>
    <x v="8"/>
    <x v="1"/>
    <x v="7"/>
    <x v="5"/>
    <x v="2"/>
    <x v="2"/>
    <x v="2"/>
    <x v="0"/>
    <x v="0"/>
    <x v="0"/>
    <x v="0"/>
    <n v="1281"/>
    <n v="-1.2809999999999999"/>
    <n v="0"/>
    <n v="8.2274131497312126"/>
  </r>
  <r>
    <x v="216"/>
    <s v="Arnhem"/>
    <x v="0"/>
    <x v="0"/>
    <x v="4"/>
    <x v="0"/>
    <x v="0"/>
    <x v="0"/>
    <x v="0"/>
    <x v="0"/>
    <x v="0"/>
    <x v="0"/>
    <x v="0"/>
    <x v="3"/>
    <x v="11"/>
    <x v="1"/>
    <x v="7"/>
    <x v="5"/>
    <x v="2"/>
    <x v="2"/>
    <x v="2"/>
    <x v="0"/>
    <x v="0"/>
    <x v="0"/>
    <x v="0"/>
    <n v="1593"/>
    <n v="-1.593"/>
    <n v="0"/>
    <n v="10.231279584326169"/>
  </r>
  <r>
    <x v="216"/>
    <s v="Arnhem"/>
    <x v="0"/>
    <x v="0"/>
    <x v="4"/>
    <x v="0"/>
    <x v="0"/>
    <x v="0"/>
    <x v="1"/>
    <x v="1"/>
    <x v="0"/>
    <x v="0"/>
    <x v="0"/>
    <x v="0"/>
    <x v="0"/>
    <x v="0"/>
    <x v="0"/>
    <x v="0"/>
    <x v="0"/>
    <x v="0"/>
    <x v="0"/>
    <x v="0"/>
    <x v="0"/>
    <x v="0"/>
    <x v="0"/>
    <n v="6"/>
    <n v="-6.0000000000000001E-3"/>
    <n v="6.0000000000000001E-3"/>
    <n v="3.8535892972979914E-2"/>
  </r>
  <r>
    <x v="216"/>
    <s v="Arnhem"/>
    <x v="0"/>
    <x v="0"/>
    <x v="4"/>
    <x v="0"/>
    <x v="0"/>
    <x v="0"/>
    <x v="1"/>
    <x v="1"/>
    <x v="0"/>
    <x v="0"/>
    <x v="0"/>
    <x v="4"/>
    <x v="10"/>
    <x v="0"/>
    <x v="8"/>
    <x v="0"/>
    <x v="0"/>
    <x v="0"/>
    <x v="0"/>
    <x v="0"/>
    <x v="0"/>
    <x v="0"/>
    <x v="0"/>
    <n v="159"/>
    <n v="-0.159"/>
    <n v="0.159"/>
    <n v="1.0212011637839677"/>
  </r>
  <r>
    <x v="216"/>
    <s v="Arnhem"/>
    <x v="0"/>
    <x v="0"/>
    <x v="4"/>
    <x v="0"/>
    <x v="0"/>
    <x v="0"/>
    <x v="1"/>
    <x v="1"/>
    <x v="0"/>
    <x v="0"/>
    <x v="0"/>
    <x v="1"/>
    <x v="1"/>
    <x v="0"/>
    <x v="1"/>
    <x v="1"/>
    <x v="0"/>
    <x v="0"/>
    <x v="0"/>
    <x v="0"/>
    <x v="0"/>
    <x v="0"/>
    <x v="0"/>
    <n v="7"/>
    <n v="-7.0000000000000001E-3"/>
    <n v="7.0000000000000001E-3"/>
    <n v="4.4958541801809901E-2"/>
  </r>
  <r>
    <x v="216"/>
    <s v="Arnhem"/>
    <x v="0"/>
    <x v="0"/>
    <x v="4"/>
    <x v="0"/>
    <x v="0"/>
    <x v="0"/>
    <x v="1"/>
    <x v="1"/>
    <x v="0"/>
    <x v="0"/>
    <x v="0"/>
    <x v="1"/>
    <x v="2"/>
    <x v="0"/>
    <x v="1"/>
    <x v="2"/>
    <x v="0"/>
    <x v="0"/>
    <x v="0"/>
    <x v="0"/>
    <x v="0"/>
    <x v="0"/>
    <x v="0"/>
    <n v="75"/>
    <n v="-7.4999999999999997E-2"/>
    <n v="7.4999999999999997E-2"/>
    <n v="0.48169866216224894"/>
  </r>
  <r>
    <x v="216"/>
    <s v="Arnhem"/>
    <x v="0"/>
    <x v="0"/>
    <x v="4"/>
    <x v="0"/>
    <x v="0"/>
    <x v="0"/>
    <x v="1"/>
    <x v="1"/>
    <x v="0"/>
    <x v="0"/>
    <x v="0"/>
    <x v="2"/>
    <x v="3"/>
    <x v="0"/>
    <x v="2"/>
    <x v="0"/>
    <x v="1"/>
    <x v="1"/>
    <x v="0"/>
    <x v="0"/>
    <x v="0"/>
    <x v="0"/>
    <x v="0"/>
    <n v="3160"/>
    <n v="-3.16"/>
    <n v="-3.16"/>
    <n v="20.295570299102756"/>
  </r>
  <r>
    <x v="216"/>
    <s v="Arnhem"/>
    <x v="0"/>
    <x v="0"/>
    <x v="4"/>
    <x v="0"/>
    <x v="0"/>
    <x v="0"/>
    <x v="1"/>
    <x v="1"/>
    <x v="0"/>
    <x v="0"/>
    <x v="0"/>
    <x v="2"/>
    <x v="16"/>
    <x v="0"/>
    <x v="3"/>
    <x v="10"/>
    <x v="0"/>
    <x v="0"/>
    <x v="0"/>
    <x v="0"/>
    <x v="0"/>
    <x v="0"/>
    <x v="0"/>
    <n v="1091"/>
    <n v="-1.091"/>
    <n v="1.091"/>
    <n v="7.0071098722535146"/>
  </r>
  <r>
    <x v="216"/>
    <s v="Arnhem"/>
    <x v="0"/>
    <x v="0"/>
    <x v="4"/>
    <x v="0"/>
    <x v="0"/>
    <x v="0"/>
    <x v="1"/>
    <x v="1"/>
    <x v="0"/>
    <x v="0"/>
    <x v="0"/>
    <x v="3"/>
    <x v="11"/>
    <x v="1"/>
    <x v="7"/>
    <x v="5"/>
    <x v="2"/>
    <x v="2"/>
    <x v="2"/>
    <x v="0"/>
    <x v="0"/>
    <x v="0"/>
    <x v="0"/>
    <n v="282"/>
    <n v="-0.28199999999999997"/>
    <n v="0"/>
    <n v="1.811186969730056"/>
  </r>
  <r>
    <x v="216"/>
    <s v="Arnhem"/>
    <x v="0"/>
    <x v="0"/>
    <x v="4"/>
    <x v="0"/>
    <x v="0"/>
    <x v="0"/>
    <x v="2"/>
    <x v="2"/>
    <x v="0"/>
    <x v="0"/>
    <x v="0"/>
    <x v="4"/>
    <x v="10"/>
    <x v="0"/>
    <x v="8"/>
    <x v="0"/>
    <x v="0"/>
    <x v="0"/>
    <x v="0"/>
    <x v="0"/>
    <x v="0"/>
    <x v="0"/>
    <x v="0"/>
    <n v="61"/>
    <n v="-6.0999999999999999E-2"/>
    <n v="6.0999999999999999E-2"/>
    <n v="0.39178157855862916"/>
  </r>
  <r>
    <x v="216"/>
    <s v="Arnhem"/>
    <x v="0"/>
    <x v="0"/>
    <x v="4"/>
    <x v="0"/>
    <x v="0"/>
    <x v="0"/>
    <x v="2"/>
    <x v="2"/>
    <x v="0"/>
    <x v="0"/>
    <x v="0"/>
    <x v="1"/>
    <x v="1"/>
    <x v="0"/>
    <x v="1"/>
    <x v="1"/>
    <x v="0"/>
    <x v="0"/>
    <x v="0"/>
    <x v="0"/>
    <x v="0"/>
    <x v="0"/>
    <x v="0"/>
    <n v="21"/>
    <n v="-2.1000000000000001E-2"/>
    <n v="2.1000000000000001E-2"/>
    <n v="0.13487562540542972"/>
  </r>
  <r>
    <x v="217"/>
    <s v="Hof van Twente"/>
    <x v="0"/>
    <x v="0"/>
    <x v="1"/>
    <x v="0"/>
    <x v="0"/>
    <x v="0"/>
    <x v="1"/>
    <x v="1"/>
    <x v="0"/>
    <x v="0"/>
    <x v="0"/>
    <x v="2"/>
    <x v="3"/>
    <x v="0"/>
    <x v="2"/>
    <x v="0"/>
    <x v="1"/>
    <x v="1"/>
    <x v="0"/>
    <x v="0"/>
    <x v="0"/>
    <x v="0"/>
    <x v="0"/>
    <n v="10"/>
    <n v="-0.01"/>
    <n v="-0.01"/>
    <n v="0.28562451800862587"/>
  </r>
  <r>
    <x v="217"/>
    <s v="Hof van Twente"/>
    <x v="0"/>
    <x v="0"/>
    <x v="1"/>
    <x v="0"/>
    <x v="0"/>
    <x v="0"/>
    <x v="1"/>
    <x v="1"/>
    <x v="0"/>
    <x v="0"/>
    <x v="0"/>
    <x v="3"/>
    <x v="9"/>
    <x v="1"/>
    <x v="7"/>
    <x v="5"/>
    <x v="2"/>
    <x v="2"/>
    <x v="2"/>
    <x v="0"/>
    <x v="0"/>
    <x v="0"/>
    <x v="0"/>
    <n v="1"/>
    <n v="-1E-3"/>
    <n v="0"/>
    <n v="2.8562451800862587E-2"/>
  </r>
  <r>
    <x v="217"/>
    <s v="Hof van Twente"/>
    <x v="0"/>
    <x v="0"/>
    <x v="1"/>
    <x v="0"/>
    <x v="0"/>
    <x v="0"/>
    <x v="1"/>
    <x v="1"/>
    <x v="0"/>
    <x v="0"/>
    <x v="0"/>
    <x v="3"/>
    <x v="5"/>
    <x v="1"/>
    <x v="4"/>
    <x v="0"/>
    <x v="0"/>
    <x v="0"/>
    <x v="0"/>
    <x v="0"/>
    <x v="0"/>
    <x v="0"/>
    <x v="0"/>
    <n v="20"/>
    <n v="-0.02"/>
    <n v="0.02"/>
    <n v="0.57124903601725174"/>
  </r>
  <r>
    <x v="217"/>
    <s v="Hof van Twente"/>
    <x v="0"/>
    <x v="0"/>
    <x v="1"/>
    <x v="0"/>
    <x v="0"/>
    <x v="0"/>
    <x v="1"/>
    <x v="1"/>
    <x v="0"/>
    <x v="0"/>
    <x v="0"/>
    <x v="3"/>
    <x v="8"/>
    <x v="1"/>
    <x v="7"/>
    <x v="5"/>
    <x v="2"/>
    <x v="2"/>
    <x v="2"/>
    <x v="0"/>
    <x v="0"/>
    <x v="0"/>
    <x v="0"/>
    <n v="11"/>
    <n v="-1.0999999999999999E-2"/>
    <n v="0"/>
    <n v="0.31418696980948846"/>
  </r>
  <r>
    <x v="217"/>
    <s v="Hof van Twente"/>
    <x v="0"/>
    <x v="0"/>
    <x v="1"/>
    <x v="0"/>
    <x v="0"/>
    <x v="0"/>
    <x v="2"/>
    <x v="2"/>
    <x v="0"/>
    <x v="0"/>
    <x v="0"/>
    <x v="0"/>
    <x v="0"/>
    <x v="0"/>
    <x v="0"/>
    <x v="0"/>
    <x v="0"/>
    <x v="0"/>
    <x v="0"/>
    <x v="0"/>
    <x v="0"/>
    <x v="0"/>
    <x v="0"/>
    <n v="44"/>
    <n v="-4.3999999999999997E-2"/>
    <n v="4.3999999999999997E-2"/>
    <n v="1.2567478792379538"/>
  </r>
  <r>
    <x v="217"/>
    <s v="Hof van Twente"/>
    <x v="0"/>
    <x v="0"/>
    <x v="1"/>
    <x v="0"/>
    <x v="0"/>
    <x v="0"/>
    <x v="2"/>
    <x v="2"/>
    <x v="0"/>
    <x v="0"/>
    <x v="0"/>
    <x v="1"/>
    <x v="2"/>
    <x v="0"/>
    <x v="1"/>
    <x v="2"/>
    <x v="0"/>
    <x v="0"/>
    <x v="0"/>
    <x v="0"/>
    <x v="0"/>
    <x v="0"/>
    <x v="0"/>
    <n v="29"/>
    <n v="-2.9000000000000001E-2"/>
    <n v="2.9000000000000001E-2"/>
    <n v="0.82831110222501503"/>
  </r>
  <r>
    <x v="217"/>
    <s v="Hof van Twente"/>
    <x v="0"/>
    <x v="0"/>
    <x v="1"/>
    <x v="0"/>
    <x v="0"/>
    <x v="0"/>
    <x v="2"/>
    <x v="2"/>
    <x v="0"/>
    <x v="0"/>
    <x v="0"/>
    <x v="2"/>
    <x v="3"/>
    <x v="0"/>
    <x v="2"/>
    <x v="0"/>
    <x v="1"/>
    <x v="1"/>
    <x v="0"/>
    <x v="0"/>
    <x v="0"/>
    <x v="0"/>
    <x v="0"/>
    <n v="15"/>
    <n v="-1.4999999999999999E-2"/>
    <n v="-1.4999999999999999E-2"/>
    <n v="0.42843677701293881"/>
  </r>
  <r>
    <x v="217"/>
    <s v="Hof van Twente"/>
    <x v="0"/>
    <x v="0"/>
    <x v="1"/>
    <x v="0"/>
    <x v="0"/>
    <x v="0"/>
    <x v="2"/>
    <x v="2"/>
    <x v="0"/>
    <x v="0"/>
    <x v="0"/>
    <x v="3"/>
    <x v="9"/>
    <x v="1"/>
    <x v="7"/>
    <x v="5"/>
    <x v="2"/>
    <x v="2"/>
    <x v="2"/>
    <x v="0"/>
    <x v="0"/>
    <x v="0"/>
    <x v="0"/>
    <n v="35"/>
    <n v="-3.5000000000000003E-2"/>
    <n v="0"/>
    <n v="0.99968581303019055"/>
  </r>
  <r>
    <x v="217"/>
    <s v="Hof van Twente"/>
    <x v="0"/>
    <x v="0"/>
    <x v="1"/>
    <x v="0"/>
    <x v="0"/>
    <x v="0"/>
    <x v="2"/>
    <x v="2"/>
    <x v="0"/>
    <x v="0"/>
    <x v="0"/>
    <x v="3"/>
    <x v="5"/>
    <x v="1"/>
    <x v="4"/>
    <x v="0"/>
    <x v="0"/>
    <x v="0"/>
    <x v="0"/>
    <x v="0"/>
    <x v="0"/>
    <x v="0"/>
    <x v="0"/>
    <n v="12"/>
    <n v="-1.2E-2"/>
    <n v="1.2E-2"/>
    <n v="0.34274942161035105"/>
  </r>
  <r>
    <x v="217"/>
    <s v="Hof van Twente"/>
    <x v="0"/>
    <x v="0"/>
    <x v="1"/>
    <x v="0"/>
    <x v="0"/>
    <x v="0"/>
    <x v="2"/>
    <x v="2"/>
    <x v="0"/>
    <x v="0"/>
    <x v="0"/>
    <x v="3"/>
    <x v="8"/>
    <x v="1"/>
    <x v="7"/>
    <x v="5"/>
    <x v="2"/>
    <x v="2"/>
    <x v="2"/>
    <x v="0"/>
    <x v="0"/>
    <x v="0"/>
    <x v="0"/>
    <n v="3"/>
    <n v="-3.0000000000000001E-3"/>
    <n v="0"/>
    <n v="8.5687355402587762E-2"/>
  </r>
  <r>
    <x v="217"/>
    <s v="Hof van Twente"/>
    <x v="0"/>
    <x v="0"/>
    <x v="1"/>
    <x v="0"/>
    <x v="0"/>
    <x v="0"/>
    <x v="3"/>
    <x v="3"/>
    <x v="0"/>
    <x v="0"/>
    <x v="0"/>
    <x v="0"/>
    <x v="0"/>
    <x v="0"/>
    <x v="0"/>
    <x v="0"/>
    <x v="0"/>
    <x v="0"/>
    <x v="0"/>
    <x v="0"/>
    <x v="0"/>
    <x v="0"/>
    <x v="0"/>
    <n v="23"/>
    <n v="-2.3E-2"/>
    <n v="2.3E-2"/>
    <n v="0.6569363914198395"/>
  </r>
  <r>
    <x v="217"/>
    <s v="Hof van Twente"/>
    <x v="0"/>
    <x v="0"/>
    <x v="1"/>
    <x v="0"/>
    <x v="0"/>
    <x v="0"/>
    <x v="3"/>
    <x v="3"/>
    <x v="0"/>
    <x v="0"/>
    <x v="0"/>
    <x v="4"/>
    <x v="10"/>
    <x v="0"/>
    <x v="8"/>
    <x v="0"/>
    <x v="0"/>
    <x v="0"/>
    <x v="0"/>
    <x v="0"/>
    <x v="0"/>
    <x v="0"/>
    <x v="0"/>
    <n v="6"/>
    <n v="-6.0000000000000001E-3"/>
    <n v="6.0000000000000001E-3"/>
    <n v="0.17137471080517552"/>
  </r>
  <r>
    <x v="217"/>
    <s v="Hof van Twente"/>
    <x v="0"/>
    <x v="0"/>
    <x v="1"/>
    <x v="0"/>
    <x v="0"/>
    <x v="0"/>
    <x v="3"/>
    <x v="3"/>
    <x v="0"/>
    <x v="0"/>
    <x v="0"/>
    <x v="1"/>
    <x v="2"/>
    <x v="0"/>
    <x v="1"/>
    <x v="2"/>
    <x v="0"/>
    <x v="0"/>
    <x v="0"/>
    <x v="0"/>
    <x v="0"/>
    <x v="0"/>
    <x v="0"/>
    <n v="11"/>
    <n v="-1.0999999999999999E-2"/>
    <n v="1.0999999999999999E-2"/>
    <n v="0.31418696980948846"/>
  </r>
  <r>
    <x v="219"/>
    <s v="Kapelle"/>
    <x v="0"/>
    <x v="0"/>
    <x v="0"/>
    <x v="0"/>
    <x v="0"/>
    <x v="0"/>
    <x v="3"/>
    <x v="3"/>
    <x v="0"/>
    <x v="0"/>
    <x v="0"/>
    <x v="1"/>
    <x v="2"/>
    <x v="0"/>
    <x v="1"/>
    <x v="2"/>
    <x v="0"/>
    <x v="0"/>
    <x v="0"/>
    <x v="0"/>
    <x v="0"/>
    <x v="0"/>
    <x v="0"/>
    <n v="2"/>
    <n v="-2E-3"/>
    <n v="2E-3"/>
    <n v="0.1584534938995405"/>
  </r>
  <r>
    <x v="219"/>
    <s v="Kapelle"/>
    <x v="0"/>
    <x v="0"/>
    <x v="0"/>
    <x v="0"/>
    <x v="0"/>
    <x v="0"/>
    <x v="3"/>
    <x v="3"/>
    <x v="0"/>
    <x v="0"/>
    <x v="0"/>
    <x v="2"/>
    <x v="6"/>
    <x v="0"/>
    <x v="5"/>
    <x v="0"/>
    <x v="0"/>
    <x v="0"/>
    <x v="0"/>
    <x v="0"/>
    <x v="0"/>
    <x v="0"/>
    <x v="0"/>
    <n v="338"/>
    <n v="-0.33800000000000002"/>
    <n v="0.33800000000000002"/>
    <n v="26.778640469022342"/>
  </r>
  <r>
    <x v="219"/>
    <s v="Kapelle"/>
    <x v="0"/>
    <x v="0"/>
    <x v="0"/>
    <x v="0"/>
    <x v="0"/>
    <x v="0"/>
    <x v="3"/>
    <x v="3"/>
    <x v="0"/>
    <x v="0"/>
    <x v="0"/>
    <x v="3"/>
    <x v="11"/>
    <x v="1"/>
    <x v="7"/>
    <x v="5"/>
    <x v="2"/>
    <x v="2"/>
    <x v="2"/>
    <x v="0"/>
    <x v="0"/>
    <x v="0"/>
    <x v="0"/>
    <n v="58"/>
    <n v="-5.8000000000000003E-2"/>
    <n v="0"/>
    <n v="4.5951513230866743"/>
  </r>
  <r>
    <x v="220"/>
    <s v="Giessenlanden"/>
    <x v="0"/>
    <x v="0"/>
    <x v="0"/>
    <x v="0"/>
    <x v="0"/>
    <x v="0"/>
    <x v="0"/>
    <x v="0"/>
    <x v="0"/>
    <x v="0"/>
    <x v="0"/>
    <x v="0"/>
    <x v="0"/>
    <x v="0"/>
    <x v="0"/>
    <x v="0"/>
    <x v="0"/>
    <x v="0"/>
    <x v="0"/>
    <x v="0"/>
    <x v="0"/>
    <x v="0"/>
    <x v="0"/>
    <n v="9"/>
    <n v="-8.9999999999999993E-3"/>
    <n v="8.9999999999999993E-3"/>
    <n v="0.61660728966840228"/>
  </r>
  <r>
    <x v="220"/>
    <s v="Giessenlanden"/>
    <x v="0"/>
    <x v="0"/>
    <x v="0"/>
    <x v="0"/>
    <x v="0"/>
    <x v="0"/>
    <x v="0"/>
    <x v="0"/>
    <x v="0"/>
    <x v="0"/>
    <x v="0"/>
    <x v="1"/>
    <x v="2"/>
    <x v="0"/>
    <x v="1"/>
    <x v="2"/>
    <x v="0"/>
    <x v="0"/>
    <x v="0"/>
    <x v="0"/>
    <x v="0"/>
    <x v="0"/>
    <x v="0"/>
    <n v="2"/>
    <n v="-2E-3"/>
    <n v="2E-3"/>
    <n v="0.13702384214853386"/>
  </r>
  <r>
    <x v="220"/>
    <s v="Giessenlanden"/>
    <x v="0"/>
    <x v="0"/>
    <x v="0"/>
    <x v="0"/>
    <x v="0"/>
    <x v="0"/>
    <x v="0"/>
    <x v="0"/>
    <x v="0"/>
    <x v="0"/>
    <x v="0"/>
    <x v="2"/>
    <x v="4"/>
    <x v="0"/>
    <x v="3"/>
    <x v="3"/>
    <x v="0"/>
    <x v="0"/>
    <x v="0"/>
    <x v="0"/>
    <x v="0"/>
    <x v="0"/>
    <x v="0"/>
    <n v="8"/>
    <n v="-8.0000000000000002E-3"/>
    <n v="8.0000000000000002E-3"/>
    <n v="0.54809536859413543"/>
  </r>
  <r>
    <x v="220"/>
    <s v="Giessenlanden"/>
    <x v="0"/>
    <x v="0"/>
    <x v="0"/>
    <x v="0"/>
    <x v="0"/>
    <x v="0"/>
    <x v="0"/>
    <x v="0"/>
    <x v="0"/>
    <x v="0"/>
    <x v="0"/>
    <x v="2"/>
    <x v="6"/>
    <x v="0"/>
    <x v="5"/>
    <x v="0"/>
    <x v="0"/>
    <x v="0"/>
    <x v="0"/>
    <x v="0"/>
    <x v="0"/>
    <x v="0"/>
    <x v="0"/>
    <n v="27"/>
    <n v="-2.7E-2"/>
    <n v="2.7E-2"/>
    <n v="1.8498218690052068"/>
  </r>
  <r>
    <x v="220"/>
    <s v="Giessenlanden"/>
    <x v="0"/>
    <x v="0"/>
    <x v="0"/>
    <x v="0"/>
    <x v="0"/>
    <x v="0"/>
    <x v="2"/>
    <x v="2"/>
    <x v="0"/>
    <x v="0"/>
    <x v="0"/>
    <x v="0"/>
    <x v="0"/>
    <x v="0"/>
    <x v="0"/>
    <x v="0"/>
    <x v="0"/>
    <x v="0"/>
    <x v="0"/>
    <x v="0"/>
    <x v="0"/>
    <x v="0"/>
    <x v="0"/>
    <n v="6"/>
    <n v="-6.0000000000000001E-3"/>
    <n v="6.0000000000000001E-3"/>
    <n v="0.41107152644560152"/>
  </r>
  <r>
    <x v="220"/>
    <s v="Giessenlanden"/>
    <x v="0"/>
    <x v="0"/>
    <x v="0"/>
    <x v="0"/>
    <x v="0"/>
    <x v="0"/>
    <x v="2"/>
    <x v="2"/>
    <x v="0"/>
    <x v="0"/>
    <x v="0"/>
    <x v="1"/>
    <x v="2"/>
    <x v="0"/>
    <x v="1"/>
    <x v="2"/>
    <x v="0"/>
    <x v="0"/>
    <x v="0"/>
    <x v="0"/>
    <x v="0"/>
    <x v="0"/>
    <x v="0"/>
    <n v="8"/>
    <n v="-8.0000000000000002E-3"/>
    <n v="8.0000000000000002E-3"/>
    <n v="0.54809536859413543"/>
  </r>
  <r>
    <x v="220"/>
    <s v="Giessenlanden"/>
    <x v="0"/>
    <x v="0"/>
    <x v="0"/>
    <x v="0"/>
    <x v="0"/>
    <x v="0"/>
    <x v="2"/>
    <x v="2"/>
    <x v="0"/>
    <x v="0"/>
    <x v="0"/>
    <x v="2"/>
    <x v="6"/>
    <x v="0"/>
    <x v="5"/>
    <x v="0"/>
    <x v="0"/>
    <x v="0"/>
    <x v="0"/>
    <x v="0"/>
    <x v="0"/>
    <x v="0"/>
    <x v="0"/>
    <n v="22"/>
    <n v="-2.1999999999999999E-2"/>
    <n v="2.1999999999999999E-2"/>
    <n v="1.5072622636338724"/>
  </r>
  <r>
    <x v="220"/>
    <s v="Giessenlanden"/>
    <x v="0"/>
    <x v="0"/>
    <x v="0"/>
    <x v="0"/>
    <x v="0"/>
    <x v="0"/>
    <x v="2"/>
    <x v="2"/>
    <x v="0"/>
    <x v="0"/>
    <x v="0"/>
    <x v="3"/>
    <x v="9"/>
    <x v="1"/>
    <x v="7"/>
    <x v="5"/>
    <x v="2"/>
    <x v="2"/>
    <x v="2"/>
    <x v="0"/>
    <x v="0"/>
    <x v="0"/>
    <x v="0"/>
    <n v="33"/>
    <n v="-3.3000000000000002E-2"/>
    <n v="0"/>
    <n v="2.2608933954508084"/>
  </r>
  <r>
    <x v="220"/>
    <s v="Giessenlanden"/>
    <x v="0"/>
    <x v="0"/>
    <x v="0"/>
    <x v="0"/>
    <x v="0"/>
    <x v="0"/>
    <x v="2"/>
    <x v="2"/>
    <x v="0"/>
    <x v="0"/>
    <x v="0"/>
    <x v="3"/>
    <x v="5"/>
    <x v="1"/>
    <x v="4"/>
    <x v="0"/>
    <x v="0"/>
    <x v="0"/>
    <x v="0"/>
    <x v="0"/>
    <x v="0"/>
    <x v="0"/>
    <x v="0"/>
    <n v="9"/>
    <n v="-8.9999999999999993E-3"/>
    <n v="8.9999999999999993E-3"/>
    <n v="0.61660728966840228"/>
  </r>
  <r>
    <x v="220"/>
    <s v="Giessenlanden"/>
    <x v="0"/>
    <x v="0"/>
    <x v="0"/>
    <x v="0"/>
    <x v="0"/>
    <x v="0"/>
    <x v="3"/>
    <x v="3"/>
    <x v="0"/>
    <x v="0"/>
    <x v="0"/>
    <x v="4"/>
    <x v="10"/>
    <x v="0"/>
    <x v="8"/>
    <x v="0"/>
    <x v="0"/>
    <x v="0"/>
    <x v="0"/>
    <x v="0"/>
    <x v="0"/>
    <x v="0"/>
    <x v="0"/>
    <n v="1"/>
    <n v="-1E-3"/>
    <n v="1E-3"/>
    <n v="6.8511921074266929E-2"/>
  </r>
  <r>
    <x v="216"/>
    <s v="Arnhem"/>
    <x v="0"/>
    <x v="0"/>
    <x v="4"/>
    <x v="0"/>
    <x v="0"/>
    <x v="0"/>
    <x v="2"/>
    <x v="2"/>
    <x v="0"/>
    <x v="0"/>
    <x v="0"/>
    <x v="1"/>
    <x v="2"/>
    <x v="0"/>
    <x v="1"/>
    <x v="2"/>
    <x v="0"/>
    <x v="0"/>
    <x v="0"/>
    <x v="0"/>
    <x v="0"/>
    <x v="0"/>
    <x v="0"/>
    <n v="296"/>
    <n v="-0.29599999999999999"/>
    <n v="0.29599999999999999"/>
    <n v="1.9011040533336758"/>
  </r>
  <r>
    <x v="216"/>
    <s v="Arnhem"/>
    <x v="0"/>
    <x v="0"/>
    <x v="4"/>
    <x v="0"/>
    <x v="0"/>
    <x v="0"/>
    <x v="2"/>
    <x v="2"/>
    <x v="0"/>
    <x v="0"/>
    <x v="0"/>
    <x v="2"/>
    <x v="3"/>
    <x v="0"/>
    <x v="2"/>
    <x v="0"/>
    <x v="1"/>
    <x v="1"/>
    <x v="0"/>
    <x v="0"/>
    <x v="0"/>
    <x v="0"/>
    <x v="0"/>
    <n v="534"/>
    <n v="-0.53400000000000003"/>
    <n v="-0.53400000000000003"/>
    <n v="3.4296944745952125"/>
  </r>
  <r>
    <x v="216"/>
    <s v="Arnhem"/>
    <x v="0"/>
    <x v="0"/>
    <x v="4"/>
    <x v="0"/>
    <x v="0"/>
    <x v="0"/>
    <x v="2"/>
    <x v="2"/>
    <x v="0"/>
    <x v="0"/>
    <x v="0"/>
    <x v="3"/>
    <x v="9"/>
    <x v="1"/>
    <x v="7"/>
    <x v="5"/>
    <x v="2"/>
    <x v="2"/>
    <x v="2"/>
    <x v="0"/>
    <x v="0"/>
    <x v="0"/>
    <x v="0"/>
    <n v="-17"/>
    <n v="1.7000000000000001E-2"/>
    <n v="0"/>
    <n v="-0.10918503009010977"/>
  </r>
  <r>
    <x v="216"/>
    <s v="Arnhem"/>
    <x v="0"/>
    <x v="0"/>
    <x v="4"/>
    <x v="0"/>
    <x v="0"/>
    <x v="0"/>
    <x v="2"/>
    <x v="2"/>
    <x v="0"/>
    <x v="0"/>
    <x v="0"/>
    <x v="3"/>
    <x v="5"/>
    <x v="1"/>
    <x v="4"/>
    <x v="0"/>
    <x v="0"/>
    <x v="0"/>
    <x v="0"/>
    <x v="0"/>
    <x v="0"/>
    <x v="0"/>
    <x v="0"/>
    <n v="221"/>
    <n v="-0.221"/>
    <n v="0.221"/>
    <n v="1.4194053911714268"/>
  </r>
  <r>
    <x v="216"/>
    <s v="Arnhem"/>
    <x v="0"/>
    <x v="0"/>
    <x v="4"/>
    <x v="0"/>
    <x v="0"/>
    <x v="0"/>
    <x v="2"/>
    <x v="2"/>
    <x v="0"/>
    <x v="0"/>
    <x v="0"/>
    <x v="3"/>
    <x v="8"/>
    <x v="1"/>
    <x v="7"/>
    <x v="5"/>
    <x v="2"/>
    <x v="2"/>
    <x v="2"/>
    <x v="0"/>
    <x v="0"/>
    <x v="0"/>
    <x v="0"/>
    <n v="173"/>
    <n v="-0.17299999999999999"/>
    <n v="0"/>
    <n v="1.1111182473875876"/>
  </r>
  <r>
    <x v="216"/>
    <s v="Arnhem"/>
    <x v="0"/>
    <x v="0"/>
    <x v="4"/>
    <x v="0"/>
    <x v="0"/>
    <x v="0"/>
    <x v="2"/>
    <x v="2"/>
    <x v="0"/>
    <x v="0"/>
    <x v="0"/>
    <x v="3"/>
    <x v="11"/>
    <x v="1"/>
    <x v="7"/>
    <x v="5"/>
    <x v="2"/>
    <x v="2"/>
    <x v="2"/>
    <x v="0"/>
    <x v="0"/>
    <x v="0"/>
    <x v="0"/>
    <n v="592"/>
    <n v="-0.59199999999999997"/>
    <n v="0"/>
    <n v="3.8022081066673517"/>
  </r>
  <r>
    <x v="216"/>
    <s v="Arnhem"/>
    <x v="0"/>
    <x v="0"/>
    <x v="4"/>
    <x v="0"/>
    <x v="0"/>
    <x v="0"/>
    <x v="3"/>
    <x v="3"/>
    <x v="0"/>
    <x v="0"/>
    <x v="0"/>
    <x v="2"/>
    <x v="3"/>
    <x v="0"/>
    <x v="2"/>
    <x v="0"/>
    <x v="1"/>
    <x v="1"/>
    <x v="0"/>
    <x v="0"/>
    <x v="0"/>
    <x v="0"/>
    <x v="0"/>
    <n v="5873"/>
    <n v="-5.8730000000000002"/>
    <n v="-5.8730000000000002"/>
    <n v="37.72021657171851"/>
  </r>
  <r>
    <x v="221"/>
    <s v="Barneveld"/>
    <x v="0"/>
    <x v="0"/>
    <x v="3"/>
    <x v="0"/>
    <x v="0"/>
    <x v="0"/>
    <x v="0"/>
    <x v="0"/>
    <x v="0"/>
    <x v="0"/>
    <x v="0"/>
    <x v="0"/>
    <x v="0"/>
    <x v="0"/>
    <x v="0"/>
    <x v="0"/>
    <x v="0"/>
    <x v="0"/>
    <x v="0"/>
    <x v="0"/>
    <x v="0"/>
    <x v="0"/>
    <x v="0"/>
    <n v="73"/>
    <n v="-7.2999999999999995E-2"/>
    <n v="7.2999999999999995E-2"/>
    <n v="1.2948772527316588"/>
  </r>
  <r>
    <x v="221"/>
    <s v="Barneveld"/>
    <x v="0"/>
    <x v="0"/>
    <x v="3"/>
    <x v="0"/>
    <x v="0"/>
    <x v="0"/>
    <x v="0"/>
    <x v="0"/>
    <x v="0"/>
    <x v="0"/>
    <x v="0"/>
    <x v="4"/>
    <x v="10"/>
    <x v="0"/>
    <x v="8"/>
    <x v="0"/>
    <x v="0"/>
    <x v="0"/>
    <x v="0"/>
    <x v="0"/>
    <x v="0"/>
    <x v="0"/>
    <x v="0"/>
    <n v="2"/>
    <n v="-2E-3"/>
    <n v="2E-3"/>
    <n v="3.547608911593586E-2"/>
  </r>
  <r>
    <x v="221"/>
    <s v="Barneveld"/>
    <x v="0"/>
    <x v="0"/>
    <x v="3"/>
    <x v="0"/>
    <x v="0"/>
    <x v="0"/>
    <x v="0"/>
    <x v="0"/>
    <x v="0"/>
    <x v="0"/>
    <x v="0"/>
    <x v="1"/>
    <x v="2"/>
    <x v="0"/>
    <x v="1"/>
    <x v="2"/>
    <x v="0"/>
    <x v="0"/>
    <x v="0"/>
    <x v="0"/>
    <x v="0"/>
    <x v="0"/>
    <x v="0"/>
    <n v="51"/>
    <n v="-5.0999999999999997E-2"/>
    <n v="5.0999999999999997E-2"/>
    <n v="0.90464027245636436"/>
  </r>
  <r>
    <x v="221"/>
    <s v="Barneveld"/>
    <x v="0"/>
    <x v="0"/>
    <x v="3"/>
    <x v="0"/>
    <x v="0"/>
    <x v="0"/>
    <x v="0"/>
    <x v="0"/>
    <x v="0"/>
    <x v="0"/>
    <x v="0"/>
    <x v="2"/>
    <x v="6"/>
    <x v="0"/>
    <x v="5"/>
    <x v="0"/>
    <x v="0"/>
    <x v="0"/>
    <x v="0"/>
    <x v="0"/>
    <x v="0"/>
    <x v="0"/>
    <x v="0"/>
    <n v="1142"/>
    <n v="-1.1419999999999999"/>
    <n v="1.1419999999999999"/>
    <n v="20.256846885199376"/>
  </r>
  <r>
    <x v="221"/>
    <s v="Barneveld"/>
    <x v="0"/>
    <x v="0"/>
    <x v="3"/>
    <x v="0"/>
    <x v="0"/>
    <x v="0"/>
    <x v="0"/>
    <x v="0"/>
    <x v="0"/>
    <x v="0"/>
    <x v="0"/>
    <x v="5"/>
    <x v="22"/>
    <x v="1"/>
    <x v="12"/>
    <x v="0"/>
    <x v="0"/>
    <x v="0"/>
    <x v="0"/>
    <x v="0"/>
    <x v="0"/>
    <x v="0"/>
    <x v="0"/>
    <n v="117"/>
    <n v="-0.11700000000000001"/>
    <n v="0.11700000000000001"/>
    <n v="2.0753512132822478"/>
  </r>
  <r>
    <x v="221"/>
    <s v="Barneveld"/>
    <x v="0"/>
    <x v="0"/>
    <x v="3"/>
    <x v="0"/>
    <x v="0"/>
    <x v="0"/>
    <x v="0"/>
    <x v="0"/>
    <x v="0"/>
    <x v="0"/>
    <x v="0"/>
    <x v="3"/>
    <x v="9"/>
    <x v="1"/>
    <x v="7"/>
    <x v="5"/>
    <x v="2"/>
    <x v="2"/>
    <x v="2"/>
    <x v="0"/>
    <x v="0"/>
    <x v="0"/>
    <x v="0"/>
    <n v="5"/>
    <n v="-5.0000000000000001E-3"/>
    <n v="0"/>
    <n v="8.8690222789839651E-2"/>
  </r>
  <r>
    <x v="217"/>
    <s v="Hof van Twente"/>
    <x v="0"/>
    <x v="0"/>
    <x v="1"/>
    <x v="0"/>
    <x v="0"/>
    <x v="0"/>
    <x v="3"/>
    <x v="3"/>
    <x v="0"/>
    <x v="0"/>
    <x v="0"/>
    <x v="2"/>
    <x v="3"/>
    <x v="0"/>
    <x v="2"/>
    <x v="0"/>
    <x v="1"/>
    <x v="1"/>
    <x v="0"/>
    <x v="0"/>
    <x v="0"/>
    <x v="0"/>
    <x v="0"/>
    <n v="1089"/>
    <n v="-1.089"/>
    <n v="-1.089"/>
    <n v="31.104510011139357"/>
  </r>
  <r>
    <x v="217"/>
    <s v="Hof van Twente"/>
    <x v="0"/>
    <x v="0"/>
    <x v="1"/>
    <x v="0"/>
    <x v="0"/>
    <x v="0"/>
    <x v="3"/>
    <x v="3"/>
    <x v="0"/>
    <x v="0"/>
    <x v="0"/>
    <x v="3"/>
    <x v="9"/>
    <x v="1"/>
    <x v="7"/>
    <x v="5"/>
    <x v="2"/>
    <x v="2"/>
    <x v="2"/>
    <x v="0"/>
    <x v="0"/>
    <x v="0"/>
    <x v="0"/>
    <n v="63"/>
    <n v="-6.3E-2"/>
    <n v="0"/>
    <n v="1.7994344634543429"/>
  </r>
  <r>
    <x v="217"/>
    <s v="Hof van Twente"/>
    <x v="0"/>
    <x v="0"/>
    <x v="1"/>
    <x v="0"/>
    <x v="0"/>
    <x v="0"/>
    <x v="3"/>
    <x v="3"/>
    <x v="0"/>
    <x v="0"/>
    <x v="0"/>
    <x v="3"/>
    <x v="5"/>
    <x v="1"/>
    <x v="4"/>
    <x v="0"/>
    <x v="0"/>
    <x v="0"/>
    <x v="0"/>
    <x v="0"/>
    <x v="0"/>
    <x v="0"/>
    <x v="0"/>
    <n v="71"/>
    <n v="-7.0999999999999994E-2"/>
    <n v="7.0999999999999994E-2"/>
    <n v="2.0279340778612438"/>
  </r>
  <r>
    <x v="217"/>
    <s v="Hof van Twente"/>
    <x v="0"/>
    <x v="0"/>
    <x v="1"/>
    <x v="0"/>
    <x v="0"/>
    <x v="0"/>
    <x v="3"/>
    <x v="3"/>
    <x v="0"/>
    <x v="0"/>
    <x v="0"/>
    <x v="3"/>
    <x v="8"/>
    <x v="1"/>
    <x v="7"/>
    <x v="5"/>
    <x v="2"/>
    <x v="2"/>
    <x v="2"/>
    <x v="0"/>
    <x v="0"/>
    <x v="0"/>
    <x v="0"/>
    <n v="70"/>
    <n v="-7.0000000000000007E-2"/>
    <n v="0"/>
    <n v="1.9993716260603811"/>
  </r>
  <r>
    <x v="222"/>
    <s v="Neder-Betuwe"/>
    <x v="0"/>
    <x v="0"/>
    <x v="1"/>
    <x v="0"/>
    <x v="0"/>
    <x v="0"/>
    <x v="0"/>
    <x v="0"/>
    <x v="0"/>
    <x v="0"/>
    <x v="0"/>
    <x v="4"/>
    <x v="10"/>
    <x v="0"/>
    <x v="8"/>
    <x v="0"/>
    <x v="0"/>
    <x v="0"/>
    <x v="0"/>
    <x v="0"/>
    <x v="0"/>
    <x v="0"/>
    <x v="0"/>
    <n v="8"/>
    <n v="-8.0000000000000002E-3"/>
    <n v="8.0000000000000002E-3"/>
    <n v="0.34330343732566621"/>
  </r>
  <r>
    <x v="222"/>
    <s v="Neder-Betuwe"/>
    <x v="0"/>
    <x v="0"/>
    <x v="1"/>
    <x v="0"/>
    <x v="0"/>
    <x v="0"/>
    <x v="0"/>
    <x v="0"/>
    <x v="0"/>
    <x v="0"/>
    <x v="0"/>
    <x v="1"/>
    <x v="23"/>
    <x v="0"/>
    <x v="13"/>
    <x v="0"/>
    <x v="0"/>
    <x v="0"/>
    <x v="0"/>
    <x v="0"/>
    <x v="0"/>
    <x v="0"/>
    <x v="0"/>
    <n v="1"/>
    <n v="-1E-3"/>
    <n v="1E-3"/>
    <n v="4.2912929665708276E-2"/>
  </r>
  <r>
    <x v="222"/>
    <s v="Neder-Betuwe"/>
    <x v="0"/>
    <x v="0"/>
    <x v="1"/>
    <x v="0"/>
    <x v="0"/>
    <x v="0"/>
    <x v="0"/>
    <x v="0"/>
    <x v="0"/>
    <x v="0"/>
    <x v="0"/>
    <x v="1"/>
    <x v="2"/>
    <x v="0"/>
    <x v="1"/>
    <x v="2"/>
    <x v="0"/>
    <x v="0"/>
    <x v="0"/>
    <x v="0"/>
    <x v="0"/>
    <x v="0"/>
    <x v="0"/>
    <n v="43"/>
    <n v="-4.2999999999999997E-2"/>
    <n v="4.2999999999999997E-2"/>
    <n v="1.8452559756254558"/>
  </r>
  <r>
    <x v="222"/>
    <s v="Neder-Betuwe"/>
    <x v="0"/>
    <x v="0"/>
    <x v="1"/>
    <x v="0"/>
    <x v="0"/>
    <x v="0"/>
    <x v="0"/>
    <x v="0"/>
    <x v="0"/>
    <x v="0"/>
    <x v="0"/>
    <x v="2"/>
    <x v="3"/>
    <x v="0"/>
    <x v="2"/>
    <x v="0"/>
    <x v="1"/>
    <x v="1"/>
    <x v="0"/>
    <x v="0"/>
    <x v="0"/>
    <x v="0"/>
    <x v="0"/>
    <n v="1"/>
    <n v="-1E-3"/>
    <n v="-1E-3"/>
    <n v="4.2912929665708276E-2"/>
  </r>
  <r>
    <x v="222"/>
    <s v="Neder-Betuwe"/>
    <x v="0"/>
    <x v="0"/>
    <x v="1"/>
    <x v="0"/>
    <x v="0"/>
    <x v="0"/>
    <x v="0"/>
    <x v="0"/>
    <x v="0"/>
    <x v="0"/>
    <x v="0"/>
    <x v="2"/>
    <x v="6"/>
    <x v="0"/>
    <x v="5"/>
    <x v="0"/>
    <x v="0"/>
    <x v="0"/>
    <x v="0"/>
    <x v="0"/>
    <x v="0"/>
    <x v="0"/>
    <x v="0"/>
    <n v="39"/>
    <n v="-3.9E-2"/>
    <n v="3.9E-2"/>
    <n v="1.6736042569626228"/>
  </r>
  <r>
    <x v="222"/>
    <s v="Neder-Betuwe"/>
    <x v="0"/>
    <x v="0"/>
    <x v="1"/>
    <x v="0"/>
    <x v="0"/>
    <x v="0"/>
    <x v="0"/>
    <x v="0"/>
    <x v="0"/>
    <x v="0"/>
    <x v="0"/>
    <x v="3"/>
    <x v="9"/>
    <x v="1"/>
    <x v="7"/>
    <x v="5"/>
    <x v="2"/>
    <x v="2"/>
    <x v="2"/>
    <x v="0"/>
    <x v="0"/>
    <x v="0"/>
    <x v="0"/>
    <n v="28"/>
    <n v="-2.8000000000000001E-2"/>
    <n v="0"/>
    <n v="1.2015620306398318"/>
  </r>
  <r>
    <x v="222"/>
    <s v="Neder-Betuwe"/>
    <x v="0"/>
    <x v="0"/>
    <x v="1"/>
    <x v="0"/>
    <x v="0"/>
    <x v="0"/>
    <x v="0"/>
    <x v="0"/>
    <x v="0"/>
    <x v="0"/>
    <x v="0"/>
    <x v="3"/>
    <x v="5"/>
    <x v="1"/>
    <x v="4"/>
    <x v="0"/>
    <x v="0"/>
    <x v="0"/>
    <x v="0"/>
    <x v="0"/>
    <x v="0"/>
    <x v="0"/>
    <x v="0"/>
    <n v="27"/>
    <n v="-2.7E-2"/>
    <n v="2.7E-2"/>
    <n v="1.1586491009741235"/>
  </r>
  <r>
    <x v="222"/>
    <s v="Neder-Betuwe"/>
    <x v="0"/>
    <x v="0"/>
    <x v="1"/>
    <x v="0"/>
    <x v="0"/>
    <x v="0"/>
    <x v="0"/>
    <x v="0"/>
    <x v="0"/>
    <x v="0"/>
    <x v="0"/>
    <x v="3"/>
    <x v="8"/>
    <x v="1"/>
    <x v="7"/>
    <x v="5"/>
    <x v="2"/>
    <x v="2"/>
    <x v="2"/>
    <x v="0"/>
    <x v="0"/>
    <x v="0"/>
    <x v="0"/>
    <n v="3"/>
    <n v="-3.0000000000000001E-3"/>
    <n v="0"/>
    <n v="0.12873878899712482"/>
  </r>
  <r>
    <x v="222"/>
    <s v="Neder-Betuwe"/>
    <x v="0"/>
    <x v="0"/>
    <x v="1"/>
    <x v="0"/>
    <x v="0"/>
    <x v="0"/>
    <x v="0"/>
    <x v="0"/>
    <x v="0"/>
    <x v="0"/>
    <x v="0"/>
    <x v="3"/>
    <x v="11"/>
    <x v="1"/>
    <x v="7"/>
    <x v="5"/>
    <x v="2"/>
    <x v="2"/>
    <x v="2"/>
    <x v="0"/>
    <x v="0"/>
    <x v="0"/>
    <x v="0"/>
    <n v="207"/>
    <n v="-0.20699999999999999"/>
    <n v="0"/>
    <n v="8.8829764408016132"/>
  </r>
  <r>
    <x v="220"/>
    <s v="Giessenlanden"/>
    <x v="0"/>
    <x v="0"/>
    <x v="0"/>
    <x v="0"/>
    <x v="0"/>
    <x v="0"/>
    <x v="3"/>
    <x v="3"/>
    <x v="0"/>
    <x v="0"/>
    <x v="0"/>
    <x v="1"/>
    <x v="2"/>
    <x v="0"/>
    <x v="1"/>
    <x v="2"/>
    <x v="0"/>
    <x v="0"/>
    <x v="0"/>
    <x v="0"/>
    <x v="0"/>
    <x v="0"/>
    <x v="0"/>
    <n v="1"/>
    <n v="-1E-3"/>
    <n v="1E-3"/>
    <n v="6.8511921074266929E-2"/>
  </r>
  <r>
    <x v="220"/>
    <s v="Giessenlanden"/>
    <x v="0"/>
    <x v="0"/>
    <x v="0"/>
    <x v="0"/>
    <x v="0"/>
    <x v="0"/>
    <x v="3"/>
    <x v="3"/>
    <x v="0"/>
    <x v="0"/>
    <x v="0"/>
    <x v="2"/>
    <x v="6"/>
    <x v="0"/>
    <x v="5"/>
    <x v="0"/>
    <x v="0"/>
    <x v="0"/>
    <x v="0"/>
    <x v="0"/>
    <x v="0"/>
    <x v="0"/>
    <x v="0"/>
    <n v="134"/>
    <n v="-0.13400000000000001"/>
    <n v="0.13400000000000001"/>
    <n v="9.1805974239517685"/>
  </r>
  <r>
    <x v="220"/>
    <s v="Giessenlanden"/>
    <x v="0"/>
    <x v="0"/>
    <x v="0"/>
    <x v="0"/>
    <x v="0"/>
    <x v="0"/>
    <x v="3"/>
    <x v="3"/>
    <x v="0"/>
    <x v="0"/>
    <x v="0"/>
    <x v="3"/>
    <x v="9"/>
    <x v="1"/>
    <x v="7"/>
    <x v="5"/>
    <x v="2"/>
    <x v="2"/>
    <x v="2"/>
    <x v="0"/>
    <x v="0"/>
    <x v="0"/>
    <x v="0"/>
    <n v="5"/>
    <n v="-5.0000000000000001E-3"/>
    <n v="0"/>
    <n v="0.34255960537133462"/>
  </r>
  <r>
    <x v="223"/>
    <s v="Reimerswaal"/>
    <x v="0"/>
    <x v="0"/>
    <x v="1"/>
    <x v="0"/>
    <x v="0"/>
    <x v="0"/>
    <x v="0"/>
    <x v="0"/>
    <x v="0"/>
    <x v="0"/>
    <x v="0"/>
    <x v="0"/>
    <x v="0"/>
    <x v="0"/>
    <x v="0"/>
    <x v="0"/>
    <x v="0"/>
    <x v="0"/>
    <x v="0"/>
    <x v="0"/>
    <x v="0"/>
    <x v="0"/>
    <x v="0"/>
    <n v="14"/>
    <n v="-1.4E-2"/>
    <n v="1.4E-2"/>
    <n v="0.62623009482912861"/>
  </r>
  <r>
    <x v="223"/>
    <s v="Reimerswaal"/>
    <x v="0"/>
    <x v="0"/>
    <x v="1"/>
    <x v="0"/>
    <x v="0"/>
    <x v="0"/>
    <x v="0"/>
    <x v="0"/>
    <x v="0"/>
    <x v="0"/>
    <x v="0"/>
    <x v="1"/>
    <x v="2"/>
    <x v="0"/>
    <x v="1"/>
    <x v="2"/>
    <x v="0"/>
    <x v="0"/>
    <x v="0"/>
    <x v="0"/>
    <x v="0"/>
    <x v="0"/>
    <x v="0"/>
    <n v="5"/>
    <n v="-5.0000000000000001E-3"/>
    <n v="5.0000000000000001E-3"/>
    <n v="0.22365360529611739"/>
  </r>
  <r>
    <x v="223"/>
    <s v="Reimerswaal"/>
    <x v="0"/>
    <x v="0"/>
    <x v="1"/>
    <x v="0"/>
    <x v="0"/>
    <x v="0"/>
    <x v="0"/>
    <x v="0"/>
    <x v="0"/>
    <x v="0"/>
    <x v="0"/>
    <x v="2"/>
    <x v="4"/>
    <x v="0"/>
    <x v="3"/>
    <x v="3"/>
    <x v="0"/>
    <x v="0"/>
    <x v="0"/>
    <x v="0"/>
    <x v="0"/>
    <x v="0"/>
    <x v="0"/>
    <n v="103"/>
    <n v="-0.10299999999999999"/>
    <n v="0.10299999999999999"/>
    <n v="4.6072642691000176"/>
  </r>
  <r>
    <x v="223"/>
    <s v="Reimerswaal"/>
    <x v="0"/>
    <x v="0"/>
    <x v="1"/>
    <x v="0"/>
    <x v="0"/>
    <x v="0"/>
    <x v="0"/>
    <x v="0"/>
    <x v="0"/>
    <x v="0"/>
    <x v="0"/>
    <x v="2"/>
    <x v="6"/>
    <x v="0"/>
    <x v="5"/>
    <x v="0"/>
    <x v="0"/>
    <x v="0"/>
    <x v="0"/>
    <x v="0"/>
    <x v="0"/>
    <x v="0"/>
    <x v="0"/>
    <n v="67"/>
    <n v="-6.7000000000000004E-2"/>
    <n v="6.7000000000000004E-2"/>
    <n v="2.9969583109679729"/>
  </r>
  <r>
    <x v="223"/>
    <s v="Reimerswaal"/>
    <x v="0"/>
    <x v="0"/>
    <x v="1"/>
    <x v="0"/>
    <x v="0"/>
    <x v="0"/>
    <x v="0"/>
    <x v="0"/>
    <x v="0"/>
    <x v="0"/>
    <x v="0"/>
    <x v="3"/>
    <x v="9"/>
    <x v="1"/>
    <x v="7"/>
    <x v="5"/>
    <x v="2"/>
    <x v="2"/>
    <x v="2"/>
    <x v="0"/>
    <x v="0"/>
    <x v="0"/>
    <x v="0"/>
    <n v="3"/>
    <n v="-3.0000000000000001E-3"/>
    <n v="0"/>
    <n v="0.13419216317767044"/>
  </r>
  <r>
    <x v="223"/>
    <s v="Reimerswaal"/>
    <x v="0"/>
    <x v="0"/>
    <x v="1"/>
    <x v="0"/>
    <x v="0"/>
    <x v="0"/>
    <x v="1"/>
    <x v="1"/>
    <x v="0"/>
    <x v="0"/>
    <x v="0"/>
    <x v="1"/>
    <x v="1"/>
    <x v="0"/>
    <x v="1"/>
    <x v="1"/>
    <x v="0"/>
    <x v="0"/>
    <x v="0"/>
    <x v="0"/>
    <x v="0"/>
    <x v="0"/>
    <x v="0"/>
    <n v="3"/>
    <n v="-3.0000000000000001E-3"/>
    <n v="3.0000000000000001E-3"/>
    <n v="0.13419216317767044"/>
  </r>
  <r>
    <x v="223"/>
    <s v="Reimerswaal"/>
    <x v="0"/>
    <x v="0"/>
    <x v="1"/>
    <x v="0"/>
    <x v="0"/>
    <x v="0"/>
    <x v="1"/>
    <x v="1"/>
    <x v="0"/>
    <x v="0"/>
    <x v="0"/>
    <x v="1"/>
    <x v="2"/>
    <x v="0"/>
    <x v="1"/>
    <x v="2"/>
    <x v="0"/>
    <x v="0"/>
    <x v="0"/>
    <x v="0"/>
    <x v="0"/>
    <x v="0"/>
    <x v="0"/>
    <n v="8"/>
    <n v="-8.0000000000000002E-3"/>
    <n v="8.0000000000000002E-3"/>
    <n v="0.3578457684737878"/>
  </r>
  <r>
    <x v="223"/>
    <s v="Reimerswaal"/>
    <x v="0"/>
    <x v="0"/>
    <x v="1"/>
    <x v="0"/>
    <x v="0"/>
    <x v="0"/>
    <x v="1"/>
    <x v="1"/>
    <x v="0"/>
    <x v="0"/>
    <x v="0"/>
    <x v="2"/>
    <x v="6"/>
    <x v="0"/>
    <x v="5"/>
    <x v="0"/>
    <x v="0"/>
    <x v="0"/>
    <x v="0"/>
    <x v="0"/>
    <x v="0"/>
    <x v="0"/>
    <x v="0"/>
    <n v="16"/>
    <n v="-1.6E-2"/>
    <n v="1.6E-2"/>
    <n v="0.71569153694757559"/>
  </r>
  <r>
    <x v="223"/>
    <s v="Reimerswaal"/>
    <x v="0"/>
    <x v="0"/>
    <x v="1"/>
    <x v="0"/>
    <x v="0"/>
    <x v="0"/>
    <x v="1"/>
    <x v="1"/>
    <x v="0"/>
    <x v="0"/>
    <x v="0"/>
    <x v="3"/>
    <x v="9"/>
    <x v="1"/>
    <x v="7"/>
    <x v="5"/>
    <x v="2"/>
    <x v="2"/>
    <x v="2"/>
    <x v="0"/>
    <x v="0"/>
    <x v="0"/>
    <x v="0"/>
    <n v="7"/>
    <n v="-7.0000000000000001E-3"/>
    <n v="0"/>
    <n v="0.31311504741456431"/>
  </r>
  <r>
    <x v="223"/>
    <s v="Reimerswaal"/>
    <x v="0"/>
    <x v="0"/>
    <x v="1"/>
    <x v="0"/>
    <x v="0"/>
    <x v="0"/>
    <x v="1"/>
    <x v="1"/>
    <x v="0"/>
    <x v="0"/>
    <x v="0"/>
    <x v="3"/>
    <x v="5"/>
    <x v="1"/>
    <x v="4"/>
    <x v="0"/>
    <x v="0"/>
    <x v="0"/>
    <x v="0"/>
    <x v="0"/>
    <x v="0"/>
    <x v="0"/>
    <x v="0"/>
    <n v="3"/>
    <n v="-3.0000000000000001E-3"/>
    <n v="3.0000000000000001E-3"/>
    <n v="0.13419216317767044"/>
  </r>
  <r>
    <x v="221"/>
    <s v="Barneveld"/>
    <x v="0"/>
    <x v="0"/>
    <x v="3"/>
    <x v="0"/>
    <x v="0"/>
    <x v="0"/>
    <x v="0"/>
    <x v="0"/>
    <x v="0"/>
    <x v="0"/>
    <x v="0"/>
    <x v="3"/>
    <x v="5"/>
    <x v="1"/>
    <x v="4"/>
    <x v="0"/>
    <x v="0"/>
    <x v="0"/>
    <x v="0"/>
    <x v="0"/>
    <x v="0"/>
    <x v="0"/>
    <x v="0"/>
    <n v="169"/>
    <n v="-0.16900000000000001"/>
    <n v="0.16900000000000001"/>
    <n v="2.9977295302965801"/>
  </r>
  <r>
    <x v="221"/>
    <s v="Barneveld"/>
    <x v="0"/>
    <x v="0"/>
    <x v="3"/>
    <x v="0"/>
    <x v="0"/>
    <x v="0"/>
    <x v="1"/>
    <x v="1"/>
    <x v="0"/>
    <x v="0"/>
    <x v="0"/>
    <x v="0"/>
    <x v="0"/>
    <x v="0"/>
    <x v="0"/>
    <x v="0"/>
    <x v="0"/>
    <x v="0"/>
    <x v="0"/>
    <x v="0"/>
    <x v="0"/>
    <x v="0"/>
    <x v="0"/>
    <n v="210"/>
    <n v="-0.21"/>
    <n v="0.21"/>
    <n v="3.7249893571732651"/>
  </r>
  <r>
    <x v="221"/>
    <s v="Barneveld"/>
    <x v="0"/>
    <x v="0"/>
    <x v="3"/>
    <x v="0"/>
    <x v="0"/>
    <x v="0"/>
    <x v="1"/>
    <x v="1"/>
    <x v="0"/>
    <x v="0"/>
    <x v="0"/>
    <x v="4"/>
    <x v="10"/>
    <x v="0"/>
    <x v="8"/>
    <x v="0"/>
    <x v="0"/>
    <x v="0"/>
    <x v="0"/>
    <x v="0"/>
    <x v="0"/>
    <x v="0"/>
    <x v="0"/>
    <n v="3"/>
    <n v="-3.0000000000000001E-3"/>
    <n v="3.0000000000000001E-3"/>
    <n v="5.3214133673903791E-2"/>
  </r>
  <r>
    <x v="221"/>
    <s v="Barneveld"/>
    <x v="0"/>
    <x v="0"/>
    <x v="3"/>
    <x v="0"/>
    <x v="0"/>
    <x v="0"/>
    <x v="1"/>
    <x v="1"/>
    <x v="0"/>
    <x v="0"/>
    <x v="0"/>
    <x v="1"/>
    <x v="2"/>
    <x v="0"/>
    <x v="1"/>
    <x v="2"/>
    <x v="0"/>
    <x v="0"/>
    <x v="0"/>
    <x v="0"/>
    <x v="0"/>
    <x v="0"/>
    <x v="0"/>
    <n v="20"/>
    <n v="-0.02"/>
    <n v="0.02"/>
    <n v="0.3547608911593586"/>
  </r>
  <r>
    <x v="221"/>
    <s v="Barneveld"/>
    <x v="0"/>
    <x v="0"/>
    <x v="3"/>
    <x v="0"/>
    <x v="0"/>
    <x v="0"/>
    <x v="1"/>
    <x v="1"/>
    <x v="0"/>
    <x v="0"/>
    <x v="0"/>
    <x v="2"/>
    <x v="6"/>
    <x v="0"/>
    <x v="5"/>
    <x v="0"/>
    <x v="0"/>
    <x v="0"/>
    <x v="0"/>
    <x v="0"/>
    <x v="0"/>
    <x v="0"/>
    <x v="0"/>
    <n v="286"/>
    <n v="-0.28599999999999998"/>
    <n v="0.28599999999999998"/>
    <n v="5.0730807435788279"/>
  </r>
  <r>
    <x v="221"/>
    <s v="Barneveld"/>
    <x v="0"/>
    <x v="0"/>
    <x v="3"/>
    <x v="0"/>
    <x v="0"/>
    <x v="0"/>
    <x v="1"/>
    <x v="1"/>
    <x v="0"/>
    <x v="0"/>
    <x v="0"/>
    <x v="5"/>
    <x v="22"/>
    <x v="1"/>
    <x v="12"/>
    <x v="0"/>
    <x v="0"/>
    <x v="0"/>
    <x v="0"/>
    <x v="0"/>
    <x v="0"/>
    <x v="0"/>
    <x v="0"/>
    <n v="30"/>
    <n v="-0.03"/>
    <n v="0.03"/>
    <n v="0.53214133673903785"/>
  </r>
  <r>
    <x v="221"/>
    <s v="Barneveld"/>
    <x v="0"/>
    <x v="0"/>
    <x v="3"/>
    <x v="0"/>
    <x v="0"/>
    <x v="0"/>
    <x v="1"/>
    <x v="1"/>
    <x v="0"/>
    <x v="0"/>
    <x v="0"/>
    <x v="3"/>
    <x v="9"/>
    <x v="1"/>
    <x v="7"/>
    <x v="5"/>
    <x v="2"/>
    <x v="2"/>
    <x v="2"/>
    <x v="0"/>
    <x v="0"/>
    <x v="0"/>
    <x v="0"/>
    <n v="32"/>
    <n v="-3.2000000000000001E-2"/>
    <n v="0"/>
    <n v="0.56761742585497377"/>
  </r>
  <r>
    <x v="221"/>
    <s v="Barneveld"/>
    <x v="0"/>
    <x v="0"/>
    <x v="3"/>
    <x v="0"/>
    <x v="0"/>
    <x v="0"/>
    <x v="1"/>
    <x v="1"/>
    <x v="0"/>
    <x v="0"/>
    <x v="0"/>
    <x v="3"/>
    <x v="5"/>
    <x v="1"/>
    <x v="4"/>
    <x v="0"/>
    <x v="0"/>
    <x v="0"/>
    <x v="0"/>
    <x v="0"/>
    <x v="0"/>
    <x v="0"/>
    <x v="0"/>
    <n v="36"/>
    <n v="-3.5999999999999997E-2"/>
    <n v="3.5999999999999997E-2"/>
    <n v="0.63856960408684549"/>
  </r>
  <r>
    <x v="221"/>
    <s v="Barneveld"/>
    <x v="0"/>
    <x v="0"/>
    <x v="3"/>
    <x v="0"/>
    <x v="0"/>
    <x v="0"/>
    <x v="2"/>
    <x v="2"/>
    <x v="0"/>
    <x v="0"/>
    <x v="0"/>
    <x v="0"/>
    <x v="0"/>
    <x v="0"/>
    <x v="0"/>
    <x v="0"/>
    <x v="0"/>
    <x v="0"/>
    <x v="0"/>
    <x v="0"/>
    <x v="0"/>
    <x v="0"/>
    <x v="0"/>
    <n v="21"/>
    <n v="-2.1000000000000001E-2"/>
    <n v="2.1000000000000001E-2"/>
    <n v="0.37249893571732651"/>
  </r>
  <r>
    <x v="221"/>
    <s v="Barneveld"/>
    <x v="0"/>
    <x v="0"/>
    <x v="3"/>
    <x v="0"/>
    <x v="0"/>
    <x v="0"/>
    <x v="2"/>
    <x v="2"/>
    <x v="0"/>
    <x v="0"/>
    <x v="0"/>
    <x v="1"/>
    <x v="2"/>
    <x v="0"/>
    <x v="1"/>
    <x v="2"/>
    <x v="0"/>
    <x v="0"/>
    <x v="0"/>
    <x v="0"/>
    <x v="0"/>
    <x v="0"/>
    <x v="0"/>
    <n v="90"/>
    <n v="-0.09"/>
    <n v="0.09"/>
    <n v="1.5964240102171137"/>
  </r>
  <r>
    <x v="221"/>
    <s v="Barneveld"/>
    <x v="0"/>
    <x v="0"/>
    <x v="3"/>
    <x v="0"/>
    <x v="0"/>
    <x v="0"/>
    <x v="2"/>
    <x v="2"/>
    <x v="0"/>
    <x v="0"/>
    <x v="0"/>
    <x v="2"/>
    <x v="6"/>
    <x v="0"/>
    <x v="5"/>
    <x v="0"/>
    <x v="0"/>
    <x v="0"/>
    <x v="0"/>
    <x v="0"/>
    <x v="0"/>
    <x v="0"/>
    <x v="0"/>
    <n v="85"/>
    <n v="-8.5000000000000006E-2"/>
    <n v="8.5000000000000006E-2"/>
    <n v="1.507733787427274"/>
  </r>
  <r>
    <x v="221"/>
    <s v="Barneveld"/>
    <x v="0"/>
    <x v="0"/>
    <x v="3"/>
    <x v="0"/>
    <x v="0"/>
    <x v="0"/>
    <x v="2"/>
    <x v="2"/>
    <x v="0"/>
    <x v="0"/>
    <x v="0"/>
    <x v="3"/>
    <x v="9"/>
    <x v="1"/>
    <x v="7"/>
    <x v="5"/>
    <x v="2"/>
    <x v="2"/>
    <x v="2"/>
    <x v="0"/>
    <x v="0"/>
    <x v="0"/>
    <x v="0"/>
    <n v="34"/>
    <n v="-3.4000000000000002E-2"/>
    <n v="0"/>
    <n v="0.60309351497090957"/>
  </r>
  <r>
    <x v="221"/>
    <s v="Barneveld"/>
    <x v="0"/>
    <x v="0"/>
    <x v="3"/>
    <x v="0"/>
    <x v="0"/>
    <x v="0"/>
    <x v="3"/>
    <x v="3"/>
    <x v="0"/>
    <x v="0"/>
    <x v="0"/>
    <x v="0"/>
    <x v="0"/>
    <x v="0"/>
    <x v="0"/>
    <x v="0"/>
    <x v="0"/>
    <x v="0"/>
    <x v="0"/>
    <x v="0"/>
    <x v="0"/>
    <x v="0"/>
    <x v="0"/>
    <n v="14"/>
    <n v="-1.4E-2"/>
    <n v="1.4E-2"/>
    <n v="0.24833262381155102"/>
  </r>
  <r>
    <x v="222"/>
    <s v="Neder-Betuwe"/>
    <x v="0"/>
    <x v="0"/>
    <x v="1"/>
    <x v="0"/>
    <x v="0"/>
    <x v="0"/>
    <x v="2"/>
    <x v="2"/>
    <x v="0"/>
    <x v="0"/>
    <x v="0"/>
    <x v="1"/>
    <x v="2"/>
    <x v="0"/>
    <x v="1"/>
    <x v="2"/>
    <x v="0"/>
    <x v="0"/>
    <x v="0"/>
    <x v="0"/>
    <x v="0"/>
    <x v="0"/>
    <x v="0"/>
    <n v="19"/>
    <n v="-1.9E-2"/>
    <n v="1.9E-2"/>
    <n v="0.81534566364845729"/>
  </r>
  <r>
    <x v="222"/>
    <s v="Neder-Betuwe"/>
    <x v="0"/>
    <x v="0"/>
    <x v="1"/>
    <x v="0"/>
    <x v="0"/>
    <x v="0"/>
    <x v="2"/>
    <x v="2"/>
    <x v="0"/>
    <x v="0"/>
    <x v="0"/>
    <x v="3"/>
    <x v="9"/>
    <x v="1"/>
    <x v="7"/>
    <x v="5"/>
    <x v="2"/>
    <x v="2"/>
    <x v="2"/>
    <x v="0"/>
    <x v="0"/>
    <x v="0"/>
    <x v="0"/>
    <n v="30"/>
    <n v="-0.03"/>
    <n v="0"/>
    <n v="1.2873878899712483"/>
  </r>
  <r>
    <x v="222"/>
    <s v="Neder-Betuwe"/>
    <x v="0"/>
    <x v="0"/>
    <x v="1"/>
    <x v="0"/>
    <x v="0"/>
    <x v="0"/>
    <x v="2"/>
    <x v="2"/>
    <x v="0"/>
    <x v="0"/>
    <x v="0"/>
    <x v="3"/>
    <x v="11"/>
    <x v="1"/>
    <x v="7"/>
    <x v="5"/>
    <x v="2"/>
    <x v="2"/>
    <x v="2"/>
    <x v="0"/>
    <x v="0"/>
    <x v="0"/>
    <x v="0"/>
    <n v="15"/>
    <n v="-1.4999999999999999E-2"/>
    <n v="0"/>
    <n v="0.64369394498562416"/>
  </r>
  <r>
    <x v="222"/>
    <s v="Neder-Betuwe"/>
    <x v="0"/>
    <x v="0"/>
    <x v="1"/>
    <x v="0"/>
    <x v="0"/>
    <x v="0"/>
    <x v="3"/>
    <x v="3"/>
    <x v="0"/>
    <x v="0"/>
    <x v="0"/>
    <x v="1"/>
    <x v="2"/>
    <x v="0"/>
    <x v="1"/>
    <x v="2"/>
    <x v="0"/>
    <x v="0"/>
    <x v="0"/>
    <x v="0"/>
    <x v="0"/>
    <x v="0"/>
    <x v="0"/>
    <n v="5"/>
    <n v="-5.0000000000000001E-3"/>
    <n v="5.0000000000000001E-3"/>
    <n v="0.21456464832854139"/>
  </r>
  <r>
    <x v="222"/>
    <s v="Neder-Betuwe"/>
    <x v="0"/>
    <x v="0"/>
    <x v="1"/>
    <x v="0"/>
    <x v="0"/>
    <x v="0"/>
    <x v="3"/>
    <x v="3"/>
    <x v="0"/>
    <x v="0"/>
    <x v="0"/>
    <x v="2"/>
    <x v="6"/>
    <x v="0"/>
    <x v="5"/>
    <x v="0"/>
    <x v="0"/>
    <x v="0"/>
    <x v="0"/>
    <x v="0"/>
    <x v="0"/>
    <x v="0"/>
    <x v="0"/>
    <n v="342"/>
    <n v="-0.34200000000000003"/>
    <n v="0.34200000000000003"/>
    <n v="14.67622194567223"/>
  </r>
  <r>
    <x v="222"/>
    <s v="Neder-Betuwe"/>
    <x v="0"/>
    <x v="0"/>
    <x v="1"/>
    <x v="0"/>
    <x v="0"/>
    <x v="0"/>
    <x v="3"/>
    <x v="3"/>
    <x v="0"/>
    <x v="0"/>
    <x v="0"/>
    <x v="3"/>
    <x v="11"/>
    <x v="1"/>
    <x v="7"/>
    <x v="5"/>
    <x v="2"/>
    <x v="2"/>
    <x v="2"/>
    <x v="0"/>
    <x v="0"/>
    <x v="0"/>
    <x v="0"/>
    <n v="10"/>
    <n v="-0.01"/>
    <n v="0"/>
    <n v="0.42912929665708277"/>
  </r>
  <r>
    <x v="224"/>
    <s v="Rijssen-Holten"/>
    <x v="0"/>
    <x v="0"/>
    <x v="1"/>
    <x v="0"/>
    <x v="0"/>
    <x v="0"/>
    <x v="0"/>
    <x v="0"/>
    <x v="0"/>
    <x v="0"/>
    <x v="0"/>
    <x v="4"/>
    <x v="10"/>
    <x v="0"/>
    <x v="8"/>
    <x v="0"/>
    <x v="0"/>
    <x v="0"/>
    <x v="0"/>
    <x v="0"/>
    <x v="0"/>
    <x v="0"/>
    <x v="0"/>
    <n v="15"/>
    <n v="-1.4999999999999999E-2"/>
    <n v="1.4999999999999999E-2"/>
    <n v="0.39491351394044705"/>
  </r>
  <r>
    <x v="224"/>
    <s v="Rijssen-Holten"/>
    <x v="0"/>
    <x v="0"/>
    <x v="1"/>
    <x v="0"/>
    <x v="0"/>
    <x v="0"/>
    <x v="0"/>
    <x v="0"/>
    <x v="0"/>
    <x v="0"/>
    <x v="0"/>
    <x v="1"/>
    <x v="13"/>
    <x v="0"/>
    <x v="9"/>
    <x v="7"/>
    <x v="4"/>
    <x v="0"/>
    <x v="1"/>
    <x v="0"/>
    <x v="0"/>
    <x v="0"/>
    <x v="0"/>
    <n v="41"/>
    <n v="-4.1000000000000002E-2"/>
    <n v="4.1000000000000002E-2"/>
    <n v="1.0794302714372219"/>
  </r>
  <r>
    <x v="224"/>
    <s v="Rijssen-Holten"/>
    <x v="0"/>
    <x v="0"/>
    <x v="1"/>
    <x v="0"/>
    <x v="0"/>
    <x v="0"/>
    <x v="0"/>
    <x v="0"/>
    <x v="0"/>
    <x v="0"/>
    <x v="0"/>
    <x v="1"/>
    <x v="2"/>
    <x v="0"/>
    <x v="1"/>
    <x v="2"/>
    <x v="0"/>
    <x v="0"/>
    <x v="0"/>
    <x v="0"/>
    <x v="0"/>
    <x v="0"/>
    <x v="0"/>
    <n v="168"/>
    <n v="-0.16800000000000001"/>
    <n v="0.16800000000000001"/>
    <n v="4.4230313561330066"/>
  </r>
  <r>
    <x v="224"/>
    <s v="Rijssen-Holten"/>
    <x v="0"/>
    <x v="0"/>
    <x v="1"/>
    <x v="0"/>
    <x v="0"/>
    <x v="0"/>
    <x v="0"/>
    <x v="0"/>
    <x v="0"/>
    <x v="0"/>
    <x v="0"/>
    <x v="2"/>
    <x v="3"/>
    <x v="0"/>
    <x v="2"/>
    <x v="0"/>
    <x v="1"/>
    <x v="1"/>
    <x v="0"/>
    <x v="0"/>
    <x v="0"/>
    <x v="0"/>
    <x v="0"/>
    <n v="386"/>
    <n v="-0.38600000000000001"/>
    <n v="-0.38600000000000001"/>
    <n v="10.162441092067503"/>
  </r>
  <r>
    <x v="224"/>
    <s v="Rijssen-Holten"/>
    <x v="0"/>
    <x v="0"/>
    <x v="1"/>
    <x v="0"/>
    <x v="0"/>
    <x v="0"/>
    <x v="0"/>
    <x v="0"/>
    <x v="0"/>
    <x v="0"/>
    <x v="0"/>
    <x v="2"/>
    <x v="12"/>
    <x v="0"/>
    <x v="3"/>
    <x v="6"/>
    <x v="0"/>
    <x v="0"/>
    <x v="0"/>
    <x v="0"/>
    <x v="0"/>
    <x v="0"/>
    <x v="0"/>
    <n v="279"/>
    <n v="-0.27900000000000003"/>
    <n v="0.27900000000000003"/>
    <n v="7.3453913592923152"/>
  </r>
  <r>
    <x v="224"/>
    <s v="Rijssen-Holten"/>
    <x v="0"/>
    <x v="0"/>
    <x v="1"/>
    <x v="0"/>
    <x v="0"/>
    <x v="0"/>
    <x v="0"/>
    <x v="0"/>
    <x v="0"/>
    <x v="0"/>
    <x v="0"/>
    <x v="2"/>
    <x v="6"/>
    <x v="0"/>
    <x v="5"/>
    <x v="0"/>
    <x v="0"/>
    <x v="0"/>
    <x v="0"/>
    <x v="0"/>
    <x v="0"/>
    <x v="0"/>
    <x v="0"/>
    <n v="477"/>
    <n v="-0.47699999999999998"/>
    <n v="0.47699999999999998"/>
    <n v="12.558249743306217"/>
  </r>
  <r>
    <x v="223"/>
    <s v="Reimerswaal"/>
    <x v="0"/>
    <x v="0"/>
    <x v="1"/>
    <x v="0"/>
    <x v="0"/>
    <x v="0"/>
    <x v="2"/>
    <x v="2"/>
    <x v="0"/>
    <x v="0"/>
    <x v="0"/>
    <x v="0"/>
    <x v="0"/>
    <x v="0"/>
    <x v="0"/>
    <x v="0"/>
    <x v="0"/>
    <x v="0"/>
    <x v="0"/>
    <x v="0"/>
    <x v="0"/>
    <x v="0"/>
    <x v="0"/>
    <n v="20"/>
    <n v="-0.02"/>
    <n v="0.02"/>
    <n v="0.89461442118446954"/>
  </r>
  <r>
    <x v="223"/>
    <s v="Reimerswaal"/>
    <x v="0"/>
    <x v="0"/>
    <x v="1"/>
    <x v="0"/>
    <x v="0"/>
    <x v="0"/>
    <x v="2"/>
    <x v="2"/>
    <x v="0"/>
    <x v="0"/>
    <x v="0"/>
    <x v="1"/>
    <x v="2"/>
    <x v="0"/>
    <x v="1"/>
    <x v="2"/>
    <x v="0"/>
    <x v="0"/>
    <x v="0"/>
    <x v="0"/>
    <x v="0"/>
    <x v="0"/>
    <x v="0"/>
    <n v="30"/>
    <n v="-0.03"/>
    <n v="0.03"/>
    <n v="1.3419216317767042"/>
  </r>
  <r>
    <x v="223"/>
    <s v="Reimerswaal"/>
    <x v="0"/>
    <x v="0"/>
    <x v="1"/>
    <x v="0"/>
    <x v="0"/>
    <x v="0"/>
    <x v="2"/>
    <x v="2"/>
    <x v="0"/>
    <x v="0"/>
    <x v="0"/>
    <x v="3"/>
    <x v="9"/>
    <x v="1"/>
    <x v="7"/>
    <x v="5"/>
    <x v="2"/>
    <x v="2"/>
    <x v="2"/>
    <x v="0"/>
    <x v="0"/>
    <x v="0"/>
    <x v="0"/>
    <n v="30"/>
    <n v="-0.03"/>
    <n v="0"/>
    <n v="1.3419216317767042"/>
  </r>
  <r>
    <x v="223"/>
    <s v="Reimerswaal"/>
    <x v="0"/>
    <x v="0"/>
    <x v="1"/>
    <x v="0"/>
    <x v="0"/>
    <x v="0"/>
    <x v="3"/>
    <x v="3"/>
    <x v="0"/>
    <x v="0"/>
    <x v="0"/>
    <x v="0"/>
    <x v="0"/>
    <x v="0"/>
    <x v="0"/>
    <x v="0"/>
    <x v="0"/>
    <x v="0"/>
    <x v="0"/>
    <x v="0"/>
    <x v="0"/>
    <x v="0"/>
    <x v="0"/>
    <n v="17"/>
    <n v="-1.7000000000000001E-2"/>
    <n v="1.7000000000000001E-2"/>
    <n v="0.76042225800679908"/>
  </r>
  <r>
    <x v="223"/>
    <s v="Reimerswaal"/>
    <x v="0"/>
    <x v="0"/>
    <x v="1"/>
    <x v="0"/>
    <x v="0"/>
    <x v="0"/>
    <x v="3"/>
    <x v="3"/>
    <x v="0"/>
    <x v="0"/>
    <x v="0"/>
    <x v="4"/>
    <x v="10"/>
    <x v="0"/>
    <x v="8"/>
    <x v="0"/>
    <x v="0"/>
    <x v="0"/>
    <x v="0"/>
    <x v="0"/>
    <x v="0"/>
    <x v="0"/>
    <x v="0"/>
    <n v="1"/>
    <n v="-1E-3"/>
    <n v="1E-3"/>
    <n v="4.4730721059223474E-2"/>
  </r>
  <r>
    <x v="223"/>
    <s v="Reimerswaal"/>
    <x v="0"/>
    <x v="0"/>
    <x v="1"/>
    <x v="0"/>
    <x v="0"/>
    <x v="0"/>
    <x v="3"/>
    <x v="3"/>
    <x v="0"/>
    <x v="0"/>
    <x v="0"/>
    <x v="1"/>
    <x v="2"/>
    <x v="0"/>
    <x v="1"/>
    <x v="2"/>
    <x v="0"/>
    <x v="0"/>
    <x v="0"/>
    <x v="0"/>
    <x v="0"/>
    <x v="0"/>
    <x v="0"/>
    <n v="44"/>
    <n v="-4.3999999999999997E-2"/>
    <n v="4.3999999999999997E-2"/>
    <n v="1.9681517266058328"/>
  </r>
  <r>
    <x v="223"/>
    <s v="Reimerswaal"/>
    <x v="0"/>
    <x v="0"/>
    <x v="1"/>
    <x v="0"/>
    <x v="0"/>
    <x v="0"/>
    <x v="3"/>
    <x v="3"/>
    <x v="0"/>
    <x v="0"/>
    <x v="0"/>
    <x v="2"/>
    <x v="4"/>
    <x v="0"/>
    <x v="3"/>
    <x v="3"/>
    <x v="0"/>
    <x v="0"/>
    <x v="0"/>
    <x v="0"/>
    <x v="0"/>
    <x v="0"/>
    <x v="0"/>
    <n v="411"/>
    <n v="-0.41099999999999998"/>
    <n v="0.41099999999999998"/>
    <n v="18.38432635534085"/>
  </r>
  <r>
    <x v="223"/>
    <s v="Reimerswaal"/>
    <x v="0"/>
    <x v="0"/>
    <x v="1"/>
    <x v="0"/>
    <x v="0"/>
    <x v="0"/>
    <x v="3"/>
    <x v="3"/>
    <x v="0"/>
    <x v="0"/>
    <x v="0"/>
    <x v="2"/>
    <x v="6"/>
    <x v="0"/>
    <x v="5"/>
    <x v="0"/>
    <x v="0"/>
    <x v="0"/>
    <x v="0"/>
    <x v="0"/>
    <x v="0"/>
    <x v="0"/>
    <x v="0"/>
    <n v="1"/>
    <n v="-1E-3"/>
    <n v="1E-3"/>
    <n v="4.4730721059223474E-2"/>
  </r>
  <r>
    <x v="223"/>
    <s v="Reimerswaal"/>
    <x v="0"/>
    <x v="0"/>
    <x v="1"/>
    <x v="0"/>
    <x v="0"/>
    <x v="0"/>
    <x v="3"/>
    <x v="3"/>
    <x v="0"/>
    <x v="0"/>
    <x v="0"/>
    <x v="3"/>
    <x v="9"/>
    <x v="1"/>
    <x v="7"/>
    <x v="5"/>
    <x v="2"/>
    <x v="2"/>
    <x v="2"/>
    <x v="0"/>
    <x v="0"/>
    <x v="0"/>
    <x v="0"/>
    <n v="3"/>
    <n v="-3.0000000000000001E-3"/>
    <n v="0"/>
    <n v="0.13419216317767044"/>
  </r>
  <r>
    <x v="223"/>
    <s v="Reimerswaal"/>
    <x v="0"/>
    <x v="0"/>
    <x v="1"/>
    <x v="0"/>
    <x v="0"/>
    <x v="0"/>
    <x v="3"/>
    <x v="3"/>
    <x v="0"/>
    <x v="0"/>
    <x v="0"/>
    <x v="3"/>
    <x v="5"/>
    <x v="1"/>
    <x v="4"/>
    <x v="0"/>
    <x v="0"/>
    <x v="0"/>
    <x v="0"/>
    <x v="0"/>
    <x v="0"/>
    <x v="0"/>
    <x v="0"/>
    <n v="25"/>
    <n v="-2.5000000000000001E-2"/>
    <n v="2.5000000000000001E-2"/>
    <n v="1.1182680264805869"/>
  </r>
  <r>
    <x v="223"/>
    <s v="Reimerswaal"/>
    <x v="0"/>
    <x v="0"/>
    <x v="1"/>
    <x v="0"/>
    <x v="0"/>
    <x v="0"/>
    <x v="3"/>
    <x v="3"/>
    <x v="0"/>
    <x v="0"/>
    <x v="0"/>
    <x v="3"/>
    <x v="8"/>
    <x v="1"/>
    <x v="7"/>
    <x v="5"/>
    <x v="2"/>
    <x v="2"/>
    <x v="2"/>
    <x v="0"/>
    <x v="0"/>
    <x v="0"/>
    <x v="0"/>
    <n v="15"/>
    <n v="-1.4999999999999999E-2"/>
    <n v="0"/>
    <n v="0.6709608158883521"/>
  </r>
  <r>
    <x v="225"/>
    <s v="Zederik"/>
    <x v="0"/>
    <x v="0"/>
    <x v="0"/>
    <x v="0"/>
    <x v="0"/>
    <x v="0"/>
    <x v="0"/>
    <x v="0"/>
    <x v="0"/>
    <x v="0"/>
    <x v="0"/>
    <x v="2"/>
    <x v="6"/>
    <x v="0"/>
    <x v="5"/>
    <x v="0"/>
    <x v="0"/>
    <x v="0"/>
    <x v="0"/>
    <x v="0"/>
    <x v="0"/>
    <x v="0"/>
    <x v="0"/>
    <n v="43"/>
    <n v="-4.2999999999999997E-2"/>
    <n v="4.2999999999999997E-2"/>
    <n v="3.1064875018060976"/>
  </r>
  <r>
    <x v="225"/>
    <s v="Zederik"/>
    <x v="0"/>
    <x v="0"/>
    <x v="0"/>
    <x v="0"/>
    <x v="0"/>
    <x v="0"/>
    <x v="2"/>
    <x v="2"/>
    <x v="0"/>
    <x v="0"/>
    <x v="0"/>
    <x v="0"/>
    <x v="0"/>
    <x v="0"/>
    <x v="0"/>
    <x v="0"/>
    <x v="0"/>
    <x v="0"/>
    <x v="0"/>
    <x v="0"/>
    <x v="0"/>
    <x v="0"/>
    <x v="0"/>
    <n v="36"/>
    <n v="-3.5999999999999997E-2"/>
    <n v="3.5999999999999997E-2"/>
    <n v="2.6007802340702209"/>
  </r>
  <r>
    <x v="221"/>
    <s v="Barneveld"/>
    <x v="0"/>
    <x v="0"/>
    <x v="3"/>
    <x v="0"/>
    <x v="0"/>
    <x v="0"/>
    <x v="3"/>
    <x v="3"/>
    <x v="0"/>
    <x v="0"/>
    <x v="0"/>
    <x v="4"/>
    <x v="10"/>
    <x v="0"/>
    <x v="8"/>
    <x v="0"/>
    <x v="0"/>
    <x v="0"/>
    <x v="0"/>
    <x v="0"/>
    <x v="0"/>
    <x v="0"/>
    <x v="0"/>
    <n v="3"/>
    <n v="-3.0000000000000001E-3"/>
    <n v="3.0000000000000001E-3"/>
    <n v="5.3214133673903791E-2"/>
  </r>
  <r>
    <x v="221"/>
    <s v="Barneveld"/>
    <x v="0"/>
    <x v="0"/>
    <x v="3"/>
    <x v="0"/>
    <x v="0"/>
    <x v="0"/>
    <x v="3"/>
    <x v="3"/>
    <x v="0"/>
    <x v="0"/>
    <x v="0"/>
    <x v="1"/>
    <x v="2"/>
    <x v="0"/>
    <x v="1"/>
    <x v="2"/>
    <x v="0"/>
    <x v="0"/>
    <x v="0"/>
    <x v="0"/>
    <x v="0"/>
    <x v="0"/>
    <x v="0"/>
    <n v="3"/>
    <n v="-3.0000000000000001E-3"/>
    <n v="3.0000000000000001E-3"/>
    <n v="5.3214133673903791E-2"/>
  </r>
  <r>
    <x v="221"/>
    <s v="Barneveld"/>
    <x v="0"/>
    <x v="0"/>
    <x v="3"/>
    <x v="0"/>
    <x v="0"/>
    <x v="0"/>
    <x v="3"/>
    <x v="3"/>
    <x v="0"/>
    <x v="0"/>
    <x v="0"/>
    <x v="2"/>
    <x v="6"/>
    <x v="0"/>
    <x v="5"/>
    <x v="0"/>
    <x v="0"/>
    <x v="0"/>
    <x v="0"/>
    <x v="0"/>
    <x v="0"/>
    <x v="0"/>
    <x v="0"/>
    <n v="775"/>
    <n v="-0.77500000000000002"/>
    <n v="0.77500000000000002"/>
    <n v="13.746984532425145"/>
  </r>
  <r>
    <x v="221"/>
    <s v="Barneveld"/>
    <x v="0"/>
    <x v="0"/>
    <x v="3"/>
    <x v="0"/>
    <x v="0"/>
    <x v="0"/>
    <x v="3"/>
    <x v="3"/>
    <x v="0"/>
    <x v="0"/>
    <x v="0"/>
    <x v="5"/>
    <x v="22"/>
    <x v="1"/>
    <x v="12"/>
    <x v="0"/>
    <x v="0"/>
    <x v="0"/>
    <x v="0"/>
    <x v="0"/>
    <x v="0"/>
    <x v="0"/>
    <x v="0"/>
    <n v="41"/>
    <n v="-4.1000000000000002E-2"/>
    <n v="4.1000000000000002E-2"/>
    <n v="0.72725982687668511"/>
  </r>
  <r>
    <x v="221"/>
    <s v="Barneveld"/>
    <x v="0"/>
    <x v="0"/>
    <x v="3"/>
    <x v="0"/>
    <x v="0"/>
    <x v="0"/>
    <x v="3"/>
    <x v="3"/>
    <x v="0"/>
    <x v="0"/>
    <x v="0"/>
    <x v="3"/>
    <x v="9"/>
    <x v="1"/>
    <x v="7"/>
    <x v="5"/>
    <x v="2"/>
    <x v="2"/>
    <x v="2"/>
    <x v="0"/>
    <x v="0"/>
    <x v="0"/>
    <x v="0"/>
    <n v="32"/>
    <n v="-3.2000000000000001E-2"/>
    <n v="0"/>
    <n v="0.56761742585497377"/>
  </r>
  <r>
    <x v="221"/>
    <s v="Barneveld"/>
    <x v="0"/>
    <x v="0"/>
    <x v="3"/>
    <x v="0"/>
    <x v="0"/>
    <x v="0"/>
    <x v="3"/>
    <x v="3"/>
    <x v="0"/>
    <x v="0"/>
    <x v="0"/>
    <x v="3"/>
    <x v="5"/>
    <x v="1"/>
    <x v="4"/>
    <x v="0"/>
    <x v="0"/>
    <x v="0"/>
    <x v="0"/>
    <x v="0"/>
    <x v="0"/>
    <x v="0"/>
    <x v="0"/>
    <n v="113"/>
    <n v="-0.113"/>
    <n v="0.113"/>
    <n v="2.0043990350503762"/>
  </r>
  <r>
    <x v="226"/>
    <s v="Beuningen"/>
    <x v="0"/>
    <x v="0"/>
    <x v="1"/>
    <x v="0"/>
    <x v="0"/>
    <x v="0"/>
    <x v="0"/>
    <x v="0"/>
    <x v="0"/>
    <x v="0"/>
    <x v="0"/>
    <x v="0"/>
    <x v="0"/>
    <x v="0"/>
    <x v="0"/>
    <x v="0"/>
    <x v="0"/>
    <x v="0"/>
    <x v="0"/>
    <x v="0"/>
    <x v="0"/>
    <x v="0"/>
    <x v="0"/>
    <n v="15"/>
    <n v="-1.4999999999999999E-2"/>
    <n v="1.4999999999999999E-2"/>
    <n v="0.58999370673379481"/>
  </r>
  <r>
    <x v="226"/>
    <s v="Beuningen"/>
    <x v="0"/>
    <x v="0"/>
    <x v="1"/>
    <x v="0"/>
    <x v="0"/>
    <x v="0"/>
    <x v="0"/>
    <x v="0"/>
    <x v="0"/>
    <x v="0"/>
    <x v="0"/>
    <x v="4"/>
    <x v="10"/>
    <x v="0"/>
    <x v="8"/>
    <x v="0"/>
    <x v="0"/>
    <x v="0"/>
    <x v="0"/>
    <x v="0"/>
    <x v="0"/>
    <x v="0"/>
    <x v="0"/>
    <n v="2"/>
    <n v="-2E-3"/>
    <n v="2E-3"/>
    <n v="7.8665827564505977E-2"/>
  </r>
  <r>
    <x v="226"/>
    <s v="Beuningen"/>
    <x v="0"/>
    <x v="0"/>
    <x v="1"/>
    <x v="0"/>
    <x v="0"/>
    <x v="0"/>
    <x v="0"/>
    <x v="0"/>
    <x v="0"/>
    <x v="0"/>
    <x v="0"/>
    <x v="1"/>
    <x v="13"/>
    <x v="0"/>
    <x v="9"/>
    <x v="7"/>
    <x v="4"/>
    <x v="0"/>
    <x v="1"/>
    <x v="0"/>
    <x v="0"/>
    <x v="0"/>
    <x v="0"/>
    <n v="1"/>
    <n v="-1E-3"/>
    <n v="1E-3"/>
    <n v="3.9332913782252989E-2"/>
  </r>
  <r>
    <x v="226"/>
    <s v="Beuningen"/>
    <x v="0"/>
    <x v="0"/>
    <x v="1"/>
    <x v="0"/>
    <x v="0"/>
    <x v="0"/>
    <x v="0"/>
    <x v="0"/>
    <x v="0"/>
    <x v="0"/>
    <x v="0"/>
    <x v="1"/>
    <x v="2"/>
    <x v="0"/>
    <x v="1"/>
    <x v="2"/>
    <x v="0"/>
    <x v="0"/>
    <x v="0"/>
    <x v="0"/>
    <x v="0"/>
    <x v="0"/>
    <x v="0"/>
    <n v="6"/>
    <n v="-6.0000000000000001E-3"/>
    <n v="6.0000000000000001E-3"/>
    <n v="0.23599748269351795"/>
  </r>
  <r>
    <x v="226"/>
    <s v="Beuningen"/>
    <x v="0"/>
    <x v="0"/>
    <x v="1"/>
    <x v="0"/>
    <x v="0"/>
    <x v="0"/>
    <x v="0"/>
    <x v="0"/>
    <x v="0"/>
    <x v="0"/>
    <x v="0"/>
    <x v="2"/>
    <x v="3"/>
    <x v="0"/>
    <x v="2"/>
    <x v="0"/>
    <x v="1"/>
    <x v="1"/>
    <x v="0"/>
    <x v="0"/>
    <x v="0"/>
    <x v="0"/>
    <x v="0"/>
    <n v="14"/>
    <n v="-1.4E-2"/>
    <n v="-1.4E-2"/>
    <n v="0.5506607929515418"/>
  </r>
  <r>
    <x v="226"/>
    <s v="Beuningen"/>
    <x v="0"/>
    <x v="0"/>
    <x v="1"/>
    <x v="0"/>
    <x v="0"/>
    <x v="0"/>
    <x v="0"/>
    <x v="0"/>
    <x v="0"/>
    <x v="0"/>
    <x v="0"/>
    <x v="2"/>
    <x v="6"/>
    <x v="0"/>
    <x v="5"/>
    <x v="0"/>
    <x v="0"/>
    <x v="0"/>
    <x v="0"/>
    <x v="0"/>
    <x v="0"/>
    <x v="0"/>
    <x v="0"/>
    <n v="80"/>
    <n v="-0.08"/>
    <n v="0.08"/>
    <n v="3.146633102580239"/>
  </r>
  <r>
    <x v="226"/>
    <s v="Beuningen"/>
    <x v="0"/>
    <x v="0"/>
    <x v="1"/>
    <x v="0"/>
    <x v="0"/>
    <x v="0"/>
    <x v="0"/>
    <x v="0"/>
    <x v="0"/>
    <x v="0"/>
    <x v="0"/>
    <x v="3"/>
    <x v="9"/>
    <x v="1"/>
    <x v="7"/>
    <x v="5"/>
    <x v="2"/>
    <x v="2"/>
    <x v="2"/>
    <x v="0"/>
    <x v="0"/>
    <x v="0"/>
    <x v="0"/>
    <n v="12"/>
    <n v="-1.2E-2"/>
    <n v="0"/>
    <n v="0.47199496538703589"/>
  </r>
  <r>
    <x v="224"/>
    <s v="Rijssen-Holten"/>
    <x v="0"/>
    <x v="0"/>
    <x v="1"/>
    <x v="0"/>
    <x v="0"/>
    <x v="0"/>
    <x v="0"/>
    <x v="0"/>
    <x v="0"/>
    <x v="0"/>
    <x v="0"/>
    <x v="3"/>
    <x v="5"/>
    <x v="1"/>
    <x v="4"/>
    <x v="0"/>
    <x v="0"/>
    <x v="0"/>
    <x v="0"/>
    <x v="0"/>
    <x v="0"/>
    <x v="0"/>
    <x v="0"/>
    <n v="103"/>
    <n v="-0.10299999999999999"/>
    <n v="0.10299999999999999"/>
    <n v="2.7117394623910696"/>
  </r>
  <r>
    <x v="224"/>
    <s v="Rijssen-Holten"/>
    <x v="0"/>
    <x v="0"/>
    <x v="1"/>
    <x v="0"/>
    <x v="0"/>
    <x v="0"/>
    <x v="0"/>
    <x v="0"/>
    <x v="0"/>
    <x v="0"/>
    <x v="0"/>
    <x v="3"/>
    <x v="8"/>
    <x v="1"/>
    <x v="7"/>
    <x v="5"/>
    <x v="2"/>
    <x v="2"/>
    <x v="2"/>
    <x v="0"/>
    <x v="0"/>
    <x v="0"/>
    <x v="0"/>
    <n v="83"/>
    <n v="-8.3000000000000004E-2"/>
    <n v="0"/>
    <n v="2.1851881104704738"/>
  </r>
  <r>
    <x v="224"/>
    <s v="Rijssen-Holten"/>
    <x v="0"/>
    <x v="0"/>
    <x v="1"/>
    <x v="0"/>
    <x v="0"/>
    <x v="0"/>
    <x v="0"/>
    <x v="0"/>
    <x v="0"/>
    <x v="0"/>
    <x v="0"/>
    <x v="3"/>
    <x v="11"/>
    <x v="1"/>
    <x v="7"/>
    <x v="5"/>
    <x v="2"/>
    <x v="2"/>
    <x v="2"/>
    <x v="0"/>
    <x v="0"/>
    <x v="0"/>
    <x v="0"/>
    <n v="137"/>
    <n v="-0.13700000000000001"/>
    <n v="0"/>
    <n v="3.6068767606560832"/>
  </r>
  <r>
    <x v="224"/>
    <s v="Rijssen-Holten"/>
    <x v="0"/>
    <x v="0"/>
    <x v="1"/>
    <x v="0"/>
    <x v="0"/>
    <x v="0"/>
    <x v="1"/>
    <x v="1"/>
    <x v="0"/>
    <x v="0"/>
    <x v="0"/>
    <x v="1"/>
    <x v="2"/>
    <x v="0"/>
    <x v="1"/>
    <x v="2"/>
    <x v="0"/>
    <x v="0"/>
    <x v="0"/>
    <x v="0"/>
    <x v="0"/>
    <x v="0"/>
    <x v="0"/>
    <n v="5"/>
    <n v="-5.0000000000000001E-3"/>
    <n v="5.0000000000000001E-3"/>
    <n v="0.13163783798014903"/>
  </r>
  <r>
    <x v="224"/>
    <s v="Rijssen-Holten"/>
    <x v="0"/>
    <x v="0"/>
    <x v="1"/>
    <x v="0"/>
    <x v="0"/>
    <x v="0"/>
    <x v="1"/>
    <x v="1"/>
    <x v="0"/>
    <x v="0"/>
    <x v="0"/>
    <x v="2"/>
    <x v="6"/>
    <x v="0"/>
    <x v="5"/>
    <x v="0"/>
    <x v="0"/>
    <x v="0"/>
    <x v="0"/>
    <x v="0"/>
    <x v="0"/>
    <x v="0"/>
    <x v="0"/>
    <n v="180"/>
    <n v="-0.18"/>
    <n v="0.18"/>
    <n v="4.7389621672853641"/>
  </r>
  <r>
    <x v="224"/>
    <s v="Rijssen-Holten"/>
    <x v="0"/>
    <x v="0"/>
    <x v="1"/>
    <x v="0"/>
    <x v="0"/>
    <x v="0"/>
    <x v="1"/>
    <x v="1"/>
    <x v="0"/>
    <x v="0"/>
    <x v="0"/>
    <x v="3"/>
    <x v="11"/>
    <x v="1"/>
    <x v="7"/>
    <x v="5"/>
    <x v="2"/>
    <x v="2"/>
    <x v="2"/>
    <x v="0"/>
    <x v="0"/>
    <x v="0"/>
    <x v="0"/>
    <n v="10"/>
    <n v="-0.01"/>
    <n v="0"/>
    <n v="0.26327567596029805"/>
  </r>
  <r>
    <x v="224"/>
    <s v="Rijssen-Holten"/>
    <x v="0"/>
    <x v="0"/>
    <x v="1"/>
    <x v="0"/>
    <x v="0"/>
    <x v="0"/>
    <x v="2"/>
    <x v="2"/>
    <x v="0"/>
    <x v="0"/>
    <x v="0"/>
    <x v="4"/>
    <x v="10"/>
    <x v="0"/>
    <x v="8"/>
    <x v="0"/>
    <x v="0"/>
    <x v="0"/>
    <x v="0"/>
    <x v="0"/>
    <x v="0"/>
    <x v="0"/>
    <x v="0"/>
    <n v="3"/>
    <n v="-3.0000000000000001E-3"/>
    <n v="3.0000000000000001E-3"/>
    <n v="7.8982702788089415E-2"/>
  </r>
  <r>
    <x v="224"/>
    <s v="Rijssen-Holten"/>
    <x v="0"/>
    <x v="0"/>
    <x v="1"/>
    <x v="0"/>
    <x v="0"/>
    <x v="0"/>
    <x v="2"/>
    <x v="2"/>
    <x v="0"/>
    <x v="0"/>
    <x v="0"/>
    <x v="1"/>
    <x v="13"/>
    <x v="0"/>
    <x v="9"/>
    <x v="7"/>
    <x v="5"/>
    <x v="0"/>
    <x v="1"/>
    <x v="0"/>
    <x v="0"/>
    <x v="0"/>
    <x v="0"/>
    <n v="8"/>
    <n v="-8.0000000000000002E-3"/>
    <n v="8.0000000000000002E-3"/>
    <n v="0.21062054076823841"/>
  </r>
  <r>
    <x v="224"/>
    <s v="Rijssen-Holten"/>
    <x v="0"/>
    <x v="0"/>
    <x v="1"/>
    <x v="0"/>
    <x v="0"/>
    <x v="0"/>
    <x v="2"/>
    <x v="2"/>
    <x v="0"/>
    <x v="0"/>
    <x v="0"/>
    <x v="1"/>
    <x v="2"/>
    <x v="0"/>
    <x v="1"/>
    <x v="2"/>
    <x v="0"/>
    <x v="0"/>
    <x v="0"/>
    <x v="0"/>
    <x v="0"/>
    <x v="0"/>
    <x v="0"/>
    <n v="34"/>
    <n v="-3.4000000000000002E-2"/>
    <n v="3.4000000000000002E-2"/>
    <n v="0.89513729826501331"/>
  </r>
  <r>
    <x v="224"/>
    <s v="Rijssen-Holten"/>
    <x v="0"/>
    <x v="0"/>
    <x v="1"/>
    <x v="0"/>
    <x v="0"/>
    <x v="0"/>
    <x v="2"/>
    <x v="2"/>
    <x v="0"/>
    <x v="0"/>
    <x v="0"/>
    <x v="2"/>
    <x v="6"/>
    <x v="0"/>
    <x v="5"/>
    <x v="0"/>
    <x v="0"/>
    <x v="0"/>
    <x v="0"/>
    <x v="0"/>
    <x v="0"/>
    <x v="0"/>
    <x v="0"/>
    <n v="87"/>
    <n v="-8.6999999999999994E-2"/>
    <n v="8.6999999999999994E-2"/>
    <n v="2.2904983808545927"/>
  </r>
  <r>
    <x v="224"/>
    <s v="Rijssen-Holten"/>
    <x v="0"/>
    <x v="0"/>
    <x v="1"/>
    <x v="0"/>
    <x v="0"/>
    <x v="0"/>
    <x v="2"/>
    <x v="2"/>
    <x v="0"/>
    <x v="0"/>
    <x v="0"/>
    <x v="3"/>
    <x v="5"/>
    <x v="1"/>
    <x v="4"/>
    <x v="0"/>
    <x v="0"/>
    <x v="0"/>
    <x v="0"/>
    <x v="0"/>
    <x v="0"/>
    <x v="0"/>
    <x v="0"/>
    <n v="5"/>
    <n v="-5.0000000000000001E-3"/>
    <n v="5.0000000000000001E-3"/>
    <n v="0.13163783798014903"/>
  </r>
  <r>
    <x v="224"/>
    <s v="Rijssen-Holten"/>
    <x v="0"/>
    <x v="0"/>
    <x v="1"/>
    <x v="0"/>
    <x v="0"/>
    <x v="0"/>
    <x v="2"/>
    <x v="2"/>
    <x v="0"/>
    <x v="0"/>
    <x v="0"/>
    <x v="3"/>
    <x v="8"/>
    <x v="1"/>
    <x v="7"/>
    <x v="5"/>
    <x v="2"/>
    <x v="2"/>
    <x v="2"/>
    <x v="0"/>
    <x v="0"/>
    <x v="0"/>
    <x v="0"/>
    <n v="3"/>
    <n v="-3.0000000000000001E-3"/>
    <n v="0"/>
    <n v="7.8982702788089415E-2"/>
  </r>
  <r>
    <x v="224"/>
    <s v="Rijssen-Holten"/>
    <x v="0"/>
    <x v="0"/>
    <x v="1"/>
    <x v="0"/>
    <x v="0"/>
    <x v="0"/>
    <x v="2"/>
    <x v="2"/>
    <x v="0"/>
    <x v="0"/>
    <x v="0"/>
    <x v="3"/>
    <x v="11"/>
    <x v="1"/>
    <x v="7"/>
    <x v="5"/>
    <x v="2"/>
    <x v="2"/>
    <x v="2"/>
    <x v="0"/>
    <x v="0"/>
    <x v="0"/>
    <x v="0"/>
    <n v="37"/>
    <n v="-3.6999999999999998E-2"/>
    <n v="0"/>
    <n v="0.9741200010531027"/>
  </r>
  <r>
    <x v="225"/>
    <s v="Zederik"/>
    <x v="0"/>
    <x v="0"/>
    <x v="0"/>
    <x v="0"/>
    <x v="0"/>
    <x v="0"/>
    <x v="2"/>
    <x v="2"/>
    <x v="0"/>
    <x v="0"/>
    <x v="0"/>
    <x v="1"/>
    <x v="1"/>
    <x v="0"/>
    <x v="1"/>
    <x v="1"/>
    <x v="0"/>
    <x v="0"/>
    <x v="0"/>
    <x v="0"/>
    <x v="0"/>
    <x v="0"/>
    <x v="0"/>
    <n v="4"/>
    <n v="-4.0000000000000001E-3"/>
    <n v="4.0000000000000001E-3"/>
    <n v="0.2889755815633579"/>
  </r>
  <r>
    <x v="225"/>
    <s v="Zederik"/>
    <x v="0"/>
    <x v="0"/>
    <x v="0"/>
    <x v="0"/>
    <x v="0"/>
    <x v="0"/>
    <x v="2"/>
    <x v="2"/>
    <x v="0"/>
    <x v="0"/>
    <x v="0"/>
    <x v="1"/>
    <x v="2"/>
    <x v="0"/>
    <x v="1"/>
    <x v="2"/>
    <x v="0"/>
    <x v="0"/>
    <x v="0"/>
    <x v="0"/>
    <x v="0"/>
    <x v="0"/>
    <x v="0"/>
    <n v="50"/>
    <n v="-0.05"/>
    <n v="0.05"/>
    <n v="3.6121947695419738"/>
  </r>
  <r>
    <x v="225"/>
    <s v="Zederik"/>
    <x v="0"/>
    <x v="0"/>
    <x v="0"/>
    <x v="0"/>
    <x v="0"/>
    <x v="0"/>
    <x v="2"/>
    <x v="2"/>
    <x v="0"/>
    <x v="0"/>
    <x v="0"/>
    <x v="2"/>
    <x v="4"/>
    <x v="0"/>
    <x v="3"/>
    <x v="3"/>
    <x v="0"/>
    <x v="0"/>
    <x v="0"/>
    <x v="0"/>
    <x v="0"/>
    <x v="0"/>
    <x v="0"/>
    <n v="14"/>
    <n v="-1.4E-2"/>
    <n v="1.4E-2"/>
    <n v="1.0114145354717525"/>
  </r>
  <r>
    <x v="225"/>
    <s v="Zederik"/>
    <x v="0"/>
    <x v="0"/>
    <x v="0"/>
    <x v="0"/>
    <x v="0"/>
    <x v="0"/>
    <x v="2"/>
    <x v="2"/>
    <x v="0"/>
    <x v="0"/>
    <x v="0"/>
    <x v="2"/>
    <x v="6"/>
    <x v="0"/>
    <x v="5"/>
    <x v="0"/>
    <x v="0"/>
    <x v="0"/>
    <x v="0"/>
    <x v="0"/>
    <x v="0"/>
    <x v="0"/>
    <x v="0"/>
    <n v="18"/>
    <n v="-1.7999999999999999E-2"/>
    <n v="1.7999999999999999E-2"/>
    <n v="1.3003901170351104"/>
  </r>
  <r>
    <x v="225"/>
    <s v="Zederik"/>
    <x v="0"/>
    <x v="0"/>
    <x v="0"/>
    <x v="0"/>
    <x v="0"/>
    <x v="0"/>
    <x v="2"/>
    <x v="2"/>
    <x v="0"/>
    <x v="0"/>
    <x v="0"/>
    <x v="3"/>
    <x v="9"/>
    <x v="1"/>
    <x v="7"/>
    <x v="5"/>
    <x v="2"/>
    <x v="2"/>
    <x v="2"/>
    <x v="0"/>
    <x v="0"/>
    <x v="0"/>
    <x v="0"/>
    <n v="-13"/>
    <n v="1.2999999999999999E-2"/>
    <n v="0"/>
    <n v="-0.93917064008091311"/>
  </r>
  <r>
    <x v="225"/>
    <s v="Zederik"/>
    <x v="0"/>
    <x v="0"/>
    <x v="0"/>
    <x v="0"/>
    <x v="0"/>
    <x v="0"/>
    <x v="2"/>
    <x v="2"/>
    <x v="0"/>
    <x v="0"/>
    <x v="0"/>
    <x v="3"/>
    <x v="5"/>
    <x v="1"/>
    <x v="4"/>
    <x v="0"/>
    <x v="0"/>
    <x v="0"/>
    <x v="0"/>
    <x v="0"/>
    <x v="0"/>
    <x v="0"/>
    <x v="0"/>
    <n v="36"/>
    <n v="-3.5999999999999997E-2"/>
    <n v="3.5999999999999997E-2"/>
    <n v="2.6007802340702209"/>
  </r>
  <r>
    <x v="225"/>
    <s v="Zederik"/>
    <x v="0"/>
    <x v="0"/>
    <x v="0"/>
    <x v="0"/>
    <x v="0"/>
    <x v="0"/>
    <x v="3"/>
    <x v="3"/>
    <x v="0"/>
    <x v="0"/>
    <x v="0"/>
    <x v="0"/>
    <x v="0"/>
    <x v="0"/>
    <x v="0"/>
    <x v="0"/>
    <x v="0"/>
    <x v="0"/>
    <x v="0"/>
    <x v="0"/>
    <x v="0"/>
    <x v="0"/>
    <x v="0"/>
    <n v="15"/>
    <n v="-1.4999999999999999E-2"/>
    <n v="1.4999999999999999E-2"/>
    <n v="1.0836584308625921"/>
  </r>
  <r>
    <x v="225"/>
    <s v="Zederik"/>
    <x v="0"/>
    <x v="0"/>
    <x v="0"/>
    <x v="0"/>
    <x v="0"/>
    <x v="0"/>
    <x v="3"/>
    <x v="3"/>
    <x v="0"/>
    <x v="0"/>
    <x v="0"/>
    <x v="4"/>
    <x v="10"/>
    <x v="0"/>
    <x v="8"/>
    <x v="0"/>
    <x v="0"/>
    <x v="0"/>
    <x v="0"/>
    <x v="0"/>
    <x v="0"/>
    <x v="0"/>
    <x v="0"/>
    <n v="1"/>
    <n v="-1E-3"/>
    <n v="1E-3"/>
    <n v="7.2243895390839474E-2"/>
  </r>
  <r>
    <x v="225"/>
    <s v="Zederik"/>
    <x v="0"/>
    <x v="0"/>
    <x v="0"/>
    <x v="0"/>
    <x v="0"/>
    <x v="0"/>
    <x v="3"/>
    <x v="3"/>
    <x v="0"/>
    <x v="0"/>
    <x v="0"/>
    <x v="1"/>
    <x v="2"/>
    <x v="0"/>
    <x v="1"/>
    <x v="2"/>
    <x v="0"/>
    <x v="0"/>
    <x v="0"/>
    <x v="0"/>
    <x v="0"/>
    <x v="0"/>
    <x v="0"/>
    <n v="9"/>
    <n v="-8.9999999999999993E-3"/>
    <n v="8.9999999999999993E-3"/>
    <n v="0.65019505851755521"/>
  </r>
  <r>
    <x v="225"/>
    <s v="Zederik"/>
    <x v="0"/>
    <x v="0"/>
    <x v="0"/>
    <x v="0"/>
    <x v="0"/>
    <x v="0"/>
    <x v="3"/>
    <x v="3"/>
    <x v="0"/>
    <x v="0"/>
    <x v="0"/>
    <x v="2"/>
    <x v="12"/>
    <x v="0"/>
    <x v="3"/>
    <x v="6"/>
    <x v="0"/>
    <x v="0"/>
    <x v="0"/>
    <x v="0"/>
    <x v="0"/>
    <x v="0"/>
    <x v="0"/>
    <n v="205"/>
    <n v="-0.20499999999999999"/>
    <n v="0.20499999999999999"/>
    <n v="14.809998555122093"/>
  </r>
  <r>
    <x v="225"/>
    <s v="Zederik"/>
    <x v="0"/>
    <x v="0"/>
    <x v="0"/>
    <x v="0"/>
    <x v="0"/>
    <x v="0"/>
    <x v="3"/>
    <x v="3"/>
    <x v="0"/>
    <x v="0"/>
    <x v="0"/>
    <x v="3"/>
    <x v="9"/>
    <x v="1"/>
    <x v="7"/>
    <x v="5"/>
    <x v="2"/>
    <x v="2"/>
    <x v="2"/>
    <x v="0"/>
    <x v="0"/>
    <x v="0"/>
    <x v="0"/>
    <n v="6"/>
    <n v="-6.0000000000000001E-3"/>
    <n v="0"/>
    <n v="0.43346337234503685"/>
  </r>
  <r>
    <x v="225"/>
    <s v="Zederik"/>
    <x v="0"/>
    <x v="0"/>
    <x v="0"/>
    <x v="0"/>
    <x v="0"/>
    <x v="0"/>
    <x v="3"/>
    <x v="3"/>
    <x v="0"/>
    <x v="0"/>
    <x v="0"/>
    <x v="3"/>
    <x v="5"/>
    <x v="1"/>
    <x v="4"/>
    <x v="0"/>
    <x v="0"/>
    <x v="0"/>
    <x v="0"/>
    <x v="0"/>
    <x v="0"/>
    <x v="0"/>
    <x v="0"/>
    <n v="15"/>
    <n v="-1.4999999999999999E-2"/>
    <n v="1.4999999999999999E-2"/>
    <n v="1.0836584308625921"/>
  </r>
  <r>
    <x v="227"/>
    <s v="Terneuzen"/>
    <x v="0"/>
    <x v="0"/>
    <x v="3"/>
    <x v="0"/>
    <x v="0"/>
    <x v="0"/>
    <x v="0"/>
    <x v="0"/>
    <x v="0"/>
    <x v="0"/>
    <x v="0"/>
    <x v="0"/>
    <x v="0"/>
    <x v="0"/>
    <x v="0"/>
    <x v="0"/>
    <x v="0"/>
    <x v="0"/>
    <x v="0"/>
    <x v="0"/>
    <x v="0"/>
    <x v="0"/>
    <x v="0"/>
    <n v="18"/>
    <n v="-1.7999999999999999E-2"/>
    <n v="1.7999999999999999E-2"/>
    <n v="0.32974280061551992"/>
  </r>
  <r>
    <x v="226"/>
    <s v="Beuningen"/>
    <x v="0"/>
    <x v="0"/>
    <x v="1"/>
    <x v="0"/>
    <x v="0"/>
    <x v="0"/>
    <x v="0"/>
    <x v="0"/>
    <x v="0"/>
    <x v="0"/>
    <x v="0"/>
    <x v="3"/>
    <x v="5"/>
    <x v="1"/>
    <x v="4"/>
    <x v="0"/>
    <x v="0"/>
    <x v="0"/>
    <x v="0"/>
    <x v="0"/>
    <x v="0"/>
    <x v="0"/>
    <x v="0"/>
    <n v="3"/>
    <n v="-3.0000000000000001E-3"/>
    <n v="3.0000000000000001E-3"/>
    <n v="0.11799874134675897"/>
  </r>
  <r>
    <x v="226"/>
    <s v="Beuningen"/>
    <x v="0"/>
    <x v="0"/>
    <x v="1"/>
    <x v="0"/>
    <x v="0"/>
    <x v="0"/>
    <x v="0"/>
    <x v="0"/>
    <x v="0"/>
    <x v="0"/>
    <x v="0"/>
    <x v="3"/>
    <x v="8"/>
    <x v="1"/>
    <x v="7"/>
    <x v="5"/>
    <x v="2"/>
    <x v="2"/>
    <x v="2"/>
    <x v="0"/>
    <x v="0"/>
    <x v="0"/>
    <x v="0"/>
    <n v="1"/>
    <n v="-1E-3"/>
    <n v="0"/>
    <n v="3.9332913782252989E-2"/>
  </r>
  <r>
    <x v="226"/>
    <s v="Beuningen"/>
    <x v="0"/>
    <x v="0"/>
    <x v="1"/>
    <x v="0"/>
    <x v="0"/>
    <x v="0"/>
    <x v="1"/>
    <x v="1"/>
    <x v="0"/>
    <x v="0"/>
    <x v="0"/>
    <x v="0"/>
    <x v="0"/>
    <x v="0"/>
    <x v="0"/>
    <x v="0"/>
    <x v="0"/>
    <x v="0"/>
    <x v="0"/>
    <x v="0"/>
    <x v="0"/>
    <x v="0"/>
    <x v="0"/>
    <n v="3"/>
    <n v="-3.0000000000000001E-3"/>
    <n v="3.0000000000000001E-3"/>
    <n v="0.11799874134675897"/>
  </r>
  <r>
    <x v="226"/>
    <s v="Beuningen"/>
    <x v="0"/>
    <x v="0"/>
    <x v="1"/>
    <x v="0"/>
    <x v="0"/>
    <x v="0"/>
    <x v="1"/>
    <x v="1"/>
    <x v="0"/>
    <x v="0"/>
    <x v="0"/>
    <x v="1"/>
    <x v="2"/>
    <x v="0"/>
    <x v="1"/>
    <x v="2"/>
    <x v="0"/>
    <x v="0"/>
    <x v="0"/>
    <x v="0"/>
    <x v="0"/>
    <x v="0"/>
    <x v="0"/>
    <n v="4"/>
    <n v="-4.0000000000000001E-3"/>
    <n v="4.0000000000000001E-3"/>
    <n v="0.15733165512901195"/>
  </r>
  <r>
    <x v="226"/>
    <s v="Beuningen"/>
    <x v="0"/>
    <x v="0"/>
    <x v="1"/>
    <x v="0"/>
    <x v="0"/>
    <x v="0"/>
    <x v="2"/>
    <x v="2"/>
    <x v="0"/>
    <x v="0"/>
    <x v="0"/>
    <x v="0"/>
    <x v="0"/>
    <x v="0"/>
    <x v="0"/>
    <x v="0"/>
    <x v="0"/>
    <x v="0"/>
    <x v="0"/>
    <x v="0"/>
    <x v="0"/>
    <x v="0"/>
    <x v="0"/>
    <n v="1"/>
    <n v="-1E-3"/>
    <n v="1E-3"/>
    <n v="3.9332913782252989E-2"/>
  </r>
  <r>
    <x v="226"/>
    <s v="Beuningen"/>
    <x v="0"/>
    <x v="0"/>
    <x v="1"/>
    <x v="0"/>
    <x v="0"/>
    <x v="0"/>
    <x v="2"/>
    <x v="2"/>
    <x v="0"/>
    <x v="0"/>
    <x v="0"/>
    <x v="4"/>
    <x v="10"/>
    <x v="0"/>
    <x v="8"/>
    <x v="0"/>
    <x v="0"/>
    <x v="0"/>
    <x v="0"/>
    <x v="0"/>
    <x v="0"/>
    <x v="0"/>
    <x v="0"/>
    <n v="2"/>
    <n v="-2E-3"/>
    <n v="2E-3"/>
    <n v="7.8665827564505977E-2"/>
  </r>
  <r>
    <x v="226"/>
    <s v="Beuningen"/>
    <x v="0"/>
    <x v="0"/>
    <x v="1"/>
    <x v="0"/>
    <x v="0"/>
    <x v="0"/>
    <x v="2"/>
    <x v="2"/>
    <x v="0"/>
    <x v="0"/>
    <x v="0"/>
    <x v="1"/>
    <x v="2"/>
    <x v="0"/>
    <x v="1"/>
    <x v="2"/>
    <x v="0"/>
    <x v="0"/>
    <x v="0"/>
    <x v="0"/>
    <x v="0"/>
    <x v="0"/>
    <x v="0"/>
    <n v="17"/>
    <n v="-1.7000000000000001E-2"/>
    <n v="1.7000000000000001E-2"/>
    <n v="0.66865953429830083"/>
  </r>
  <r>
    <x v="226"/>
    <s v="Beuningen"/>
    <x v="0"/>
    <x v="0"/>
    <x v="1"/>
    <x v="0"/>
    <x v="0"/>
    <x v="0"/>
    <x v="2"/>
    <x v="2"/>
    <x v="0"/>
    <x v="0"/>
    <x v="0"/>
    <x v="2"/>
    <x v="6"/>
    <x v="0"/>
    <x v="5"/>
    <x v="0"/>
    <x v="0"/>
    <x v="0"/>
    <x v="0"/>
    <x v="0"/>
    <x v="0"/>
    <x v="0"/>
    <x v="0"/>
    <n v="2"/>
    <n v="-2E-3"/>
    <n v="2E-3"/>
    <n v="7.8665827564505977E-2"/>
  </r>
  <r>
    <x v="226"/>
    <s v="Beuningen"/>
    <x v="0"/>
    <x v="0"/>
    <x v="1"/>
    <x v="0"/>
    <x v="0"/>
    <x v="0"/>
    <x v="2"/>
    <x v="2"/>
    <x v="0"/>
    <x v="0"/>
    <x v="0"/>
    <x v="3"/>
    <x v="9"/>
    <x v="1"/>
    <x v="7"/>
    <x v="5"/>
    <x v="2"/>
    <x v="2"/>
    <x v="2"/>
    <x v="0"/>
    <x v="0"/>
    <x v="0"/>
    <x v="0"/>
    <n v="76"/>
    <n v="-7.5999999999999998E-2"/>
    <n v="0"/>
    <n v="2.9893014474512274"/>
  </r>
  <r>
    <x v="226"/>
    <s v="Beuningen"/>
    <x v="0"/>
    <x v="0"/>
    <x v="1"/>
    <x v="0"/>
    <x v="0"/>
    <x v="0"/>
    <x v="2"/>
    <x v="2"/>
    <x v="0"/>
    <x v="0"/>
    <x v="0"/>
    <x v="3"/>
    <x v="5"/>
    <x v="1"/>
    <x v="4"/>
    <x v="0"/>
    <x v="0"/>
    <x v="0"/>
    <x v="0"/>
    <x v="0"/>
    <x v="0"/>
    <x v="0"/>
    <x v="0"/>
    <n v="4"/>
    <n v="-4.0000000000000001E-3"/>
    <n v="4.0000000000000001E-3"/>
    <n v="0.15733165512901195"/>
  </r>
  <r>
    <x v="226"/>
    <s v="Beuningen"/>
    <x v="0"/>
    <x v="0"/>
    <x v="1"/>
    <x v="0"/>
    <x v="0"/>
    <x v="0"/>
    <x v="2"/>
    <x v="2"/>
    <x v="0"/>
    <x v="0"/>
    <x v="0"/>
    <x v="3"/>
    <x v="8"/>
    <x v="1"/>
    <x v="7"/>
    <x v="5"/>
    <x v="2"/>
    <x v="2"/>
    <x v="2"/>
    <x v="0"/>
    <x v="0"/>
    <x v="0"/>
    <x v="0"/>
    <n v="2"/>
    <n v="-2E-3"/>
    <n v="0"/>
    <n v="7.8665827564505977E-2"/>
  </r>
  <r>
    <x v="226"/>
    <s v="Beuningen"/>
    <x v="0"/>
    <x v="0"/>
    <x v="1"/>
    <x v="0"/>
    <x v="0"/>
    <x v="0"/>
    <x v="3"/>
    <x v="3"/>
    <x v="0"/>
    <x v="0"/>
    <x v="0"/>
    <x v="0"/>
    <x v="0"/>
    <x v="0"/>
    <x v="0"/>
    <x v="0"/>
    <x v="0"/>
    <x v="0"/>
    <x v="0"/>
    <x v="0"/>
    <x v="0"/>
    <x v="0"/>
    <x v="0"/>
    <n v="6"/>
    <n v="-6.0000000000000001E-3"/>
    <n v="6.0000000000000001E-3"/>
    <n v="0.23599748269351795"/>
  </r>
  <r>
    <x v="226"/>
    <s v="Beuningen"/>
    <x v="0"/>
    <x v="0"/>
    <x v="1"/>
    <x v="0"/>
    <x v="0"/>
    <x v="0"/>
    <x v="3"/>
    <x v="3"/>
    <x v="0"/>
    <x v="0"/>
    <x v="0"/>
    <x v="2"/>
    <x v="6"/>
    <x v="0"/>
    <x v="5"/>
    <x v="0"/>
    <x v="0"/>
    <x v="0"/>
    <x v="0"/>
    <x v="0"/>
    <x v="0"/>
    <x v="0"/>
    <x v="0"/>
    <n v="458"/>
    <n v="-0.45800000000000002"/>
    <n v="0.45800000000000002"/>
    <n v="18.014474512271867"/>
  </r>
  <r>
    <x v="224"/>
    <s v="Rijssen-Holten"/>
    <x v="0"/>
    <x v="0"/>
    <x v="1"/>
    <x v="0"/>
    <x v="0"/>
    <x v="0"/>
    <x v="3"/>
    <x v="3"/>
    <x v="0"/>
    <x v="0"/>
    <x v="0"/>
    <x v="1"/>
    <x v="2"/>
    <x v="0"/>
    <x v="1"/>
    <x v="2"/>
    <x v="0"/>
    <x v="0"/>
    <x v="0"/>
    <x v="0"/>
    <x v="0"/>
    <x v="0"/>
    <x v="0"/>
    <n v="15"/>
    <n v="-1.4999999999999999E-2"/>
    <n v="1.4999999999999999E-2"/>
    <n v="0.39491351394044705"/>
  </r>
  <r>
    <x v="224"/>
    <s v="Rijssen-Holten"/>
    <x v="0"/>
    <x v="0"/>
    <x v="1"/>
    <x v="0"/>
    <x v="0"/>
    <x v="0"/>
    <x v="3"/>
    <x v="3"/>
    <x v="0"/>
    <x v="0"/>
    <x v="0"/>
    <x v="2"/>
    <x v="12"/>
    <x v="0"/>
    <x v="3"/>
    <x v="6"/>
    <x v="0"/>
    <x v="0"/>
    <x v="0"/>
    <x v="0"/>
    <x v="0"/>
    <x v="0"/>
    <x v="0"/>
    <n v="792"/>
    <n v="-0.79200000000000004"/>
    <n v="0.79200000000000004"/>
    <n v="20.851433536055605"/>
  </r>
  <r>
    <x v="228"/>
    <s v="Geldrop-Mierlo"/>
    <x v="0"/>
    <x v="0"/>
    <x v="1"/>
    <x v="0"/>
    <x v="0"/>
    <x v="0"/>
    <x v="0"/>
    <x v="0"/>
    <x v="0"/>
    <x v="0"/>
    <x v="0"/>
    <x v="0"/>
    <x v="0"/>
    <x v="0"/>
    <x v="0"/>
    <x v="0"/>
    <x v="0"/>
    <x v="0"/>
    <x v="0"/>
    <x v="0"/>
    <x v="0"/>
    <x v="0"/>
    <x v="0"/>
    <n v="22"/>
    <n v="-2.1999999999999999E-2"/>
    <n v="2.1999999999999999E-2"/>
    <n v="0.56297661088080253"/>
  </r>
  <r>
    <x v="228"/>
    <s v="Geldrop-Mierlo"/>
    <x v="0"/>
    <x v="0"/>
    <x v="1"/>
    <x v="0"/>
    <x v="0"/>
    <x v="0"/>
    <x v="0"/>
    <x v="0"/>
    <x v="0"/>
    <x v="0"/>
    <x v="0"/>
    <x v="4"/>
    <x v="10"/>
    <x v="0"/>
    <x v="8"/>
    <x v="0"/>
    <x v="0"/>
    <x v="0"/>
    <x v="0"/>
    <x v="0"/>
    <x v="0"/>
    <x v="0"/>
    <x v="0"/>
    <n v="8"/>
    <n v="-8.0000000000000002E-3"/>
    <n v="8.0000000000000002E-3"/>
    <n v="0.2047187675930191"/>
  </r>
  <r>
    <x v="228"/>
    <s v="Geldrop-Mierlo"/>
    <x v="0"/>
    <x v="0"/>
    <x v="1"/>
    <x v="0"/>
    <x v="0"/>
    <x v="0"/>
    <x v="0"/>
    <x v="0"/>
    <x v="0"/>
    <x v="0"/>
    <x v="0"/>
    <x v="1"/>
    <x v="20"/>
    <x v="0"/>
    <x v="11"/>
    <x v="12"/>
    <x v="6"/>
    <x v="0"/>
    <x v="0"/>
    <x v="0"/>
    <x v="0"/>
    <x v="0"/>
    <x v="0"/>
    <n v="213"/>
    <n v="-0.21299999999999999"/>
    <n v="0.21299999999999999"/>
    <n v="5.4506371871641335"/>
  </r>
  <r>
    <x v="228"/>
    <s v="Geldrop-Mierlo"/>
    <x v="0"/>
    <x v="0"/>
    <x v="1"/>
    <x v="0"/>
    <x v="0"/>
    <x v="0"/>
    <x v="0"/>
    <x v="0"/>
    <x v="0"/>
    <x v="0"/>
    <x v="0"/>
    <x v="1"/>
    <x v="1"/>
    <x v="0"/>
    <x v="1"/>
    <x v="1"/>
    <x v="0"/>
    <x v="0"/>
    <x v="0"/>
    <x v="0"/>
    <x v="0"/>
    <x v="0"/>
    <x v="0"/>
    <n v="1"/>
    <n v="-1E-3"/>
    <n v="1E-3"/>
    <n v="2.5589845949127388E-2"/>
  </r>
  <r>
    <x v="228"/>
    <s v="Geldrop-Mierlo"/>
    <x v="0"/>
    <x v="0"/>
    <x v="1"/>
    <x v="0"/>
    <x v="0"/>
    <x v="0"/>
    <x v="0"/>
    <x v="0"/>
    <x v="0"/>
    <x v="0"/>
    <x v="0"/>
    <x v="1"/>
    <x v="2"/>
    <x v="0"/>
    <x v="1"/>
    <x v="2"/>
    <x v="0"/>
    <x v="0"/>
    <x v="0"/>
    <x v="0"/>
    <x v="0"/>
    <x v="0"/>
    <x v="0"/>
    <n v="158"/>
    <n v="-0.158"/>
    <n v="0.158"/>
    <n v="4.0431956599621266"/>
  </r>
  <r>
    <x v="228"/>
    <s v="Geldrop-Mierlo"/>
    <x v="0"/>
    <x v="0"/>
    <x v="1"/>
    <x v="0"/>
    <x v="0"/>
    <x v="0"/>
    <x v="0"/>
    <x v="0"/>
    <x v="0"/>
    <x v="0"/>
    <x v="0"/>
    <x v="2"/>
    <x v="6"/>
    <x v="0"/>
    <x v="5"/>
    <x v="0"/>
    <x v="0"/>
    <x v="0"/>
    <x v="0"/>
    <x v="0"/>
    <x v="0"/>
    <x v="0"/>
    <x v="0"/>
    <n v="955"/>
    <n v="-0.95499999999999996"/>
    <n v="0.95499999999999996"/>
    <n v="24.438302881416654"/>
  </r>
  <r>
    <x v="228"/>
    <s v="Geldrop-Mierlo"/>
    <x v="0"/>
    <x v="0"/>
    <x v="1"/>
    <x v="0"/>
    <x v="0"/>
    <x v="0"/>
    <x v="0"/>
    <x v="0"/>
    <x v="0"/>
    <x v="0"/>
    <x v="0"/>
    <x v="3"/>
    <x v="9"/>
    <x v="1"/>
    <x v="7"/>
    <x v="5"/>
    <x v="2"/>
    <x v="2"/>
    <x v="2"/>
    <x v="0"/>
    <x v="0"/>
    <x v="0"/>
    <x v="0"/>
    <n v="93"/>
    <n v="-9.2999999999999999E-2"/>
    <n v="0"/>
    <n v="2.3798556732688469"/>
  </r>
  <r>
    <x v="228"/>
    <s v="Geldrop-Mierlo"/>
    <x v="0"/>
    <x v="0"/>
    <x v="1"/>
    <x v="0"/>
    <x v="0"/>
    <x v="0"/>
    <x v="0"/>
    <x v="0"/>
    <x v="0"/>
    <x v="0"/>
    <x v="0"/>
    <x v="3"/>
    <x v="5"/>
    <x v="1"/>
    <x v="4"/>
    <x v="0"/>
    <x v="0"/>
    <x v="0"/>
    <x v="0"/>
    <x v="0"/>
    <x v="0"/>
    <x v="0"/>
    <x v="0"/>
    <n v="55"/>
    <n v="-5.5E-2"/>
    <n v="5.5E-2"/>
    <n v="1.4074415272020062"/>
  </r>
  <r>
    <x v="228"/>
    <s v="Geldrop-Mierlo"/>
    <x v="0"/>
    <x v="0"/>
    <x v="1"/>
    <x v="0"/>
    <x v="0"/>
    <x v="0"/>
    <x v="0"/>
    <x v="0"/>
    <x v="0"/>
    <x v="0"/>
    <x v="0"/>
    <x v="3"/>
    <x v="8"/>
    <x v="1"/>
    <x v="7"/>
    <x v="5"/>
    <x v="2"/>
    <x v="2"/>
    <x v="2"/>
    <x v="0"/>
    <x v="0"/>
    <x v="0"/>
    <x v="0"/>
    <n v="48"/>
    <n v="-4.8000000000000001E-2"/>
    <n v="0"/>
    <n v="1.2283126055581146"/>
  </r>
  <r>
    <x v="228"/>
    <s v="Geldrop-Mierlo"/>
    <x v="0"/>
    <x v="0"/>
    <x v="1"/>
    <x v="0"/>
    <x v="0"/>
    <x v="0"/>
    <x v="1"/>
    <x v="1"/>
    <x v="0"/>
    <x v="0"/>
    <x v="0"/>
    <x v="0"/>
    <x v="0"/>
    <x v="0"/>
    <x v="0"/>
    <x v="0"/>
    <x v="0"/>
    <x v="0"/>
    <x v="0"/>
    <x v="0"/>
    <x v="0"/>
    <x v="0"/>
    <x v="0"/>
    <n v="16"/>
    <n v="-1.6E-2"/>
    <n v="1.6E-2"/>
    <n v="0.4094375351860382"/>
  </r>
  <r>
    <x v="218"/>
    <s v="Sint-Michielsgestel"/>
    <x v="0"/>
    <x v="0"/>
    <x v="1"/>
    <x v="0"/>
    <x v="0"/>
    <x v="0"/>
    <x v="2"/>
    <x v="2"/>
    <x v="0"/>
    <x v="0"/>
    <x v="0"/>
    <x v="3"/>
    <x v="8"/>
    <x v="1"/>
    <x v="7"/>
    <x v="5"/>
    <x v="2"/>
    <x v="2"/>
    <x v="2"/>
    <x v="0"/>
    <x v="0"/>
    <x v="0"/>
    <x v="0"/>
    <n v="3"/>
    <n v="-3.0000000000000001E-3"/>
    <n v="0"/>
    <n v="0.10495382031905962"/>
  </r>
  <r>
    <x v="218"/>
    <s v="Sint-Michielsgestel"/>
    <x v="0"/>
    <x v="0"/>
    <x v="1"/>
    <x v="0"/>
    <x v="0"/>
    <x v="0"/>
    <x v="3"/>
    <x v="3"/>
    <x v="0"/>
    <x v="0"/>
    <x v="0"/>
    <x v="4"/>
    <x v="10"/>
    <x v="0"/>
    <x v="8"/>
    <x v="0"/>
    <x v="0"/>
    <x v="0"/>
    <x v="0"/>
    <x v="0"/>
    <x v="0"/>
    <x v="0"/>
    <x v="0"/>
    <n v="3"/>
    <n v="-3.0000000000000001E-3"/>
    <n v="3.0000000000000001E-3"/>
    <n v="0.10495382031905962"/>
  </r>
  <r>
    <x v="218"/>
    <s v="Sint-Michielsgestel"/>
    <x v="0"/>
    <x v="0"/>
    <x v="1"/>
    <x v="0"/>
    <x v="0"/>
    <x v="0"/>
    <x v="3"/>
    <x v="3"/>
    <x v="0"/>
    <x v="0"/>
    <x v="0"/>
    <x v="1"/>
    <x v="13"/>
    <x v="0"/>
    <x v="9"/>
    <x v="7"/>
    <x v="4"/>
    <x v="0"/>
    <x v="1"/>
    <x v="0"/>
    <x v="0"/>
    <x v="0"/>
    <x v="0"/>
    <n v="2"/>
    <n v="-2E-3"/>
    <n v="2E-3"/>
    <n v="6.9969213546039744E-2"/>
  </r>
  <r>
    <x v="218"/>
    <s v="Sint-Michielsgestel"/>
    <x v="0"/>
    <x v="0"/>
    <x v="1"/>
    <x v="0"/>
    <x v="0"/>
    <x v="0"/>
    <x v="3"/>
    <x v="3"/>
    <x v="0"/>
    <x v="0"/>
    <x v="0"/>
    <x v="1"/>
    <x v="2"/>
    <x v="0"/>
    <x v="1"/>
    <x v="2"/>
    <x v="0"/>
    <x v="0"/>
    <x v="0"/>
    <x v="0"/>
    <x v="0"/>
    <x v="0"/>
    <x v="0"/>
    <n v="14"/>
    <n v="-1.4E-2"/>
    <n v="1.4E-2"/>
    <n v="0.4897844948222782"/>
  </r>
  <r>
    <x v="218"/>
    <s v="Sint-Michielsgestel"/>
    <x v="0"/>
    <x v="0"/>
    <x v="1"/>
    <x v="0"/>
    <x v="0"/>
    <x v="0"/>
    <x v="3"/>
    <x v="3"/>
    <x v="0"/>
    <x v="0"/>
    <x v="0"/>
    <x v="2"/>
    <x v="4"/>
    <x v="0"/>
    <x v="3"/>
    <x v="3"/>
    <x v="0"/>
    <x v="0"/>
    <x v="0"/>
    <x v="0"/>
    <x v="0"/>
    <x v="0"/>
    <x v="0"/>
    <n v="11"/>
    <n v="-1.0999999999999999E-2"/>
    <n v="1.0999999999999999E-2"/>
    <n v="0.38483067450321856"/>
  </r>
  <r>
    <x v="218"/>
    <s v="Sint-Michielsgestel"/>
    <x v="0"/>
    <x v="0"/>
    <x v="1"/>
    <x v="0"/>
    <x v="0"/>
    <x v="0"/>
    <x v="3"/>
    <x v="3"/>
    <x v="0"/>
    <x v="0"/>
    <x v="0"/>
    <x v="2"/>
    <x v="6"/>
    <x v="0"/>
    <x v="5"/>
    <x v="0"/>
    <x v="0"/>
    <x v="0"/>
    <x v="0"/>
    <x v="0"/>
    <x v="0"/>
    <x v="0"/>
    <x v="0"/>
    <n v="409"/>
    <n v="-0.40899999999999997"/>
    <n v="0.40899999999999997"/>
    <n v="14.308704170165127"/>
  </r>
  <r>
    <x v="218"/>
    <s v="Sint-Michielsgestel"/>
    <x v="0"/>
    <x v="0"/>
    <x v="1"/>
    <x v="0"/>
    <x v="0"/>
    <x v="0"/>
    <x v="3"/>
    <x v="3"/>
    <x v="0"/>
    <x v="0"/>
    <x v="0"/>
    <x v="3"/>
    <x v="9"/>
    <x v="1"/>
    <x v="7"/>
    <x v="5"/>
    <x v="2"/>
    <x v="2"/>
    <x v="2"/>
    <x v="0"/>
    <x v="0"/>
    <x v="0"/>
    <x v="0"/>
    <n v="25"/>
    <n v="-2.5000000000000001E-2"/>
    <n v="0"/>
    <n v="0.87461516932549677"/>
  </r>
  <r>
    <x v="229"/>
    <s v="Someren"/>
    <x v="0"/>
    <x v="0"/>
    <x v="0"/>
    <x v="0"/>
    <x v="0"/>
    <x v="0"/>
    <x v="0"/>
    <x v="0"/>
    <x v="0"/>
    <x v="0"/>
    <x v="0"/>
    <x v="0"/>
    <x v="0"/>
    <x v="0"/>
    <x v="0"/>
    <x v="0"/>
    <x v="0"/>
    <x v="0"/>
    <x v="0"/>
    <x v="0"/>
    <x v="0"/>
    <x v="0"/>
    <x v="0"/>
    <n v="47"/>
    <n v="-4.7E-2"/>
    <n v="4.7E-2"/>
    <n v="2.4690060937171676"/>
  </r>
  <r>
    <x v="229"/>
    <s v="Someren"/>
    <x v="0"/>
    <x v="0"/>
    <x v="0"/>
    <x v="0"/>
    <x v="0"/>
    <x v="0"/>
    <x v="0"/>
    <x v="0"/>
    <x v="0"/>
    <x v="0"/>
    <x v="0"/>
    <x v="4"/>
    <x v="10"/>
    <x v="0"/>
    <x v="8"/>
    <x v="0"/>
    <x v="0"/>
    <x v="0"/>
    <x v="0"/>
    <x v="0"/>
    <x v="0"/>
    <x v="0"/>
    <x v="0"/>
    <n v="2"/>
    <n v="-2E-3"/>
    <n v="2E-3"/>
    <n v="0.10506408909434756"/>
  </r>
  <r>
    <x v="229"/>
    <s v="Someren"/>
    <x v="0"/>
    <x v="0"/>
    <x v="0"/>
    <x v="0"/>
    <x v="0"/>
    <x v="0"/>
    <x v="0"/>
    <x v="0"/>
    <x v="0"/>
    <x v="0"/>
    <x v="0"/>
    <x v="1"/>
    <x v="1"/>
    <x v="0"/>
    <x v="1"/>
    <x v="1"/>
    <x v="0"/>
    <x v="0"/>
    <x v="0"/>
    <x v="0"/>
    <x v="0"/>
    <x v="0"/>
    <x v="0"/>
    <n v="10"/>
    <n v="-0.01"/>
    <n v="0.01"/>
    <n v="0.52532044547173773"/>
  </r>
  <r>
    <x v="229"/>
    <s v="Someren"/>
    <x v="0"/>
    <x v="0"/>
    <x v="0"/>
    <x v="0"/>
    <x v="0"/>
    <x v="0"/>
    <x v="0"/>
    <x v="0"/>
    <x v="0"/>
    <x v="0"/>
    <x v="0"/>
    <x v="1"/>
    <x v="2"/>
    <x v="0"/>
    <x v="1"/>
    <x v="2"/>
    <x v="0"/>
    <x v="0"/>
    <x v="0"/>
    <x v="0"/>
    <x v="0"/>
    <x v="0"/>
    <x v="0"/>
    <n v="1"/>
    <n v="-1E-3"/>
    <n v="1E-3"/>
    <n v="5.2532044547173778E-2"/>
  </r>
  <r>
    <x v="229"/>
    <s v="Someren"/>
    <x v="0"/>
    <x v="0"/>
    <x v="0"/>
    <x v="0"/>
    <x v="0"/>
    <x v="0"/>
    <x v="0"/>
    <x v="0"/>
    <x v="0"/>
    <x v="0"/>
    <x v="0"/>
    <x v="2"/>
    <x v="6"/>
    <x v="0"/>
    <x v="5"/>
    <x v="0"/>
    <x v="0"/>
    <x v="0"/>
    <x v="0"/>
    <x v="0"/>
    <x v="0"/>
    <x v="0"/>
    <x v="0"/>
    <n v="216"/>
    <n v="-0.216"/>
    <n v="0.216"/>
    <n v="11.346921622189535"/>
  </r>
  <r>
    <x v="227"/>
    <s v="Terneuzen"/>
    <x v="0"/>
    <x v="0"/>
    <x v="3"/>
    <x v="0"/>
    <x v="0"/>
    <x v="0"/>
    <x v="0"/>
    <x v="0"/>
    <x v="0"/>
    <x v="0"/>
    <x v="0"/>
    <x v="4"/>
    <x v="10"/>
    <x v="0"/>
    <x v="8"/>
    <x v="0"/>
    <x v="0"/>
    <x v="0"/>
    <x v="0"/>
    <x v="0"/>
    <x v="0"/>
    <x v="0"/>
    <x v="0"/>
    <n v="33"/>
    <n v="-3.3000000000000002E-2"/>
    <n v="3.3000000000000002E-2"/>
    <n v="0.60452846779511982"/>
  </r>
  <r>
    <x v="227"/>
    <s v="Terneuzen"/>
    <x v="0"/>
    <x v="0"/>
    <x v="3"/>
    <x v="0"/>
    <x v="0"/>
    <x v="0"/>
    <x v="0"/>
    <x v="0"/>
    <x v="0"/>
    <x v="0"/>
    <x v="0"/>
    <x v="1"/>
    <x v="2"/>
    <x v="0"/>
    <x v="1"/>
    <x v="2"/>
    <x v="0"/>
    <x v="0"/>
    <x v="0"/>
    <x v="0"/>
    <x v="0"/>
    <x v="0"/>
    <x v="0"/>
    <n v="172"/>
    <n v="-0.17199999999999999"/>
    <n v="0.17199999999999999"/>
    <n v="3.1508756503260789"/>
  </r>
  <r>
    <x v="227"/>
    <s v="Terneuzen"/>
    <x v="0"/>
    <x v="0"/>
    <x v="3"/>
    <x v="0"/>
    <x v="0"/>
    <x v="0"/>
    <x v="0"/>
    <x v="0"/>
    <x v="0"/>
    <x v="0"/>
    <x v="0"/>
    <x v="2"/>
    <x v="3"/>
    <x v="0"/>
    <x v="2"/>
    <x v="0"/>
    <x v="1"/>
    <x v="1"/>
    <x v="0"/>
    <x v="0"/>
    <x v="0"/>
    <x v="0"/>
    <x v="0"/>
    <n v="2340"/>
    <n v="-2.34"/>
    <n v="-2.34"/>
    <n v="42.866564080017589"/>
  </r>
  <r>
    <x v="227"/>
    <s v="Terneuzen"/>
    <x v="0"/>
    <x v="0"/>
    <x v="3"/>
    <x v="0"/>
    <x v="0"/>
    <x v="0"/>
    <x v="0"/>
    <x v="0"/>
    <x v="0"/>
    <x v="0"/>
    <x v="0"/>
    <x v="2"/>
    <x v="6"/>
    <x v="0"/>
    <x v="5"/>
    <x v="0"/>
    <x v="0"/>
    <x v="0"/>
    <x v="0"/>
    <x v="0"/>
    <x v="0"/>
    <x v="0"/>
    <x v="0"/>
    <n v="315"/>
    <n v="-0.315"/>
    <n v="0.315"/>
    <n v="5.7704990107715979"/>
  </r>
  <r>
    <x v="227"/>
    <s v="Terneuzen"/>
    <x v="0"/>
    <x v="0"/>
    <x v="3"/>
    <x v="0"/>
    <x v="0"/>
    <x v="0"/>
    <x v="0"/>
    <x v="0"/>
    <x v="0"/>
    <x v="0"/>
    <x v="0"/>
    <x v="3"/>
    <x v="5"/>
    <x v="1"/>
    <x v="4"/>
    <x v="0"/>
    <x v="0"/>
    <x v="0"/>
    <x v="0"/>
    <x v="0"/>
    <x v="0"/>
    <x v="0"/>
    <x v="0"/>
    <n v="84"/>
    <n v="-8.4000000000000005E-2"/>
    <n v="8.4000000000000005E-2"/>
    <n v="1.5387997362057595"/>
  </r>
  <r>
    <x v="227"/>
    <s v="Terneuzen"/>
    <x v="0"/>
    <x v="0"/>
    <x v="3"/>
    <x v="0"/>
    <x v="0"/>
    <x v="0"/>
    <x v="0"/>
    <x v="0"/>
    <x v="0"/>
    <x v="0"/>
    <x v="0"/>
    <x v="3"/>
    <x v="8"/>
    <x v="1"/>
    <x v="7"/>
    <x v="5"/>
    <x v="2"/>
    <x v="2"/>
    <x v="2"/>
    <x v="0"/>
    <x v="0"/>
    <x v="0"/>
    <x v="0"/>
    <n v="57"/>
    <n v="-5.7000000000000002E-2"/>
    <n v="0"/>
    <n v="1.0441855352824796"/>
  </r>
  <r>
    <x v="227"/>
    <s v="Terneuzen"/>
    <x v="0"/>
    <x v="0"/>
    <x v="3"/>
    <x v="0"/>
    <x v="0"/>
    <x v="0"/>
    <x v="1"/>
    <x v="1"/>
    <x v="0"/>
    <x v="0"/>
    <x v="0"/>
    <x v="0"/>
    <x v="0"/>
    <x v="0"/>
    <x v="0"/>
    <x v="0"/>
    <x v="0"/>
    <x v="0"/>
    <x v="0"/>
    <x v="0"/>
    <x v="0"/>
    <x v="0"/>
    <x v="0"/>
    <n v="73"/>
    <n v="-7.2999999999999995E-2"/>
    <n v="7.2999999999999995E-2"/>
    <n v="1.3372902469407195"/>
  </r>
  <r>
    <x v="227"/>
    <s v="Terneuzen"/>
    <x v="0"/>
    <x v="0"/>
    <x v="3"/>
    <x v="0"/>
    <x v="0"/>
    <x v="0"/>
    <x v="1"/>
    <x v="1"/>
    <x v="0"/>
    <x v="0"/>
    <x v="0"/>
    <x v="4"/>
    <x v="10"/>
    <x v="0"/>
    <x v="8"/>
    <x v="0"/>
    <x v="0"/>
    <x v="0"/>
    <x v="0"/>
    <x v="0"/>
    <x v="0"/>
    <x v="0"/>
    <x v="0"/>
    <n v="19"/>
    <n v="-1.9E-2"/>
    <n v="1.9E-2"/>
    <n v="0.34806184509415988"/>
  </r>
  <r>
    <x v="227"/>
    <s v="Terneuzen"/>
    <x v="0"/>
    <x v="0"/>
    <x v="3"/>
    <x v="0"/>
    <x v="0"/>
    <x v="0"/>
    <x v="1"/>
    <x v="1"/>
    <x v="0"/>
    <x v="0"/>
    <x v="0"/>
    <x v="1"/>
    <x v="2"/>
    <x v="0"/>
    <x v="1"/>
    <x v="2"/>
    <x v="0"/>
    <x v="0"/>
    <x v="0"/>
    <x v="0"/>
    <x v="0"/>
    <x v="0"/>
    <x v="0"/>
    <n v="117"/>
    <n v="-0.11700000000000001"/>
    <n v="0.11700000000000001"/>
    <n v="2.1433282040008792"/>
  </r>
  <r>
    <x v="227"/>
    <s v="Terneuzen"/>
    <x v="0"/>
    <x v="0"/>
    <x v="3"/>
    <x v="0"/>
    <x v="0"/>
    <x v="0"/>
    <x v="1"/>
    <x v="1"/>
    <x v="0"/>
    <x v="0"/>
    <x v="0"/>
    <x v="2"/>
    <x v="3"/>
    <x v="0"/>
    <x v="2"/>
    <x v="0"/>
    <x v="1"/>
    <x v="1"/>
    <x v="0"/>
    <x v="0"/>
    <x v="0"/>
    <x v="0"/>
    <x v="0"/>
    <n v="791"/>
    <n v="-0.79100000000000004"/>
    <n v="-0.79100000000000004"/>
    <n v="14.490364182604235"/>
  </r>
  <r>
    <x v="227"/>
    <s v="Terneuzen"/>
    <x v="0"/>
    <x v="0"/>
    <x v="3"/>
    <x v="0"/>
    <x v="0"/>
    <x v="0"/>
    <x v="1"/>
    <x v="1"/>
    <x v="0"/>
    <x v="0"/>
    <x v="0"/>
    <x v="3"/>
    <x v="5"/>
    <x v="1"/>
    <x v="4"/>
    <x v="0"/>
    <x v="0"/>
    <x v="0"/>
    <x v="0"/>
    <x v="0"/>
    <x v="0"/>
    <x v="0"/>
    <x v="0"/>
    <n v="268"/>
    <n v="-0.26800000000000002"/>
    <n v="0.26800000000000002"/>
    <n v="4.9095039202755189"/>
  </r>
  <r>
    <x v="227"/>
    <s v="Terneuzen"/>
    <x v="0"/>
    <x v="0"/>
    <x v="3"/>
    <x v="0"/>
    <x v="0"/>
    <x v="0"/>
    <x v="1"/>
    <x v="1"/>
    <x v="0"/>
    <x v="0"/>
    <x v="0"/>
    <x v="3"/>
    <x v="8"/>
    <x v="1"/>
    <x v="7"/>
    <x v="5"/>
    <x v="2"/>
    <x v="2"/>
    <x v="2"/>
    <x v="0"/>
    <x v="0"/>
    <x v="0"/>
    <x v="0"/>
    <n v="185"/>
    <n v="-0.185"/>
    <n v="0"/>
    <n v="3.3890232285483988"/>
  </r>
  <r>
    <x v="227"/>
    <s v="Terneuzen"/>
    <x v="0"/>
    <x v="0"/>
    <x v="3"/>
    <x v="0"/>
    <x v="0"/>
    <x v="0"/>
    <x v="2"/>
    <x v="2"/>
    <x v="0"/>
    <x v="0"/>
    <x v="0"/>
    <x v="0"/>
    <x v="0"/>
    <x v="0"/>
    <x v="0"/>
    <x v="0"/>
    <x v="0"/>
    <x v="0"/>
    <x v="0"/>
    <x v="0"/>
    <x v="0"/>
    <x v="0"/>
    <x v="0"/>
    <n v="48"/>
    <n v="-4.8000000000000001E-2"/>
    <n v="4.8000000000000001E-2"/>
    <n v="0.87931413497471966"/>
  </r>
  <r>
    <x v="226"/>
    <s v="Beuningen"/>
    <x v="0"/>
    <x v="0"/>
    <x v="1"/>
    <x v="0"/>
    <x v="0"/>
    <x v="0"/>
    <x v="3"/>
    <x v="3"/>
    <x v="0"/>
    <x v="0"/>
    <x v="0"/>
    <x v="3"/>
    <x v="9"/>
    <x v="1"/>
    <x v="7"/>
    <x v="5"/>
    <x v="2"/>
    <x v="2"/>
    <x v="2"/>
    <x v="0"/>
    <x v="0"/>
    <x v="0"/>
    <x v="0"/>
    <n v="13"/>
    <n v="-1.2999999999999999E-2"/>
    <n v="0"/>
    <n v="0.5113278791692889"/>
  </r>
  <r>
    <x v="226"/>
    <s v="Beuningen"/>
    <x v="0"/>
    <x v="0"/>
    <x v="1"/>
    <x v="0"/>
    <x v="0"/>
    <x v="0"/>
    <x v="3"/>
    <x v="3"/>
    <x v="0"/>
    <x v="0"/>
    <x v="0"/>
    <x v="3"/>
    <x v="5"/>
    <x v="1"/>
    <x v="4"/>
    <x v="0"/>
    <x v="0"/>
    <x v="0"/>
    <x v="0"/>
    <x v="0"/>
    <x v="0"/>
    <x v="0"/>
    <x v="0"/>
    <n v="25"/>
    <n v="-2.5000000000000001E-2"/>
    <n v="2.5000000000000001E-2"/>
    <n v="0.98332284455632468"/>
  </r>
  <r>
    <x v="226"/>
    <s v="Beuningen"/>
    <x v="0"/>
    <x v="0"/>
    <x v="1"/>
    <x v="0"/>
    <x v="0"/>
    <x v="0"/>
    <x v="3"/>
    <x v="3"/>
    <x v="0"/>
    <x v="0"/>
    <x v="0"/>
    <x v="3"/>
    <x v="8"/>
    <x v="1"/>
    <x v="7"/>
    <x v="5"/>
    <x v="2"/>
    <x v="2"/>
    <x v="2"/>
    <x v="0"/>
    <x v="0"/>
    <x v="0"/>
    <x v="0"/>
    <n v="6"/>
    <n v="-6.0000000000000001E-3"/>
    <n v="0"/>
    <n v="0.23599748269351795"/>
  </r>
  <r>
    <x v="230"/>
    <s v="Brummen"/>
    <x v="0"/>
    <x v="0"/>
    <x v="1"/>
    <x v="0"/>
    <x v="0"/>
    <x v="0"/>
    <x v="0"/>
    <x v="0"/>
    <x v="0"/>
    <x v="0"/>
    <x v="0"/>
    <x v="2"/>
    <x v="6"/>
    <x v="0"/>
    <x v="5"/>
    <x v="0"/>
    <x v="0"/>
    <x v="0"/>
    <x v="0"/>
    <x v="0"/>
    <x v="0"/>
    <x v="0"/>
    <x v="0"/>
    <n v="69"/>
    <n v="-6.9000000000000006E-2"/>
    <n v="6.9000000000000006E-2"/>
    <n v="3.3104639447296456"/>
  </r>
  <r>
    <x v="230"/>
    <s v="Brummen"/>
    <x v="0"/>
    <x v="0"/>
    <x v="1"/>
    <x v="0"/>
    <x v="0"/>
    <x v="0"/>
    <x v="0"/>
    <x v="0"/>
    <x v="0"/>
    <x v="0"/>
    <x v="0"/>
    <x v="3"/>
    <x v="11"/>
    <x v="1"/>
    <x v="7"/>
    <x v="5"/>
    <x v="2"/>
    <x v="2"/>
    <x v="2"/>
    <x v="0"/>
    <x v="0"/>
    <x v="0"/>
    <x v="0"/>
    <n v="6"/>
    <n v="-6.0000000000000001E-3"/>
    <n v="0"/>
    <n v="0.28786642997649092"/>
  </r>
  <r>
    <x v="230"/>
    <s v="Brummen"/>
    <x v="0"/>
    <x v="0"/>
    <x v="1"/>
    <x v="0"/>
    <x v="0"/>
    <x v="0"/>
    <x v="1"/>
    <x v="1"/>
    <x v="0"/>
    <x v="0"/>
    <x v="0"/>
    <x v="1"/>
    <x v="2"/>
    <x v="0"/>
    <x v="1"/>
    <x v="2"/>
    <x v="0"/>
    <x v="0"/>
    <x v="0"/>
    <x v="0"/>
    <x v="0"/>
    <x v="0"/>
    <x v="0"/>
    <n v="6"/>
    <n v="-6.0000000000000001E-3"/>
    <n v="6.0000000000000001E-3"/>
    <n v="0.28786642997649092"/>
  </r>
  <r>
    <x v="230"/>
    <s v="Brummen"/>
    <x v="0"/>
    <x v="0"/>
    <x v="1"/>
    <x v="0"/>
    <x v="0"/>
    <x v="0"/>
    <x v="1"/>
    <x v="1"/>
    <x v="0"/>
    <x v="0"/>
    <x v="0"/>
    <x v="2"/>
    <x v="4"/>
    <x v="0"/>
    <x v="3"/>
    <x v="3"/>
    <x v="0"/>
    <x v="0"/>
    <x v="0"/>
    <x v="0"/>
    <x v="0"/>
    <x v="0"/>
    <x v="0"/>
    <n v="42"/>
    <n v="-4.2000000000000003E-2"/>
    <n v="4.2000000000000003E-2"/>
    <n v="2.0150650098354363"/>
  </r>
  <r>
    <x v="230"/>
    <s v="Brummen"/>
    <x v="0"/>
    <x v="0"/>
    <x v="1"/>
    <x v="0"/>
    <x v="0"/>
    <x v="0"/>
    <x v="1"/>
    <x v="1"/>
    <x v="0"/>
    <x v="0"/>
    <x v="0"/>
    <x v="3"/>
    <x v="11"/>
    <x v="1"/>
    <x v="7"/>
    <x v="5"/>
    <x v="2"/>
    <x v="2"/>
    <x v="2"/>
    <x v="0"/>
    <x v="0"/>
    <x v="0"/>
    <x v="0"/>
    <n v="29"/>
    <n v="-2.9000000000000001E-2"/>
    <n v="0"/>
    <n v="1.3913544115530394"/>
  </r>
  <r>
    <x v="230"/>
    <s v="Brummen"/>
    <x v="0"/>
    <x v="0"/>
    <x v="1"/>
    <x v="0"/>
    <x v="0"/>
    <x v="0"/>
    <x v="2"/>
    <x v="2"/>
    <x v="0"/>
    <x v="0"/>
    <x v="0"/>
    <x v="1"/>
    <x v="2"/>
    <x v="0"/>
    <x v="1"/>
    <x v="2"/>
    <x v="0"/>
    <x v="0"/>
    <x v="0"/>
    <x v="0"/>
    <x v="0"/>
    <x v="0"/>
    <x v="0"/>
    <n v="4"/>
    <n v="-4.0000000000000001E-3"/>
    <n v="4.0000000000000001E-3"/>
    <n v="0.19191095331766062"/>
  </r>
  <r>
    <x v="230"/>
    <s v="Brummen"/>
    <x v="0"/>
    <x v="0"/>
    <x v="1"/>
    <x v="0"/>
    <x v="0"/>
    <x v="0"/>
    <x v="2"/>
    <x v="2"/>
    <x v="0"/>
    <x v="0"/>
    <x v="0"/>
    <x v="3"/>
    <x v="9"/>
    <x v="1"/>
    <x v="7"/>
    <x v="5"/>
    <x v="2"/>
    <x v="2"/>
    <x v="2"/>
    <x v="0"/>
    <x v="0"/>
    <x v="0"/>
    <x v="0"/>
    <n v="17"/>
    <n v="-1.7000000000000001E-2"/>
    <n v="0"/>
    <n v="0.81562155160005756"/>
  </r>
  <r>
    <x v="230"/>
    <s v="Brummen"/>
    <x v="0"/>
    <x v="0"/>
    <x v="1"/>
    <x v="0"/>
    <x v="0"/>
    <x v="0"/>
    <x v="2"/>
    <x v="2"/>
    <x v="0"/>
    <x v="0"/>
    <x v="0"/>
    <x v="3"/>
    <x v="11"/>
    <x v="1"/>
    <x v="7"/>
    <x v="5"/>
    <x v="2"/>
    <x v="2"/>
    <x v="2"/>
    <x v="0"/>
    <x v="0"/>
    <x v="0"/>
    <x v="0"/>
    <n v="5"/>
    <n v="-5.0000000000000001E-3"/>
    <n v="0"/>
    <n v="0.23988869164707577"/>
  </r>
  <r>
    <x v="230"/>
    <s v="Brummen"/>
    <x v="0"/>
    <x v="0"/>
    <x v="1"/>
    <x v="0"/>
    <x v="0"/>
    <x v="0"/>
    <x v="3"/>
    <x v="3"/>
    <x v="0"/>
    <x v="0"/>
    <x v="0"/>
    <x v="2"/>
    <x v="6"/>
    <x v="0"/>
    <x v="5"/>
    <x v="0"/>
    <x v="0"/>
    <x v="0"/>
    <x v="0"/>
    <x v="0"/>
    <x v="0"/>
    <x v="0"/>
    <x v="0"/>
    <n v="388"/>
    <n v="-0.38800000000000001"/>
    <n v="0.38800000000000001"/>
    <n v="18.615362471813079"/>
  </r>
  <r>
    <x v="230"/>
    <s v="Brummen"/>
    <x v="0"/>
    <x v="0"/>
    <x v="1"/>
    <x v="0"/>
    <x v="0"/>
    <x v="0"/>
    <x v="3"/>
    <x v="3"/>
    <x v="0"/>
    <x v="0"/>
    <x v="0"/>
    <x v="3"/>
    <x v="11"/>
    <x v="1"/>
    <x v="7"/>
    <x v="5"/>
    <x v="2"/>
    <x v="2"/>
    <x v="2"/>
    <x v="0"/>
    <x v="0"/>
    <x v="0"/>
    <x v="0"/>
    <n v="7"/>
    <n v="-7.0000000000000001E-3"/>
    <n v="0"/>
    <n v="0.33584416830590608"/>
  </r>
  <r>
    <x v="227"/>
    <s v="Terneuzen"/>
    <x v="0"/>
    <x v="0"/>
    <x v="3"/>
    <x v="0"/>
    <x v="0"/>
    <x v="0"/>
    <x v="2"/>
    <x v="2"/>
    <x v="0"/>
    <x v="0"/>
    <x v="0"/>
    <x v="4"/>
    <x v="10"/>
    <x v="0"/>
    <x v="8"/>
    <x v="0"/>
    <x v="0"/>
    <x v="0"/>
    <x v="0"/>
    <x v="0"/>
    <x v="0"/>
    <x v="0"/>
    <x v="0"/>
    <n v="3"/>
    <n v="-3.0000000000000001E-3"/>
    <n v="3.0000000000000001E-3"/>
    <n v="5.4957133435919979E-2"/>
  </r>
  <r>
    <x v="227"/>
    <s v="Terneuzen"/>
    <x v="0"/>
    <x v="0"/>
    <x v="3"/>
    <x v="0"/>
    <x v="0"/>
    <x v="0"/>
    <x v="2"/>
    <x v="2"/>
    <x v="0"/>
    <x v="0"/>
    <x v="0"/>
    <x v="1"/>
    <x v="2"/>
    <x v="0"/>
    <x v="1"/>
    <x v="2"/>
    <x v="0"/>
    <x v="0"/>
    <x v="0"/>
    <x v="0"/>
    <x v="0"/>
    <x v="0"/>
    <x v="0"/>
    <n v="206"/>
    <n v="-0.20599999999999999"/>
    <n v="0.20599999999999999"/>
    <n v="3.7737231625998389"/>
  </r>
  <r>
    <x v="227"/>
    <s v="Terneuzen"/>
    <x v="0"/>
    <x v="0"/>
    <x v="3"/>
    <x v="0"/>
    <x v="0"/>
    <x v="0"/>
    <x v="2"/>
    <x v="2"/>
    <x v="0"/>
    <x v="0"/>
    <x v="0"/>
    <x v="2"/>
    <x v="3"/>
    <x v="0"/>
    <x v="2"/>
    <x v="0"/>
    <x v="1"/>
    <x v="1"/>
    <x v="0"/>
    <x v="0"/>
    <x v="0"/>
    <x v="0"/>
    <x v="0"/>
    <n v="54"/>
    <n v="-5.3999999999999999E-2"/>
    <n v="-5.3999999999999999E-2"/>
    <n v="0.98922840184655969"/>
  </r>
  <r>
    <x v="227"/>
    <s v="Terneuzen"/>
    <x v="0"/>
    <x v="0"/>
    <x v="3"/>
    <x v="0"/>
    <x v="0"/>
    <x v="0"/>
    <x v="2"/>
    <x v="2"/>
    <x v="0"/>
    <x v="0"/>
    <x v="0"/>
    <x v="2"/>
    <x v="6"/>
    <x v="0"/>
    <x v="5"/>
    <x v="0"/>
    <x v="0"/>
    <x v="0"/>
    <x v="0"/>
    <x v="0"/>
    <x v="0"/>
    <x v="0"/>
    <x v="0"/>
    <n v="45"/>
    <n v="-4.4999999999999998E-2"/>
    <n v="4.4999999999999998E-2"/>
    <n v="0.82435700153879976"/>
  </r>
  <r>
    <x v="227"/>
    <s v="Terneuzen"/>
    <x v="0"/>
    <x v="0"/>
    <x v="3"/>
    <x v="0"/>
    <x v="0"/>
    <x v="0"/>
    <x v="2"/>
    <x v="2"/>
    <x v="0"/>
    <x v="0"/>
    <x v="0"/>
    <x v="3"/>
    <x v="5"/>
    <x v="1"/>
    <x v="4"/>
    <x v="0"/>
    <x v="0"/>
    <x v="0"/>
    <x v="0"/>
    <x v="0"/>
    <x v="0"/>
    <x v="0"/>
    <x v="0"/>
    <n v="28"/>
    <n v="-2.8000000000000001E-2"/>
    <n v="2.8000000000000001E-2"/>
    <n v="0.51293324540191987"/>
  </r>
  <r>
    <x v="227"/>
    <s v="Terneuzen"/>
    <x v="0"/>
    <x v="0"/>
    <x v="3"/>
    <x v="0"/>
    <x v="0"/>
    <x v="0"/>
    <x v="2"/>
    <x v="2"/>
    <x v="0"/>
    <x v="0"/>
    <x v="0"/>
    <x v="3"/>
    <x v="8"/>
    <x v="1"/>
    <x v="7"/>
    <x v="5"/>
    <x v="2"/>
    <x v="2"/>
    <x v="2"/>
    <x v="0"/>
    <x v="0"/>
    <x v="0"/>
    <x v="0"/>
    <n v="12"/>
    <n v="-1.2E-2"/>
    <n v="0"/>
    <n v="0.21982853374367992"/>
  </r>
  <r>
    <x v="227"/>
    <s v="Terneuzen"/>
    <x v="0"/>
    <x v="0"/>
    <x v="3"/>
    <x v="0"/>
    <x v="0"/>
    <x v="0"/>
    <x v="3"/>
    <x v="3"/>
    <x v="0"/>
    <x v="0"/>
    <x v="0"/>
    <x v="0"/>
    <x v="0"/>
    <x v="0"/>
    <x v="0"/>
    <x v="0"/>
    <x v="0"/>
    <x v="0"/>
    <x v="0"/>
    <x v="0"/>
    <x v="0"/>
    <x v="0"/>
    <x v="0"/>
    <n v="20"/>
    <n v="-0.02"/>
    <n v="0.02"/>
    <n v="0.36638088957279991"/>
  </r>
  <r>
    <x v="227"/>
    <s v="Terneuzen"/>
    <x v="0"/>
    <x v="0"/>
    <x v="3"/>
    <x v="0"/>
    <x v="0"/>
    <x v="0"/>
    <x v="3"/>
    <x v="3"/>
    <x v="0"/>
    <x v="0"/>
    <x v="0"/>
    <x v="4"/>
    <x v="10"/>
    <x v="0"/>
    <x v="8"/>
    <x v="0"/>
    <x v="0"/>
    <x v="0"/>
    <x v="0"/>
    <x v="0"/>
    <x v="0"/>
    <x v="0"/>
    <x v="0"/>
    <n v="20"/>
    <n v="-0.02"/>
    <n v="0.02"/>
    <n v="0.36638088957279991"/>
  </r>
  <r>
    <x v="227"/>
    <s v="Terneuzen"/>
    <x v="0"/>
    <x v="0"/>
    <x v="3"/>
    <x v="0"/>
    <x v="0"/>
    <x v="0"/>
    <x v="3"/>
    <x v="3"/>
    <x v="0"/>
    <x v="0"/>
    <x v="0"/>
    <x v="1"/>
    <x v="2"/>
    <x v="0"/>
    <x v="1"/>
    <x v="2"/>
    <x v="0"/>
    <x v="0"/>
    <x v="0"/>
    <x v="0"/>
    <x v="0"/>
    <x v="0"/>
    <x v="0"/>
    <n v="85"/>
    <n v="-8.5000000000000006E-2"/>
    <n v="8.5000000000000006E-2"/>
    <n v="1.5571187806843996"/>
  </r>
  <r>
    <x v="227"/>
    <s v="Terneuzen"/>
    <x v="0"/>
    <x v="0"/>
    <x v="3"/>
    <x v="0"/>
    <x v="0"/>
    <x v="0"/>
    <x v="3"/>
    <x v="3"/>
    <x v="0"/>
    <x v="0"/>
    <x v="0"/>
    <x v="2"/>
    <x v="12"/>
    <x v="0"/>
    <x v="3"/>
    <x v="6"/>
    <x v="0"/>
    <x v="0"/>
    <x v="0"/>
    <x v="0"/>
    <x v="0"/>
    <x v="0"/>
    <x v="0"/>
    <n v="1199"/>
    <n v="-1.1990000000000001"/>
    <n v="1.1990000000000001"/>
    <n v="21.964534329889354"/>
  </r>
  <r>
    <x v="227"/>
    <s v="Terneuzen"/>
    <x v="0"/>
    <x v="0"/>
    <x v="3"/>
    <x v="0"/>
    <x v="0"/>
    <x v="0"/>
    <x v="3"/>
    <x v="3"/>
    <x v="0"/>
    <x v="0"/>
    <x v="0"/>
    <x v="2"/>
    <x v="6"/>
    <x v="0"/>
    <x v="5"/>
    <x v="0"/>
    <x v="0"/>
    <x v="0"/>
    <x v="0"/>
    <x v="0"/>
    <x v="0"/>
    <x v="0"/>
    <x v="0"/>
    <n v="30"/>
    <n v="-0.03"/>
    <n v="0.03"/>
    <n v="0.5495713343591998"/>
  </r>
  <r>
    <x v="227"/>
    <s v="Terneuzen"/>
    <x v="0"/>
    <x v="0"/>
    <x v="3"/>
    <x v="0"/>
    <x v="0"/>
    <x v="0"/>
    <x v="3"/>
    <x v="3"/>
    <x v="0"/>
    <x v="0"/>
    <x v="0"/>
    <x v="3"/>
    <x v="5"/>
    <x v="1"/>
    <x v="4"/>
    <x v="0"/>
    <x v="0"/>
    <x v="0"/>
    <x v="0"/>
    <x v="0"/>
    <x v="0"/>
    <x v="0"/>
    <x v="0"/>
    <n v="81"/>
    <n v="-8.1000000000000003E-2"/>
    <n v="8.1000000000000003E-2"/>
    <n v="1.4838426027698395"/>
  </r>
  <r>
    <x v="227"/>
    <s v="Terneuzen"/>
    <x v="0"/>
    <x v="0"/>
    <x v="3"/>
    <x v="0"/>
    <x v="0"/>
    <x v="0"/>
    <x v="3"/>
    <x v="3"/>
    <x v="0"/>
    <x v="0"/>
    <x v="0"/>
    <x v="3"/>
    <x v="8"/>
    <x v="1"/>
    <x v="7"/>
    <x v="5"/>
    <x v="2"/>
    <x v="2"/>
    <x v="2"/>
    <x v="0"/>
    <x v="0"/>
    <x v="0"/>
    <x v="0"/>
    <n v="69"/>
    <n v="-6.9000000000000006E-2"/>
    <n v="0"/>
    <n v="1.2640140690261596"/>
  </r>
  <r>
    <x v="231"/>
    <s v="Buren"/>
    <x v="0"/>
    <x v="0"/>
    <x v="1"/>
    <x v="0"/>
    <x v="0"/>
    <x v="0"/>
    <x v="0"/>
    <x v="0"/>
    <x v="0"/>
    <x v="0"/>
    <x v="0"/>
    <x v="0"/>
    <x v="0"/>
    <x v="0"/>
    <x v="0"/>
    <x v="0"/>
    <x v="0"/>
    <x v="0"/>
    <x v="0"/>
    <x v="0"/>
    <x v="0"/>
    <x v="0"/>
    <x v="0"/>
    <n v="7"/>
    <n v="-7.0000000000000001E-3"/>
    <n v="7.0000000000000001E-3"/>
    <n v="0.26567481402763016"/>
  </r>
  <r>
    <x v="231"/>
    <s v="Buren"/>
    <x v="0"/>
    <x v="0"/>
    <x v="1"/>
    <x v="0"/>
    <x v="0"/>
    <x v="0"/>
    <x v="0"/>
    <x v="0"/>
    <x v="0"/>
    <x v="0"/>
    <x v="0"/>
    <x v="1"/>
    <x v="2"/>
    <x v="0"/>
    <x v="1"/>
    <x v="2"/>
    <x v="0"/>
    <x v="0"/>
    <x v="0"/>
    <x v="0"/>
    <x v="0"/>
    <x v="0"/>
    <x v="0"/>
    <n v="14"/>
    <n v="-1.4E-2"/>
    <n v="1.4E-2"/>
    <n v="0.53134962805526031"/>
  </r>
  <r>
    <x v="231"/>
    <s v="Buren"/>
    <x v="0"/>
    <x v="0"/>
    <x v="1"/>
    <x v="0"/>
    <x v="0"/>
    <x v="0"/>
    <x v="0"/>
    <x v="0"/>
    <x v="0"/>
    <x v="0"/>
    <x v="0"/>
    <x v="2"/>
    <x v="3"/>
    <x v="0"/>
    <x v="2"/>
    <x v="0"/>
    <x v="1"/>
    <x v="1"/>
    <x v="0"/>
    <x v="0"/>
    <x v="0"/>
    <x v="0"/>
    <x v="0"/>
    <n v="4"/>
    <n v="-4.0000000000000001E-3"/>
    <n v="-4.0000000000000001E-3"/>
    <n v="0.1518141794443601"/>
  </r>
  <r>
    <x v="231"/>
    <s v="Buren"/>
    <x v="0"/>
    <x v="0"/>
    <x v="1"/>
    <x v="0"/>
    <x v="0"/>
    <x v="0"/>
    <x v="1"/>
    <x v="1"/>
    <x v="0"/>
    <x v="0"/>
    <x v="0"/>
    <x v="4"/>
    <x v="10"/>
    <x v="0"/>
    <x v="8"/>
    <x v="0"/>
    <x v="0"/>
    <x v="0"/>
    <x v="0"/>
    <x v="0"/>
    <x v="0"/>
    <x v="0"/>
    <x v="0"/>
    <n v="1"/>
    <n v="-1E-3"/>
    <n v="1E-3"/>
    <n v="3.7953544861090024E-2"/>
  </r>
  <r>
    <x v="231"/>
    <s v="Buren"/>
    <x v="0"/>
    <x v="0"/>
    <x v="1"/>
    <x v="0"/>
    <x v="0"/>
    <x v="0"/>
    <x v="1"/>
    <x v="1"/>
    <x v="0"/>
    <x v="0"/>
    <x v="0"/>
    <x v="1"/>
    <x v="2"/>
    <x v="0"/>
    <x v="1"/>
    <x v="2"/>
    <x v="0"/>
    <x v="0"/>
    <x v="0"/>
    <x v="0"/>
    <x v="0"/>
    <x v="0"/>
    <x v="0"/>
    <n v="4"/>
    <n v="-4.0000000000000001E-3"/>
    <n v="4.0000000000000001E-3"/>
    <n v="0.1518141794443601"/>
  </r>
  <r>
    <x v="231"/>
    <s v="Buren"/>
    <x v="0"/>
    <x v="0"/>
    <x v="1"/>
    <x v="0"/>
    <x v="0"/>
    <x v="0"/>
    <x v="1"/>
    <x v="1"/>
    <x v="0"/>
    <x v="0"/>
    <x v="0"/>
    <x v="3"/>
    <x v="9"/>
    <x v="1"/>
    <x v="7"/>
    <x v="5"/>
    <x v="2"/>
    <x v="2"/>
    <x v="2"/>
    <x v="0"/>
    <x v="0"/>
    <x v="0"/>
    <x v="0"/>
    <n v="7"/>
    <n v="-7.0000000000000001E-3"/>
    <n v="0"/>
    <n v="0.26567481402763016"/>
  </r>
  <r>
    <x v="231"/>
    <s v="Buren"/>
    <x v="0"/>
    <x v="0"/>
    <x v="1"/>
    <x v="0"/>
    <x v="0"/>
    <x v="0"/>
    <x v="2"/>
    <x v="2"/>
    <x v="0"/>
    <x v="0"/>
    <x v="0"/>
    <x v="4"/>
    <x v="10"/>
    <x v="0"/>
    <x v="8"/>
    <x v="0"/>
    <x v="0"/>
    <x v="0"/>
    <x v="0"/>
    <x v="0"/>
    <x v="0"/>
    <x v="0"/>
    <x v="0"/>
    <n v="3"/>
    <n v="-3.0000000000000001E-3"/>
    <n v="3.0000000000000001E-3"/>
    <n v="0.11386063458327007"/>
  </r>
  <r>
    <x v="231"/>
    <s v="Buren"/>
    <x v="0"/>
    <x v="0"/>
    <x v="1"/>
    <x v="0"/>
    <x v="0"/>
    <x v="0"/>
    <x v="2"/>
    <x v="2"/>
    <x v="0"/>
    <x v="0"/>
    <x v="0"/>
    <x v="1"/>
    <x v="2"/>
    <x v="0"/>
    <x v="1"/>
    <x v="2"/>
    <x v="0"/>
    <x v="0"/>
    <x v="0"/>
    <x v="0"/>
    <x v="0"/>
    <x v="0"/>
    <x v="0"/>
    <n v="94"/>
    <n v="-9.4E-2"/>
    <n v="9.4E-2"/>
    <n v="3.5676332169424625"/>
  </r>
  <r>
    <x v="231"/>
    <s v="Buren"/>
    <x v="0"/>
    <x v="0"/>
    <x v="1"/>
    <x v="0"/>
    <x v="0"/>
    <x v="0"/>
    <x v="2"/>
    <x v="2"/>
    <x v="0"/>
    <x v="0"/>
    <x v="0"/>
    <x v="2"/>
    <x v="3"/>
    <x v="0"/>
    <x v="2"/>
    <x v="0"/>
    <x v="1"/>
    <x v="1"/>
    <x v="0"/>
    <x v="0"/>
    <x v="0"/>
    <x v="0"/>
    <x v="0"/>
    <n v="36"/>
    <n v="-3.5999999999999997E-2"/>
    <n v="-3.5999999999999997E-2"/>
    <n v="1.3663276149992409"/>
  </r>
  <r>
    <x v="231"/>
    <s v="Buren"/>
    <x v="0"/>
    <x v="0"/>
    <x v="1"/>
    <x v="0"/>
    <x v="0"/>
    <x v="0"/>
    <x v="2"/>
    <x v="2"/>
    <x v="0"/>
    <x v="0"/>
    <x v="0"/>
    <x v="3"/>
    <x v="9"/>
    <x v="1"/>
    <x v="7"/>
    <x v="5"/>
    <x v="2"/>
    <x v="2"/>
    <x v="2"/>
    <x v="0"/>
    <x v="0"/>
    <x v="0"/>
    <x v="0"/>
    <n v="92"/>
    <n v="-9.1999999999999998E-2"/>
    <n v="0"/>
    <n v="3.4917261272202822"/>
  </r>
  <r>
    <x v="231"/>
    <s v="Buren"/>
    <x v="0"/>
    <x v="0"/>
    <x v="1"/>
    <x v="0"/>
    <x v="0"/>
    <x v="0"/>
    <x v="2"/>
    <x v="2"/>
    <x v="0"/>
    <x v="0"/>
    <x v="0"/>
    <x v="3"/>
    <x v="5"/>
    <x v="1"/>
    <x v="4"/>
    <x v="0"/>
    <x v="0"/>
    <x v="0"/>
    <x v="0"/>
    <x v="0"/>
    <x v="0"/>
    <x v="0"/>
    <x v="0"/>
    <n v="2"/>
    <n v="-2E-3"/>
    <n v="2E-3"/>
    <n v="7.5907089722180049E-2"/>
  </r>
  <r>
    <x v="231"/>
    <s v="Buren"/>
    <x v="0"/>
    <x v="0"/>
    <x v="1"/>
    <x v="0"/>
    <x v="0"/>
    <x v="0"/>
    <x v="3"/>
    <x v="3"/>
    <x v="0"/>
    <x v="0"/>
    <x v="0"/>
    <x v="0"/>
    <x v="0"/>
    <x v="0"/>
    <x v="0"/>
    <x v="0"/>
    <x v="0"/>
    <x v="0"/>
    <x v="0"/>
    <x v="0"/>
    <x v="0"/>
    <x v="0"/>
    <x v="0"/>
    <n v="12"/>
    <n v="-1.2E-2"/>
    <n v="1.2E-2"/>
    <n v="0.45544253833308029"/>
  </r>
  <r>
    <x v="231"/>
    <s v="Buren"/>
    <x v="0"/>
    <x v="0"/>
    <x v="1"/>
    <x v="0"/>
    <x v="0"/>
    <x v="0"/>
    <x v="3"/>
    <x v="3"/>
    <x v="0"/>
    <x v="0"/>
    <x v="0"/>
    <x v="1"/>
    <x v="2"/>
    <x v="0"/>
    <x v="1"/>
    <x v="2"/>
    <x v="0"/>
    <x v="0"/>
    <x v="0"/>
    <x v="0"/>
    <x v="0"/>
    <x v="0"/>
    <x v="0"/>
    <n v="3"/>
    <n v="-3.0000000000000001E-3"/>
    <n v="3.0000000000000001E-3"/>
    <n v="0.11386063458327007"/>
  </r>
  <r>
    <x v="228"/>
    <s v="Geldrop-Mierlo"/>
    <x v="0"/>
    <x v="0"/>
    <x v="1"/>
    <x v="0"/>
    <x v="0"/>
    <x v="0"/>
    <x v="1"/>
    <x v="1"/>
    <x v="0"/>
    <x v="0"/>
    <x v="0"/>
    <x v="1"/>
    <x v="20"/>
    <x v="0"/>
    <x v="11"/>
    <x v="12"/>
    <x v="6"/>
    <x v="0"/>
    <x v="0"/>
    <x v="0"/>
    <x v="0"/>
    <x v="0"/>
    <x v="0"/>
    <n v="12"/>
    <n v="-1.2E-2"/>
    <n v="1.2E-2"/>
    <n v="0.30707815138952865"/>
  </r>
  <r>
    <x v="228"/>
    <s v="Geldrop-Mierlo"/>
    <x v="0"/>
    <x v="0"/>
    <x v="1"/>
    <x v="0"/>
    <x v="0"/>
    <x v="0"/>
    <x v="1"/>
    <x v="1"/>
    <x v="0"/>
    <x v="0"/>
    <x v="0"/>
    <x v="1"/>
    <x v="2"/>
    <x v="0"/>
    <x v="1"/>
    <x v="2"/>
    <x v="0"/>
    <x v="0"/>
    <x v="0"/>
    <x v="0"/>
    <x v="0"/>
    <x v="0"/>
    <x v="0"/>
    <n v="1"/>
    <n v="-1E-3"/>
    <n v="1E-3"/>
    <n v="2.5589845949127388E-2"/>
  </r>
  <r>
    <x v="228"/>
    <s v="Geldrop-Mierlo"/>
    <x v="0"/>
    <x v="0"/>
    <x v="1"/>
    <x v="0"/>
    <x v="0"/>
    <x v="0"/>
    <x v="1"/>
    <x v="1"/>
    <x v="0"/>
    <x v="0"/>
    <x v="0"/>
    <x v="2"/>
    <x v="6"/>
    <x v="0"/>
    <x v="5"/>
    <x v="0"/>
    <x v="0"/>
    <x v="0"/>
    <x v="0"/>
    <x v="0"/>
    <x v="0"/>
    <x v="0"/>
    <x v="0"/>
    <n v="71"/>
    <n v="-7.0999999999999994E-2"/>
    <n v="7.0999999999999994E-2"/>
    <n v="1.8168790623880444"/>
  </r>
  <r>
    <x v="228"/>
    <s v="Geldrop-Mierlo"/>
    <x v="0"/>
    <x v="0"/>
    <x v="1"/>
    <x v="0"/>
    <x v="0"/>
    <x v="0"/>
    <x v="2"/>
    <x v="2"/>
    <x v="0"/>
    <x v="0"/>
    <x v="0"/>
    <x v="0"/>
    <x v="0"/>
    <x v="0"/>
    <x v="0"/>
    <x v="0"/>
    <x v="0"/>
    <x v="0"/>
    <x v="0"/>
    <x v="0"/>
    <x v="0"/>
    <x v="0"/>
    <x v="0"/>
    <n v="40"/>
    <n v="-0.04"/>
    <n v="0.04"/>
    <n v="1.0235938379650955"/>
  </r>
  <r>
    <x v="228"/>
    <s v="Geldrop-Mierlo"/>
    <x v="0"/>
    <x v="0"/>
    <x v="1"/>
    <x v="0"/>
    <x v="0"/>
    <x v="0"/>
    <x v="2"/>
    <x v="2"/>
    <x v="0"/>
    <x v="0"/>
    <x v="0"/>
    <x v="4"/>
    <x v="10"/>
    <x v="0"/>
    <x v="8"/>
    <x v="0"/>
    <x v="0"/>
    <x v="0"/>
    <x v="0"/>
    <x v="0"/>
    <x v="0"/>
    <x v="0"/>
    <x v="0"/>
    <n v="1"/>
    <n v="-1E-3"/>
    <n v="1E-3"/>
    <n v="2.5589845949127388E-2"/>
  </r>
  <r>
    <x v="228"/>
    <s v="Geldrop-Mierlo"/>
    <x v="0"/>
    <x v="0"/>
    <x v="1"/>
    <x v="0"/>
    <x v="0"/>
    <x v="0"/>
    <x v="2"/>
    <x v="2"/>
    <x v="0"/>
    <x v="0"/>
    <x v="0"/>
    <x v="1"/>
    <x v="23"/>
    <x v="0"/>
    <x v="13"/>
    <x v="0"/>
    <x v="0"/>
    <x v="0"/>
    <x v="0"/>
    <x v="0"/>
    <x v="0"/>
    <x v="0"/>
    <x v="0"/>
    <n v="7"/>
    <n v="-7.0000000000000001E-3"/>
    <n v="7.0000000000000001E-3"/>
    <n v="0.17912892164389171"/>
  </r>
  <r>
    <x v="228"/>
    <s v="Geldrop-Mierlo"/>
    <x v="0"/>
    <x v="0"/>
    <x v="1"/>
    <x v="0"/>
    <x v="0"/>
    <x v="0"/>
    <x v="2"/>
    <x v="2"/>
    <x v="0"/>
    <x v="0"/>
    <x v="0"/>
    <x v="1"/>
    <x v="2"/>
    <x v="0"/>
    <x v="1"/>
    <x v="2"/>
    <x v="0"/>
    <x v="0"/>
    <x v="0"/>
    <x v="0"/>
    <x v="0"/>
    <x v="0"/>
    <x v="0"/>
    <n v="33"/>
    <n v="-3.3000000000000002E-2"/>
    <n v="3.3000000000000002E-2"/>
    <n v="0.8444649163212038"/>
  </r>
  <r>
    <x v="228"/>
    <s v="Geldrop-Mierlo"/>
    <x v="0"/>
    <x v="0"/>
    <x v="1"/>
    <x v="0"/>
    <x v="0"/>
    <x v="0"/>
    <x v="2"/>
    <x v="2"/>
    <x v="0"/>
    <x v="0"/>
    <x v="0"/>
    <x v="2"/>
    <x v="6"/>
    <x v="0"/>
    <x v="5"/>
    <x v="0"/>
    <x v="0"/>
    <x v="0"/>
    <x v="0"/>
    <x v="0"/>
    <x v="0"/>
    <x v="0"/>
    <x v="0"/>
    <n v="170"/>
    <n v="-0.17"/>
    <n v="0.17"/>
    <n v="4.3502738113516557"/>
  </r>
  <r>
    <x v="228"/>
    <s v="Geldrop-Mierlo"/>
    <x v="0"/>
    <x v="0"/>
    <x v="1"/>
    <x v="0"/>
    <x v="0"/>
    <x v="0"/>
    <x v="2"/>
    <x v="2"/>
    <x v="0"/>
    <x v="0"/>
    <x v="0"/>
    <x v="3"/>
    <x v="9"/>
    <x v="1"/>
    <x v="7"/>
    <x v="5"/>
    <x v="2"/>
    <x v="2"/>
    <x v="2"/>
    <x v="0"/>
    <x v="0"/>
    <x v="0"/>
    <x v="0"/>
    <n v="11"/>
    <n v="-1.0999999999999999E-2"/>
    <n v="0"/>
    <n v="0.28148830544040127"/>
  </r>
  <r>
    <x v="228"/>
    <s v="Geldrop-Mierlo"/>
    <x v="0"/>
    <x v="0"/>
    <x v="1"/>
    <x v="0"/>
    <x v="0"/>
    <x v="0"/>
    <x v="2"/>
    <x v="2"/>
    <x v="0"/>
    <x v="0"/>
    <x v="0"/>
    <x v="3"/>
    <x v="5"/>
    <x v="1"/>
    <x v="4"/>
    <x v="0"/>
    <x v="0"/>
    <x v="0"/>
    <x v="0"/>
    <x v="0"/>
    <x v="0"/>
    <x v="0"/>
    <x v="0"/>
    <n v="5"/>
    <n v="-5.0000000000000001E-3"/>
    <n v="5.0000000000000001E-3"/>
    <n v="0.12794922974563694"/>
  </r>
  <r>
    <x v="228"/>
    <s v="Geldrop-Mierlo"/>
    <x v="0"/>
    <x v="0"/>
    <x v="1"/>
    <x v="0"/>
    <x v="0"/>
    <x v="0"/>
    <x v="2"/>
    <x v="2"/>
    <x v="0"/>
    <x v="0"/>
    <x v="0"/>
    <x v="3"/>
    <x v="8"/>
    <x v="1"/>
    <x v="7"/>
    <x v="5"/>
    <x v="2"/>
    <x v="2"/>
    <x v="2"/>
    <x v="0"/>
    <x v="0"/>
    <x v="0"/>
    <x v="0"/>
    <n v="1"/>
    <n v="-1E-3"/>
    <n v="0"/>
    <n v="2.5589845949127388E-2"/>
  </r>
  <r>
    <x v="228"/>
    <s v="Geldrop-Mierlo"/>
    <x v="0"/>
    <x v="0"/>
    <x v="1"/>
    <x v="0"/>
    <x v="0"/>
    <x v="0"/>
    <x v="3"/>
    <x v="3"/>
    <x v="0"/>
    <x v="0"/>
    <x v="0"/>
    <x v="2"/>
    <x v="6"/>
    <x v="0"/>
    <x v="5"/>
    <x v="0"/>
    <x v="0"/>
    <x v="0"/>
    <x v="0"/>
    <x v="0"/>
    <x v="0"/>
    <x v="0"/>
    <x v="0"/>
    <n v="787"/>
    <n v="-0.78700000000000003"/>
    <n v="0.78700000000000003"/>
    <n v="20.139208761963253"/>
  </r>
  <r>
    <x v="232"/>
    <s v="Olst-Wijhe"/>
    <x v="0"/>
    <x v="0"/>
    <x v="0"/>
    <x v="0"/>
    <x v="0"/>
    <x v="0"/>
    <x v="0"/>
    <x v="0"/>
    <x v="0"/>
    <x v="0"/>
    <x v="0"/>
    <x v="0"/>
    <x v="0"/>
    <x v="0"/>
    <x v="0"/>
    <x v="0"/>
    <x v="0"/>
    <x v="0"/>
    <x v="0"/>
    <x v="0"/>
    <x v="0"/>
    <x v="0"/>
    <x v="0"/>
    <n v="16"/>
    <n v="-1.6E-2"/>
    <n v="1.6E-2"/>
    <n v="0.8910174305284847"/>
  </r>
  <r>
    <x v="233"/>
    <s v="Tholen"/>
    <x v="0"/>
    <x v="0"/>
    <x v="1"/>
    <x v="0"/>
    <x v="0"/>
    <x v="0"/>
    <x v="0"/>
    <x v="0"/>
    <x v="0"/>
    <x v="0"/>
    <x v="0"/>
    <x v="0"/>
    <x v="0"/>
    <x v="0"/>
    <x v="0"/>
    <x v="0"/>
    <x v="0"/>
    <x v="0"/>
    <x v="0"/>
    <x v="0"/>
    <x v="0"/>
    <x v="0"/>
    <x v="0"/>
    <n v="44"/>
    <n v="-4.3999999999999997E-2"/>
    <n v="4.3999999999999997E-2"/>
    <n v="1.7236651388725663"/>
  </r>
  <r>
    <x v="233"/>
    <s v="Tholen"/>
    <x v="0"/>
    <x v="0"/>
    <x v="1"/>
    <x v="0"/>
    <x v="0"/>
    <x v="0"/>
    <x v="0"/>
    <x v="0"/>
    <x v="0"/>
    <x v="0"/>
    <x v="0"/>
    <x v="1"/>
    <x v="2"/>
    <x v="0"/>
    <x v="1"/>
    <x v="2"/>
    <x v="0"/>
    <x v="0"/>
    <x v="0"/>
    <x v="0"/>
    <x v="0"/>
    <x v="0"/>
    <x v="0"/>
    <n v="48"/>
    <n v="-4.8000000000000001E-2"/>
    <n v="4.8000000000000001E-2"/>
    <n v="1.8803619696791631"/>
  </r>
  <r>
    <x v="233"/>
    <s v="Tholen"/>
    <x v="0"/>
    <x v="0"/>
    <x v="1"/>
    <x v="0"/>
    <x v="0"/>
    <x v="0"/>
    <x v="0"/>
    <x v="0"/>
    <x v="0"/>
    <x v="0"/>
    <x v="0"/>
    <x v="2"/>
    <x v="4"/>
    <x v="0"/>
    <x v="3"/>
    <x v="3"/>
    <x v="0"/>
    <x v="0"/>
    <x v="0"/>
    <x v="0"/>
    <x v="0"/>
    <x v="0"/>
    <x v="0"/>
    <n v="130"/>
    <n v="-0.13"/>
    <n v="0.13"/>
    <n v="5.0926470012144005"/>
  </r>
  <r>
    <x v="233"/>
    <s v="Tholen"/>
    <x v="0"/>
    <x v="0"/>
    <x v="1"/>
    <x v="0"/>
    <x v="0"/>
    <x v="0"/>
    <x v="0"/>
    <x v="0"/>
    <x v="0"/>
    <x v="0"/>
    <x v="0"/>
    <x v="2"/>
    <x v="6"/>
    <x v="0"/>
    <x v="5"/>
    <x v="0"/>
    <x v="0"/>
    <x v="0"/>
    <x v="0"/>
    <x v="0"/>
    <x v="0"/>
    <x v="0"/>
    <x v="0"/>
    <n v="44"/>
    <n v="-4.3999999999999997E-2"/>
    <n v="4.3999999999999997E-2"/>
    <n v="1.7236651388725663"/>
  </r>
  <r>
    <x v="233"/>
    <s v="Tholen"/>
    <x v="0"/>
    <x v="0"/>
    <x v="1"/>
    <x v="0"/>
    <x v="0"/>
    <x v="0"/>
    <x v="0"/>
    <x v="0"/>
    <x v="0"/>
    <x v="0"/>
    <x v="0"/>
    <x v="3"/>
    <x v="5"/>
    <x v="1"/>
    <x v="4"/>
    <x v="0"/>
    <x v="0"/>
    <x v="0"/>
    <x v="0"/>
    <x v="0"/>
    <x v="0"/>
    <x v="0"/>
    <x v="0"/>
    <n v="6"/>
    <n v="-6.0000000000000001E-3"/>
    <n v="6.0000000000000001E-3"/>
    <n v="0.23504524620989539"/>
  </r>
  <r>
    <x v="233"/>
    <s v="Tholen"/>
    <x v="0"/>
    <x v="0"/>
    <x v="1"/>
    <x v="0"/>
    <x v="0"/>
    <x v="0"/>
    <x v="0"/>
    <x v="0"/>
    <x v="0"/>
    <x v="0"/>
    <x v="0"/>
    <x v="3"/>
    <x v="8"/>
    <x v="1"/>
    <x v="7"/>
    <x v="5"/>
    <x v="2"/>
    <x v="2"/>
    <x v="2"/>
    <x v="0"/>
    <x v="0"/>
    <x v="0"/>
    <x v="0"/>
    <n v="2"/>
    <n v="-2E-3"/>
    <n v="0"/>
    <n v="7.8348415403298469E-2"/>
  </r>
  <r>
    <x v="233"/>
    <s v="Tholen"/>
    <x v="0"/>
    <x v="0"/>
    <x v="1"/>
    <x v="0"/>
    <x v="0"/>
    <x v="0"/>
    <x v="1"/>
    <x v="1"/>
    <x v="0"/>
    <x v="0"/>
    <x v="0"/>
    <x v="0"/>
    <x v="0"/>
    <x v="0"/>
    <x v="0"/>
    <x v="0"/>
    <x v="0"/>
    <x v="0"/>
    <x v="0"/>
    <x v="0"/>
    <x v="0"/>
    <x v="0"/>
    <x v="0"/>
    <n v="211"/>
    <n v="-0.21099999999999999"/>
    <n v="0.21099999999999999"/>
    <n v="8.265757825047988"/>
  </r>
  <r>
    <x v="233"/>
    <s v="Tholen"/>
    <x v="0"/>
    <x v="0"/>
    <x v="1"/>
    <x v="0"/>
    <x v="0"/>
    <x v="0"/>
    <x v="1"/>
    <x v="1"/>
    <x v="0"/>
    <x v="0"/>
    <x v="0"/>
    <x v="1"/>
    <x v="2"/>
    <x v="0"/>
    <x v="1"/>
    <x v="2"/>
    <x v="0"/>
    <x v="0"/>
    <x v="0"/>
    <x v="0"/>
    <x v="0"/>
    <x v="0"/>
    <x v="0"/>
    <n v="23"/>
    <n v="-2.3E-2"/>
    <n v="2.3E-2"/>
    <n v="0.90100677713793242"/>
  </r>
  <r>
    <x v="233"/>
    <s v="Tholen"/>
    <x v="0"/>
    <x v="0"/>
    <x v="1"/>
    <x v="0"/>
    <x v="0"/>
    <x v="0"/>
    <x v="1"/>
    <x v="1"/>
    <x v="0"/>
    <x v="0"/>
    <x v="0"/>
    <x v="2"/>
    <x v="6"/>
    <x v="0"/>
    <x v="5"/>
    <x v="0"/>
    <x v="0"/>
    <x v="0"/>
    <x v="0"/>
    <x v="0"/>
    <x v="0"/>
    <x v="0"/>
    <x v="0"/>
    <n v="43"/>
    <n v="-4.2999999999999997E-2"/>
    <n v="4.2999999999999997E-2"/>
    <n v="1.6844909311709171"/>
  </r>
  <r>
    <x v="233"/>
    <s v="Tholen"/>
    <x v="0"/>
    <x v="0"/>
    <x v="1"/>
    <x v="0"/>
    <x v="0"/>
    <x v="0"/>
    <x v="2"/>
    <x v="2"/>
    <x v="0"/>
    <x v="0"/>
    <x v="0"/>
    <x v="0"/>
    <x v="0"/>
    <x v="0"/>
    <x v="0"/>
    <x v="0"/>
    <x v="0"/>
    <x v="0"/>
    <x v="0"/>
    <x v="0"/>
    <x v="0"/>
    <x v="0"/>
    <x v="0"/>
    <n v="130"/>
    <n v="-0.13"/>
    <n v="0.13"/>
    <n v="5.0926470012144005"/>
  </r>
  <r>
    <x v="233"/>
    <s v="Tholen"/>
    <x v="0"/>
    <x v="0"/>
    <x v="1"/>
    <x v="0"/>
    <x v="0"/>
    <x v="0"/>
    <x v="2"/>
    <x v="2"/>
    <x v="0"/>
    <x v="0"/>
    <x v="0"/>
    <x v="4"/>
    <x v="10"/>
    <x v="0"/>
    <x v="8"/>
    <x v="0"/>
    <x v="0"/>
    <x v="0"/>
    <x v="0"/>
    <x v="0"/>
    <x v="0"/>
    <x v="0"/>
    <x v="0"/>
    <n v="8"/>
    <n v="-8.0000000000000002E-3"/>
    <n v="8.0000000000000002E-3"/>
    <n v="0.31339366161319387"/>
  </r>
  <r>
    <x v="233"/>
    <s v="Tholen"/>
    <x v="0"/>
    <x v="0"/>
    <x v="1"/>
    <x v="0"/>
    <x v="0"/>
    <x v="0"/>
    <x v="2"/>
    <x v="2"/>
    <x v="0"/>
    <x v="0"/>
    <x v="0"/>
    <x v="1"/>
    <x v="13"/>
    <x v="0"/>
    <x v="9"/>
    <x v="7"/>
    <x v="5"/>
    <x v="0"/>
    <x v="1"/>
    <x v="0"/>
    <x v="0"/>
    <x v="0"/>
    <x v="0"/>
    <n v="49"/>
    <n v="-4.9000000000000002E-2"/>
    <n v="4.9000000000000002E-2"/>
    <n v="1.9195361773808124"/>
  </r>
  <r>
    <x v="233"/>
    <s v="Tholen"/>
    <x v="0"/>
    <x v="0"/>
    <x v="1"/>
    <x v="0"/>
    <x v="0"/>
    <x v="0"/>
    <x v="2"/>
    <x v="2"/>
    <x v="0"/>
    <x v="0"/>
    <x v="0"/>
    <x v="1"/>
    <x v="2"/>
    <x v="0"/>
    <x v="1"/>
    <x v="2"/>
    <x v="0"/>
    <x v="0"/>
    <x v="0"/>
    <x v="0"/>
    <x v="0"/>
    <x v="0"/>
    <x v="0"/>
    <n v="178"/>
    <n v="-0.17799999999999999"/>
    <n v="0.17799999999999999"/>
    <n v="6.9730089708935639"/>
  </r>
  <r>
    <x v="229"/>
    <s v="Someren"/>
    <x v="0"/>
    <x v="0"/>
    <x v="0"/>
    <x v="0"/>
    <x v="0"/>
    <x v="0"/>
    <x v="0"/>
    <x v="0"/>
    <x v="0"/>
    <x v="0"/>
    <x v="0"/>
    <x v="3"/>
    <x v="9"/>
    <x v="1"/>
    <x v="7"/>
    <x v="5"/>
    <x v="2"/>
    <x v="2"/>
    <x v="2"/>
    <x v="0"/>
    <x v="0"/>
    <x v="0"/>
    <x v="0"/>
    <n v="6"/>
    <n v="-6.0000000000000001E-3"/>
    <n v="0"/>
    <n v="0.31519226728304267"/>
  </r>
  <r>
    <x v="229"/>
    <s v="Someren"/>
    <x v="0"/>
    <x v="0"/>
    <x v="0"/>
    <x v="0"/>
    <x v="0"/>
    <x v="0"/>
    <x v="0"/>
    <x v="0"/>
    <x v="0"/>
    <x v="0"/>
    <x v="0"/>
    <x v="3"/>
    <x v="5"/>
    <x v="1"/>
    <x v="4"/>
    <x v="0"/>
    <x v="0"/>
    <x v="0"/>
    <x v="0"/>
    <x v="0"/>
    <x v="0"/>
    <x v="0"/>
    <x v="0"/>
    <n v="14"/>
    <n v="-1.4E-2"/>
    <n v="1.4E-2"/>
    <n v="0.73544862366043284"/>
  </r>
  <r>
    <x v="229"/>
    <s v="Someren"/>
    <x v="0"/>
    <x v="0"/>
    <x v="0"/>
    <x v="0"/>
    <x v="0"/>
    <x v="0"/>
    <x v="0"/>
    <x v="0"/>
    <x v="0"/>
    <x v="0"/>
    <x v="0"/>
    <x v="3"/>
    <x v="11"/>
    <x v="1"/>
    <x v="7"/>
    <x v="5"/>
    <x v="2"/>
    <x v="2"/>
    <x v="2"/>
    <x v="0"/>
    <x v="0"/>
    <x v="0"/>
    <x v="0"/>
    <n v="-7"/>
    <n v="7.0000000000000001E-3"/>
    <n v="0"/>
    <n v="-0.36772431183021642"/>
  </r>
  <r>
    <x v="229"/>
    <s v="Someren"/>
    <x v="0"/>
    <x v="0"/>
    <x v="0"/>
    <x v="0"/>
    <x v="0"/>
    <x v="0"/>
    <x v="1"/>
    <x v="1"/>
    <x v="0"/>
    <x v="0"/>
    <x v="0"/>
    <x v="0"/>
    <x v="0"/>
    <x v="0"/>
    <x v="0"/>
    <x v="0"/>
    <x v="0"/>
    <x v="0"/>
    <x v="0"/>
    <x v="0"/>
    <x v="0"/>
    <x v="0"/>
    <x v="0"/>
    <n v="42"/>
    <n v="-4.2000000000000003E-2"/>
    <n v="4.2000000000000003E-2"/>
    <n v="2.2063458709812984"/>
  </r>
  <r>
    <x v="229"/>
    <s v="Someren"/>
    <x v="0"/>
    <x v="0"/>
    <x v="0"/>
    <x v="0"/>
    <x v="0"/>
    <x v="0"/>
    <x v="1"/>
    <x v="1"/>
    <x v="0"/>
    <x v="0"/>
    <x v="0"/>
    <x v="4"/>
    <x v="10"/>
    <x v="0"/>
    <x v="8"/>
    <x v="0"/>
    <x v="0"/>
    <x v="0"/>
    <x v="0"/>
    <x v="0"/>
    <x v="0"/>
    <x v="0"/>
    <x v="0"/>
    <n v="3"/>
    <n v="-3.0000000000000001E-3"/>
    <n v="3.0000000000000001E-3"/>
    <n v="0.15759613364152134"/>
  </r>
  <r>
    <x v="229"/>
    <s v="Someren"/>
    <x v="0"/>
    <x v="0"/>
    <x v="0"/>
    <x v="0"/>
    <x v="0"/>
    <x v="0"/>
    <x v="1"/>
    <x v="1"/>
    <x v="0"/>
    <x v="0"/>
    <x v="0"/>
    <x v="1"/>
    <x v="1"/>
    <x v="0"/>
    <x v="1"/>
    <x v="1"/>
    <x v="0"/>
    <x v="0"/>
    <x v="0"/>
    <x v="0"/>
    <x v="0"/>
    <x v="0"/>
    <x v="0"/>
    <n v="2"/>
    <n v="-2E-3"/>
    <n v="2E-3"/>
    <n v="0.10506408909434756"/>
  </r>
  <r>
    <x v="229"/>
    <s v="Someren"/>
    <x v="0"/>
    <x v="0"/>
    <x v="0"/>
    <x v="0"/>
    <x v="0"/>
    <x v="0"/>
    <x v="1"/>
    <x v="1"/>
    <x v="0"/>
    <x v="0"/>
    <x v="0"/>
    <x v="1"/>
    <x v="2"/>
    <x v="0"/>
    <x v="1"/>
    <x v="2"/>
    <x v="0"/>
    <x v="0"/>
    <x v="0"/>
    <x v="0"/>
    <x v="0"/>
    <x v="0"/>
    <x v="0"/>
    <n v="9"/>
    <n v="-8.9999999999999993E-3"/>
    <n v="8.9999999999999993E-3"/>
    <n v="0.47278840092456398"/>
  </r>
  <r>
    <x v="229"/>
    <s v="Someren"/>
    <x v="0"/>
    <x v="0"/>
    <x v="0"/>
    <x v="0"/>
    <x v="0"/>
    <x v="0"/>
    <x v="1"/>
    <x v="1"/>
    <x v="0"/>
    <x v="0"/>
    <x v="0"/>
    <x v="2"/>
    <x v="6"/>
    <x v="0"/>
    <x v="5"/>
    <x v="0"/>
    <x v="0"/>
    <x v="0"/>
    <x v="0"/>
    <x v="0"/>
    <x v="0"/>
    <x v="0"/>
    <x v="0"/>
    <n v="13"/>
    <n v="-1.2999999999999999E-2"/>
    <n v="1.2999999999999999E-2"/>
    <n v="0.68291657911325909"/>
  </r>
  <r>
    <x v="229"/>
    <s v="Someren"/>
    <x v="0"/>
    <x v="0"/>
    <x v="0"/>
    <x v="0"/>
    <x v="0"/>
    <x v="0"/>
    <x v="1"/>
    <x v="1"/>
    <x v="0"/>
    <x v="0"/>
    <x v="0"/>
    <x v="3"/>
    <x v="11"/>
    <x v="1"/>
    <x v="7"/>
    <x v="5"/>
    <x v="2"/>
    <x v="2"/>
    <x v="2"/>
    <x v="0"/>
    <x v="0"/>
    <x v="0"/>
    <x v="0"/>
    <n v="-2"/>
    <n v="2E-3"/>
    <n v="0"/>
    <n v="-0.10506408909434756"/>
  </r>
  <r>
    <x v="229"/>
    <s v="Someren"/>
    <x v="0"/>
    <x v="0"/>
    <x v="0"/>
    <x v="0"/>
    <x v="0"/>
    <x v="0"/>
    <x v="2"/>
    <x v="2"/>
    <x v="0"/>
    <x v="0"/>
    <x v="0"/>
    <x v="0"/>
    <x v="0"/>
    <x v="0"/>
    <x v="0"/>
    <x v="0"/>
    <x v="0"/>
    <x v="0"/>
    <x v="0"/>
    <x v="0"/>
    <x v="0"/>
    <x v="0"/>
    <x v="0"/>
    <n v="24"/>
    <n v="-2.4E-2"/>
    <n v="2.4E-2"/>
    <n v="1.2607690691321707"/>
  </r>
  <r>
    <x v="229"/>
    <s v="Someren"/>
    <x v="0"/>
    <x v="0"/>
    <x v="0"/>
    <x v="0"/>
    <x v="0"/>
    <x v="0"/>
    <x v="2"/>
    <x v="2"/>
    <x v="0"/>
    <x v="0"/>
    <x v="0"/>
    <x v="1"/>
    <x v="2"/>
    <x v="0"/>
    <x v="1"/>
    <x v="2"/>
    <x v="0"/>
    <x v="0"/>
    <x v="0"/>
    <x v="0"/>
    <x v="0"/>
    <x v="0"/>
    <x v="0"/>
    <n v="2"/>
    <n v="-2E-3"/>
    <n v="2E-3"/>
    <n v="0.10506408909434756"/>
  </r>
  <r>
    <x v="229"/>
    <s v="Someren"/>
    <x v="0"/>
    <x v="0"/>
    <x v="0"/>
    <x v="0"/>
    <x v="0"/>
    <x v="0"/>
    <x v="2"/>
    <x v="2"/>
    <x v="0"/>
    <x v="0"/>
    <x v="0"/>
    <x v="3"/>
    <x v="9"/>
    <x v="1"/>
    <x v="7"/>
    <x v="5"/>
    <x v="2"/>
    <x v="2"/>
    <x v="2"/>
    <x v="0"/>
    <x v="0"/>
    <x v="0"/>
    <x v="0"/>
    <n v="68"/>
    <n v="-6.8000000000000005E-2"/>
    <n v="0"/>
    <n v="3.5721790292078168"/>
  </r>
  <r>
    <x v="229"/>
    <s v="Someren"/>
    <x v="0"/>
    <x v="0"/>
    <x v="0"/>
    <x v="0"/>
    <x v="0"/>
    <x v="0"/>
    <x v="2"/>
    <x v="2"/>
    <x v="0"/>
    <x v="0"/>
    <x v="0"/>
    <x v="3"/>
    <x v="5"/>
    <x v="1"/>
    <x v="4"/>
    <x v="0"/>
    <x v="0"/>
    <x v="0"/>
    <x v="0"/>
    <x v="0"/>
    <x v="0"/>
    <x v="0"/>
    <x v="0"/>
    <n v="10"/>
    <n v="-0.01"/>
    <n v="0.01"/>
    <n v="0.52532044547173773"/>
  </r>
  <r>
    <x v="231"/>
    <s v="Buren"/>
    <x v="0"/>
    <x v="0"/>
    <x v="1"/>
    <x v="0"/>
    <x v="0"/>
    <x v="0"/>
    <x v="3"/>
    <x v="3"/>
    <x v="0"/>
    <x v="0"/>
    <x v="0"/>
    <x v="2"/>
    <x v="6"/>
    <x v="0"/>
    <x v="5"/>
    <x v="0"/>
    <x v="0"/>
    <x v="0"/>
    <x v="0"/>
    <x v="0"/>
    <x v="0"/>
    <x v="0"/>
    <x v="0"/>
    <n v="124"/>
    <n v="-0.124"/>
    <n v="0.124"/>
    <n v="4.7062395627751634"/>
  </r>
  <r>
    <x v="234"/>
    <s v="Culemborg"/>
    <x v="0"/>
    <x v="0"/>
    <x v="1"/>
    <x v="0"/>
    <x v="0"/>
    <x v="0"/>
    <x v="0"/>
    <x v="0"/>
    <x v="0"/>
    <x v="0"/>
    <x v="0"/>
    <x v="0"/>
    <x v="0"/>
    <x v="0"/>
    <x v="0"/>
    <x v="0"/>
    <x v="0"/>
    <x v="0"/>
    <x v="0"/>
    <x v="0"/>
    <x v="0"/>
    <x v="0"/>
    <x v="0"/>
    <n v="151"/>
    <n v="-0.151"/>
    <n v="0.151"/>
    <n v="5.4191788687912723"/>
  </r>
  <r>
    <x v="234"/>
    <s v="Culemborg"/>
    <x v="0"/>
    <x v="0"/>
    <x v="1"/>
    <x v="0"/>
    <x v="0"/>
    <x v="0"/>
    <x v="0"/>
    <x v="0"/>
    <x v="0"/>
    <x v="0"/>
    <x v="0"/>
    <x v="4"/>
    <x v="10"/>
    <x v="0"/>
    <x v="8"/>
    <x v="0"/>
    <x v="0"/>
    <x v="0"/>
    <x v="0"/>
    <x v="0"/>
    <x v="0"/>
    <x v="0"/>
    <x v="0"/>
    <n v="1"/>
    <n v="-1E-3"/>
    <n v="1E-3"/>
    <n v="3.588860178007465E-2"/>
  </r>
  <r>
    <x v="234"/>
    <s v="Culemborg"/>
    <x v="0"/>
    <x v="0"/>
    <x v="1"/>
    <x v="0"/>
    <x v="0"/>
    <x v="0"/>
    <x v="0"/>
    <x v="0"/>
    <x v="0"/>
    <x v="0"/>
    <x v="0"/>
    <x v="1"/>
    <x v="13"/>
    <x v="0"/>
    <x v="9"/>
    <x v="7"/>
    <x v="4"/>
    <x v="0"/>
    <x v="1"/>
    <x v="0"/>
    <x v="0"/>
    <x v="0"/>
    <x v="0"/>
    <n v="11"/>
    <n v="-1.0999999999999999E-2"/>
    <n v="1.0999999999999999E-2"/>
    <n v="0.39477461958082111"/>
  </r>
  <r>
    <x v="234"/>
    <s v="Culemborg"/>
    <x v="0"/>
    <x v="0"/>
    <x v="1"/>
    <x v="0"/>
    <x v="0"/>
    <x v="0"/>
    <x v="0"/>
    <x v="0"/>
    <x v="0"/>
    <x v="0"/>
    <x v="0"/>
    <x v="1"/>
    <x v="2"/>
    <x v="0"/>
    <x v="1"/>
    <x v="2"/>
    <x v="0"/>
    <x v="0"/>
    <x v="0"/>
    <x v="0"/>
    <x v="0"/>
    <x v="0"/>
    <x v="0"/>
    <n v="13"/>
    <n v="-1.2999999999999999E-2"/>
    <n v="1.2999999999999999E-2"/>
    <n v="0.46655182314097043"/>
  </r>
  <r>
    <x v="234"/>
    <s v="Culemborg"/>
    <x v="0"/>
    <x v="0"/>
    <x v="1"/>
    <x v="0"/>
    <x v="0"/>
    <x v="0"/>
    <x v="0"/>
    <x v="0"/>
    <x v="0"/>
    <x v="0"/>
    <x v="0"/>
    <x v="2"/>
    <x v="6"/>
    <x v="0"/>
    <x v="5"/>
    <x v="0"/>
    <x v="0"/>
    <x v="0"/>
    <x v="0"/>
    <x v="0"/>
    <x v="0"/>
    <x v="0"/>
    <x v="0"/>
    <n v="367"/>
    <n v="-0.36699999999999999"/>
    <n v="0.36699999999999999"/>
    <n v="13.171116853287396"/>
  </r>
  <r>
    <x v="234"/>
    <s v="Culemborg"/>
    <x v="0"/>
    <x v="0"/>
    <x v="1"/>
    <x v="0"/>
    <x v="0"/>
    <x v="0"/>
    <x v="0"/>
    <x v="0"/>
    <x v="0"/>
    <x v="0"/>
    <x v="0"/>
    <x v="3"/>
    <x v="5"/>
    <x v="1"/>
    <x v="4"/>
    <x v="0"/>
    <x v="0"/>
    <x v="0"/>
    <x v="0"/>
    <x v="0"/>
    <x v="0"/>
    <x v="0"/>
    <x v="0"/>
    <n v="4"/>
    <n v="-4.0000000000000001E-3"/>
    <n v="4.0000000000000001E-3"/>
    <n v="0.1435544071202986"/>
  </r>
  <r>
    <x v="234"/>
    <s v="Culemborg"/>
    <x v="0"/>
    <x v="0"/>
    <x v="1"/>
    <x v="0"/>
    <x v="0"/>
    <x v="0"/>
    <x v="1"/>
    <x v="1"/>
    <x v="0"/>
    <x v="0"/>
    <x v="0"/>
    <x v="0"/>
    <x v="0"/>
    <x v="0"/>
    <x v="0"/>
    <x v="0"/>
    <x v="0"/>
    <x v="0"/>
    <x v="0"/>
    <x v="0"/>
    <x v="0"/>
    <x v="0"/>
    <x v="0"/>
    <n v="6"/>
    <n v="-6.0000000000000001E-3"/>
    <n v="6.0000000000000001E-3"/>
    <n v="0.2153316106804479"/>
  </r>
  <r>
    <x v="234"/>
    <s v="Culemborg"/>
    <x v="0"/>
    <x v="0"/>
    <x v="1"/>
    <x v="0"/>
    <x v="0"/>
    <x v="0"/>
    <x v="1"/>
    <x v="1"/>
    <x v="0"/>
    <x v="0"/>
    <x v="0"/>
    <x v="1"/>
    <x v="2"/>
    <x v="0"/>
    <x v="1"/>
    <x v="2"/>
    <x v="0"/>
    <x v="0"/>
    <x v="0"/>
    <x v="0"/>
    <x v="0"/>
    <x v="0"/>
    <x v="0"/>
    <n v="7"/>
    <n v="-7.0000000000000001E-3"/>
    <n v="7.0000000000000001E-3"/>
    <n v="0.25122021246052256"/>
  </r>
  <r>
    <x v="234"/>
    <s v="Culemborg"/>
    <x v="0"/>
    <x v="0"/>
    <x v="1"/>
    <x v="0"/>
    <x v="0"/>
    <x v="0"/>
    <x v="1"/>
    <x v="1"/>
    <x v="0"/>
    <x v="0"/>
    <x v="0"/>
    <x v="2"/>
    <x v="4"/>
    <x v="0"/>
    <x v="3"/>
    <x v="3"/>
    <x v="0"/>
    <x v="0"/>
    <x v="0"/>
    <x v="0"/>
    <x v="0"/>
    <x v="0"/>
    <x v="0"/>
    <n v="273"/>
    <n v="-0.27300000000000002"/>
    <n v="0.27300000000000002"/>
    <n v="9.7975882859603782"/>
  </r>
  <r>
    <x v="234"/>
    <s v="Culemborg"/>
    <x v="0"/>
    <x v="0"/>
    <x v="1"/>
    <x v="0"/>
    <x v="0"/>
    <x v="0"/>
    <x v="1"/>
    <x v="1"/>
    <x v="0"/>
    <x v="0"/>
    <x v="0"/>
    <x v="2"/>
    <x v="6"/>
    <x v="0"/>
    <x v="5"/>
    <x v="0"/>
    <x v="0"/>
    <x v="0"/>
    <x v="0"/>
    <x v="0"/>
    <x v="0"/>
    <x v="0"/>
    <x v="0"/>
    <n v="130"/>
    <n v="-0.13"/>
    <n v="0.13"/>
    <n v="4.6655182314097043"/>
  </r>
  <r>
    <x v="234"/>
    <s v="Culemborg"/>
    <x v="0"/>
    <x v="0"/>
    <x v="1"/>
    <x v="0"/>
    <x v="0"/>
    <x v="0"/>
    <x v="2"/>
    <x v="2"/>
    <x v="0"/>
    <x v="0"/>
    <x v="0"/>
    <x v="0"/>
    <x v="0"/>
    <x v="0"/>
    <x v="0"/>
    <x v="0"/>
    <x v="0"/>
    <x v="0"/>
    <x v="0"/>
    <x v="0"/>
    <x v="0"/>
    <x v="0"/>
    <x v="0"/>
    <n v="77"/>
    <n v="-7.6999999999999999E-2"/>
    <n v="7.6999999999999999E-2"/>
    <n v="2.763422337065748"/>
  </r>
  <r>
    <x v="234"/>
    <s v="Culemborg"/>
    <x v="0"/>
    <x v="0"/>
    <x v="1"/>
    <x v="0"/>
    <x v="0"/>
    <x v="0"/>
    <x v="2"/>
    <x v="2"/>
    <x v="0"/>
    <x v="0"/>
    <x v="0"/>
    <x v="4"/>
    <x v="10"/>
    <x v="0"/>
    <x v="8"/>
    <x v="0"/>
    <x v="0"/>
    <x v="0"/>
    <x v="0"/>
    <x v="0"/>
    <x v="0"/>
    <x v="0"/>
    <x v="0"/>
    <n v="15"/>
    <n v="-1.4999999999999999E-2"/>
    <n v="1.4999999999999999E-2"/>
    <n v="0.53832902670111971"/>
  </r>
  <r>
    <x v="233"/>
    <s v="Tholen"/>
    <x v="0"/>
    <x v="0"/>
    <x v="1"/>
    <x v="0"/>
    <x v="0"/>
    <x v="0"/>
    <x v="2"/>
    <x v="2"/>
    <x v="0"/>
    <x v="0"/>
    <x v="0"/>
    <x v="2"/>
    <x v="6"/>
    <x v="0"/>
    <x v="5"/>
    <x v="0"/>
    <x v="0"/>
    <x v="0"/>
    <x v="0"/>
    <x v="0"/>
    <x v="0"/>
    <x v="0"/>
    <x v="0"/>
    <n v="9"/>
    <n v="-8.9999999999999993E-3"/>
    <n v="8.9999999999999993E-3"/>
    <n v="0.35256786931484313"/>
  </r>
  <r>
    <x v="233"/>
    <s v="Tholen"/>
    <x v="0"/>
    <x v="0"/>
    <x v="1"/>
    <x v="0"/>
    <x v="0"/>
    <x v="0"/>
    <x v="2"/>
    <x v="2"/>
    <x v="0"/>
    <x v="0"/>
    <x v="0"/>
    <x v="3"/>
    <x v="5"/>
    <x v="1"/>
    <x v="4"/>
    <x v="0"/>
    <x v="0"/>
    <x v="0"/>
    <x v="0"/>
    <x v="0"/>
    <x v="0"/>
    <x v="0"/>
    <x v="0"/>
    <n v="310"/>
    <n v="-0.31"/>
    <n v="0.31"/>
    <n v="12.144004387511263"/>
  </r>
  <r>
    <x v="233"/>
    <s v="Tholen"/>
    <x v="0"/>
    <x v="0"/>
    <x v="1"/>
    <x v="0"/>
    <x v="0"/>
    <x v="0"/>
    <x v="2"/>
    <x v="2"/>
    <x v="0"/>
    <x v="0"/>
    <x v="0"/>
    <x v="3"/>
    <x v="8"/>
    <x v="1"/>
    <x v="7"/>
    <x v="5"/>
    <x v="2"/>
    <x v="2"/>
    <x v="2"/>
    <x v="0"/>
    <x v="0"/>
    <x v="0"/>
    <x v="0"/>
    <n v="19"/>
    <n v="-1.9E-2"/>
    <n v="0"/>
    <n v="0.7443099463313354"/>
  </r>
  <r>
    <x v="233"/>
    <s v="Tholen"/>
    <x v="0"/>
    <x v="0"/>
    <x v="1"/>
    <x v="0"/>
    <x v="0"/>
    <x v="0"/>
    <x v="3"/>
    <x v="3"/>
    <x v="0"/>
    <x v="0"/>
    <x v="0"/>
    <x v="0"/>
    <x v="0"/>
    <x v="0"/>
    <x v="0"/>
    <x v="0"/>
    <x v="0"/>
    <x v="0"/>
    <x v="0"/>
    <x v="0"/>
    <x v="0"/>
    <x v="0"/>
    <x v="0"/>
    <n v="17"/>
    <n v="-1.7000000000000001E-2"/>
    <n v="1.7000000000000001E-2"/>
    <n v="0.665961530928037"/>
  </r>
  <r>
    <x v="233"/>
    <s v="Tholen"/>
    <x v="0"/>
    <x v="0"/>
    <x v="1"/>
    <x v="0"/>
    <x v="0"/>
    <x v="0"/>
    <x v="3"/>
    <x v="3"/>
    <x v="0"/>
    <x v="0"/>
    <x v="0"/>
    <x v="2"/>
    <x v="6"/>
    <x v="0"/>
    <x v="5"/>
    <x v="0"/>
    <x v="0"/>
    <x v="0"/>
    <x v="0"/>
    <x v="0"/>
    <x v="0"/>
    <x v="0"/>
    <x v="0"/>
    <n v="419"/>
    <n v="-0.41899999999999998"/>
    <n v="0.41899999999999998"/>
    <n v="16.413993026991029"/>
  </r>
  <r>
    <x v="233"/>
    <s v="Tholen"/>
    <x v="0"/>
    <x v="0"/>
    <x v="1"/>
    <x v="0"/>
    <x v="0"/>
    <x v="0"/>
    <x v="3"/>
    <x v="3"/>
    <x v="0"/>
    <x v="0"/>
    <x v="0"/>
    <x v="3"/>
    <x v="5"/>
    <x v="1"/>
    <x v="4"/>
    <x v="0"/>
    <x v="0"/>
    <x v="0"/>
    <x v="0"/>
    <x v="0"/>
    <x v="0"/>
    <x v="0"/>
    <x v="0"/>
    <n v="35"/>
    <n v="-3.5000000000000003E-2"/>
    <n v="3.5000000000000003E-2"/>
    <n v="1.3710972695577233"/>
  </r>
  <r>
    <x v="233"/>
    <s v="Tholen"/>
    <x v="0"/>
    <x v="0"/>
    <x v="1"/>
    <x v="0"/>
    <x v="0"/>
    <x v="0"/>
    <x v="3"/>
    <x v="3"/>
    <x v="0"/>
    <x v="0"/>
    <x v="0"/>
    <x v="3"/>
    <x v="8"/>
    <x v="1"/>
    <x v="7"/>
    <x v="5"/>
    <x v="2"/>
    <x v="2"/>
    <x v="2"/>
    <x v="0"/>
    <x v="0"/>
    <x v="0"/>
    <x v="0"/>
    <n v="3"/>
    <n v="-3.0000000000000001E-3"/>
    <n v="0"/>
    <n v="0.1175226231049477"/>
  </r>
  <r>
    <x v="235"/>
    <s v="Veere"/>
    <x v="0"/>
    <x v="0"/>
    <x v="1"/>
    <x v="0"/>
    <x v="0"/>
    <x v="0"/>
    <x v="0"/>
    <x v="0"/>
    <x v="0"/>
    <x v="0"/>
    <x v="0"/>
    <x v="0"/>
    <x v="0"/>
    <x v="0"/>
    <x v="0"/>
    <x v="0"/>
    <x v="0"/>
    <x v="0"/>
    <x v="0"/>
    <x v="0"/>
    <x v="0"/>
    <x v="0"/>
    <x v="0"/>
    <n v="61"/>
    <n v="-6.0999999999999999E-2"/>
    <n v="6.0999999999999999E-2"/>
    <n v="2.7853881278538815"/>
  </r>
  <r>
    <x v="235"/>
    <s v="Veere"/>
    <x v="0"/>
    <x v="0"/>
    <x v="1"/>
    <x v="0"/>
    <x v="0"/>
    <x v="0"/>
    <x v="0"/>
    <x v="0"/>
    <x v="0"/>
    <x v="0"/>
    <x v="0"/>
    <x v="4"/>
    <x v="10"/>
    <x v="0"/>
    <x v="8"/>
    <x v="0"/>
    <x v="0"/>
    <x v="0"/>
    <x v="0"/>
    <x v="0"/>
    <x v="0"/>
    <x v="0"/>
    <x v="0"/>
    <n v="3"/>
    <n v="-3.0000000000000001E-3"/>
    <n v="3.0000000000000001E-3"/>
    <n v="0.13698630136986301"/>
  </r>
  <r>
    <x v="235"/>
    <s v="Veere"/>
    <x v="0"/>
    <x v="0"/>
    <x v="1"/>
    <x v="0"/>
    <x v="0"/>
    <x v="0"/>
    <x v="0"/>
    <x v="0"/>
    <x v="0"/>
    <x v="0"/>
    <x v="0"/>
    <x v="1"/>
    <x v="13"/>
    <x v="0"/>
    <x v="9"/>
    <x v="7"/>
    <x v="4"/>
    <x v="0"/>
    <x v="1"/>
    <x v="0"/>
    <x v="0"/>
    <x v="0"/>
    <x v="0"/>
    <n v="1"/>
    <n v="-1E-3"/>
    <n v="1E-3"/>
    <n v="4.5662100456621002E-2"/>
  </r>
  <r>
    <x v="235"/>
    <s v="Veere"/>
    <x v="0"/>
    <x v="0"/>
    <x v="1"/>
    <x v="0"/>
    <x v="0"/>
    <x v="0"/>
    <x v="0"/>
    <x v="0"/>
    <x v="0"/>
    <x v="0"/>
    <x v="0"/>
    <x v="1"/>
    <x v="1"/>
    <x v="0"/>
    <x v="1"/>
    <x v="1"/>
    <x v="0"/>
    <x v="0"/>
    <x v="0"/>
    <x v="0"/>
    <x v="0"/>
    <x v="0"/>
    <x v="0"/>
    <n v="10"/>
    <n v="-0.01"/>
    <n v="0.01"/>
    <n v="0.45662100456621002"/>
  </r>
  <r>
    <x v="235"/>
    <s v="Veere"/>
    <x v="0"/>
    <x v="0"/>
    <x v="1"/>
    <x v="0"/>
    <x v="0"/>
    <x v="0"/>
    <x v="0"/>
    <x v="0"/>
    <x v="0"/>
    <x v="0"/>
    <x v="0"/>
    <x v="1"/>
    <x v="2"/>
    <x v="0"/>
    <x v="1"/>
    <x v="2"/>
    <x v="0"/>
    <x v="0"/>
    <x v="0"/>
    <x v="0"/>
    <x v="0"/>
    <x v="0"/>
    <x v="0"/>
    <n v="119"/>
    <n v="-0.11899999999999999"/>
    <n v="0.11899999999999999"/>
    <n v="5.4337899543378994"/>
  </r>
  <r>
    <x v="235"/>
    <s v="Veere"/>
    <x v="0"/>
    <x v="0"/>
    <x v="1"/>
    <x v="0"/>
    <x v="0"/>
    <x v="0"/>
    <x v="0"/>
    <x v="0"/>
    <x v="0"/>
    <x v="0"/>
    <x v="0"/>
    <x v="2"/>
    <x v="3"/>
    <x v="0"/>
    <x v="2"/>
    <x v="0"/>
    <x v="1"/>
    <x v="1"/>
    <x v="0"/>
    <x v="0"/>
    <x v="0"/>
    <x v="0"/>
    <x v="0"/>
    <n v="224"/>
    <n v="-0.224"/>
    <n v="-0.224"/>
    <n v="10.228310502283104"/>
  </r>
  <r>
    <x v="229"/>
    <s v="Someren"/>
    <x v="0"/>
    <x v="0"/>
    <x v="0"/>
    <x v="0"/>
    <x v="0"/>
    <x v="0"/>
    <x v="2"/>
    <x v="2"/>
    <x v="0"/>
    <x v="0"/>
    <x v="0"/>
    <x v="3"/>
    <x v="11"/>
    <x v="1"/>
    <x v="7"/>
    <x v="5"/>
    <x v="2"/>
    <x v="2"/>
    <x v="2"/>
    <x v="0"/>
    <x v="0"/>
    <x v="0"/>
    <x v="0"/>
    <n v="-3"/>
    <n v="3.0000000000000001E-3"/>
    <n v="0"/>
    <n v="-0.15759613364152134"/>
  </r>
  <r>
    <x v="229"/>
    <s v="Someren"/>
    <x v="0"/>
    <x v="0"/>
    <x v="0"/>
    <x v="0"/>
    <x v="0"/>
    <x v="0"/>
    <x v="3"/>
    <x v="3"/>
    <x v="0"/>
    <x v="0"/>
    <x v="0"/>
    <x v="0"/>
    <x v="0"/>
    <x v="0"/>
    <x v="0"/>
    <x v="0"/>
    <x v="0"/>
    <x v="0"/>
    <x v="0"/>
    <x v="0"/>
    <x v="0"/>
    <x v="0"/>
    <x v="0"/>
    <n v="12"/>
    <n v="-1.2E-2"/>
    <n v="1.2E-2"/>
    <n v="0.63038453456608534"/>
  </r>
  <r>
    <x v="229"/>
    <s v="Someren"/>
    <x v="0"/>
    <x v="0"/>
    <x v="0"/>
    <x v="0"/>
    <x v="0"/>
    <x v="0"/>
    <x v="3"/>
    <x v="3"/>
    <x v="0"/>
    <x v="0"/>
    <x v="0"/>
    <x v="4"/>
    <x v="10"/>
    <x v="0"/>
    <x v="8"/>
    <x v="0"/>
    <x v="0"/>
    <x v="0"/>
    <x v="0"/>
    <x v="0"/>
    <x v="0"/>
    <x v="0"/>
    <x v="0"/>
    <n v="2"/>
    <n v="-2E-3"/>
    <n v="2E-3"/>
    <n v="0.10506408909434756"/>
  </r>
  <r>
    <x v="229"/>
    <s v="Someren"/>
    <x v="0"/>
    <x v="0"/>
    <x v="0"/>
    <x v="0"/>
    <x v="0"/>
    <x v="0"/>
    <x v="3"/>
    <x v="3"/>
    <x v="0"/>
    <x v="0"/>
    <x v="0"/>
    <x v="1"/>
    <x v="1"/>
    <x v="0"/>
    <x v="1"/>
    <x v="1"/>
    <x v="0"/>
    <x v="0"/>
    <x v="0"/>
    <x v="0"/>
    <x v="0"/>
    <x v="0"/>
    <x v="0"/>
    <n v="1"/>
    <n v="-1E-3"/>
    <n v="1E-3"/>
    <n v="5.2532044547173778E-2"/>
  </r>
  <r>
    <x v="229"/>
    <s v="Someren"/>
    <x v="0"/>
    <x v="0"/>
    <x v="0"/>
    <x v="0"/>
    <x v="0"/>
    <x v="0"/>
    <x v="3"/>
    <x v="3"/>
    <x v="0"/>
    <x v="0"/>
    <x v="0"/>
    <x v="1"/>
    <x v="2"/>
    <x v="0"/>
    <x v="1"/>
    <x v="2"/>
    <x v="0"/>
    <x v="0"/>
    <x v="0"/>
    <x v="0"/>
    <x v="0"/>
    <x v="0"/>
    <x v="0"/>
    <n v="2"/>
    <n v="-2E-3"/>
    <n v="2E-3"/>
    <n v="0.10506408909434756"/>
  </r>
  <r>
    <x v="229"/>
    <s v="Someren"/>
    <x v="0"/>
    <x v="0"/>
    <x v="0"/>
    <x v="0"/>
    <x v="0"/>
    <x v="0"/>
    <x v="3"/>
    <x v="3"/>
    <x v="0"/>
    <x v="0"/>
    <x v="0"/>
    <x v="2"/>
    <x v="6"/>
    <x v="0"/>
    <x v="5"/>
    <x v="0"/>
    <x v="0"/>
    <x v="0"/>
    <x v="0"/>
    <x v="0"/>
    <x v="0"/>
    <x v="0"/>
    <x v="0"/>
    <n v="312"/>
    <n v="-0.312"/>
    <n v="0.312"/>
    <n v="16.389997898718217"/>
  </r>
  <r>
    <x v="229"/>
    <s v="Someren"/>
    <x v="0"/>
    <x v="0"/>
    <x v="0"/>
    <x v="0"/>
    <x v="0"/>
    <x v="0"/>
    <x v="3"/>
    <x v="3"/>
    <x v="0"/>
    <x v="0"/>
    <x v="0"/>
    <x v="3"/>
    <x v="9"/>
    <x v="1"/>
    <x v="7"/>
    <x v="5"/>
    <x v="2"/>
    <x v="2"/>
    <x v="2"/>
    <x v="0"/>
    <x v="0"/>
    <x v="0"/>
    <x v="0"/>
    <n v="10"/>
    <n v="-0.01"/>
    <n v="0"/>
    <n v="0.52532044547173773"/>
  </r>
  <r>
    <x v="229"/>
    <s v="Someren"/>
    <x v="0"/>
    <x v="0"/>
    <x v="0"/>
    <x v="0"/>
    <x v="0"/>
    <x v="0"/>
    <x v="3"/>
    <x v="3"/>
    <x v="0"/>
    <x v="0"/>
    <x v="0"/>
    <x v="3"/>
    <x v="5"/>
    <x v="1"/>
    <x v="4"/>
    <x v="0"/>
    <x v="0"/>
    <x v="0"/>
    <x v="0"/>
    <x v="0"/>
    <x v="0"/>
    <x v="0"/>
    <x v="0"/>
    <n v="34"/>
    <n v="-3.4000000000000002E-2"/>
    <n v="3.4000000000000002E-2"/>
    <n v="1.7860895146039084"/>
  </r>
  <r>
    <x v="229"/>
    <s v="Someren"/>
    <x v="0"/>
    <x v="0"/>
    <x v="0"/>
    <x v="0"/>
    <x v="0"/>
    <x v="0"/>
    <x v="3"/>
    <x v="3"/>
    <x v="0"/>
    <x v="0"/>
    <x v="0"/>
    <x v="3"/>
    <x v="11"/>
    <x v="1"/>
    <x v="7"/>
    <x v="5"/>
    <x v="2"/>
    <x v="2"/>
    <x v="2"/>
    <x v="0"/>
    <x v="0"/>
    <x v="0"/>
    <x v="0"/>
    <n v="-2"/>
    <n v="2E-3"/>
    <n v="0"/>
    <n v="-0.10506408909434756"/>
  </r>
  <r>
    <x v="236"/>
    <s v="Son en Breugel"/>
    <x v="0"/>
    <x v="0"/>
    <x v="0"/>
    <x v="0"/>
    <x v="0"/>
    <x v="0"/>
    <x v="0"/>
    <x v="0"/>
    <x v="0"/>
    <x v="0"/>
    <x v="0"/>
    <x v="0"/>
    <x v="0"/>
    <x v="0"/>
    <x v="0"/>
    <x v="0"/>
    <x v="0"/>
    <x v="0"/>
    <x v="0"/>
    <x v="0"/>
    <x v="0"/>
    <x v="0"/>
    <x v="0"/>
    <n v="47"/>
    <n v="-4.7E-2"/>
    <n v="4.7E-2"/>
    <n v="2.8268976302177311"/>
  </r>
  <r>
    <x v="236"/>
    <s v="Son en Breugel"/>
    <x v="0"/>
    <x v="0"/>
    <x v="0"/>
    <x v="0"/>
    <x v="0"/>
    <x v="0"/>
    <x v="0"/>
    <x v="0"/>
    <x v="0"/>
    <x v="0"/>
    <x v="0"/>
    <x v="4"/>
    <x v="10"/>
    <x v="0"/>
    <x v="8"/>
    <x v="0"/>
    <x v="0"/>
    <x v="0"/>
    <x v="0"/>
    <x v="0"/>
    <x v="0"/>
    <x v="0"/>
    <x v="0"/>
    <n v="1"/>
    <n v="-1E-3"/>
    <n v="1E-3"/>
    <n v="6.0146758089738961E-2"/>
  </r>
  <r>
    <x v="236"/>
    <s v="Son en Breugel"/>
    <x v="0"/>
    <x v="0"/>
    <x v="0"/>
    <x v="0"/>
    <x v="0"/>
    <x v="0"/>
    <x v="0"/>
    <x v="0"/>
    <x v="0"/>
    <x v="0"/>
    <x v="0"/>
    <x v="1"/>
    <x v="2"/>
    <x v="0"/>
    <x v="1"/>
    <x v="2"/>
    <x v="0"/>
    <x v="0"/>
    <x v="0"/>
    <x v="0"/>
    <x v="0"/>
    <x v="0"/>
    <x v="0"/>
    <n v="41"/>
    <n v="-4.1000000000000002E-2"/>
    <n v="4.1000000000000002E-2"/>
    <n v="2.4660170816792975"/>
  </r>
  <r>
    <x v="236"/>
    <s v="Son en Breugel"/>
    <x v="0"/>
    <x v="0"/>
    <x v="0"/>
    <x v="0"/>
    <x v="0"/>
    <x v="0"/>
    <x v="0"/>
    <x v="0"/>
    <x v="0"/>
    <x v="0"/>
    <x v="0"/>
    <x v="2"/>
    <x v="6"/>
    <x v="0"/>
    <x v="5"/>
    <x v="0"/>
    <x v="0"/>
    <x v="0"/>
    <x v="0"/>
    <x v="0"/>
    <x v="0"/>
    <x v="0"/>
    <x v="0"/>
    <n v="302"/>
    <n v="-0.30199999999999999"/>
    <n v="0.30199999999999999"/>
    <n v="18.164320943101167"/>
  </r>
  <r>
    <x v="234"/>
    <s v="Culemborg"/>
    <x v="0"/>
    <x v="0"/>
    <x v="1"/>
    <x v="0"/>
    <x v="0"/>
    <x v="0"/>
    <x v="2"/>
    <x v="2"/>
    <x v="0"/>
    <x v="0"/>
    <x v="0"/>
    <x v="1"/>
    <x v="13"/>
    <x v="0"/>
    <x v="9"/>
    <x v="7"/>
    <x v="5"/>
    <x v="0"/>
    <x v="1"/>
    <x v="0"/>
    <x v="0"/>
    <x v="0"/>
    <x v="0"/>
    <n v="9"/>
    <n v="-8.9999999999999993E-3"/>
    <n v="8.9999999999999993E-3"/>
    <n v="0.32299741602067183"/>
  </r>
  <r>
    <x v="234"/>
    <s v="Culemborg"/>
    <x v="0"/>
    <x v="0"/>
    <x v="1"/>
    <x v="0"/>
    <x v="0"/>
    <x v="0"/>
    <x v="2"/>
    <x v="2"/>
    <x v="0"/>
    <x v="0"/>
    <x v="0"/>
    <x v="1"/>
    <x v="1"/>
    <x v="0"/>
    <x v="1"/>
    <x v="1"/>
    <x v="0"/>
    <x v="0"/>
    <x v="0"/>
    <x v="0"/>
    <x v="0"/>
    <x v="0"/>
    <x v="0"/>
    <n v="22"/>
    <n v="-2.1999999999999999E-2"/>
    <n v="2.1999999999999999E-2"/>
    <n v="0.78954923916164221"/>
  </r>
  <r>
    <x v="234"/>
    <s v="Culemborg"/>
    <x v="0"/>
    <x v="0"/>
    <x v="1"/>
    <x v="0"/>
    <x v="0"/>
    <x v="0"/>
    <x v="2"/>
    <x v="2"/>
    <x v="0"/>
    <x v="0"/>
    <x v="0"/>
    <x v="1"/>
    <x v="2"/>
    <x v="0"/>
    <x v="1"/>
    <x v="2"/>
    <x v="0"/>
    <x v="0"/>
    <x v="0"/>
    <x v="0"/>
    <x v="0"/>
    <x v="0"/>
    <x v="0"/>
    <n v="149"/>
    <n v="-0.14899999999999999"/>
    <n v="0.14899999999999999"/>
    <n v="5.3474016652311223"/>
  </r>
  <r>
    <x v="234"/>
    <s v="Culemborg"/>
    <x v="0"/>
    <x v="0"/>
    <x v="1"/>
    <x v="0"/>
    <x v="0"/>
    <x v="0"/>
    <x v="2"/>
    <x v="2"/>
    <x v="0"/>
    <x v="0"/>
    <x v="0"/>
    <x v="2"/>
    <x v="6"/>
    <x v="0"/>
    <x v="5"/>
    <x v="0"/>
    <x v="0"/>
    <x v="0"/>
    <x v="0"/>
    <x v="0"/>
    <x v="0"/>
    <x v="0"/>
    <x v="0"/>
    <n v="5"/>
    <n v="-5.0000000000000001E-3"/>
    <n v="5.0000000000000001E-3"/>
    <n v="0.17944300890037324"/>
  </r>
  <r>
    <x v="234"/>
    <s v="Culemborg"/>
    <x v="0"/>
    <x v="0"/>
    <x v="1"/>
    <x v="0"/>
    <x v="0"/>
    <x v="0"/>
    <x v="2"/>
    <x v="2"/>
    <x v="0"/>
    <x v="0"/>
    <x v="0"/>
    <x v="3"/>
    <x v="9"/>
    <x v="1"/>
    <x v="7"/>
    <x v="5"/>
    <x v="2"/>
    <x v="2"/>
    <x v="2"/>
    <x v="0"/>
    <x v="0"/>
    <x v="0"/>
    <x v="0"/>
    <n v="91"/>
    <n v="-9.0999999999999998E-2"/>
    <n v="0"/>
    <n v="3.265862761986793"/>
  </r>
  <r>
    <x v="234"/>
    <s v="Culemborg"/>
    <x v="0"/>
    <x v="0"/>
    <x v="1"/>
    <x v="0"/>
    <x v="0"/>
    <x v="0"/>
    <x v="2"/>
    <x v="2"/>
    <x v="0"/>
    <x v="0"/>
    <x v="0"/>
    <x v="3"/>
    <x v="5"/>
    <x v="1"/>
    <x v="4"/>
    <x v="0"/>
    <x v="0"/>
    <x v="0"/>
    <x v="0"/>
    <x v="0"/>
    <x v="0"/>
    <x v="0"/>
    <x v="0"/>
    <n v="175"/>
    <n v="-0.17499999999999999"/>
    <n v="0.17499999999999999"/>
    <n v="6.2805053115130631"/>
  </r>
  <r>
    <x v="234"/>
    <s v="Culemborg"/>
    <x v="0"/>
    <x v="0"/>
    <x v="1"/>
    <x v="0"/>
    <x v="0"/>
    <x v="0"/>
    <x v="2"/>
    <x v="2"/>
    <x v="0"/>
    <x v="0"/>
    <x v="0"/>
    <x v="3"/>
    <x v="8"/>
    <x v="1"/>
    <x v="7"/>
    <x v="5"/>
    <x v="2"/>
    <x v="2"/>
    <x v="2"/>
    <x v="0"/>
    <x v="0"/>
    <x v="0"/>
    <x v="0"/>
    <n v="45"/>
    <n v="-4.4999999999999998E-2"/>
    <n v="0"/>
    <n v="1.6149870801033592"/>
  </r>
  <r>
    <x v="234"/>
    <s v="Culemborg"/>
    <x v="0"/>
    <x v="0"/>
    <x v="1"/>
    <x v="0"/>
    <x v="0"/>
    <x v="0"/>
    <x v="3"/>
    <x v="3"/>
    <x v="0"/>
    <x v="0"/>
    <x v="0"/>
    <x v="0"/>
    <x v="0"/>
    <x v="0"/>
    <x v="0"/>
    <x v="0"/>
    <x v="0"/>
    <x v="0"/>
    <x v="0"/>
    <x v="0"/>
    <x v="0"/>
    <x v="0"/>
    <x v="0"/>
    <n v="3"/>
    <n v="-3.0000000000000001E-3"/>
    <n v="3.0000000000000001E-3"/>
    <n v="0.10766580534022395"/>
  </r>
  <r>
    <x v="234"/>
    <s v="Culemborg"/>
    <x v="0"/>
    <x v="0"/>
    <x v="1"/>
    <x v="0"/>
    <x v="0"/>
    <x v="0"/>
    <x v="3"/>
    <x v="3"/>
    <x v="0"/>
    <x v="0"/>
    <x v="0"/>
    <x v="2"/>
    <x v="6"/>
    <x v="0"/>
    <x v="5"/>
    <x v="0"/>
    <x v="0"/>
    <x v="0"/>
    <x v="0"/>
    <x v="0"/>
    <x v="0"/>
    <x v="0"/>
    <x v="0"/>
    <n v="448"/>
    <n v="-0.44800000000000001"/>
    <n v="0.44800000000000001"/>
    <n v="16.078093597473444"/>
  </r>
  <r>
    <x v="237"/>
    <s v="Doesburg"/>
    <x v="0"/>
    <x v="0"/>
    <x v="0"/>
    <x v="0"/>
    <x v="0"/>
    <x v="0"/>
    <x v="0"/>
    <x v="0"/>
    <x v="0"/>
    <x v="0"/>
    <x v="0"/>
    <x v="0"/>
    <x v="0"/>
    <x v="0"/>
    <x v="0"/>
    <x v="0"/>
    <x v="0"/>
    <x v="0"/>
    <x v="0"/>
    <x v="0"/>
    <x v="0"/>
    <x v="0"/>
    <x v="0"/>
    <n v="4"/>
    <n v="-4.0000000000000001E-3"/>
    <n v="4.0000000000000001E-3"/>
    <n v="0.35270258354642448"/>
  </r>
  <r>
    <x v="237"/>
    <s v="Doesburg"/>
    <x v="0"/>
    <x v="0"/>
    <x v="0"/>
    <x v="0"/>
    <x v="0"/>
    <x v="0"/>
    <x v="0"/>
    <x v="0"/>
    <x v="0"/>
    <x v="0"/>
    <x v="0"/>
    <x v="4"/>
    <x v="10"/>
    <x v="0"/>
    <x v="8"/>
    <x v="0"/>
    <x v="0"/>
    <x v="0"/>
    <x v="0"/>
    <x v="0"/>
    <x v="0"/>
    <x v="0"/>
    <x v="0"/>
    <n v="1"/>
    <n v="-1E-3"/>
    <n v="1E-3"/>
    <n v="8.8175645886606119E-2"/>
  </r>
  <r>
    <x v="237"/>
    <s v="Doesburg"/>
    <x v="0"/>
    <x v="0"/>
    <x v="0"/>
    <x v="0"/>
    <x v="0"/>
    <x v="0"/>
    <x v="0"/>
    <x v="0"/>
    <x v="0"/>
    <x v="0"/>
    <x v="0"/>
    <x v="1"/>
    <x v="2"/>
    <x v="0"/>
    <x v="1"/>
    <x v="2"/>
    <x v="0"/>
    <x v="0"/>
    <x v="0"/>
    <x v="0"/>
    <x v="0"/>
    <x v="0"/>
    <x v="0"/>
    <n v="9"/>
    <n v="-8.9999999999999993E-3"/>
    <n v="8.9999999999999993E-3"/>
    <n v="0.79358081297945504"/>
  </r>
  <r>
    <x v="237"/>
    <s v="Doesburg"/>
    <x v="0"/>
    <x v="0"/>
    <x v="0"/>
    <x v="0"/>
    <x v="0"/>
    <x v="0"/>
    <x v="0"/>
    <x v="0"/>
    <x v="0"/>
    <x v="0"/>
    <x v="0"/>
    <x v="2"/>
    <x v="6"/>
    <x v="0"/>
    <x v="5"/>
    <x v="0"/>
    <x v="0"/>
    <x v="0"/>
    <x v="0"/>
    <x v="0"/>
    <x v="0"/>
    <x v="0"/>
    <x v="0"/>
    <n v="304"/>
    <n v="-0.30399999999999999"/>
    <n v="0.30399999999999999"/>
    <n v="26.805396349528259"/>
  </r>
  <r>
    <x v="232"/>
    <s v="Olst-Wijhe"/>
    <x v="0"/>
    <x v="0"/>
    <x v="0"/>
    <x v="0"/>
    <x v="0"/>
    <x v="0"/>
    <x v="0"/>
    <x v="0"/>
    <x v="0"/>
    <x v="0"/>
    <x v="0"/>
    <x v="1"/>
    <x v="2"/>
    <x v="0"/>
    <x v="1"/>
    <x v="2"/>
    <x v="0"/>
    <x v="0"/>
    <x v="0"/>
    <x v="0"/>
    <x v="0"/>
    <x v="0"/>
    <x v="0"/>
    <n v="22"/>
    <n v="-2.1999999999999999E-2"/>
    <n v="2.1999999999999999E-2"/>
    <n v="1.2251489669766664"/>
  </r>
  <r>
    <x v="232"/>
    <s v="Olst-Wijhe"/>
    <x v="0"/>
    <x v="0"/>
    <x v="0"/>
    <x v="0"/>
    <x v="0"/>
    <x v="0"/>
    <x v="0"/>
    <x v="0"/>
    <x v="0"/>
    <x v="0"/>
    <x v="0"/>
    <x v="2"/>
    <x v="6"/>
    <x v="0"/>
    <x v="5"/>
    <x v="0"/>
    <x v="0"/>
    <x v="0"/>
    <x v="0"/>
    <x v="0"/>
    <x v="0"/>
    <x v="0"/>
    <x v="0"/>
    <n v="120"/>
    <n v="-0.12"/>
    <n v="0.12"/>
    <n v="6.6826307289636357"/>
  </r>
  <r>
    <x v="232"/>
    <s v="Olst-Wijhe"/>
    <x v="0"/>
    <x v="0"/>
    <x v="0"/>
    <x v="0"/>
    <x v="0"/>
    <x v="0"/>
    <x v="0"/>
    <x v="0"/>
    <x v="0"/>
    <x v="0"/>
    <x v="0"/>
    <x v="3"/>
    <x v="5"/>
    <x v="1"/>
    <x v="4"/>
    <x v="0"/>
    <x v="0"/>
    <x v="0"/>
    <x v="0"/>
    <x v="0"/>
    <x v="0"/>
    <x v="0"/>
    <x v="0"/>
    <n v="23"/>
    <n v="-2.3E-2"/>
    <n v="2.3E-2"/>
    <n v="1.2808375563846968"/>
  </r>
  <r>
    <x v="232"/>
    <s v="Olst-Wijhe"/>
    <x v="0"/>
    <x v="0"/>
    <x v="0"/>
    <x v="0"/>
    <x v="0"/>
    <x v="0"/>
    <x v="0"/>
    <x v="0"/>
    <x v="0"/>
    <x v="0"/>
    <x v="0"/>
    <x v="3"/>
    <x v="8"/>
    <x v="1"/>
    <x v="7"/>
    <x v="5"/>
    <x v="2"/>
    <x v="2"/>
    <x v="2"/>
    <x v="0"/>
    <x v="0"/>
    <x v="0"/>
    <x v="0"/>
    <n v="46"/>
    <n v="-4.5999999999999999E-2"/>
    <n v="0"/>
    <n v="2.5616751127693935"/>
  </r>
  <r>
    <x v="232"/>
    <s v="Olst-Wijhe"/>
    <x v="0"/>
    <x v="0"/>
    <x v="0"/>
    <x v="0"/>
    <x v="0"/>
    <x v="0"/>
    <x v="1"/>
    <x v="1"/>
    <x v="0"/>
    <x v="0"/>
    <x v="0"/>
    <x v="0"/>
    <x v="0"/>
    <x v="0"/>
    <x v="0"/>
    <x v="0"/>
    <x v="0"/>
    <x v="0"/>
    <x v="0"/>
    <x v="0"/>
    <x v="0"/>
    <x v="0"/>
    <x v="0"/>
    <n v="5"/>
    <n v="-5.0000000000000001E-3"/>
    <n v="5.0000000000000001E-3"/>
    <n v="0.27844294704015149"/>
  </r>
  <r>
    <x v="232"/>
    <s v="Olst-Wijhe"/>
    <x v="0"/>
    <x v="0"/>
    <x v="0"/>
    <x v="0"/>
    <x v="0"/>
    <x v="0"/>
    <x v="1"/>
    <x v="1"/>
    <x v="0"/>
    <x v="0"/>
    <x v="0"/>
    <x v="1"/>
    <x v="2"/>
    <x v="0"/>
    <x v="1"/>
    <x v="2"/>
    <x v="0"/>
    <x v="0"/>
    <x v="0"/>
    <x v="0"/>
    <x v="0"/>
    <x v="0"/>
    <x v="0"/>
    <n v="6"/>
    <n v="-6.0000000000000001E-3"/>
    <n v="6.0000000000000001E-3"/>
    <n v="0.33413153644818178"/>
  </r>
  <r>
    <x v="232"/>
    <s v="Olst-Wijhe"/>
    <x v="0"/>
    <x v="0"/>
    <x v="0"/>
    <x v="0"/>
    <x v="0"/>
    <x v="0"/>
    <x v="1"/>
    <x v="1"/>
    <x v="0"/>
    <x v="0"/>
    <x v="0"/>
    <x v="2"/>
    <x v="6"/>
    <x v="0"/>
    <x v="5"/>
    <x v="0"/>
    <x v="0"/>
    <x v="0"/>
    <x v="0"/>
    <x v="0"/>
    <x v="0"/>
    <x v="0"/>
    <x v="0"/>
    <n v="19"/>
    <n v="-1.9E-2"/>
    <n v="1.9E-2"/>
    <n v="1.0580831987525756"/>
  </r>
  <r>
    <x v="232"/>
    <s v="Olst-Wijhe"/>
    <x v="0"/>
    <x v="0"/>
    <x v="0"/>
    <x v="0"/>
    <x v="0"/>
    <x v="0"/>
    <x v="3"/>
    <x v="3"/>
    <x v="0"/>
    <x v="0"/>
    <x v="0"/>
    <x v="0"/>
    <x v="0"/>
    <x v="0"/>
    <x v="0"/>
    <x v="0"/>
    <x v="0"/>
    <x v="0"/>
    <x v="0"/>
    <x v="0"/>
    <x v="0"/>
    <x v="0"/>
    <x v="0"/>
    <n v="17"/>
    <n v="-1.7000000000000001E-2"/>
    <n v="1.7000000000000001E-2"/>
    <n v="0.94670601993651504"/>
  </r>
  <r>
    <x v="232"/>
    <s v="Olst-Wijhe"/>
    <x v="0"/>
    <x v="0"/>
    <x v="0"/>
    <x v="0"/>
    <x v="0"/>
    <x v="0"/>
    <x v="3"/>
    <x v="3"/>
    <x v="0"/>
    <x v="0"/>
    <x v="0"/>
    <x v="2"/>
    <x v="6"/>
    <x v="0"/>
    <x v="5"/>
    <x v="0"/>
    <x v="0"/>
    <x v="0"/>
    <x v="0"/>
    <x v="0"/>
    <x v="0"/>
    <x v="0"/>
    <x v="0"/>
    <n v="375"/>
    <n v="-0.375"/>
    <n v="0.375"/>
    <n v="20.883221028011359"/>
  </r>
  <r>
    <x v="238"/>
    <s v="Dinkelland"/>
    <x v="0"/>
    <x v="0"/>
    <x v="1"/>
    <x v="0"/>
    <x v="0"/>
    <x v="0"/>
    <x v="0"/>
    <x v="0"/>
    <x v="0"/>
    <x v="0"/>
    <x v="0"/>
    <x v="2"/>
    <x v="12"/>
    <x v="0"/>
    <x v="3"/>
    <x v="6"/>
    <x v="0"/>
    <x v="0"/>
    <x v="0"/>
    <x v="0"/>
    <x v="0"/>
    <x v="0"/>
    <x v="0"/>
    <n v="169"/>
    <n v="-0.16900000000000001"/>
    <n v="0.16900000000000001"/>
    <n v="6.4395671391556162"/>
  </r>
  <r>
    <x v="238"/>
    <s v="Dinkelland"/>
    <x v="0"/>
    <x v="0"/>
    <x v="1"/>
    <x v="0"/>
    <x v="0"/>
    <x v="0"/>
    <x v="0"/>
    <x v="0"/>
    <x v="0"/>
    <x v="0"/>
    <x v="0"/>
    <x v="2"/>
    <x v="6"/>
    <x v="0"/>
    <x v="5"/>
    <x v="0"/>
    <x v="0"/>
    <x v="0"/>
    <x v="0"/>
    <x v="0"/>
    <x v="0"/>
    <x v="0"/>
    <x v="0"/>
    <n v="27"/>
    <n v="-2.7E-2"/>
    <n v="2.7E-2"/>
    <n v="1.0288065843621399"/>
  </r>
  <r>
    <x v="238"/>
    <s v="Dinkelland"/>
    <x v="0"/>
    <x v="0"/>
    <x v="1"/>
    <x v="0"/>
    <x v="0"/>
    <x v="0"/>
    <x v="1"/>
    <x v="1"/>
    <x v="0"/>
    <x v="0"/>
    <x v="0"/>
    <x v="4"/>
    <x v="10"/>
    <x v="0"/>
    <x v="8"/>
    <x v="0"/>
    <x v="0"/>
    <x v="0"/>
    <x v="0"/>
    <x v="0"/>
    <x v="0"/>
    <x v="0"/>
    <x v="0"/>
    <n v="6"/>
    <n v="-6.0000000000000001E-3"/>
    <n v="6.0000000000000001E-3"/>
    <n v="0.22862368541380887"/>
  </r>
  <r>
    <x v="238"/>
    <s v="Dinkelland"/>
    <x v="0"/>
    <x v="0"/>
    <x v="1"/>
    <x v="0"/>
    <x v="0"/>
    <x v="0"/>
    <x v="1"/>
    <x v="1"/>
    <x v="0"/>
    <x v="0"/>
    <x v="0"/>
    <x v="1"/>
    <x v="1"/>
    <x v="0"/>
    <x v="1"/>
    <x v="1"/>
    <x v="0"/>
    <x v="0"/>
    <x v="0"/>
    <x v="0"/>
    <x v="0"/>
    <x v="0"/>
    <x v="0"/>
    <n v="38"/>
    <n v="-3.7999999999999999E-2"/>
    <n v="3.7999999999999999E-2"/>
    <n v="1.4479500076207894"/>
  </r>
  <r>
    <x v="235"/>
    <s v="Veere"/>
    <x v="0"/>
    <x v="0"/>
    <x v="1"/>
    <x v="0"/>
    <x v="0"/>
    <x v="0"/>
    <x v="0"/>
    <x v="0"/>
    <x v="0"/>
    <x v="0"/>
    <x v="0"/>
    <x v="2"/>
    <x v="16"/>
    <x v="0"/>
    <x v="3"/>
    <x v="10"/>
    <x v="0"/>
    <x v="0"/>
    <x v="0"/>
    <x v="0"/>
    <x v="0"/>
    <x v="0"/>
    <x v="0"/>
    <n v="7"/>
    <n v="-7.0000000000000001E-3"/>
    <n v="7.0000000000000001E-3"/>
    <n v="0.31963470319634701"/>
  </r>
  <r>
    <x v="235"/>
    <s v="Veere"/>
    <x v="0"/>
    <x v="0"/>
    <x v="1"/>
    <x v="0"/>
    <x v="0"/>
    <x v="0"/>
    <x v="0"/>
    <x v="0"/>
    <x v="0"/>
    <x v="0"/>
    <x v="0"/>
    <x v="2"/>
    <x v="4"/>
    <x v="0"/>
    <x v="3"/>
    <x v="3"/>
    <x v="0"/>
    <x v="0"/>
    <x v="0"/>
    <x v="0"/>
    <x v="0"/>
    <x v="0"/>
    <x v="0"/>
    <n v="171"/>
    <n v="-0.17100000000000001"/>
    <n v="0.17100000000000001"/>
    <n v="7.8082191780821919"/>
  </r>
  <r>
    <x v="235"/>
    <s v="Veere"/>
    <x v="0"/>
    <x v="0"/>
    <x v="1"/>
    <x v="0"/>
    <x v="0"/>
    <x v="0"/>
    <x v="0"/>
    <x v="0"/>
    <x v="0"/>
    <x v="0"/>
    <x v="0"/>
    <x v="2"/>
    <x v="6"/>
    <x v="0"/>
    <x v="5"/>
    <x v="0"/>
    <x v="0"/>
    <x v="0"/>
    <x v="0"/>
    <x v="0"/>
    <x v="0"/>
    <x v="0"/>
    <x v="0"/>
    <n v="107"/>
    <n v="-0.107"/>
    <n v="0.107"/>
    <n v="4.8858447488584478"/>
  </r>
  <r>
    <x v="235"/>
    <s v="Veere"/>
    <x v="0"/>
    <x v="0"/>
    <x v="1"/>
    <x v="0"/>
    <x v="0"/>
    <x v="0"/>
    <x v="0"/>
    <x v="0"/>
    <x v="0"/>
    <x v="0"/>
    <x v="0"/>
    <x v="3"/>
    <x v="9"/>
    <x v="1"/>
    <x v="7"/>
    <x v="5"/>
    <x v="2"/>
    <x v="2"/>
    <x v="2"/>
    <x v="0"/>
    <x v="0"/>
    <x v="0"/>
    <x v="0"/>
    <n v="28"/>
    <n v="-2.8000000000000001E-2"/>
    <n v="0"/>
    <n v="1.2785388127853881"/>
  </r>
  <r>
    <x v="235"/>
    <s v="Veere"/>
    <x v="0"/>
    <x v="0"/>
    <x v="1"/>
    <x v="0"/>
    <x v="0"/>
    <x v="0"/>
    <x v="0"/>
    <x v="0"/>
    <x v="0"/>
    <x v="0"/>
    <x v="0"/>
    <x v="3"/>
    <x v="5"/>
    <x v="1"/>
    <x v="4"/>
    <x v="0"/>
    <x v="0"/>
    <x v="0"/>
    <x v="0"/>
    <x v="0"/>
    <x v="0"/>
    <x v="0"/>
    <x v="0"/>
    <n v="5"/>
    <n v="-5.0000000000000001E-3"/>
    <n v="5.0000000000000001E-3"/>
    <n v="0.22831050228310501"/>
  </r>
  <r>
    <x v="235"/>
    <s v="Veere"/>
    <x v="0"/>
    <x v="0"/>
    <x v="1"/>
    <x v="0"/>
    <x v="0"/>
    <x v="0"/>
    <x v="0"/>
    <x v="0"/>
    <x v="0"/>
    <x v="0"/>
    <x v="0"/>
    <x v="3"/>
    <x v="8"/>
    <x v="1"/>
    <x v="7"/>
    <x v="5"/>
    <x v="2"/>
    <x v="2"/>
    <x v="2"/>
    <x v="0"/>
    <x v="0"/>
    <x v="0"/>
    <x v="0"/>
    <n v="4"/>
    <n v="-4.0000000000000001E-3"/>
    <n v="0"/>
    <n v="0.18264840182648401"/>
  </r>
  <r>
    <x v="235"/>
    <s v="Veere"/>
    <x v="0"/>
    <x v="0"/>
    <x v="1"/>
    <x v="0"/>
    <x v="0"/>
    <x v="0"/>
    <x v="1"/>
    <x v="1"/>
    <x v="0"/>
    <x v="0"/>
    <x v="0"/>
    <x v="0"/>
    <x v="0"/>
    <x v="0"/>
    <x v="0"/>
    <x v="0"/>
    <x v="0"/>
    <x v="0"/>
    <x v="0"/>
    <x v="0"/>
    <x v="0"/>
    <x v="0"/>
    <x v="0"/>
    <n v="18"/>
    <n v="-1.7999999999999999E-2"/>
    <n v="1.7999999999999999E-2"/>
    <n v="0.82191780821917804"/>
  </r>
  <r>
    <x v="235"/>
    <s v="Veere"/>
    <x v="0"/>
    <x v="0"/>
    <x v="1"/>
    <x v="0"/>
    <x v="0"/>
    <x v="0"/>
    <x v="1"/>
    <x v="1"/>
    <x v="0"/>
    <x v="0"/>
    <x v="0"/>
    <x v="4"/>
    <x v="10"/>
    <x v="0"/>
    <x v="8"/>
    <x v="0"/>
    <x v="0"/>
    <x v="0"/>
    <x v="0"/>
    <x v="0"/>
    <x v="0"/>
    <x v="0"/>
    <x v="0"/>
    <n v="1"/>
    <n v="-1E-3"/>
    <n v="1E-3"/>
    <n v="4.5662100456621002E-2"/>
  </r>
  <r>
    <x v="235"/>
    <s v="Veere"/>
    <x v="0"/>
    <x v="0"/>
    <x v="1"/>
    <x v="0"/>
    <x v="0"/>
    <x v="0"/>
    <x v="1"/>
    <x v="1"/>
    <x v="0"/>
    <x v="0"/>
    <x v="0"/>
    <x v="1"/>
    <x v="13"/>
    <x v="0"/>
    <x v="9"/>
    <x v="7"/>
    <x v="3"/>
    <x v="0"/>
    <x v="1"/>
    <x v="0"/>
    <x v="0"/>
    <x v="0"/>
    <x v="0"/>
    <n v="4"/>
    <n v="-4.0000000000000001E-3"/>
    <n v="4.0000000000000001E-3"/>
    <n v="0.18264840182648401"/>
  </r>
  <r>
    <x v="235"/>
    <s v="Veere"/>
    <x v="0"/>
    <x v="0"/>
    <x v="1"/>
    <x v="0"/>
    <x v="0"/>
    <x v="0"/>
    <x v="1"/>
    <x v="1"/>
    <x v="0"/>
    <x v="0"/>
    <x v="0"/>
    <x v="1"/>
    <x v="2"/>
    <x v="0"/>
    <x v="1"/>
    <x v="2"/>
    <x v="0"/>
    <x v="0"/>
    <x v="0"/>
    <x v="0"/>
    <x v="0"/>
    <x v="0"/>
    <x v="0"/>
    <n v="63"/>
    <n v="-6.3E-2"/>
    <n v="6.3E-2"/>
    <n v="2.8767123287671232"/>
  </r>
  <r>
    <x v="235"/>
    <s v="Veere"/>
    <x v="0"/>
    <x v="0"/>
    <x v="1"/>
    <x v="0"/>
    <x v="0"/>
    <x v="0"/>
    <x v="1"/>
    <x v="1"/>
    <x v="0"/>
    <x v="0"/>
    <x v="0"/>
    <x v="2"/>
    <x v="3"/>
    <x v="0"/>
    <x v="2"/>
    <x v="0"/>
    <x v="1"/>
    <x v="1"/>
    <x v="0"/>
    <x v="0"/>
    <x v="0"/>
    <x v="0"/>
    <x v="0"/>
    <n v="74"/>
    <n v="-7.3999999999999996E-2"/>
    <n v="-7.3999999999999996E-2"/>
    <n v="3.3789954337899544"/>
  </r>
  <r>
    <x v="235"/>
    <s v="Veere"/>
    <x v="0"/>
    <x v="0"/>
    <x v="1"/>
    <x v="0"/>
    <x v="0"/>
    <x v="0"/>
    <x v="1"/>
    <x v="1"/>
    <x v="0"/>
    <x v="0"/>
    <x v="0"/>
    <x v="2"/>
    <x v="26"/>
    <x v="0"/>
    <x v="3"/>
    <x v="9"/>
    <x v="0"/>
    <x v="0"/>
    <x v="0"/>
    <x v="0"/>
    <x v="0"/>
    <x v="0"/>
    <x v="0"/>
    <n v="11"/>
    <n v="-1.0999999999999999E-2"/>
    <n v="1.0999999999999999E-2"/>
    <n v="0.50228310502283102"/>
  </r>
  <r>
    <x v="235"/>
    <s v="Veere"/>
    <x v="0"/>
    <x v="0"/>
    <x v="1"/>
    <x v="0"/>
    <x v="0"/>
    <x v="0"/>
    <x v="1"/>
    <x v="1"/>
    <x v="0"/>
    <x v="0"/>
    <x v="0"/>
    <x v="2"/>
    <x v="16"/>
    <x v="0"/>
    <x v="3"/>
    <x v="10"/>
    <x v="0"/>
    <x v="0"/>
    <x v="0"/>
    <x v="0"/>
    <x v="0"/>
    <x v="0"/>
    <x v="0"/>
    <n v="67"/>
    <n v="-6.7000000000000004E-2"/>
    <n v="6.7000000000000004E-2"/>
    <n v="3.0593607305936072"/>
  </r>
  <r>
    <x v="237"/>
    <s v="Doesburg"/>
    <x v="0"/>
    <x v="0"/>
    <x v="0"/>
    <x v="0"/>
    <x v="0"/>
    <x v="0"/>
    <x v="1"/>
    <x v="1"/>
    <x v="0"/>
    <x v="0"/>
    <x v="0"/>
    <x v="0"/>
    <x v="0"/>
    <x v="0"/>
    <x v="0"/>
    <x v="0"/>
    <x v="0"/>
    <x v="0"/>
    <x v="0"/>
    <x v="0"/>
    <x v="0"/>
    <x v="0"/>
    <x v="0"/>
    <n v="1"/>
    <n v="-1E-3"/>
    <n v="1E-3"/>
    <n v="8.8175645886606119E-2"/>
  </r>
  <r>
    <x v="237"/>
    <s v="Doesburg"/>
    <x v="0"/>
    <x v="0"/>
    <x v="0"/>
    <x v="0"/>
    <x v="0"/>
    <x v="0"/>
    <x v="1"/>
    <x v="1"/>
    <x v="0"/>
    <x v="0"/>
    <x v="0"/>
    <x v="1"/>
    <x v="2"/>
    <x v="0"/>
    <x v="1"/>
    <x v="2"/>
    <x v="0"/>
    <x v="0"/>
    <x v="0"/>
    <x v="0"/>
    <x v="0"/>
    <x v="0"/>
    <x v="0"/>
    <n v="28"/>
    <n v="-2.8000000000000001E-2"/>
    <n v="2.8000000000000001E-2"/>
    <n v="2.4689180848249714"/>
  </r>
  <r>
    <x v="237"/>
    <s v="Doesburg"/>
    <x v="0"/>
    <x v="0"/>
    <x v="0"/>
    <x v="0"/>
    <x v="0"/>
    <x v="0"/>
    <x v="1"/>
    <x v="1"/>
    <x v="0"/>
    <x v="0"/>
    <x v="0"/>
    <x v="2"/>
    <x v="4"/>
    <x v="0"/>
    <x v="3"/>
    <x v="3"/>
    <x v="0"/>
    <x v="0"/>
    <x v="0"/>
    <x v="0"/>
    <x v="0"/>
    <x v="0"/>
    <x v="0"/>
    <n v="59"/>
    <n v="-5.8999999999999997E-2"/>
    <n v="5.8999999999999997E-2"/>
    <n v="5.2023631073097611"/>
  </r>
  <r>
    <x v="237"/>
    <s v="Doesburg"/>
    <x v="0"/>
    <x v="0"/>
    <x v="0"/>
    <x v="0"/>
    <x v="0"/>
    <x v="0"/>
    <x v="1"/>
    <x v="1"/>
    <x v="0"/>
    <x v="0"/>
    <x v="0"/>
    <x v="2"/>
    <x v="6"/>
    <x v="0"/>
    <x v="5"/>
    <x v="0"/>
    <x v="0"/>
    <x v="0"/>
    <x v="0"/>
    <x v="0"/>
    <x v="0"/>
    <x v="0"/>
    <x v="0"/>
    <n v="15"/>
    <n v="-1.4999999999999999E-2"/>
    <n v="1.4999999999999999E-2"/>
    <n v="1.3226346882990918"/>
  </r>
  <r>
    <x v="237"/>
    <s v="Doesburg"/>
    <x v="0"/>
    <x v="0"/>
    <x v="0"/>
    <x v="0"/>
    <x v="0"/>
    <x v="0"/>
    <x v="1"/>
    <x v="1"/>
    <x v="0"/>
    <x v="0"/>
    <x v="0"/>
    <x v="3"/>
    <x v="9"/>
    <x v="1"/>
    <x v="7"/>
    <x v="5"/>
    <x v="2"/>
    <x v="2"/>
    <x v="2"/>
    <x v="0"/>
    <x v="0"/>
    <x v="0"/>
    <x v="0"/>
    <n v="27"/>
    <n v="-2.7E-2"/>
    <n v="0"/>
    <n v="2.3807424389383653"/>
  </r>
  <r>
    <x v="237"/>
    <s v="Doesburg"/>
    <x v="0"/>
    <x v="0"/>
    <x v="0"/>
    <x v="0"/>
    <x v="0"/>
    <x v="0"/>
    <x v="1"/>
    <x v="1"/>
    <x v="0"/>
    <x v="0"/>
    <x v="0"/>
    <x v="3"/>
    <x v="11"/>
    <x v="1"/>
    <x v="7"/>
    <x v="5"/>
    <x v="2"/>
    <x v="2"/>
    <x v="2"/>
    <x v="0"/>
    <x v="0"/>
    <x v="0"/>
    <x v="0"/>
    <n v="18"/>
    <n v="-1.7999999999999999E-2"/>
    <n v="0"/>
    <n v="1.5871616259589101"/>
  </r>
  <r>
    <x v="237"/>
    <s v="Doesburg"/>
    <x v="0"/>
    <x v="0"/>
    <x v="0"/>
    <x v="0"/>
    <x v="0"/>
    <x v="0"/>
    <x v="2"/>
    <x v="2"/>
    <x v="0"/>
    <x v="0"/>
    <x v="0"/>
    <x v="0"/>
    <x v="0"/>
    <x v="0"/>
    <x v="0"/>
    <x v="0"/>
    <x v="0"/>
    <x v="0"/>
    <x v="0"/>
    <x v="0"/>
    <x v="0"/>
    <x v="0"/>
    <x v="0"/>
    <n v="71"/>
    <n v="-7.0999999999999994E-2"/>
    <n v="7.0999999999999994E-2"/>
    <n v="6.2604708579490342"/>
  </r>
  <r>
    <x v="237"/>
    <s v="Doesburg"/>
    <x v="0"/>
    <x v="0"/>
    <x v="0"/>
    <x v="0"/>
    <x v="0"/>
    <x v="0"/>
    <x v="2"/>
    <x v="2"/>
    <x v="0"/>
    <x v="0"/>
    <x v="0"/>
    <x v="1"/>
    <x v="2"/>
    <x v="0"/>
    <x v="1"/>
    <x v="2"/>
    <x v="0"/>
    <x v="0"/>
    <x v="0"/>
    <x v="0"/>
    <x v="0"/>
    <x v="0"/>
    <x v="0"/>
    <n v="330"/>
    <n v="-0.33"/>
    <n v="0.33"/>
    <n v="29.097963142580021"/>
  </r>
  <r>
    <x v="237"/>
    <s v="Doesburg"/>
    <x v="0"/>
    <x v="0"/>
    <x v="0"/>
    <x v="0"/>
    <x v="0"/>
    <x v="0"/>
    <x v="2"/>
    <x v="2"/>
    <x v="0"/>
    <x v="0"/>
    <x v="0"/>
    <x v="3"/>
    <x v="9"/>
    <x v="1"/>
    <x v="7"/>
    <x v="5"/>
    <x v="2"/>
    <x v="2"/>
    <x v="2"/>
    <x v="0"/>
    <x v="0"/>
    <x v="0"/>
    <x v="0"/>
    <n v="44"/>
    <n v="-4.3999999999999997E-2"/>
    <n v="0"/>
    <n v="3.8797284190106693"/>
  </r>
  <r>
    <x v="237"/>
    <s v="Doesburg"/>
    <x v="0"/>
    <x v="0"/>
    <x v="0"/>
    <x v="0"/>
    <x v="0"/>
    <x v="0"/>
    <x v="3"/>
    <x v="3"/>
    <x v="0"/>
    <x v="0"/>
    <x v="0"/>
    <x v="0"/>
    <x v="0"/>
    <x v="0"/>
    <x v="0"/>
    <x v="0"/>
    <x v="0"/>
    <x v="0"/>
    <x v="0"/>
    <x v="0"/>
    <x v="0"/>
    <x v="0"/>
    <x v="0"/>
    <n v="6"/>
    <n v="-6.0000000000000001E-3"/>
    <n v="6.0000000000000001E-3"/>
    <n v="0.52905387531963677"/>
  </r>
  <r>
    <x v="237"/>
    <s v="Doesburg"/>
    <x v="0"/>
    <x v="0"/>
    <x v="0"/>
    <x v="0"/>
    <x v="0"/>
    <x v="0"/>
    <x v="3"/>
    <x v="3"/>
    <x v="0"/>
    <x v="0"/>
    <x v="0"/>
    <x v="2"/>
    <x v="6"/>
    <x v="0"/>
    <x v="5"/>
    <x v="0"/>
    <x v="0"/>
    <x v="0"/>
    <x v="0"/>
    <x v="0"/>
    <x v="0"/>
    <x v="0"/>
    <x v="0"/>
    <n v="292"/>
    <n v="-0.29199999999999998"/>
    <n v="0.29199999999999998"/>
    <n v="25.747288598888986"/>
  </r>
  <r>
    <x v="239"/>
    <s v="Doetinchem"/>
    <x v="0"/>
    <x v="0"/>
    <x v="3"/>
    <x v="0"/>
    <x v="0"/>
    <x v="0"/>
    <x v="0"/>
    <x v="0"/>
    <x v="0"/>
    <x v="0"/>
    <x v="0"/>
    <x v="0"/>
    <x v="0"/>
    <x v="0"/>
    <x v="0"/>
    <x v="0"/>
    <x v="0"/>
    <x v="0"/>
    <x v="0"/>
    <x v="0"/>
    <x v="0"/>
    <x v="0"/>
    <x v="0"/>
    <n v="156"/>
    <n v="-0.156"/>
    <n v="0.156"/>
    <n v="2.7335809910983389"/>
  </r>
  <r>
    <x v="239"/>
    <s v="Doetinchem"/>
    <x v="0"/>
    <x v="0"/>
    <x v="3"/>
    <x v="0"/>
    <x v="0"/>
    <x v="0"/>
    <x v="0"/>
    <x v="0"/>
    <x v="0"/>
    <x v="0"/>
    <x v="0"/>
    <x v="4"/>
    <x v="10"/>
    <x v="0"/>
    <x v="8"/>
    <x v="0"/>
    <x v="0"/>
    <x v="0"/>
    <x v="0"/>
    <x v="0"/>
    <x v="0"/>
    <x v="0"/>
    <x v="0"/>
    <n v="1"/>
    <n v="-1E-3"/>
    <n v="1E-3"/>
    <n v="1.7522955071143199E-2"/>
  </r>
  <r>
    <x v="235"/>
    <s v="Veere"/>
    <x v="0"/>
    <x v="0"/>
    <x v="1"/>
    <x v="0"/>
    <x v="0"/>
    <x v="0"/>
    <x v="1"/>
    <x v="1"/>
    <x v="0"/>
    <x v="0"/>
    <x v="0"/>
    <x v="2"/>
    <x v="4"/>
    <x v="0"/>
    <x v="3"/>
    <x v="3"/>
    <x v="0"/>
    <x v="0"/>
    <x v="0"/>
    <x v="0"/>
    <x v="0"/>
    <x v="0"/>
    <x v="0"/>
    <n v="127"/>
    <n v="-0.127"/>
    <n v="0.127"/>
    <n v="5.7990867579908674"/>
  </r>
  <r>
    <x v="235"/>
    <s v="Veere"/>
    <x v="0"/>
    <x v="0"/>
    <x v="1"/>
    <x v="0"/>
    <x v="0"/>
    <x v="0"/>
    <x v="1"/>
    <x v="1"/>
    <x v="0"/>
    <x v="0"/>
    <x v="0"/>
    <x v="2"/>
    <x v="6"/>
    <x v="0"/>
    <x v="5"/>
    <x v="0"/>
    <x v="0"/>
    <x v="0"/>
    <x v="0"/>
    <x v="0"/>
    <x v="0"/>
    <x v="0"/>
    <x v="0"/>
    <n v="72"/>
    <n v="-7.1999999999999995E-2"/>
    <n v="7.1999999999999995E-2"/>
    <n v="3.2876712328767121"/>
  </r>
  <r>
    <x v="235"/>
    <s v="Veere"/>
    <x v="0"/>
    <x v="0"/>
    <x v="1"/>
    <x v="0"/>
    <x v="0"/>
    <x v="0"/>
    <x v="1"/>
    <x v="1"/>
    <x v="0"/>
    <x v="0"/>
    <x v="0"/>
    <x v="3"/>
    <x v="9"/>
    <x v="1"/>
    <x v="7"/>
    <x v="5"/>
    <x v="2"/>
    <x v="2"/>
    <x v="2"/>
    <x v="0"/>
    <x v="0"/>
    <x v="0"/>
    <x v="0"/>
    <n v="28"/>
    <n v="-2.8000000000000001E-2"/>
    <n v="0"/>
    <n v="1.2785388127853881"/>
  </r>
  <r>
    <x v="235"/>
    <s v="Veere"/>
    <x v="0"/>
    <x v="0"/>
    <x v="1"/>
    <x v="0"/>
    <x v="0"/>
    <x v="0"/>
    <x v="1"/>
    <x v="1"/>
    <x v="0"/>
    <x v="0"/>
    <x v="0"/>
    <x v="3"/>
    <x v="5"/>
    <x v="1"/>
    <x v="4"/>
    <x v="0"/>
    <x v="0"/>
    <x v="0"/>
    <x v="0"/>
    <x v="0"/>
    <x v="0"/>
    <x v="0"/>
    <x v="0"/>
    <n v="5"/>
    <n v="-5.0000000000000001E-3"/>
    <n v="5.0000000000000001E-3"/>
    <n v="0.22831050228310501"/>
  </r>
  <r>
    <x v="235"/>
    <s v="Veere"/>
    <x v="0"/>
    <x v="0"/>
    <x v="1"/>
    <x v="0"/>
    <x v="0"/>
    <x v="0"/>
    <x v="2"/>
    <x v="2"/>
    <x v="0"/>
    <x v="0"/>
    <x v="0"/>
    <x v="0"/>
    <x v="0"/>
    <x v="0"/>
    <x v="0"/>
    <x v="0"/>
    <x v="0"/>
    <x v="0"/>
    <x v="0"/>
    <x v="0"/>
    <x v="0"/>
    <x v="0"/>
    <x v="0"/>
    <n v="117"/>
    <n v="-0.11700000000000001"/>
    <n v="0.11700000000000001"/>
    <n v="5.3424657534246576"/>
  </r>
  <r>
    <x v="235"/>
    <s v="Veere"/>
    <x v="0"/>
    <x v="0"/>
    <x v="1"/>
    <x v="0"/>
    <x v="0"/>
    <x v="0"/>
    <x v="2"/>
    <x v="2"/>
    <x v="0"/>
    <x v="0"/>
    <x v="0"/>
    <x v="4"/>
    <x v="10"/>
    <x v="0"/>
    <x v="8"/>
    <x v="0"/>
    <x v="0"/>
    <x v="0"/>
    <x v="0"/>
    <x v="0"/>
    <x v="0"/>
    <x v="0"/>
    <x v="0"/>
    <n v="1"/>
    <n v="-1E-3"/>
    <n v="1E-3"/>
    <n v="4.5662100456621002E-2"/>
  </r>
  <r>
    <x v="235"/>
    <s v="Veere"/>
    <x v="0"/>
    <x v="0"/>
    <x v="1"/>
    <x v="0"/>
    <x v="0"/>
    <x v="0"/>
    <x v="2"/>
    <x v="2"/>
    <x v="0"/>
    <x v="0"/>
    <x v="0"/>
    <x v="1"/>
    <x v="1"/>
    <x v="0"/>
    <x v="1"/>
    <x v="1"/>
    <x v="0"/>
    <x v="0"/>
    <x v="0"/>
    <x v="0"/>
    <x v="0"/>
    <x v="0"/>
    <x v="0"/>
    <n v="63"/>
    <n v="-6.3E-2"/>
    <n v="6.3E-2"/>
    <n v="2.8767123287671232"/>
  </r>
  <r>
    <x v="235"/>
    <s v="Veere"/>
    <x v="0"/>
    <x v="0"/>
    <x v="1"/>
    <x v="0"/>
    <x v="0"/>
    <x v="0"/>
    <x v="2"/>
    <x v="2"/>
    <x v="0"/>
    <x v="0"/>
    <x v="0"/>
    <x v="1"/>
    <x v="2"/>
    <x v="0"/>
    <x v="1"/>
    <x v="2"/>
    <x v="0"/>
    <x v="0"/>
    <x v="0"/>
    <x v="0"/>
    <x v="0"/>
    <x v="0"/>
    <x v="0"/>
    <n v="144"/>
    <n v="-0.14399999999999999"/>
    <n v="0.14399999999999999"/>
    <n v="6.5753424657534243"/>
  </r>
  <r>
    <x v="235"/>
    <s v="Veere"/>
    <x v="0"/>
    <x v="0"/>
    <x v="1"/>
    <x v="0"/>
    <x v="0"/>
    <x v="0"/>
    <x v="2"/>
    <x v="2"/>
    <x v="0"/>
    <x v="0"/>
    <x v="0"/>
    <x v="2"/>
    <x v="3"/>
    <x v="0"/>
    <x v="2"/>
    <x v="0"/>
    <x v="1"/>
    <x v="1"/>
    <x v="0"/>
    <x v="0"/>
    <x v="0"/>
    <x v="0"/>
    <x v="0"/>
    <n v="15"/>
    <n v="-1.4999999999999999E-2"/>
    <n v="-1.4999999999999999E-2"/>
    <n v="0.68493150684931503"/>
  </r>
  <r>
    <x v="235"/>
    <s v="Veere"/>
    <x v="0"/>
    <x v="0"/>
    <x v="1"/>
    <x v="0"/>
    <x v="0"/>
    <x v="0"/>
    <x v="2"/>
    <x v="2"/>
    <x v="0"/>
    <x v="0"/>
    <x v="0"/>
    <x v="2"/>
    <x v="6"/>
    <x v="0"/>
    <x v="5"/>
    <x v="0"/>
    <x v="0"/>
    <x v="0"/>
    <x v="0"/>
    <x v="0"/>
    <x v="0"/>
    <x v="0"/>
    <x v="0"/>
    <n v="115"/>
    <n v="-0.115"/>
    <n v="0.115"/>
    <n v="5.2511415525114158"/>
  </r>
  <r>
    <x v="235"/>
    <s v="Veere"/>
    <x v="0"/>
    <x v="0"/>
    <x v="1"/>
    <x v="0"/>
    <x v="0"/>
    <x v="0"/>
    <x v="2"/>
    <x v="2"/>
    <x v="0"/>
    <x v="0"/>
    <x v="0"/>
    <x v="3"/>
    <x v="9"/>
    <x v="1"/>
    <x v="7"/>
    <x v="5"/>
    <x v="2"/>
    <x v="2"/>
    <x v="2"/>
    <x v="0"/>
    <x v="0"/>
    <x v="0"/>
    <x v="0"/>
    <n v="289"/>
    <n v="-0.28899999999999998"/>
    <n v="0"/>
    <n v="13.196347031963469"/>
  </r>
  <r>
    <x v="235"/>
    <s v="Veere"/>
    <x v="0"/>
    <x v="0"/>
    <x v="1"/>
    <x v="0"/>
    <x v="0"/>
    <x v="0"/>
    <x v="2"/>
    <x v="2"/>
    <x v="0"/>
    <x v="0"/>
    <x v="0"/>
    <x v="3"/>
    <x v="5"/>
    <x v="1"/>
    <x v="4"/>
    <x v="0"/>
    <x v="0"/>
    <x v="0"/>
    <x v="0"/>
    <x v="0"/>
    <x v="0"/>
    <x v="0"/>
    <x v="0"/>
    <n v="24"/>
    <n v="-2.4E-2"/>
    <n v="2.4E-2"/>
    <n v="1.095890410958904"/>
  </r>
  <r>
    <x v="235"/>
    <s v="Veere"/>
    <x v="0"/>
    <x v="0"/>
    <x v="1"/>
    <x v="0"/>
    <x v="0"/>
    <x v="0"/>
    <x v="3"/>
    <x v="3"/>
    <x v="0"/>
    <x v="0"/>
    <x v="0"/>
    <x v="0"/>
    <x v="0"/>
    <x v="0"/>
    <x v="0"/>
    <x v="0"/>
    <x v="0"/>
    <x v="0"/>
    <x v="0"/>
    <x v="0"/>
    <x v="0"/>
    <x v="0"/>
    <x v="0"/>
    <n v="1"/>
    <n v="-1E-3"/>
    <n v="1E-3"/>
    <n v="4.5662100456621002E-2"/>
  </r>
  <r>
    <x v="238"/>
    <s v="Dinkelland"/>
    <x v="0"/>
    <x v="0"/>
    <x v="1"/>
    <x v="0"/>
    <x v="0"/>
    <x v="0"/>
    <x v="1"/>
    <x v="1"/>
    <x v="0"/>
    <x v="0"/>
    <x v="0"/>
    <x v="1"/>
    <x v="2"/>
    <x v="0"/>
    <x v="1"/>
    <x v="2"/>
    <x v="0"/>
    <x v="0"/>
    <x v="0"/>
    <x v="0"/>
    <x v="0"/>
    <x v="0"/>
    <x v="0"/>
    <n v="27"/>
    <n v="-2.7E-2"/>
    <n v="2.7E-2"/>
    <n v="1.0288065843621399"/>
  </r>
  <r>
    <x v="238"/>
    <s v="Dinkelland"/>
    <x v="0"/>
    <x v="0"/>
    <x v="1"/>
    <x v="0"/>
    <x v="0"/>
    <x v="0"/>
    <x v="1"/>
    <x v="1"/>
    <x v="0"/>
    <x v="0"/>
    <x v="0"/>
    <x v="2"/>
    <x v="4"/>
    <x v="0"/>
    <x v="3"/>
    <x v="3"/>
    <x v="0"/>
    <x v="0"/>
    <x v="0"/>
    <x v="0"/>
    <x v="0"/>
    <x v="0"/>
    <x v="0"/>
    <n v="26"/>
    <n v="-2.5999999999999999E-2"/>
    <n v="2.5999999999999999E-2"/>
    <n v="0.99070263679317172"/>
  </r>
  <r>
    <x v="238"/>
    <s v="Dinkelland"/>
    <x v="0"/>
    <x v="0"/>
    <x v="1"/>
    <x v="0"/>
    <x v="0"/>
    <x v="0"/>
    <x v="1"/>
    <x v="1"/>
    <x v="0"/>
    <x v="0"/>
    <x v="0"/>
    <x v="2"/>
    <x v="12"/>
    <x v="0"/>
    <x v="3"/>
    <x v="6"/>
    <x v="0"/>
    <x v="0"/>
    <x v="0"/>
    <x v="0"/>
    <x v="0"/>
    <x v="0"/>
    <x v="0"/>
    <n v="61"/>
    <n v="-6.0999999999999999E-2"/>
    <n v="6.0999999999999999E-2"/>
    <n v="2.324340801707057"/>
  </r>
  <r>
    <x v="238"/>
    <s v="Dinkelland"/>
    <x v="0"/>
    <x v="0"/>
    <x v="1"/>
    <x v="0"/>
    <x v="0"/>
    <x v="0"/>
    <x v="1"/>
    <x v="1"/>
    <x v="0"/>
    <x v="0"/>
    <x v="0"/>
    <x v="3"/>
    <x v="5"/>
    <x v="1"/>
    <x v="4"/>
    <x v="0"/>
    <x v="0"/>
    <x v="0"/>
    <x v="0"/>
    <x v="0"/>
    <x v="0"/>
    <x v="0"/>
    <x v="0"/>
    <n v="6"/>
    <n v="-6.0000000000000001E-3"/>
    <n v="6.0000000000000001E-3"/>
    <n v="0.22862368541380887"/>
  </r>
  <r>
    <x v="238"/>
    <s v="Dinkelland"/>
    <x v="0"/>
    <x v="0"/>
    <x v="1"/>
    <x v="0"/>
    <x v="0"/>
    <x v="0"/>
    <x v="1"/>
    <x v="1"/>
    <x v="0"/>
    <x v="0"/>
    <x v="0"/>
    <x v="3"/>
    <x v="8"/>
    <x v="1"/>
    <x v="7"/>
    <x v="5"/>
    <x v="2"/>
    <x v="2"/>
    <x v="2"/>
    <x v="0"/>
    <x v="0"/>
    <x v="0"/>
    <x v="0"/>
    <n v="3"/>
    <n v="-3.0000000000000001E-3"/>
    <n v="0"/>
    <n v="0.11431184270690443"/>
  </r>
  <r>
    <x v="238"/>
    <s v="Dinkelland"/>
    <x v="0"/>
    <x v="0"/>
    <x v="1"/>
    <x v="0"/>
    <x v="0"/>
    <x v="0"/>
    <x v="2"/>
    <x v="2"/>
    <x v="0"/>
    <x v="0"/>
    <x v="0"/>
    <x v="0"/>
    <x v="0"/>
    <x v="0"/>
    <x v="0"/>
    <x v="0"/>
    <x v="0"/>
    <x v="0"/>
    <x v="0"/>
    <x v="0"/>
    <x v="0"/>
    <x v="0"/>
    <x v="0"/>
    <n v="6"/>
    <n v="-6.0000000000000001E-3"/>
    <n v="6.0000000000000001E-3"/>
    <n v="0.22862368541380887"/>
  </r>
  <r>
    <x v="238"/>
    <s v="Dinkelland"/>
    <x v="0"/>
    <x v="0"/>
    <x v="1"/>
    <x v="0"/>
    <x v="0"/>
    <x v="0"/>
    <x v="2"/>
    <x v="2"/>
    <x v="0"/>
    <x v="0"/>
    <x v="0"/>
    <x v="1"/>
    <x v="1"/>
    <x v="0"/>
    <x v="1"/>
    <x v="1"/>
    <x v="0"/>
    <x v="0"/>
    <x v="0"/>
    <x v="0"/>
    <x v="0"/>
    <x v="0"/>
    <x v="0"/>
    <n v="23"/>
    <n v="-2.3E-2"/>
    <n v="2.3E-2"/>
    <n v="0.8763907940862673"/>
  </r>
  <r>
    <x v="238"/>
    <s v="Dinkelland"/>
    <x v="0"/>
    <x v="0"/>
    <x v="1"/>
    <x v="0"/>
    <x v="0"/>
    <x v="0"/>
    <x v="2"/>
    <x v="2"/>
    <x v="0"/>
    <x v="0"/>
    <x v="0"/>
    <x v="1"/>
    <x v="2"/>
    <x v="0"/>
    <x v="1"/>
    <x v="2"/>
    <x v="0"/>
    <x v="0"/>
    <x v="0"/>
    <x v="0"/>
    <x v="0"/>
    <x v="0"/>
    <x v="0"/>
    <n v="14"/>
    <n v="-1.4E-2"/>
    <n v="1.4E-2"/>
    <n v="0.53345526596555404"/>
  </r>
  <r>
    <x v="238"/>
    <s v="Dinkelland"/>
    <x v="0"/>
    <x v="0"/>
    <x v="1"/>
    <x v="0"/>
    <x v="0"/>
    <x v="0"/>
    <x v="2"/>
    <x v="2"/>
    <x v="0"/>
    <x v="0"/>
    <x v="0"/>
    <x v="2"/>
    <x v="4"/>
    <x v="0"/>
    <x v="3"/>
    <x v="3"/>
    <x v="0"/>
    <x v="0"/>
    <x v="0"/>
    <x v="0"/>
    <x v="0"/>
    <x v="0"/>
    <x v="0"/>
    <n v="9"/>
    <n v="-8.9999999999999993E-3"/>
    <n v="8.9999999999999993E-3"/>
    <n v="0.34293552812071332"/>
  </r>
  <r>
    <x v="238"/>
    <s v="Dinkelland"/>
    <x v="0"/>
    <x v="0"/>
    <x v="1"/>
    <x v="0"/>
    <x v="0"/>
    <x v="0"/>
    <x v="2"/>
    <x v="2"/>
    <x v="0"/>
    <x v="0"/>
    <x v="0"/>
    <x v="2"/>
    <x v="12"/>
    <x v="0"/>
    <x v="3"/>
    <x v="6"/>
    <x v="0"/>
    <x v="0"/>
    <x v="0"/>
    <x v="0"/>
    <x v="0"/>
    <x v="0"/>
    <x v="0"/>
    <n v="29"/>
    <n v="-2.9000000000000001E-2"/>
    <n v="2.9000000000000001E-2"/>
    <n v="1.1050144795000763"/>
  </r>
  <r>
    <x v="238"/>
    <s v="Dinkelland"/>
    <x v="0"/>
    <x v="0"/>
    <x v="1"/>
    <x v="0"/>
    <x v="0"/>
    <x v="0"/>
    <x v="2"/>
    <x v="2"/>
    <x v="0"/>
    <x v="0"/>
    <x v="0"/>
    <x v="3"/>
    <x v="5"/>
    <x v="1"/>
    <x v="4"/>
    <x v="0"/>
    <x v="0"/>
    <x v="0"/>
    <x v="0"/>
    <x v="0"/>
    <x v="0"/>
    <x v="0"/>
    <x v="0"/>
    <n v="1"/>
    <n v="-1E-3"/>
    <n v="1E-3"/>
    <n v="3.8103947568968143E-2"/>
  </r>
  <r>
    <x v="238"/>
    <s v="Dinkelland"/>
    <x v="0"/>
    <x v="0"/>
    <x v="1"/>
    <x v="0"/>
    <x v="0"/>
    <x v="0"/>
    <x v="3"/>
    <x v="3"/>
    <x v="0"/>
    <x v="0"/>
    <x v="0"/>
    <x v="1"/>
    <x v="2"/>
    <x v="0"/>
    <x v="1"/>
    <x v="2"/>
    <x v="0"/>
    <x v="0"/>
    <x v="0"/>
    <x v="0"/>
    <x v="0"/>
    <x v="0"/>
    <x v="0"/>
    <n v="7"/>
    <n v="-7.0000000000000001E-3"/>
    <n v="7.0000000000000001E-3"/>
    <n v="0.26672763298277702"/>
  </r>
  <r>
    <x v="238"/>
    <s v="Dinkelland"/>
    <x v="0"/>
    <x v="0"/>
    <x v="1"/>
    <x v="0"/>
    <x v="0"/>
    <x v="0"/>
    <x v="3"/>
    <x v="3"/>
    <x v="0"/>
    <x v="0"/>
    <x v="0"/>
    <x v="2"/>
    <x v="12"/>
    <x v="0"/>
    <x v="3"/>
    <x v="6"/>
    <x v="0"/>
    <x v="0"/>
    <x v="0"/>
    <x v="0"/>
    <x v="0"/>
    <x v="0"/>
    <x v="0"/>
    <n v="440"/>
    <n v="-0.44"/>
    <n v="0.44"/>
    <n v="16.765736930345984"/>
  </r>
  <r>
    <x v="239"/>
    <s v="Doetinchem"/>
    <x v="0"/>
    <x v="0"/>
    <x v="3"/>
    <x v="0"/>
    <x v="0"/>
    <x v="0"/>
    <x v="0"/>
    <x v="0"/>
    <x v="0"/>
    <x v="0"/>
    <x v="0"/>
    <x v="1"/>
    <x v="1"/>
    <x v="0"/>
    <x v="1"/>
    <x v="1"/>
    <x v="0"/>
    <x v="0"/>
    <x v="0"/>
    <x v="0"/>
    <x v="0"/>
    <x v="0"/>
    <x v="0"/>
    <n v="17"/>
    <n v="-1.7000000000000001E-2"/>
    <n v="1.7000000000000001E-2"/>
    <n v="0.29789023620943433"/>
  </r>
  <r>
    <x v="239"/>
    <s v="Doetinchem"/>
    <x v="0"/>
    <x v="0"/>
    <x v="3"/>
    <x v="0"/>
    <x v="0"/>
    <x v="0"/>
    <x v="0"/>
    <x v="0"/>
    <x v="0"/>
    <x v="0"/>
    <x v="0"/>
    <x v="1"/>
    <x v="2"/>
    <x v="0"/>
    <x v="1"/>
    <x v="2"/>
    <x v="0"/>
    <x v="0"/>
    <x v="0"/>
    <x v="0"/>
    <x v="0"/>
    <x v="0"/>
    <x v="0"/>
    <n v="-38"/>
    <n v="3.7999999999999999E-2"/>
    <n v="-3.7999999999999999E-2"/>
    <n v="-0.6658722927034415"/>
  </r>
  <r>
    <x v="239"/>
    <s v="Doetinchem"/>
    <x v="0"/>
    <x v="0"/>
    <x v="3"/>
    <x v="0"/>
    <x v="0"/>
    <x v="0"/>
    <x v="0"/>
    <x v="0"/>
    <x v="0"/>
    <x v="0"/>
    <x v="0"/>
    <x v="2"/>
    <x v="3"/>
    <x v="0"/>
    <x v="2"/>
    <x v="0"/>
    <x v="1"/>
    <x v="1"/>
    <x v="0"/>
    <x v="0"/>
    <x v="0"/>
    <x v="0"/>
    <x v="0"/>
    <n v="2425"/>
    <n v="-2.4249999999999998"/>
    <n v="-2.4249999999999998"/>
    <n v="42.493166047522251"/>
  </r>
  <r>
    <x v="239"/>
    <s v="Doetinchem"/>
    <x v="0"/>
    <x v="0"/>
    <x v="3"/>
    <x v="0"/>
    <x v="0"/>
    <x v="0"/>
    <x v="0"/>
    <x v="0"/>
    <x v="0"/>
    <x v="0"/>
    <x v="0"/>
    <x v="3"/>
    <x v="5"/>
    <x v="1"/>
    <x v="4"/>
    <x v="0"/>
    <x v="0"/>
    <x v="0"/>
    <x v="0"/>
    <x v="0"/>
    <x v="0"/>
    <x v="0"/>
    <x v="0"/>
    <n v="402"/>
    <n v="-0.40200000000000002"/>
    <n v="0.40200000000000002"/>
    <n v="7.0442279385995654"/>
  </r>
  <r>
    <x v="239"/>
    <s v="Doetinchem"/>
    <x v="0"/>
    <x v="0"/>
    <x v="3"/>
    <x v="0"/>
    <x v="0"/>
    <x v="0"/>
    <x v="0"/>
    <x v="0"/>
    <x v="0"/>
    <x v="0"/>
    <x v="0"/>
    <x v="3"/>
    <x v="8"/>
    <x v="1"/>
    <x v="7"/>
    <x v="5"/>
    <x v="2"/>
    <x v="2"/>
    <x v="2"/>
    <x v="0"/>
    <x v="0"/>
    <x v="0"/>
    <x v="0"/>
    <n v="520"/>
    <n v="-0.52"/>
    <n v="0"/>
    <n v="9.1119366369944625"/>
  </r>
  <r>
    <x v="239"/>
    <s v="Doetinchem"/>
    <x v="0"/>
    <x v="0"/>
    <x v="3"/>
    <x v="0"/>
    <x v="0"/>
    <x v="0"/>
    <x v="0"/>
    <x v="0"/>
    <x v="0"/>
    <x v="0"/>
    <x v="0"/>
    <x v="3"/>
    <x v="11"/>
    <x v="1"/>
    <x v="7"/>
    <x v="5"/>
    <x v="2"/>
    <x v="2"/>
    <x v="2"/>
    <x v="0"/>
    <x v="0"/>
    <x v="0"/>
    <x v="0"/>
    <n v="130"/>
    <n v="-0.13"/>
    <n v="0"/>
    <n v="2.2779841592486156"/>
  </r>
  <r>
    <x v="239"/>
    <s v="Doetinchem"/>
    <x v="0"/>
    <x v="0"/>
    <x v="3"/>
    <x v="0"/>
    <x v="0"/>
    <x v="0"/>
    <x v="1"/>
    <x v="1"/>
    <x v="0"/>
    <x v="0"/>
    <x v="0"/>
    <x v="0"/>
    <x v="0"/>
    <x v="0"/>
    <x v="0"/>
    <x v="0"/>
    <x v="0"/>
    <x v="0"/>
    <x v="0"/>
    <x v="0"/>
    <x v="0"/>
    <x v="0"/>
    <x v="0"/>
    <n v="4"/>
    <n v="-4.0000000000000001E-3"/>
    <n v="4.0000000000000001E-3"/>
    <n v="7.0091820284572795E-2"/>
  </r>
  <r>
    <x v="239"/>
    <s v="Doetinchem"/>
    <x v="0"/>
    <x v="0"/>
    <x v="3"/>
    <x v="0"/>
    <x v="0"/>
    <x v="0"/>
    <x v="1"/>
    <x v="1"/>
    <x v="0"/>
    <x v="0"/>
    <x v="0"/>
    <x v="1"/>
    <x v="1"/>
    <x v="0"/>
    <x v="1"/>
    <x v="1"/>
    <x v="0"/>
    <x v="0"/>
    <x v="0"/>
    <x v="0"/>
    <x v="0"/>
    <x v="0"/>
    <x v="0"/>
    <n v="1"/>
    <n v="-1E-3"/>
    <n v="1E-3"/>
    <n v="1.7522955071143199E-2"/>
  </r>
  <r>
    <x v="239"/>
    <s v="Doetinchem"/>
    <x v="0"/>
    <x v="0"/>
    <x v="3"/>
    <x v="0"/>
    <x v="0"/>
    <x v="0"/>
    <x v="1"/>
    <x v="1"/>
    <x v="0"/>
    <x v="0"/>
    <x v="0"/>
    <x v="1"/>
    <x v="2"/>
    <x v="0"/>
    <x v="1"/>
    <x v="2"/>
    <x v="0"/>
    <x v="0"/>
    <x v="0"/>
    <x v="0"/>
    <x v="0"/>
    <x v="0"/>
    <x v="0"/>
    <n v="-2"/>
    <n v="2E-3"/>
    <n v="-2E-3"/>
    <n v="-3.5045910142286398E-2"/>
  </r>
  <r>
    <x v="239"/>
    <s v="Doetinchem"/>
    <x v="0"/>
    <x v="0"/>
    <x v="3"/>
    <x v="0"/>
    <x v="0"/>
    <x v="0"/>
    <x v="1"/>
    <x v="1"/>
    <x v="0"/>
    <x v="0"/>
    <x v="0"/>
    <x v="2"/>
    <x v="3"/>
    <x v="0"/>
    <x v="2"/>
    <x v="0"/>
    <x v="1"/>
    <x v="1"/>
    <x v="0"/>
    <x v="0"/>
    <x v="0"/>
    <x v="0"/>
    <x v="0"/>
    <n v="83"/>
    <n v="-8.3000000000000004E-2"/>
    <n v="-8.3000000000000004E-2"/>
    <n v="1.4544052709048854"/>
  </r>
  <r>
    <x v="239"/>
    <s v="Doetinchem"/>
    <x v="0"/>
    <x v="0"/>
    <x v="3"/>
    <x v="0"/>
    <x v="0"/>
    <x v="0"/>
    <x v="2"/>
    <x v="2"/>
    <x v="0"/>
    <x v="0"/>
    <x v="0"/>
    <x v="0"/>
    <x v="0"/>
    <x v="0"/>
    <x v="0"/>
    <x v="0"/>
    <x v="0"/>
    <x v="0"/>
    <x v="0"/>
    <x v="0"/>
    <x v="0"/>
    <x v="0"/>
    <x v="0"/>
    <n v="158"/>
    <n v="-0.158"/>
    <n v="0.158"/>
    <n v="2.768626901240625"/>
  </r>
  <r>
    <x v="239"/>
    <s v="Doetinchem"/>
    <x v="0"/>
    <x v="0"/>
    <x v="3"/>
    <x v="0"/>
    <x v="0"/>
    <x v="0"/>
    <x v="2"/>
    <x v="2"/>
    <x v="0"/>
    <x v="0"/>
    <x v="0"/>
    <x v="1"/>
    <x v="1"/>
    <x v="0"/>
    <x v="1"/>
    <x v="1"/>
    <x v="0"/>
    <x v="0"/>
    <x v="0"/>
    <x v="0"/>
    <x v="0"/>
    <x v="0"/>
    <x v="0"/>
    <n v="30"/>
    <n v="-0.03"/>
    <n v="0.03"/>
    <n v="0.52568865213429594"/>
  </r>
  <r>
    <x v="239"/>
    <s v="Doetinchem"/>
    <x v="0"/>
    <x v="0"/>
    <x v="3"/>
    <x v="0"/>
    <x v="0"/>
    <x v="0"/>
    <x v="2"/>
    <x v="2"/>
    <x v="0"/>
    <x v="0"/>
    <x v="0"/>
    <x v="1"/>
    <x v="2"/>
    <x v="0"/>
    <x v="1"/>
    <x v="2"/>
    <x v="0"/>
    <x v="0"/>
    <x v="0"/>
    <x v="0"/>
    <x v="0"/>
    <x v="0"/>
    <x v="0"/>
    <n v="68"/>
    <n v="-6.8000000000000005E-2"/>
    <n v="6.8000000000000005E-2"/>
    <n v="1.1915609448377373"/>
  </r>
  <r>
    <x v="235"/>
    <s v="Veere"/>
    <x v="0"/>
    <x v="0"/>
    <x v="1"/>
    <x v="0"/>
    <x v="0"/>
    <x v="0"/>
    <x v="3"/>
    <x v="3"/>
    <x v="0"/>
    <x v="0"/>
    <x v="0"/>
    <x v="1"/>
    <x v="1"/>
    <x v="0"/>
    <x v="1"/>
    <x v="1"/>
    <x v="0"/>
    <x v="0"/>
    <x v="0"/>
    <x v="0"/>
    <x v="0"/>
    <x v="0"/>
    <x v="0"/>
    <n v="1"/>
    <n v="-1E-3"/>
    <n v="1E-3"/>
    <n v="4.5662100456621002E-2"/>
  </r>
  <r>
    <x v="235"/>
    <s v="Veere"/>
    <x v="0"/>
    <x v="0"/>
    <x v="1"/>
    <x v="0"/>
    <x v="0"/>
    <x v="0"/>
    <x v="3"/>
    <x v="3"/>
    <x v="0"/>
    <x v="0"/>
    <x v="0"/>
    <x v="1"/>
    <x v="2"/>
    <x v="0"/>
    <x v="1"/>
    <x v="2"/>
    <x v="0"/>
    <x v="0"/>
    <x v="0"/>
    <x v="0"/>
    <x v="0"/>
    <x v="0"/>
    <x v="0"/>
    <n v="4"/>
    <n v="-4.0000000000000001E-3"/>
    <n v="4.0000000000000001E-3"/>
    <n v="0.18264840182648401"/>
  </r>
  <r>
    <x v="235"/>
    <s v="Veere"/>
    <x v="0"/>
    <x v="0"/>
    <x v="1"/>
    <x v="0"/>
    <x v="0"/>
    <x v="0"/>
    <x v="3"/>
    <x v="3"/>
    <x v="0"/>
    <x v="0"/>
    <x v="0"/>
    <x v="2"/>
    <x v="3"/>
    <x v="0"/>
    <x v="2"/>
    <x v="0"/>
    <x v="1"/>
    <x v="1"/>
    <x v="0"/>
    <x v="0"/>
    <x v="0"/>
    <x v="0"/>
    <x v="0"/>
    <n v="2"/>
    <n v="-2E-3"/>
    <n v="-2E-3"/>
    <n v="9.1324200913242004E-2"/>
  </r>
  <r>
    <x v="235"/>
    <s v="Veere"/>
    <x v="0"/>
    <x v="0"/>
    <x v="1"/>
    <x v="0"/>
    <x v="0"/>
    <x v="0"/>
    <x v="3"/>
    <x v="3"/>
    <x v="0"/>
    <x v="0"/>
    <x v="0"/>
    <x v="2"/>
    <x v="6"/>
    <x v="0"/>
    <x v="5"/>
    <x v="0"/>
    <x v="0"/>
    <x v="0"/>
    <x v="0"/>
    <x v="0"/>
    <x v="0"/>
    <x v="0"/>
    <x v="0"/>
    <n v="254"/>
    <n v="-0.254"/>
    <n v="0.254"/>
    <n v="11.598173515981735"/>
  </r>
  <r>
    <x v="235"/>
    <s v="Veere"/>
    <x v="0"/>
    <x v="0"/>
    <x v="1"/>
    <x v="0"/>
    <x v="0"/>
    <x v="0"/>
    <x v="3"/>
    <x v="3"/>
    <x v="0"/>
    <x v="0"/>
    <x v="0"/>
    <x v="3"/>
    <x v="9"/>
    <x v="1"/>
    <x v="7"/>
    <x v="5"/>
    <x v="2"/>
    <x v="2"/>
    <x v="2"/>
    <x v="0"/>
    <x v="0"/>
    <x v="0"/>
    <x v="0"/>
    <n v="1"/>
    <n v="-1E-3"/>
    <n v="0"/>
    <n v="4.5662100456621002E-2"/>
  </r>
  <r>
    <x v="240"/>
    <s v="Lingewaal"/>
    <x v="0"/>
    <x v="0"/>
    <x v="0"/>
    <x v="0"/>
    <x v="0"/>
    <x v="0"/>
    <x v="0"/>
    <x v="0"/>
    <x v="0"/>
    <x v="0"/>
    <x v="0"/>
    <x v="0"/>
    <x v="0"/>
    <x v="0"/>
    <x v="0"/>
    <x v="0"/>
    <x v="0"/>
    <x v="0"/>
    <x v="0"/>
    <x v="0"/>
    <x v="0"/>
    <x v="0"/>
    <x v="0"/>
    <n v="44"/>
    <n v="-4.3999999999999997E-2"/>
    <n v="4.3999999999999997E-2"/>
    <n v="3.9433590249148591"/>
  </r>
  <r>
    <x v="240"/>
    <s v="Lingewaal"/>
    <x v="0"/>
    <x v="0"/>
    <x v="0"/>
    <x v="0"/>
    <x v="0"/>
    <x v="0"/>
    <x v="0"/>
    <x v="0"/>
    <x v="0"/>
    <x v="0"/>
    <x v="0"/>
    <x v="2"/>
    <x v="3"/>
    <x v="0"/>
    <x v="2"/>
    <x v="0"/>
    <x v="1"/>
    <x v="1"/>
    <x v="0"/>
    <x v="0"/>
    <x v="0"/>
    <x v="0"/>
    <x v="0"/>
    <n v="58"/>
    <n v="-5.8000000000000003E-2"/>
    <n v="-5.8000000000000003E-2"/>
    <n v="5.198064169205951"/>
  </r>
  <r>
    <x v="240"/>
    <s v="Lingewaal"/>
    <x v="0"/>
    <x v="0"/>
    <x v="0"/>
    <x v="0"/>
    <x v="0"/>
    <x v="0"/>
    <x v="0"/>
    <x v="0"/>
    <x v="0"/>
    <x v="0"/>
    <x v="0"/>
    <x v="3"/>
    <x v="5"/>
    <x v="1"/>
    <x v="4"/>
    <x v="0"/>
    <x v="0"/>
    <x v="0"/>
    <x v="0"/>
    <x v="0"/>
    <x v="0"/>
    <x v="0"/>
    <x v="0"/>
    <n v="1"/>
    <n v="-1E-3"/>
    <n v="1E-3"/>
    <n v="8.962179602079226E-2"/>
  </r>
  <r>
    <x v="240"/>
    <s v="Lingewaal"/>
    <x v="0"/>
    <x v="0"/>
    <x v="0"/>
    <x v="0"/>
    <x v="0"/>
    <x v="0"/>
    <x v="0"/>
    <x v="0"/>
    <x v="0"/>
    <x v="0"/>
    <x v="0"/>
    <x v="3"/>
    <x v="8"/>
    <x v="1"/>
    <x v="7"/>
    <x v="5"/>
    <x v="2"/>
    <x v="2"/>
    <x v="2"/>
    <x v="0"/>
    <x v="0"/>
    <x v="0"/>
    <x v="0"/>
    <n v="1"/>
    <n v="-1E-3"/>
    <n v="0"/>
    <n v="8.962179602079226E-2"/>
  </r>
  <r>
    <x v="240"/>
    <s v="Lingewaal"/>
    <x v="0"/>
    <x v="0"/>
    <x v="0"/>
    <x v="0"/>
    <x v="0"/>
    <x v="0"/>
    <x v="1"/>
    <x v="1"/>
    <x v="0"/>
    <x v="0"/>
    <x v="0"/>
    <x v="1"/>
    <x v="2"/>
    <x v="0"/>
    <x v="1"/>
    <x v="2"/>
    <x v="0"/>
    <x v="0"/>
    <x v="0"/>
    <x v="0"/>
    <x v="0"/>
    <x v="0"/>
    <x v="0"/>
    <n v="3"/>
    <n v="-3.0000000000000001E-3"/>
    <n v="3.0000000000000001E-3"/>
    <n v="0.26886538806237675"/>
  </r>
  <r>
    <x v="240"/>
    <s v="Lingewaal"/>
    <x v="0"/>
    <x v="0"/>
    <x v="0"/>
    <x v="0"/>
    <x v="0"/>
    <x v="0"/>
    <x v="1"/>
    <x v="1"/>
    <x v="0"/>
    <x v="0"/>
    <x v="0"/>
    <x v="2"/>
    <x v="4"/>
    <x v="0"/>
    <x v="3"/>
    <x v="3"/>
    <x v="0"/>
    <x v="0"/>
    <x v="0"/>
    <x v="0"/>
    <x v="0"/>
    <x v="0"/>
    <x v="0"/>
    <n v="19"/>
    <n v="-1.9E-2"/>
    <n v="1.9E-2"/>
    <n v="1.702814124395053"/>
  </r>
  <r>
    <x v="240"/>
    <s v="Lingewaal"/>
    <x v="0"/>
    <x v="0"/>
    <x v="0"/>
    <x v="0"/>
    <x v="0"/>
    <x v="0"/>
    <x v="2"/>
    <x v="2"/>
    <x v="0"/>
    <x v="0"/>
    <x v="0"/>
    <x v="1"/>
    <x v="2"/>
    <x v="0"/>
    <x v="1"/>
    <x v="2"/>
    <x v="0"/>
    <x v="0"/>
    <x v="0"/>
    <x v="0"/>
    <x v="0"/>
    <x v="0"/>
    <x v="0"/>
    <n v="21"/>
    <n v="-2.1000000000000001E-2"/>
    <n v="2.1000000000000001E-2"/>
    <n v="1.8820577164366374"/>
  </r>
  <r>
    <x v="240"/>
    <s v="Lingewaal"/>
    <x v="0"/>
    <x v="0"/>
    <x v="0"/>
    <x v="0"/>
    <x v="0"/>
    <x v="0"/>
    <x v="2"/>
    <x v="2"/>
    <x v="0"/>
    <x v="0"/>
    <x v="0"/>
    <x v="3"/>
    <x v="9"/>
    <x v="1"/>
    <x v="7"/>
    <x v="5"/>
    <x v="2"/>
    <x v="2"/>
    <x v="2"/>
    <x v="0"/>
    <x v="0"/>
    <x v="0"/>
    <x v="0"/>
    <n v="5"/>
    <n v="-5.0000000000000001E-3"/>
    <n v="0"/>
    <n v="0.44810898010396127"/>
  </r>
  <r>
    <x v="239"/>
    <s v="Doetinchem"/>
    <x v="0"/>
    <x v="0"/>
    <x v="3"/>
    <x v="0"/>
    <x v="0"/>
    <x v="0"/>
    <x v="2"/>
    <x v="2"/>
    <x v="0"/>
    <x v="0"/>
    <x v="0"/>
    <x v="2"/>
    <x v="3"/>
    <x v="0"/>
    <x v="2"/>
    <x v="0"/>
    <x v="1"/>
    <x v="1"/>
    <x v="0"/>
    <x v="0"/>
    <x v="0"/>
    <x v="0"/>
    <x v="0"/>
    <n v="193"/>
    <n v="-0.193"/>
    <n v="-0.193"/>
    <n v="3.381930328730637"/>
  </r>
  <r>
    <x v="239"/>
    <s v="Doetinchem"/>
    <x v="0"/>
    <x v="0"/>
    <x v="3"/>
    <x v="0"/>
    <x v="0"/>
    <x v="0"/>
    <x v="2"/>
    <x v="2"/>
    <x v="0"/>
    <x v="0"/>
    <x v="0"/>
    <x v="2"/>
    <x v="6"/>
    <x v="0"/>
    <x v="5"/>
    <x v="0"/>
    <x v="0"/>
    <x v="0"/>
    <x v="0"/>
    <x v="0"/>
    <x v="0"/>
    <x v="0"/>
    <x v="0"/>
    <n v="73"/>
    <n v="-7.2999999999999995E-2"/>
    <n v="7.2999999999999995E-2"/>
    <n v="1.2791757201934535"/>
  </r>
  <r>
    <x v="239"/>
    <s v="Doetinchem"/>
    <x v="0"/>
    <x v="0"/>
    <x v="3"/>
    <x v="0"/>
    <x v="0"/>
    <x v="0"/>
    <x v="2"/>
    <x v="2"/>
    <x v="0"/>
    <x v="0"/>
    <x v="0"/>
    <x v="3"/>
    <x v="24"/>
    <x v="1"/>
    <x v="7"/>
    <x v="5"/>
    <x v="2"/>
    <x v="2"/>
    <x v="2"/>
    <x v="0"/>
    <x v="0"/>
    <x v="0"/>
    <x v="0"/>
    <n v="16"/>
    <n v="-1.6E-2"/>
    <n v="0"/>
    <n v="0.28036728113829118"/>
  </r>
  <r>
    <x v="239"/>
    <s v="Doetinchem"/>
    <x v="0"/>
    <x v="0"/>
    <x v="3"/>
    <x v="0"/>
    <x v="0"/>
    <x v="0"/>
    <x v="2"/>
    <x v="2"/>
    <x v="0"/>
    <x v="0"/>
    <x v="0"/>
    <x v="3"/>
    <x v="5"/>
    <x v="1"/>
    <x v="4"/>
    <x v="0"/>
    <x v="0"/>
    <x v="0"/>
    <x v="0"/>
    <x v="0"/>
    <x v="0"/>
    <x v="0"/>
    <x v="0"/>
    <n v="36"/>
    <n v="-3.5999999999999997E-2"/>
    <n v="3.5999999999999997E-2"/>
    <n v="0.63082638256115509"/>
  </r>
  <r>
    <x v="239"/>
    <s v="Doetinchem"/>
    <x v="0"/>
    <x v="0"/>
    <x v="3"/>
    <x v="0"/>
    <x v="0"/>
    <x v="0"/>
    <x v="2"/>
    <x v="2"/>
    <x v="0"/>
    <x v="0"/>
    <x v="0"/>
    <x v="3"/>
    <x v="8"/>
    <x v="1"/>
    <x v="7"/>
    <x v="5"/>
    <x v="2"/>
    <x v="2"/>
    <x v="2"/>
    <x v="0"/>
    <x v="0"/>
    <x v="0"/>
    <x v="0"/>
    <n v="30"/>
    <n v="-0.03"/>
    <n v="0"/>
    <n v="0.52568865213429594"/>
  </r>
  <r>
    <x v="239"/>
    <s v="Doetinchem"/>
    <x v="0"/>
    <x v="0"/>
    <x v="3"/>
    <x v="0"/>
    <x v="0"/>
    <x v="0"/>
    <x v="2"/>
    <x v="2"/>
    <x v="0"/>
    <x v="0"/>
    <x v="0"/>
    <x v="3"/>
    <x v="11"/>
    <x v="1"/>
    <x v="7"/>
    <x v="5"/>
    <x v="2"/>
    <x v="2"/>
    <x v="2"/>
    <x v="0"/>
    <x v="0"/>
    <x v="0"/>
    <x v="0"/>
    <n v="163"/>
    <n v="-0.16300000000000001"/>
    <n v="0"/>
    <n v="2.8562416765963414"/>
  </r>
  <r>
    <x v="239"/>
    <s v="Doetinchem"/>
    <x v="0"/>
    <x v="0"/>
    <x v="3"/>
    <x v="0"/>
    <x v="0"/>
    <x v="0"/>
    <x v="3"/>
    <x v="3"/>
    <x v="0"/>
    <x v="0"/>
    <x v="0"/>
    <x v="0"/>
    <x v="0"/>
    <x v="0"/>
    <x v="0"/>
    <x v="0"/>
    <x v="0"/>
    <x v="0"/>
    <x v="0"/>
    <x v="0"/>
    <x v="0"/>
    <x v="0"/>
    <x v="0"/>
    <n v="14"/>
    <n v="-1.4E-2"/>
    <n v="1.4E-2"/>
    <n v="0.24532137099600476"/>
  </r>
  <r>
    <x v="239"/>
    <s v="Doetinchem"/>
    <x v="0"/>
    <x v="0"/>
    <x v="3"/>
    <x v="0"/>
    <x v="0"/>
    <x v="0"/>
    <x v="3"/>
    <x v="3"/>
    <x v="0"/>
    <x v="0"/>
    <x v="0"/>
    <x v="1"/>
    <x v="13"/>
    <x v="0"/>
    <x v="9"/>
    <x v="7"/>
    <x v="4"/>
    <x v="0"/>
    <x v="1"/>
    <x v="0"/>
    <x v="0"/>
    <x v="0"/>
    <x v="0"/>
    <n v="46"/>
    <n v="-4.5999999999999999E-2"/>
    <n v="4.5999999999999999E-2"/>
    <n v="0.80605593327258707"/>
  </r>
  <r>
    <x v="239"/>
    <s v="Doetinchem"/>
    <x v="0"/>
    <x v="0"/>
    <x v="3"/>
    <x v="0"/>
    <x v="0"/>
    <x v="0"/>
    <x v="3"/>
    <x v="3"/>
    <x v="0"/>
    <x v="0"/>
    <x v="0"/>
    <x v="1"/>
    <x v="1"/>
    <x v="0"/>
    <x v="1"/>
    <x v="1"/>
    <x v="0"/>
    <x v="0"/>
    <x v="0"/>
    <x v="0"/>
    <x v="0"/>
    <x v="0"/>
    <x v="0"/>
    <n v="3"/>
    <n v="-3.0000000000000001E-3"/>
    <n v="3.0000000000000001E-3"/>
    <n v="5.2568865213429593E-2"/>
  </r>
  <r>
    <x v="239"/>
    <s v="Doetinchem"/>
    <x v="0"/>
    <x v="0"/>
    <x v="3"/>
    <x v="0"/>
    <x v="0"/>
    <x v="0"/>
    <x v="3"/>
    <x v="3"/>
    <x v="0"/>
    <x v="0"/>
    <x v="0"/>
    <x v="1"/>
    <x v="2"/>
    <x v="0"/>
    <x v="1"/>
    <x v="2"/>
    <x v="0"/>
    <x v="0"/>
    <x v="0"/>
    <x v="0"/>
    <x v="0"/>
    <x v="0"/>
    <x v="0"/>
    <n v="-7"/>
    <n v="7.0000000000000001E-3"/>
    <n v="-7.0000000000000001E-3"/>
    <n v="-0.12266068549800238"/>
  </r>
  <r>
    <x v="239"/>
    <s v="Doetinchem"/>
    <x v="0"/>
    <x v="0"/>
    <x v="3"/>
    <x v="0"/>
    <x v="0"/>
    <x v="0"/>
    <x v="3"/>
    <x v="3"/>
    <x v="0"/>
    <x v="0"/>
    <x v="0"/>
    <x v="2"/>
    <x v="3"/>
    <x v="0"/>
    <x v="2"/>
    <x v="0"/>
    <x v="1"/>
    <x v="1"/>
    <x v="0"/>
    <x v="0"/>
    <x v="0"/>
    <x v="0"/>
    <x v="0"/>
    <n v="1216"/>
    <n v="-1.216"/>
    <n v="-1.216"/>
    <n v="21.307913366510128"/>
  </r>
  <r>
    <x v="239"/>
    <s v="Doetinchem"/>
    <x v="0"/>
    <x v="0"/>
    <x v="3"/>
    <x v="0"/>
    <x v="0"/>
    <x v="0"/>
    <x v="3"/>
    <x v="3"/>
    <x v="0"/>
    <x v="0"/>
    <x v="0"/>
    <x v="3"/>
    <x v="5"/>
    <x v="1"/>
    <x v="4"/>
    <x v="0"/>
    <x v="0"/>
    <x v="0"/>
    <x v="0"/>
    <x v="0"/>
    <x v="0"/>
    <x v="0"/>
    <x v="0"/>
    <n v="9"/>
    <n v="-8.9999999999999993E-3"/>
    <n v="8.9999999999999993E-3"/>
    <n v="0.15770659564028877"/>
  </r>
  <r>
    <x v="239"/>
    <s v="Doetinchem"/>
    <x v="0"/>
    <x v="0"/>
    <x v="3"/>
    <x v="0"/>
    <x v="0"/>
    <x v="0"/>
    <x v="3"/>
    <x v="3"/>
    <x v="0"/>
    <x v="0"/>
    <x v="0"/>
    <x v="3"/>
    <x v="8"/>
    <x v="1"/>
    <x v="7"/>
    <x v="5"/>
    <x v="2"/>
    <x v="2"/>
    <x v="2"/>
    <x v="0"/>
    <x v="0"/>
    <x v="0"/>
    <x v="0"/>
    <n v="3"/>
    <n v="-3.0000000000000001E-3"/>
    <n v="0"/>
    <n v="5.2568865213429593E-2"/>
  </r>
  <r>
    <x v="236"/>
    <s v="Son en Breugel"/>
    <x v="0"/>
    <x v="0"/>
    <x v="0"/>
    <x v="0"/>
    <x v="0"/>
    <x v="0"/>
    <x v="0"/>
    <x v="0"/>
    <x v="0"/>
    <x v="0"/>
    <x v="0"/>
    <x v="3"/>
    <x v="5"/>
    <x v="1"/>
    <x v="4"/>
    <x v="0"/>
    <x v="0"/>
    <x v="0"/>
    <x v="0"/>
    <x v="0"/>
    <x v="0"/>
    <x v="0"/>
    <x v="0"/>
    <n v="14"/>
    <n v="-1.4E-2"/>
    <n v="1.4E-2"/>
    <n v="0.84205461325634545"/>
  </r>
  <r>
    <x v="236"/>
    <s v="Son en Breugel"/>
    <x v="0"/>
    <x v="0"/>
    <x v="0"/>
    <x v="0"/>
    <x v="0"/>
    <x v="0"/>
    <x v="0"/>
    <x v="0"/>
    <x v="0"/>
    <x v="0"/>
    <x v="0"/>
    <x v="3"/>
    <x v="8"/>
    <x v="1"/>
    <x v="7"/>
    <x v="5"/>
    <x v="2"/>
    <x v="2"/>
    <x v="2"/>
    <x v="0"/>
    <x v="0"/>
    <x v="0"/>
    <x v="0"/>
    <n v="4"/>
    <n v="-4.0000000000000001E-3"/>
    <n v="0"/>
    <n v="0.24058703235895584"/>
  </r>
  <r>
    <x v="236"/>
    <s v="Son en Breugel"/>
    <x v="0"/>
    <x v="0"/>
    <x v="0"/>
    <x v="0"/>
    <x v="0"/>
    <x v="0"/>
    <x v="2"/>
    <x v="2"/>
    <x v="0"/>
    <x v="0"/>
    <x v="0"/>
    <x v="0"/>
    <x v="0"/>
    <x v="0"/>
    <x v="0"/>
    <x v="0"/>
    <x v="0"/>
    <x v="0"/>
    <x v="0"/>
    <x v="0"/>
    <x v="0"/>
    <x v="0"/>
    <x v="0"/>
    <n v="40"/>
    <n v="-0.04"/>
    <n v="0.04"/>
    <n v="2.4058703235895584"/>
  </r>
  <r>
    <x v="236"/>
    <s v="Son en Breugel"/>
    <x v="0"/>
    <x v="0"/>
    <x v="0"/>
    <x v="0"/>
    <x v="0"/>
    <x v="0"/>
    <x v="2"/>
    <x v="2"/>
    <x v="0"/>
    <x v="0"/>
    <x v="0"/>
    <x v="4"/>
    <x v="10"/>
    <x v="0"/>
    <x v="8"/>
    <x v="0"/>
    <x v="0"/>
    <x v="0"/>
    <x v="0"/>
    <x v="0"/>
    <x v="0"/>
    <x v="0"/>
    <x v="0"/>
    <n v="2"/>
    <n v="-2E-3"/>
    <n v="2E-3"/>
    <n v="0.12029351617947792"/>
  </r>
  <r>
    <x v="236"/>
    <s v="Son en Breugel"/>
    <x v="0"/>
    <x v="0"/>
    <x v="0"/>
    <x v="0"/>
    <x v="0"/>
    <x v="0"/>
    <x v="2"/>
    <x v="2"/>
    <x v="0"/>
    <x v="0"/>
    <x v="0"/>
    <x v="1"/>
    <x v="2"/>
    <x v="0"/>
    <x v="1"/>
    <x v="2"/>
    <x v="0"/>
    <x v="0"/>
    <x v="0"/>
    <x v="0"/>
    <x v="0"/>
    <x v="0"/>
    <x v="0"/>
    <n v="15"/>
    <n v="-1.4999999999999999E-2"/>
    <n v="1.4999999999999999E-2"/>
    <n v="0.90220137134608447"/>
  </r>
  <r>
    <x v="236"/>
    <s v="Son en Breugel"/>
    <x v="0"/>
    <x v="0"/>
    <x v="0"/>
    <x v="0"/>
    <x v="0"/>
    <x v="0"/>
    <x v="2"/>
    <x v="2"/>
    <x v="0"/>
    <x v="0"/>
    <x v="0"/>
    <x v="3"/>
    <x v="9"/>
    <x v="1"/>
    <x v="7"/>
    <x v="5"/>
    <x v="2"/>
    <x v="2"/>
    <x v="2"/>
    <x v="0"/>
    <x v="0"/>
    <x v="0"/>
    <x v="0"/>
    <n v="6"/>
    <n v="-6.0000000000000001E-3"/>
    <n v="0"/>
    <n v="0.36088054853843377"/>
  </r>
  <r>
    <x v="236"/>
    <s v="Son en Breugel"/>
    <x v="0"/>
    <x v="0"/>
    <x v="0"/>
    <x v="0"/>
    <x v="0"/>
    <x v="0"/>
    <x v="3"/>
    <x v="3"/>
    <x v="0"/>
    <x v="0"/>
    <x v="0"/>
    <x v="4"/>
    <x v="10"/>
    <x v="0"/>
    <x v="8"/>
    <x v="0"/>
    <x v="0"/>
    <x v="0"/>
    <x v="0"/>
    <x v="0"/>
    <x v="0"/>
    <x v="0"/>
    <x v="0"/>
    <n v="1"/>
    <n v="-1E-3"/>
    <n v="1E-3"/>
    <n v="6.0146758089738961E-2"/>
  </r>
  <r>
    <x v="236"/>
    <s v="Son en Breugel"/>
    <x v="0"/>
    <x v="0"/>
    <x v="0"/>
    <x v="0"/>
    <x v="0"/>
    <x v="0"/>
    <x v="3"/>
    <x v="3"/>
    <x v="0"/>
    <x v="0"/>
    <x v="0"/>
    <x v="1"/>
    <x v="2"/>
    <x v="0"/>
    <x v="1"/>
    <x v="2"/>
    <x v="0"/>
    <x v="0"/>
    <x v="0"/>
    <x v="0"/>
    <x v="0"/>
    <x v="0"/>
    <x v="0"/>
    <n v="128"/>
    <n v="-0.128"/>
    <n v="0.128"/>
    <n v="7.698785035486587"/>
  </r>
  <r>
    <x v="236"/>
    <s v="Son en Breugel"/>
    <x v="0"/>
    <x v="0"/>
    <x v="0"/>
    <x v="0"/>
    <x v="0"/>
    <x v="0"/>
    <x v="3"/>
    <x v="3"/>
    <x v="0"/>
    <x v="0"/>
    <x v="0"/>
    <x v="2"/>
    <x v="6"/>
    <x v="0"/>
    <x v="5"/>
    <x v="0"/>
    <x v="0"/>
    <x v="0"/>
    <x v="0"/>
    <x v="0"/>
    <x v="0"/>
    <x v="0"/>
    <x v="0"/>
    <n v="336"/>
    <n v="-0.33600000000000002"/>
    <n v="0.33600000000000002"/>
    <n v="20.209310718152292"/>
  </r>
  <r>
    <x v="236"/>
    <s v="Son en Breugel"/>
    <x v="0"/>
    <x v="0"/>
    <x v="0"/>
    <x v="0"/>
    <x v="0"/>
    <x v="0"/>
    <x v="3"/>
    <x v="3"/>
    <x v="0"/>
    <x v="0"/>
    <x v="0"/>
    <x v="3"/>
    <x v="5"/>
    <x v="1"/>
    <x v="4"/>
    <x v="0"/>
    <x v="0"/>
    <x v="0"/>
    <x v="0"/>
    <x v="0"/>
    <x v="0"/>
    <x v="0"/>
    <x v="0"/>
    <n v="1"/>
    <n v="-1E-3"/>
    <n v="1E-3"/>
    <n v="6.0146758089738961E-2"/>
  </r>
  <r>
    <x v="241"/>
    <s v="Steenbergen"/>
    <x v="0"/>
    <x v="0"/>
    <x v="1"/>
    <x v="0"/>
    <x v="0"/>
    <x v="0"/>
    <x v="0"/>
    <x v="0"/>
    <x v="0"/>
    <x v="0"/>
    <x v="0"/>
    <x v="0"/>
    <x v="0"/>
    <x v="0"/>
    <x v="0"/>
    <x v="0"/>
    <x v="0"/>
    <x v="0"/>
    <x v="0"/>
    <x v="0"/>
    <x v="0"/>
    <x v="0"/>
    <x v="0"/>
    <n v="33"/>
    <n v="-3.3000000000000002E-2"/>
    <n v="3.3000000000000002E-2"/>
    <n v="1.3767209011264081"/>
  </r>
  <r>
    <x v="241"/>
    <s v="Steenbergen"/>
    <x v="0"/>
    <x v="0"/>
    <x v="1"/>
    <x v="0"/>
    <x v="0"/>
    <x v="0"/>
    <x v="0"/>
    <x v="0"/>
    <x v="0"/>
    <x v="0"/>
    <x v="0"/>
    <x v="1"/>
    <x v="2"/>
    <x v="0"/>
    <x v="1"/>
    <x v="2"/>
    <x v="0"/>
    <x v="0"/>
    <x v="0"/>
    <x v="0"/>
    <x v="0"/>
    <x v="0"/>
    <x v="0"/>
    <n v="31"/>
    <n v="-3.1E-2"/>
    <n v="3.1E-2"/>
    <n v="1.2932832707551105"/>
  </r>
  <r>
    <x v="241"/>
    <s v="Steenbergen"/>
    <x v="0"/>
    <x v="0"/>
    <x v="1"/>
    <x v="0"/>
    <x v="0"/>
    <x v="0"/>
    <x v="0"/>
    <x v="0"/>
    <x v="0"/>
    <x v="0"/>
    <x v="0"/>
    <x v="2"/>
    <x v="3"/>
    <x v="0"/>
    <x v="2"/>
    <x v="0"/>
    <x v="1"/>
    <x v="1"/>
    <x v="0"/>
    <x v="0"/>
    <x v="0"/>
    <x v="0"/>
    <x v="0"/>
    <n v="58"/>
    <n v="-5.8000000000000003E-2"/>
    <n v="-5.8000000000000003E-2"/>
    <n v="2.4196912807676263"/>
  </r>
  <r>
    <x v="240"/>
    <s v="Lingewaal"/>
    <x v="0"/>
    <x v="0"/>
    <x v="0"/>
    <x v="0"/>
    <x v="0"/>
    <x v="0"/>
    <x v="2"/>
    <x v="2"/>
    <x v="0"/>
    <x v="0"/>
    <x v="0"/>
    <x v="3"/>
    <x v="5"/>
    <x v="1"/>
    <x v="4"/>
    <x v="0"/>
    <x v="0"/>
    <x v="0"/>
    <x v="0"/>
    <x v="0"/>
    <x v="0"/>
    <x v="0"/>
    <x v="0"/>
    <n v="11"/>
    <n v="-1.0999999999999999E-2"/>
    <n v="1.0999999999999999E-2"/>
    <n v="0.98583975622871478"/>
  </r>
  <r>
    <x v="240"/>
    <s v="Lingewaal"/>
    <x v="0"/>
    <x v="0"/>
    <x v="0"/>
    <x v="0"/>
    <x v="0"/>
    <x v="0"/>
    <x v="2"/>
    <x v="2"/>
    <x v="0"/>
    <x v="0"/>
    <x v="0"/>
    <x v="3"/>
    <x v="8"/>
    <x v="1"/>
    <x v="7"/>
    <x v="5"/>
    <x v="2"/>
    <x v="2"/>
    <x v="2"/>
    <x v="0"/>
    <x v="0"/>
    <x v="0"/>
    <x v="0"/>
    <n v="13"/>
    <n v="-1.2999999999999999E-2"/>
    <n v="0"/>
    <n v="1.1650833482702994"/>
  </r>
  <r>
    <x v="240"/>
    <s v="Lingewaal"/>
    <x v="0"/>
    <x v="0"/>
    <x v="0"/>
    <x v="0"/>
    <x v="0"/>
    <x v="0"/>
    <x v="3"/>
    <x v="3"/>
    <x v="0"/>
    <x v="0"/>
    <x v="0"/>
    <x v="2"/>
    <x v="3"/>
    <x v="0"/>
    <x v="2"/>
    <x v="0"/>
    <x v="1"/>
    <x v="1"/>
    <x v="0"/>
    <x v="0"/>
    <x v="0"/>
    <x v="0"/>
    <x v="0"/>
    <n v="141"/>
    <n v="-0.14099999999999999"/>
    <n v="-0.14099999999999999"/>
    <n v="12.636673238931708"/>
  </r>
  <r>
    <x v="242"/>
    <s v="De Ronde Venen"/>
    <x v="0"/>
    <x v="0"/>
    <x v="1"/>
    <x v="0"/>
    <x v="0"/>
    <x v="0"/>
    <x v="0"/>
    <x v="0"/>
    <x v="0"/>
    <x v="0"/>
    <x v="0"/>
    <x v="0"/>
    <x v="0"/>
    <x v="0"/>
    <x v="0"/>
    <x v="0"/>
    <x v="0"/>
    <x v="0"/>
    <x v="0"/>
    <x v="0"/>
    <x v="0"/>
    <x v="0"/>
    <x v="0"/>
    <n v="25"/>
    <n v="-2.5000000000000001E-2"/>
    <n v="2.5000000000000001E-2"/>
    <n v="0.58461754320323644"/>
  </r>
  <r>
    <x v="242"/>
    <s v="De Ronde Venen"/>
    <x v="0"/>
    <x v="0"/>
    <x v="1"/>
    <x v="0"/>
    <x v="0"/>
    <x v="0"/>
    <x v="0"/>
    <x v="0"/>
    <x v="0"/>
    <x v="0"/>
    <x v="0"/>
    <x v="1"/>
    <x v="1"/>
    <x v="0"/>
    <x v="1"/>
    <x v="1"/>
    <x v="0"/>
    <x v="0"/>
    <x v="0"/>
    <x v="0"/>
    <x v="0"/>
    <x v="0"/>
    <x v="0"/>
    <n v="8"/>
    <n v="-8.0000000000000002E-3"/>
    <n v="8.0000000000000002E-3"/>
    <n v="0.18707761382503565"/>
  </r>
  <r>
    <x v="242"/>
    <s v="De Ronde Venen"/>
    <x v="0"/>
    <x v="0"/>
    <x v="1"/>
    <x v="0"/>
    <x v="0"/>
    <x v="0"/>
    <x v="0"/>
    <x v="0"/>
    <x v="0"/>
    <x v="0"/>
    <x v="0"/>
    <x v="1"/>
    <x v="2"/>
    <x v="0"/>
    <x v="1"/>
    <x v="2"/>
    <x v="0"/>
    <x v="0"/>
    <x v="0"/>
    <x v="0"/>
    <x v="0"/>
    <x v="0"/>
    <x v="0"/>
    <n v="26"/>
    <n v="-2.5999999999999999E-2"/>
    <n v="2.5999999999999999E-2"/>
    <n v="0.6080022449313659"/>
  </r>
  <r>
    <x v="242"/>
    <s v="De Ronde Venen"/>
    <x v="0"/>
    <x v="0"/>
    <x v="1"/>
    <x v="0"/>
    <x v="0"/>
    <x v="0"/>
    <x v="0"/>
    <x v="0"/>
    <x v="0"/>
    <x v="0"/>
    <x v="0"/>
    <x v="2"/>
    <x v="3"/>
    <x v="0"/>
    <x v="2"/>
    <x v="0"/>
    <x v="1"/>
    <x v="1"/>
    <x v="0"/>
    <x v="0"/>
    <x v="0"/>
    <x v="0"/>
    <x v="0"/>
    <n v="183"/>
    <n v="-0.183"/>
    <n v="-0.183"/>
    <n v="4.2794004162476904"/>
  </r>
  <r>
    <x v="242"/>
    <s v="De Ronde Venen"/>
    <x v="0"/>
    <x v="0"/>
    <x v="1"/>
    <x v="0"/>
    <x v="0"/>
    <x v="0"/>
    <x v="1"/>
    <x v="1"/>
    <x v="0"/>
    <x v="0"/>
    <x v="0"/>
    <x v="0"/>
    <x v="0"/>
    <x v="0"/>
    <x v="0"/>
    <x v="0"/>
    <x v="0"/>
    <x v="0"/>
    <x v="0"/>
    <x v="0"/>
    <x v="0"/>
    <x v="0"/>
    <x v="0"/>
    <n v="13"/>
    <n v="-1.2999999999999999E-2"/>
    <n v="1.2999999999999999E-2"/>
    <n v="0.30400112246568295"/>
  </r>
  <r>
    <x v="242"/>
    <s v="De Ronde Venen"/>
    <x v="0"/>
    <x v="0"/>
    <x v="1"/>
    <x v="0"/>
    <x v="0"/>
    <x v="0"/>
    <x v="1"/>
    <x v="1"/>
    <x v="0"/>
    <x v="0"/>
    <x v="0"/>
    <x v="1"/>
    <x v="1"/>
    <x v="0"/>
    <x v="1"/>
    <x v="1"/>
    <x v="0"/>
    <x v="0"/>
    <x v="0"/>
    <x v="0"/>
    <x v="0"/>
    <x v="0"/>
    <x v="0"/>
    <n v="4"/>
    <n v="-4.0000000000000001E-3"/>
    <n v="4.0000000000000001E-3"/>
    <n v="9.3538806912517827E-2"/>
  </r>
  <r>
    <x v="242"/>
    <s v="De Ronde Venen"/>
    <x v="0"/>
    <x v="0"/>
    <x v="1"/>
    <x v="0"/>
    <x v="0"/>
    <x v="0"/>
    <x v="1"/>
    <x v="1"/>
    <x v="0"/>
    <x v="0"/>
    <x v="0"/>
    <x v="2"/>
    <x v="3"/>
    <x v="0"/>
    <x v="2"/>
    <x v="0"/>
    <x v="1"/>
    <x v="1"/>
    <x v="0"/>
    <x v="0"/>
    <x v="0"/>
    <x v="0"/>
    <x v="0"/>
    <n v="41"/>
    <n v="-4.1000000000000002E-2"/>
    <n v="-4.1000000000000002E-2"/>
    <n v="0.95877277085330781"/>
  </r>
  <r>
    <x v="242"/>
    <s v="De Ronde Venen"/>
    <x v="0"/>
    <x v="0"/>
    <x v="1"/>
    <x v="0"/>
    <x v="0"/>
    <x v="0"/>
    <x v="2"/>
    <x v="2"/>
    <x v="0"/>
    <x v="0"/>
    <x v="0"/>
    <x v="0"/>
    <x v="0"/>
    <x v="0"/>
    <x v="0"/>
    <x v="0"/>
    <x v="0"/>
    <x v="0"/>
    <x v="0"/>
    <x v="0"/>
    <x v="0"/>
    <x v="0"/>
    <x v="0"/>
    <n v="62"/>
    <n v="-6.2E-2"/>
    <n v="6.2E-2"/>
    <n v="1.4498515071440263"/>
  </r>
  <r>
    <x v="242"/>
    <s v="De Ronde Venen"/>
    <x v="0"/>
    <x v="0"/>
    <x v="1"/>
    <x v="0"/>
    <x v="0"/>
    <x v="0"/>
    <x v="2"/>
    <x v="2"/>
    <x v="0"/>
    <x v="0"/>
    <x v="0"/>
    <x v="1"/>
    <x v="1"/>
    <x v="0"/>
    <x v="1"/>
    <x v="1"/>
    <x v="0"/>
    <x v="0"/>
    <x v="0"/>
    <x v="0"/>
    <x v="0"/>
    <x v="0"/>
    <x v="0"/>
    <n v="48"/>
    <n v="-4.8000000000000001E-2"/>
    <n v="4.8000000000000001E-2"/>
    <n v="1.122465682950214"/>
  </r>
  <r>
    <x v="243"/>
    <s v="Westland"/>
    <x v="2"/>
    <x v="0"/>
    <x v="5"/>
    <x v="0"/>
    <x v="0"/>
    <x v="0"/>
    <x v="0"/>
    <x v="0"/>
    <x v="0"/>
    <x v="0"/>
    <x v="0"/>
    <x v="0"/>
    <x v="0"/>
    <x v="0"/>
    <x v="0"/>
    <x v="0"/>
    <x v="0"/>
    <x v="0"/>
    <x v="0"/>
    <x v="0"/>
    <x v="0"/>
    <x v="0"/>
    <x v="0"/>
    <n v="88"/>
    <n v="-8.7999999999999995E-2"/>
    <n v="8.7999999999999995E-2"/>
    <n v="0.83308088458043017"/>
  </r>
  <r>
    <x v="243"/>
    <s v="Westland"/>
    <x v="2"/>
    <x v="0"/>
    <x v="5"/>
    <x v="0"/>
    <x v="0"/>
    <x v="0"/>
    <x v="0"/>
    <x v="0"/>
    <x v="0"/>
    <x v="0"/>
    <x v="0"/>
    <x v="4"/>
    <x v="10"/>
    <x v="0"/>
    <x v="8"/>
    <x v="0"/>
    <x v="0"/>
    <x v="0"/>
    <x v="0"/>
    <x v="0"/>
    <x v="0"/>
    <x v="0"/>
    <x v="0"/>
    <n v="33"/>
    <n v="-3.3000000000000002E-2"/>
    <n v="3.3000000000000002E-2"/>
    <n v="0.31240533171766133"/>
  </r>
  <r>
    <x v="243"/>
    <s v="Westland"/>
    <x v="2"/>
    <x v="0"/>
    <x v="5"/>
    <x v="0"/>
    <x v="0"/>
    <x v="0"/>
    <x v="0"/>
    <x v="0"/>
    <x v="0"/>
    <x v="0"/>
    <x v="0"/>
    <x v="1"/>
    <x v="13"/>
    <x v="0"/>
    <x v="9"/>
    <x v="7"/>
    <x v="4"/>
    <x v="0"/>
    <x v="1"/>
    <x v="0"/>
    <x v="0"/>
    <x v="0"/>
    <x v="0"/>
    <n v="4"/>
    <n v="-4.0000000000000001E-3"/>
    <n v="4.0000000000000001E-3"/>
    <n v="3.7867312935474101E-2"/>
  </r>
  <r>
    <x v="243"/>
    <s v="Westland"/>
    <x v="2"/>
    <x v="0"/>
    <x v="5"/>
    <x v="0"/>
    <x v="0"/>
    <x v="0"/>
    <x v="0"/>
    <x v="0"/>
    <x v="0"/>
    <x v="0"/>
    <x v="0"/>
    <x v="1"/>
    <x v="1"/>
    <x v="0"/>
    <x v="1"/>
    <x v="1"/>
    <x v="0"/>
    <x v="0"/>
    <x v="0"/>
    <x v="0"/>
    <x v="0"/>
    <x v="0"/>
    <x v="0"/>
    <n v="6"/>
    <n v="-6.0000000000000001E-3"/>
    <n v="6.0000000000000001E-3"/>
    <n v="5.6800969403211145E-2"/>
  </r>
  <r>
    <x v="243"/>
    <s v="Westland"/>
    <x v="2"/>
    <x v="0"/>
    <x v="5"/>
    <x v="0"/>
    <x v="0"/>
    <x v="0"/>
    <x v="0"/>
    <x v="0"/>
    <x v="0"/>
    <x v="0"/>
    <x v="0"/>
    <x v="1"/>
    <x v="2"/>
    <x v="0"/>
    <x v="1"/>
    <x v="2"/>
    <x v="0"/>
    <x v="0"/>
    <x v="0"/>
    <x v="0"/>
    <x v="0"/>
    <x v="0"/>
    <x v="0"/>
    <n v="71"/>
    <n v="-7.0999999999999994E-2"/>
    <n v="7.0999999999999994E-2"/>
    <n v="0.6721448046046653"/>
  </r>
  <r>
    <x v="243"/>
    <s v="Westland"/>
    <x v="2"/>
    <x v="0"/>
    <x v="5"/>
    <x v="0"/>
    <x v="0"/>
    <x v="0"/>
    <x v="0"/>
    <x v="0"/>
    <x v="0"/>
    <x v="0"/>
    <x v="0"/>
    <x v="2"/>
    <x v="12"/>
    <x v="0"/>
    <x v="3"/>
    <x v="6"/>
    <x v="0"/>
    <x v="0"/>
    <x v="0"/>
    <x v="0"/>
    <x v="0"/>
    <x v="0"/>
    <x v="0"/>
    <n v="1792"/>
    <n v="-1.792"/>
    <n v="1.792"/>
    <n v="16.964556195092396"/>
  </r>
  <r>
    <x v="243"/>
    <s v="Westland"/>
    <x v="2"/>
    <x v="0"/>
    <x v="5"/>
    <x v="0"/>
    <x v="0"/>
    <x v="0"/>
    <x v="0"/>
    <x v="0"/>
    <x v="0"/>
    <x v="0"/>
    <x v="0"/>
    <x v="2"/>
    <x v="6"/>
    <x v="0"/>
    <x v="5"/>
    <x v="0"/>
    <x v="0"/>
    <x v="0"/>
    <x v="0"/>
    <x v="0"/>
    <x v="0"/>
    <x v="0"/>
    <x v="0"/>
    <n v="120"/>
    <n v="-0.12"/>
    <n v="0.12"/>
    <n v="1.1360193880642229"/>
  </r>
  <r>
    <x v="243"/>
    <s v="Westland"/>
    <x v="2"/>
    <x v="0"/>
    <x v="5"/>
    <x v="0"/>
    <x v="0"/>
    <x v="0"/>
    <x v="0"/>
    <x v="0"/>
    <x v="0"/>
    <x v="0"/>
    <x v="0"/>
    <x v="3"/>
    <x v="5"/>
    <x v="1"/>
    <x v="4"/>
    <x v="0"/>
    <x v="0"/>
    <x v="0"/>
    <x v="0"/>
    <x v="0"/>
    <x v="0"/>
    <x v="0"/>
    <x v="0"/>
    <n v="521"/>
    <n v="-0.52100000000000002"/>
    <n v="0.52100000000000002"/>
    <n v="4.9322175098455014"/>
  </r>
  <r>
    <x v="243"/>
    <s v="Westland"/>
    <x v="2"/>
    <x v="0"/>
    <x v="5"/>
    <x v="0"/>
    <x v="0"/>
    <x v="0"/>
    <x v="0"/>
    <x v="0"/>
    <x v="0"/>
    <x v="0"/>
    <x v="0"/>
    <x v="3"/>
    <x v="8"/>
    <x v="1"/>
    <x v="7"/>
    <x v="5"/>
    <x v="2"/>
    <x v="2"/>
    <x v="2"/>
    <x v="0"/>
    <x v="0"/>
    <x v="0"/>
    <x v="0"/>
    <n v="20"/>
    <n v="-0.02"/>
    <n v="0"/>
    <n v="0.18933656467737051"/>
  </r>
  <r>
    <x v="243"/>
    <s v="Westland"/>
    <x v="2"/>
    <x v="0"/>
    <x v="5"/>
    <x v="0"/>
    <x v="0"/>
    <x v="0"/>
    <x v="1"/>
    <x v="1"/>
    <x v="0"/>
    <x v="0"/>
    <x v="0"/>
    <x v="0"/>
    <x v="0"/>
    <x v="0"/>
    <x v="0"/>
    <x v="0"/>
    <x v="0"/>
    <x v="0"/>
    <x v="0"/>
    <x v="0"/>
    <x v="0"/>
    <x v="0"/>
    <x v="0"/>
    <n v="291"/>
    <n v="-0.29099999999999998"/>
    <n v="0.29099999999999998"/>
    <n v="2.7548470160557406"/>
  </r>
  <r>
    <x v="243"/>
    <s v="Westland"/>
    <x v="2"/>
    <x v="0"/>
    <x v="5"/>
    <x v="0"/>
    <x v="0"/>
    <x v="0"/>
    <x v="1"/>
    <x v="1"/>
    <x v="0"/>
    <x v="0"/>
    <x v="0"/>
    <x v="1"/>
    <x v="1"/>
    <x v="0"/>
    <x v="1"/>
    <x v="1"/>
    <x v="0"/>
    <x v="0"/>
    <x v="0"/>
    <x v="0"/>
    <x v="0"/>
    <x v="0"/>
    <x v="0"/>
    <n v="29"/>
    <n v="-2.9000000000000001E-2"/>
    <n v="2.9000000000000001E-2"/>
    <n v="0.2745380187821872"/>
  </r>
  <r>
    <x v="243"/>
    <s v="Westland"/>
    <x v="2"/>
    <x v="0"/>
    <x v="5"/>
    <x v="0"/>
    <x v="0"/>
    <x v="0"/>
    <x v="1"/>
    <x v="1"/>
    <x v="0"/>
    <x v="0"/>
    <x v="0"/>
    <x v="1"/>
    <x v="2"/>
    <x v="0"/>
    <x v="1"/>
    <x v="2"/>
    <x v="0"/>
    <x v="0"/>
    <x v="0"/>
    <x v="0"/>
    <x v="0"/>
    <x v="0"/>
    <x v="0"/>
    <n v="237"/>
    <n v="-0.23699999999999999"/>
    <n v="0.23699999999999999"/>
    <n v="2.2436382914268402"/>
  </r>
  <r>
    <x v="243"/>
    <s v="Westland"/>
    <x v="2"/>
    <x v="0"/>
    <x v="5"/>
    <x v="0"/>
    <x v="0"/>
    <x v="0"/>
    <x v="1"/>
    <x v="1"/>
    <x v="0"/>
    <x v="0"/>
    <x v="0"/>
    <x v="2"/>
    <x v="12"/>
    <x v="0"/>
    <x v="3"/>
    <x v="6"/>
    <x v="0"/>
    <x v="0"/>
    <x v="0"/>
    <x v="1"/>
    <x v="1"/>
    <x v="1"/>
    <x v="1"/>
    <n v="184"/>
    <n v="-0.184"/>
    <n v="0.184"/>
    <n v="1.7418963950318085"/>
  </r>
  <r>
    <x v="241"/>
    <s v="Steenbergen"/>
    <x v="0"/>
    <x v="0"/>
    <x v="1"/>
    <x v="0"/>
    <x v="0"/>
    <x v="0"/>
    <x v="2"/>
    <x v="2"/>
    <x v="0"/>
    <x v="0"/>
    <x v="0"/>
    <x v="0"/>
    <x v="0"/>
    <x v="0"/>
    <x v="0"/>
    <x v="0"/>
    <x v="0"/>
    <x v="0"/>
    <x v="0"/>
    <x v="0"/>
    <x v="0"/>
    <x v="0"/>
    <x v="0"/>
    <n v="38"/>
    <n v="-3.7999999999999999E-2"/>
    <n v="3.7999999999999999E-2"/>
    <n v="1.5853149770546517"/>
  </r>
  <r>
    <x v="241"/>
    <s v="Steenbergen"/>
    <x v="0"/>
    <x v="0"/>
    <x v="1"/>
    <x v="0"/>
    <x v="0"/>
    <x v="0"/>
    <x v="2"/>
    <x v="2"/>
    <x v="0"/>
    <x v="0"/>
    <x v="0"/>
    <x v="1"/>
    <x v="2"/>
    <x v="0"/>
    <x v="1"/>
    <x v="2"/>
    <x v="0"/>
    <x v="0"/>
    <x v="0"/>
    <x v="0"/>
    <x v="0"/>
    <x v="0"/>
    <x v="0"/>
    <n v="32"/>
    <n v="-3.2000000000000001E-2"/>
    <n v="3.2000000000000001E-2"/>
    <n v="1.3350020859407592"/>
  </r>
  <r>
    <x v="241"/>
    <s v="Steenbergen"/>
    <x v="0"/>
    <x v="0"/>
    <x v="1"/>
    <x v="0"/>
    <x v="0"/>
    <x v="0"/>
    <x v="2"/>
    <x v="2"/>
    <x v="0"/>
    <x v="0"/>
    <x v="0"/>
    <x v="2"/>
    <x v="3"/>
    <x v="0"/>
    <x v="2"/>
    <x v="0"/>
    <x v="1"/>
    <x v="1"/>
    <x v="0"/>
    <x v="0"/>
    <x v="0"/>
    <x v="0"/>
    <x v="0"/>
    <n v="2"/>
    <n v="-2E-3"/>
    <n v="-2E-3"/>
    <n v="8.343763037129745E-2"/>
  </r>
  <r>
    <x v="241"/>
    <s v="Steenbergen"/>
    <x v="0"/>
    <x v="0"/>
    <x v="1"/>
    <x v="0"/>
    <x v="0"/>
    <x v="0"/>
    <x v="2"/>
    <x v="2"/>
    <x v="0"/>
    <x v="0"/>
    <x v="0"/>
    <x v="3"/>
    <x v="9"/>
    <x v="1"/>
    <x v="7"/>
    <x v="5"/>
    <x v="2"/>
    <x v="2"/>
    <x v="2"/>
    <x v="0"/>
    <x v="0"/>
    <x v="0"/>
    <x v="0"/>
    <n v="12"/>
    <n v="-1.2E-2"/>
    <n v="0"/>
    <n v="0.50062578222778475"/>
  </r>
  <r>
    <x v="241"/>
    <s v="Steenbergen"/>
    <x v="0"/>
    <x v="0"/>
    <x v="1"/>
    <x v="0"/>
    <x v="0"/>
    <x v="0"/>
    <x v="2"/>
    <x v="2"/>
    <x v="0"/>
    <x v="0"/>
    <x v="0"/>
    <x v="3"/>
    <x v="5"/>
    <x v="1"/>
    <x v="4"/>
    <x v="0"/>
    <x v="0"/>
    <x v="0"/>
    <x v="0"/>
    <x v="0"/>
    <x v="0"/>
    <x v="0"/>
    <x v="0"/>
    <n v="1"/>
    <n v="-1E-3"/>
    <n v="1E-3"/>
    <n v="4.1718815185648725E-2"/>
  </r>
  <r>
    <x v="241"/>
    <s v="Steenbergen"/>
    <x v="0"/>
    <x v="0"/>
    <x v="1"/>
    <x v="0"/>
    <x v="0"/>
    <x v="0"/>
    <x v="3"/>
    <x v="3"/>
    <x v="0"/>
    <x v="0"/>
    <x v="0"/>
    <x v="0"/>
    <x v="0"/>
    <x v="0"/>
    <x v="0"/>
    <x v="0"/>
    <x v="0"/>
    <x v="0"/>
    <x v="0"/>
    <x v="0"/>
    <x v="0"/>
    <x v="0"/>
    <x v="0"/>
    <n v="20"/>
    <n v="-0.02"/>
    <n v="0.02"/>
    <n v="0.83437630371297455"/>
  </r>
  <r>
    <x v="241"/>
    <s v="Steenbergen"/>
    <x v="0"/>
    <x v="0"/>
    <x v="1"/>
    <x v="0"/>
    <x v="0"/>
    <x v="0"/>
    <x v="3"/>
    <x v="3"/>
    <x v="0"/>
    <x v="0"/>
    <x v="0"/>
    <x v="4"/>
    <x v="10"/>
    <x v="0"/>
    <x v="8"/>
    <x v="0"/>
    <x v="0"/>
    <x v="0"/>
    <x v="0"/>
    <x v="0"/>
    <x v="0"/>
    <x v="0"/>
    <x v="0"/>
    <n v="2"/>
    <n v="-2E-3"/>
    <n v="2E-3"/>
    <n v="8.343763037129745E-2"/>
  </r>
  <r>
    <x v="241"/>
    <s v="Steenbergen"/>
    <x v="0"/>
    <x v="0"/>
    <x v="1"/>
    <x v="0"/>
    <x v="0"/>
    <x v="0"/>
    <x v="3"/>
    <x v="3"/>
    <x v="0"/>
    <x v="0"/>
    <x v="0"/>
    <x v="1"/>
    <x v="2"/>
    <x v="0"/>
    <x v="1"/>
    <x v="2"/>
    <x v="0"/>
    <x v="0"/>
    <x v="0"/>
    <x v="0"/>
    <x v="0"/>
    <x v="0"/>
    <x v="0"/>
    <n v="3"/>
    <n v="-3.0000000000000001E-3"/>
    <n v="3.0000000000000001E-3"/>
    <n v="0.12515644555694619"/>
  </r>
  <r>
    <x v="241"/>
    <s v="Steenbergen"/>
    <x v="0"/>
    <x v="0"/>
    <x v="1"/>
    <x v="0"/>
    <x v="0"/>
    <x v="0"/>
    <x v="3"/>
    <x v="3"/>
    <x v="0"/>
    <x v="0"/>
    <x v="0"/>
    <x v="2"/>
    <x v="3"/>
    <x v="0"/>
    <x v="2"/>
    <x v="0"/>
    <x v="1"/>
    <x v="1"/>
    <x v="0"/>
    <x v="0"/>
    <x v="0"/>
    <x v="0"/>
    <x v="0"/>
    <n v="356"/>
    <n v="-0.35599999999999998"/>
    <n v="-0.35599999999999998"/>
    <n v="14.851898206090947"/>
  </r>
  <r>
    <x v="241"/>
    <s v="Steenbergen"/>
    <x v="0"/>
    <x v="0"/>
    <x v="1"/>
    <x v="0"/>
    <x v="0"/>
    <x v="0"/>
    <x v="3"/>
    <x v="3"/>
    <x v="0"/>
    <x v="0"/>
    <x v="0"/>
    <x v="3"/>
    <x v="9"/>
    <x v="1"/>
    <x v="7"/>
    <x v="5"/>
    <x v="2"/>
    <x v="2"/>
    <x v="2"/>
    <x v="0"/>
    <x v="0"/>
    <x v="0"/>
    <x v="0"/>
    <n v="4"/>
    <n v="-4.0000000000000001E-3"/>
    <n v="0"/>
    <n v="0.1668752607425949"/>
  </r>
  <r>
    <x v="241"/>
    <s v="Steenbergen"/>
    <x v="0"/>
    <x v="0"/>
    <x v="1"/>
    <x v="0"/>
    <x v="0"/>
    <x v="0"/>
    <x v="3"/>
    <x v="3"/>
    <x v="0"/>
    <x v="0"/>
    <x v="0"/>
    <x v="3"/>
    <x v="5"/>
    <x v="1"/>
    <x v="4"/>
    <x v="0"/>
    <x v="0"/>
    <x v="0"/>
    <x v="0"/>
    <x v="0"/>
    <x v="0"/>
    <x v="0"/>
    <x v="0"/>
    <n v="28"/>
    <n v="-2.8000000000000001E-2"/>
    <n v="2.8000000000000001E-2"/>
    <n v="1.1681268251981645"/>
  </r>
  <r>
    <x v="244"/>
    <s v="Waterland"/>
    <x v="0"/>
    <x v="0"/>
    <x v="0"/>
    <x v="0"/>
    <x v="0"/>
    <x v="0"/>
    <x v="0"/>
    <x v="0"/>
    <x v="0"/>
    <x v="0"/>
    <x v="0"/>
    <x v="2"/>
    <x v="3"/>
    <x v="0"/>
    <x v="2"/>
    <x v="0"/>
    <x v="1"/>
    <x v="1"/>
    <x v="0"/>
    <x v="0"/>
    <x v="0"/>
    <x v="0"/>
    <x v="0"/>
    <n v="31"/>
    <n v="-3.1E-2"/>
    <n v="-3.1E-2"/>
    <n v="1.792943898207056"/>
  </r>
  <r>
    <x v="244"/>
    <s v="Waterland"/>
    <x v="0"/>
    <x v="0"/>
    <x v="0"/>
    <x v="0"/>
    <x v="0"/>
    <x v="0"/>
    <x v="0"/>
    <x v="0"/>
    <x v="0"/>
    <x v="0"/>
    <x v="0"/>
    <x v="2"/>
    <x v="4"/>
    <x v="0"/>
    <x v="3"/>
    <x v="3"/>
    <x v="0"/>
    <x v="0"/>
    <x v="0"/>
    <x v="0"/>
    <x v="0"/>
    <x v="0"/>
    <x v="0"/>
    <n v="110"/>
    <n v="-0.11"/>
    <n v="0.11"/>
    <n v="6.362058993637941"/>
  </r>
  <r>
    <x v="245"/>
    <s v="Druten"/>
    <x v="0"/>
    <x v="0"/>
    <x v="0"/>
    <x v="0"/>
    <x v="0"/>
    <x v="0"/>
    <x v="0"/>
    <x v="0"/>
    <x v="0"/>
    <x v="0"/>
    <x v="0"/>
    <x v="0"/>
    <x v="0"/>
    <x v="0"/>
    <x v="0"/>
    <x v="0"/>
    <x v="0"/>
    <x v="0"/>
    <x v="0"/>
    <x v="0"/>
    <x v="0"/>
    <x v="0"/>
    <x v="0"/>
    <n v="18"/>
    <n v="-1.7999999999999999E-2"/>
    <n v="1.7999999999999999E-2"/>
    <n v="0.96967085061681835"/>
  </r>
  <r>
    <x v="245"/>
    <s v="Druten"/>
    <x v="0"/>
    <x v="0"/>
    <x v="0"/>
    <x v="0"/>
    <x v="0"/>
    <x v="0"/>
    <x v="0"/>
    <x v="0"/>
    <x v="0"/>
    <x v="0"/>
    <x v="0"/>
    <x v="4"/>
    <x v="10"/>
    <x v="0"/>
    <x v="8"/>
    <x v="0"/>
    <x v="0"/>
    <x v="0"/>
    <x v="0"/>
    <x v="0"/>
    <x v="0"/>
    <x v="0"/>
    <x v="0"/>
    <n v="3"/>
    <n v="-3.0000000000000001E-3"/>
    <n v="3.0000000000000001E-3"/>
    <n v="0.1616118084361364"/>
  </r>
  <r>
    <x v="245"/>
    <s v="Druten"/>
    <x v="0"/>
    <x v="0"/>
    <x v="0"/>
    <x v="0"/>
    <x v="0"/>
    <x v="0"/>
    <x v="0"/>
    <x v="0"/>
    <x v="0"/>
    <x v="0"/>
    <x v="0"/>
    <x v="1"/>
    <x v="2"/>
    <x v="0"/>
    <x v="1"/>
    <x v="2"/>
    <x v="0"/>
    <x v="0"/>
    <x v="0"/>
    <x v="0"/>
    <x v="0"/>
    <x v="0"/>
    <x v="0"/>
    <n v="55"/>
    <n v="-5.5E-2"/>
    <n v="5.5E-2"/>
    <n v="2.9628831546625007"/>
  </r>
  <r>
    <x v="245"/>
    <s v="Druten"/>
    <x v="0"/>
    <x v="0"/>
    <x v="0"/>
    <x v="0"/>
    <x v="0"/>
    <x v="0"/>
    <x v="0"/>
    <x v="0"/>
    <x v="0"/>
    <x v="0"/>
    <x v="0"/>
    <x v="2"/>
    <x v="3"/>
    <x v="0"/>
    <x v="2"/>
    <x v="0"/>
    <x v="1"/>
    <x v="1"/>
    <x v="0"/>
    <x v="0"/>
    <x v="0"/>
    <x v="0"/>
    <x v="0"/>
    <n v="104"/>
    <n v="-0.104"/>
    <n v="-0.104"/>
    <n v="5.6025426924527286"/>
  </r>
  <r>
    <x v="245"/>
    <s v="Druten"/>
    <x v="0"/>
    <x v="0"/>
    <x v="0"/>
    <x v="0"/>
    <x v="0"/>
    <x v="0"/>
    <x v="0"/>
    <x v="0"/>
    <x v="0"/>
    <x v="0"/>
    <x v="0"/>
    <x v="3"/>
    <x v="9"/>
    <x v="1"/>
    <x v="7"/>
    <x v="5"/>
    <x v="2"/>
    <x v="2"/>
    <x v="2"/>
    <x v="0"/>
    <x v="0"/>
    <x v="0"/>
    <x v="0"/>
    <n v="12"/>
    <n v="-1.2E-2"/>
    <n v="0"/>
    <n v="0.6464472337445456"/>
  </r>
  <r>
    <x v="245"/>
    <s v="Druten"/>
    <x v="0"/>
    <x v="0"/>
    <x v="0"/>
    <x v="0"/>
    <x v="0"/>
    <x v="0"/>
    <x v="0"/>
    <x v="0"/>
    <x v="0"/>
    <x v="0"/>
    <x v="0"/>
    <x v="3"/>
    <x v="5"/>
    <x v="1"/>
    <x v="4"/>
    <x v="0"/>
    <x v="0"/>
    <x v="0"/>
    <x v="0"/>
    <x v="0"/>
    <x v="0"/>
    <x v="0"/>
    <x v="0"/>
    <n v="192"/>
    <n v="-0.192"/>
    <n v="0.192"/>
    <n v="10.34315573991273"/>
  </r>
  <r>
    <x v="245"/>
    <s v="Druten"/>
    <x v="0"/>
    <x v="0"/>
    <x v="0"/>
    <x v="0"/>
    <x v="0"/>
    <x v="0"/>
    <x v="2"/>
    <x v="2"/>
    <x v="0"/>
    <x v="0"/>
    <x v="0"/>
    <x v="0"/>
    <x v="0"/>
    <x v="0"/>
    <x v="0"/>
    <x v="0"/>
    <x v="0"/>
    <x v="0"/>
    <x v="0"/>
    <x v="0"/>
    <x v="0"/>
    <x v="0"/>
    <x v="0"/>
    <n v="32"/>
    <n v="-3.2000000000000001E-2"/>
    <n v="3.2000000000000001E-2"/>
    <n v="1.723859289985455"/>
  </r>
  <r>
    <x v="245"/>
    <s v="Druten"/>
    <x v="0"/>
    <x v="0"/>
    <x v="0"/>
    <x v="0"/>
    <x v="0"/>
    <x v="0"/>
    <x v="2"/>
    <x v="2"/>
    <x v="0"/>
    <x v="0"/>
    <x v="0"/>
    <x v="1"/>
    <x v="2"/>
    <x v="0"/>
    <x v="1"/>
    <x v="2"/>
    <x v="0"/>
    <x v="0"/>
    <x v="0"/>
    <x v="0"/>
    <x v="0"/>
    <x v="0"/>
    <x v="0"/>
    <n v="7"/>
    <n v="-7.0000000000000001E-3"/>
    <n v="7.0000000000000001E-3"/>
    <n v="0.37709421968431828"/>
  </r>
  <r>
    <x v="245"/>
    <s v="Druten"/>
    <x v="0"/>
    <x v="0"/>
    <x v="0"/>
    <x v="0"/>
    <x v="0"/>
    <x v="0"/>
    <x v="2"/>
    <x v="2"/>
    <x v="0"/>
    <x v="0"/>
    <x v="0"/>
    <x v="2"/>
    <x v="3"/>
    <x v="0"/>
    <x v="2"/>
    <x v="0"/>
    <x v="1"/>
    <x v="1"/>
    <x v="0"/>
    <x v="0"/>
    <x v="0"/>
    <x v="0"/>
    <x v="0"/>
    <n v="4"/>
    <n v="-4.0000000000000001E-3"/>
    <n v="-4.0000000000000001E-3"/>
    <n v="0.21548241124818188"/>
  </r>
  <r>
    <x v="245"/>
    <s v="Druten"/>
    <x v="0"/>
    <x v="0"/>
    <x v="0"/>
    <x v="0"/>
    <x v="0"/>
    <x v="0"/>
    <x v="2"/>
    <x v="2"/>
    <x v="0"/>
    <x v="0"/>
    <x v="0"/>
    <x v="2"/>
    <x v="7"/>
    <x v="0"/>
    <x v="6"/>
    <x v="4"/>
    <x v="0"/>
    <x v="0"/>
    <x v="1"/>
    <x v="0"/>
    <x v="0"/>
    <x v="0"/>
    <x v="0"/>
    <n v="55"/>
    <n v="-5.5E-2"/>
    <n v="5.5E-2"/>
    <n v="2.9628831546625007"/>
  </r>
  <r>
    <x v="245"/>
    <s v="Druten"/>
    <x v="0"/>
    <x v="0"/>
    <x v="0"/>
    <x v="0"/>
    <x v="0"/>
    <x v="0"/>
    <x v="2"/>
    <x v="2"/>
    <x v="0"/>
    <x v="0"/>
    <x v="0"/>
    <x v="3"/>
    <x v="9"/>
    <x v="1"/>
    <x v="7"/>
    <x v="5"/>
    <x v="2"/>
    <x v="2"/>
    <x v="2"/>
    <x v="0"/>
    <x v="0"/>
    <x v="0"/>
    <x v="0"/>
    <n v="8"/>
    <n v="-8.0000000000000002E-3"/>
    <n v="0"/>
    <n v="0.43096482249636375"/>
  </r>
  <r>
    <x v="245"/>
    <s v="Druten"/>
    <x v="0"/>
    <x v="0"/>
    <x v="0"/>
    <x v="0"/>
    <x v="0"/>
    <x v="0"/>
    <x v="3"/>
    <x v="3"/>
    <x v="0"/>
    <x v="0"/>
    <x v="0"/>
    <x v="0"/>
    <x v="0"/>
    <x v="0"/>
    <x v="0"/>
    <x v="0"/>
    <x v="0"/>
    <x v="0"/>
    <x v="0"/>
    <x v="0"/>
    <x v="0"/>
    <x v="0"/>
    <x v="0"/>
    <n v="5"/>
    <n v="-5.0000000000000001E-3"/>
    <n v="5.0000000000000001E-3"/>
    <n v="0.26935301406022732"/>
  </r>
  <r>
    <x v="245"/>
    <s v="Druten"/>
    <x v="0"/>
    <x v="0"/>
    <x v="0"/>
    <x v="0"/>
    <x v="0"/>
    <x v="0"/>
    <x v="3"/>
    <x v="3"/>
    <x v="0"/>
    <x v="0"/>
    <x v="0"/>
    <x v="1"/>
    <x v="2"/>
    <x v="0"/>
    <x v="1"/>
    <x v="2"/>
    <x v="0"/>
    <x v="0"/>
    <x v="0"/>
    <x v="0"/>
    <x v="0"/>
    <x v="0"/>
    <x v="0"/>
    <n v="37"/>
    <n v="-3.6999999999999998E-2"/>
    <n v="3.6999999999999998E-2"/>
    <n v="1.9932123040456822"/>
  </r>
  <r>
    <x v="242"/>
    <s v="De Ronde Venen"/>
    <x v="0"/>
    <x v="0"/>
    <x v="1"/>
    <x v="0"/>
    <x v="0"/>
    <x v="0"/>
    <x v="2"/>
    <x v="2"/>
    <x v="0"/>
    <x v="0"/>
    <x v="0"/>
    <x v="1"/>
    <x v="2"/>
    <x v="0"/>
    <x v="1"/>
    <x v="2"/>
    <x v="0"/>
    <x v="0"/>
    <x v="0"/>
    <x v="0"/>
    <x v="0"/>
    <x v="0"/>
    <x v="0"/>
    <n v="40"/>
    <n v="-0.04"/>
    <n v="0.04"/>
    <n v="0.93538806912517836"/>
  </r>
  <r>
    <x v="242"/>
    <s v="De Ronde Venen"/>
    <x v="0"/>
    <x v="0"/>
    <x v="1"/>
    <x v="0"/>
    <x v="0"/>
    <x v="0"/>
    <x v="2"/>
    <x v="2"/>
    <x v="0"/>
    <x v="0"/>
    <x v="0"/>
    <x v="2"/>
    <x v="3"/>
    <x v="0"/>
    <x v="2"/>
    <x v="0"/>
    <x v="1"/>
    <x v="1"/>
    <x v="0"/>
    <x v="0"/>
    <x v="0"/>
    <x v="0"/>
    <x v="0"/>
    <n v="2"/>
    <n v="-2E-3"/>
    <n v="-2E-3"/>
    <n v="4.6769403456258914E-2"/>
  </r>
  <r>
    <x v="242"/>
    <s v="De Ronde Venen"/>
    <x v="0"/>
    <x v="0"/>
    <x v="1"/>
    <x v="0"/>
    <x v="0"/>
    <x v="0"/>
    <x v="2"/>
    <x v="2"/>
    <x v="0"/>
    <x v="0"/>
    <x v="0"/>
    <x v="2"/>
    <x v="4"/>
    <x v="0"/>
    <x v="3"/>
    <x v="3"/>
    <x v="0"/>
    <x v="0"/>
    <x v="0"/>
    <x v="0"/>
    <x v="0"/>
    <x v="0"/>
    <x v="0"/>
    <n v="13"/>
    <n v="-1.2999999999999999E-2"/>
    <n v="1.2999999999999999E-2"/>
    <n v="0.30400112246568295"/>
  </r>
  <r>
    <x v="242"/>
    <s v="De Ronde Venen"/>
    <x v="0"/>
    <x v="0"/>
    <x v="1"/>
    <x v="0"/>
    <x v="0"/>
    <x v="0"/>
    <x v="2"/>
    <x v="2"/>
    <x v="0"/>
    <x v="0"/>
    <x v="0"/>
    <x v="2"/>
    <x v="28"/>
    <x v="0"/>
    <x v="6"/>
    <x v="8"/>
    <x v="0"/>
    <x v="0"/>
    <x v="1"/>
    <x v="0"/>
    <x v="0"/>
    <x v="0"/>
    <x v="0"/>
    <n v="3"/>
    <n v="-3.0000000000000001E-3"/>
    <n v="3.0000000000000001E-3"/>
    <n v="7.0154105184388374E-2"/>
  </r>
  <r>
    <x v="242"/>
    <s v="De Ronde Venen"/>
    <x v="0"/>
    <x v="0"/>
    <x v="1"/>
    <x v="0"/>
    <x v="0"/>
    <x v="0"/>
    <x v="2"/>
    <x v="2"/>
    <x v="0"/>
    <x v="0"/>
    <x v="0"/>
    <x v="2"/>
    <x v="7"/>
    <x v="0"/>
    <x v="6"/>
    <x v="4"/>
    <x v="0"/>
    <x v="0"/>
    <x v="1"/>
    <x v="0"/>
    <x v="0"/>
    <x v="0"/>
    <x v="0"/>
    <n v="26"/>
    <n v="-2.5999999999999999E-2"/>
    <n v="2.5999999999999999E-2"/>
    <n v="0.6080022449313659"/>
  </r>
  <r>
    <x v="242"/>
    <s v="De Ronde Venen"/>
    <x v="0"/>
    <x v="0"/>
    <x v="1"/>
    <x v="0"/>
    <x v="0"/>
    <x v="0"/>
    <x v="2"/>
    <x v="2"/>
    <x v="0"/>
    <x v="0"/>
    <x v="0"/>
    <x v="3"/>
    <x v="9"/>
    <x v="1"/>
    <x v="7"/>
    <x v="5"/>
    <x v="2"/>
    <x v="2"/>
    <x v="2"/>
    <x v="0"/>
    <x v="0"/>
    <x v="0"/>
    <x v="0"/>
    <n v="110"/>
    <n v="-0.11"/>
    <n v="0"/>
    <n v="2.5723171900942403"/>
  </r>
  <r>
    <x v="242"/>
    <s v="De Ronde Venen"/>
    <x v="0"/>
    <x v="0"/>
    <x v="1"/>
    <x v="0"/>
    <x v="0"/>
    <x v="0"/>
    <x v="3"/>
    <x v="3"/>
    <x v="0"/>
    <x v="0"/>
    <x v="0"/>
    <x v="0"/>
    <x v="0"/>
    <x v="0"/>
    <x v="0"/>
    <x v="0"/>
    <x v="0"/>
    <x v="0"/>
    <x v="0"/>
    <x v="0"/>
    <x v="0"/>
    <x v="0"/>
    <x v="0"/>
    <n v="13"/>
    <n v="-1.2999999999999999E-2"/>
    <n v="1.2999999999999999E-2"/>
    <n v="0.30400112246568295"/>
  </r>
  <r>
    <x v="242"/>
    <s v="De Ronde Venen"/>
    <x v="0"/>
    <x v="0"/>
    <x v="1"/>
    <x v="0"/>
    <x v="0"/>
    <x v="0"/>
    <x v="3"/>
    <x v="3"/>
    <x v="0"/>
    <x v="0"/>
    <x v="0"/>
    <x v="1"/>
    <x v="1"/>
    <x v="0"/>
    <x v="1"/>
    <x v="1"/>
    <x v="0"/>
    <x v="0"/>
    <x v="0"/>
    <x v="0"/>
    <x v="0"/>
    <x v="0"/>
    <x v="0"/>
    <n v="4"/>
    <n v="-4.0000000000000001E-3"/>
    <n v="4.0000000000000001E-3"/>
    <n v="9.3538806912517827E-2"/>
  </r>
  <r>
    <x v="242"/>
    <s v="De Ronde Venen"/>
    <x v="0"/>
    <x v="0"/>
    <x v="1"/>
    <x v="0"/>
    <x v="0"/>
    <x v="0"/>
    <x v="3"/>
    <x v="3"/>
    <x v="0"/>
    <x v="0"/>
    <x v="0"/>
    <x v="2"/>
    <x v="3"/>
    <x v="0"/>
    <x v="2"/>
    <x v="0"/>
    <x v="1"/>
    <x v="1"/>
    <x v="0"/>
    <x v="0"/>
    <x v="0"/>
    <x v="0"/>
    <x v="0"/>
    <n v="638"/>
    <n v="-0.63800000000000001"/>
    <n v="-0.63800000000000001"/>
    <n v="14.919439702546594"/>
  </r>
  <r>
    <x v="242"/>
    <s v="De Ronde Venen"/>
    <x v="0"/>
    <x v="0"/>
    <x v="1"/>
    <x v="0"/>
    <x v="0"/>
    <x v="0"/>
    <x v="3"/>
    <x v="3"/>
    <x v="0"/>
    <x v="0"/>
    <x v="0"/>
    <x v="2"/>
    <x v="6"/>
    <x v="0"/>
    <x v="5"/>
    <x v="0"/>
    <x v="0"/>
    <x v="0"/>
    <x v="0"/>
    <x v="0"/>
    <x v="0"/>
    <x v="0"/>
    <x v="0"/>
    <n v="40"/>
    <n v="-0.04"/>
    <n v="0.04"/>
    <n v="0.93538806912517836"/>
  </r>
  <r>
    <x v="246"/>
    <s v="Tytsjerksteradiel"/>
    <x v="0"/>
    <x v="0"/>
    <x v="1"/>
    <x v="0"/>
    <x v="0"/>
    <x v="0"/>
    <x v="0"/>
    <x v="0"/>
    <x v="0"/>
    <x v="0"/>
    <x v="0"/>
    <x v="4"/>
    <x v="10"/>
    <x v="0"/>
    <x v="8"/>
    <x v="0"/>
    <x v="0"/>
    <x v="0"/>
    <x v="0"/>
    <x v="0"/>
    <x v="0"/>
    <x v="0"/>
    <x v="0"/>
    <n v="3"/>
    <n v="-3.0000000000000001E-3"/>
    <n v="3.0000000000000001E-3"/>
    <n v="9.3858523918280506E-2"/>
  </r>
  <r>
    <x v="246"/>
    <s v="Tytsjerksteradiel"/>
    <x v="0"/>
    <x v="0"/>
    <x v="1"/>
    <x v="0"/>
    <x v="0"/>
    <x v="0"/>
    <x v="0"/>
    <x v="0"/>
    <x v="0"/>
    <x v="0"/>
    <x v="0"/>
    <x v="1"/>
    <x v="2"/>
    <x v="0"/>
    <x v="1"/>
    <x v="2"/>
    <x v="0"/>
    <x v="0"/>
    <x v="0"/>
    <x v="0"/>
    <x v="0"/>
    <x v="0"/>
    <x v="0"/>
    <n v="33"/>
    <n v="-3.3000000000000002E-2"/>
    <n v="3.3000000000000002E-2"/>
    <n v="1.0324437631010857"/>
  </r>
  <r>
    <x v="243"/>
    <s v="Westland"/>
    <x v="2"/>
    <x v="0"/>
    <x v="5"/>
    <x v="0"/>
    <x v="0"/>
    <x v="0"/>
    <x v="1"/>
    <x v="1"/>
    <x v="0"/>
    <x v="0"/>
    <x v="0"/>
    <x v="2"/>
    <x v="6"/>
    <x v="0"/>
    <x v="5"/>
    <x v="0"/>
    <x v="0"/>
    <x v="0"/>
    <x v="0"/>
    <x v="0"/>
    <x v="0"/>
    <x v="0"/>
    <x v="0"/>
    <n v="184"/>
    <n v="-0.184"/>
    <n v="0.184"/>
    <n v="1.7418963950318085"/>
  </r>
  <r>
    <x v="243"/>
    <s v="Westland"/>
    <x v="2"/>
    <x v="0"/>
    <x v="5"/>
    <x v="0"/>
    <x v="0"/>
    <x v="0"/>
    <x v="1"/>
    <x v="1"/>
    <x v="0"/>
    <x v="0"/>
    <x v="0"/>
    <x v="2"/>
    <x v="6"/>
    <x v="0"/>
    <x v="5"/>
    <x v="0"/>
    <x v="0"/>
    <x v="0"/>
    <x v="0"/>
    <x v="1"/>
    <x v="1"/>
    <x v="1"/>
    <x v="1"/>
    <n v="-184"/>
    <n v="0.184"/>
    <n v="-0.184"/>
    <n v="-1.7418963950318085"/>
  </r>
  <r>
    <x v="243"/>
    <s v="Westland"/>
    <x v="2"/>
    <x v="0"/>
    <x v="5"/>
    <x v="0"/>
    <x v="0"/>
    <x v="0"/>
    <x v="1"/>
    <x v="1"/>
    <x v="0"/>
    <x v="0"/>
    <x v="0"/>
    <x v="3"/>
    <x v="5"/>
    <x v="1"/>
    <x v="4"/>
    <x v="0"/>
    <x v="0"/>
    <x v="0"/>
    <x v="0"/>
    <x v="0"/>
    <x v="0"/>
    <x v="0"/>
    <x v="0"/>
    <n v="41"/>
    <n v="-4.1000000000000002E-2"/>
    <n v="4.1000000000000002E-2"/>
    <n v="0.38813995758860953"/>
  </r>
  <r>
    <x v="243"/>
    <s v="Westland"/>
    <x v="2"/>
    <x v="0"/>
    <x v="5"/>
    <x v="0"/>
    <x v="0"/>
    <x v="0"/>
    <x v="1"/>
    <x v="1"/>
    <x v="0"/>
    <x v="0"/>
    <x v="0"/>
    <x v="3"/>
    <x v="8"/>
    <x v="1"/>
    <x v="7"/>
    <x v="5"/>
    <x v="2"/>
    <x v="2"/>
    <x v="2"/>
    <x v="0"/>
    <x v="0"/>
    <x v="0"/>
    <x v="0"/>
    <n v="19"/>
    <n v="-1.9E-2"/>
    <n v="0"/>
    <n v="0.17986973644350196"/>
  </r>
  <r>
    <x v="243"/>
    <s v="Westland"/>
    <x v="2"/>
    <x v="0"/>
    <x v="5"/>
    <x v="0"/>
    <x v="0"/>
    <x v="0"/>
    <x v="2"/>
    <x v="2"/>
    <x v="0"/>
    <x v="0"/>
    <x v="0"/>
    <x v="0"/>
    <x v="0"/>
    <x v="0"/>
    <x v="0"/>
    <x v="0"/>
    <x v="0"/>
    <x v="0"/>
    <x v="0"/>
    <x v="0"/>
    <x v="0"/>
    <x v="0"/>
    <x v="0"/>
    <n v="124"/>
    <n v="-0.124"/>
    <n v="0.124"/>
    <n v="1.1738867009996972"/>
  </r>
  <r>
    <x v="243"/>
    <s v="Westland"/>
    <x v="2"/>
    <x v="0"/>
    <x v="5"/>
    <x v="0"/>
    <x v="0"/>
    <x v="0"/>
    <x v="2"/>
    <x v="2"/>
    <x v="0"/>
    <x v="0"/>
    <x v="0"/>
    <x v="4"/>
    <x v="10"/>
    <x v="0"/>
    <x v="8"/>
    <x v="0"/>
    <x v="0"/>
    <x v="0"/>
    <x v="0"/>
    <x v="0"/>
    <x v="0"/>
    <x v="0"/>
    <x v="0"/>
    <n v="1"/>
    <n v="-1E-3"/>
    <n v="1E-3"/>
    <n v="9.4668282338685253E-3"/>
  </r>
  <r>
    <x v="243"/>
    <s v="Westland"/>
    <x v="2"/>
    <x v="0"/>
    <x v="5"/>
    <x v="0"/>
    <x v="0"/>
    <x v="0"/>
    <x v="2"/>
    <x v="2"/>
    <x v="0"/>
    <x v="0"/>
    <x v="0"/>
    <x v="1"/>
    <x v="13"/>
    <x v="0"/>
    <x v="9"/>
    <x v="7"/>
    <x v="5"/>
    <x v="0"/>
    <x v="1"/>
    <x v="0"/>
    <x v="0"/>
    <x v="0"/>
    <x v="0"/>
    <n v="2"/>
    <n v="-2E-3"/>
    <n v="2E-3"/>
    <n v="1.8933656467737051E-2"/>
  </r>
  <r>
    <x v="243"/>
    <s v="Westland"/>
    <x v="2"/>
    <x v="0"/>
    <x v="5"/>
    <x v="0"/>
    <x v="0"/>
    <x v="0"/>
    <x v="2"/>
    <x v="2"/>
    <x v="0"/>
    <x v="0"/>
    <x v="0"/>
    <x v="1"/>
    <x v="1"/>
    <x v="0"/>
    <x v="1"/>
    <x v="1"/>
    <x v="0"/>
    <x v="0"/>
    <x v="0"/>
    <x v="0"/>
    <x v="0"/>
    <x v="0"/>
    <x v="0"/>
    <n v="9"/>
    <n v="-8.9999999999999993E-3"/>
    <n v="8.9999999999999993E-3"/>
    <n v="8.5201454104816721E-2"/>
  </r>
  <r>
    <x v="243"/>
    <s v="Westland"/>
    <x v="2"/>
    <x v="0"/>
    <x v="5"/>
    <x v="0"/>
    <x v="0"/>
    <x v="0"/>
    <x v="2"/>
    <x v="2"/>
    <x v="0"/>
    <x v="0"/>
    <x v="0"/>
    <x v="1"/>
    <x v="2"/>
    <x v="0"/>
    <x v="1"/>
    <x v="2"/>
    <x v="0"/>
    <x v="0"/>
    <x v="0"/>
    <x v="0"/>
    <x v="0"/>
    <x v="0"/>
    <x v="0"/>
    <n v="50"/>
    <n v="-0.05"/>
    <n v="0.05"/>
    <n v="0.47334141169342625"/>
  </r>
  <r>
    <x v="243"/>
    <s v="Westland"/>
    <x v="2"/>
    <x v="0"/>
    <x v="5"/>
    <x v="0"/>
    <x v="0"/>
    <x v="0"/>
    <x v="2"/>
    <x v="2"/>
    <x v="0"/>
    <x v="0"/>
    <x v="0"/>
    <x v="2"/>
    <x v="6"/>
    <x v="0"/>
    <x v="5"/>
    <x v="0"/>
    <x v="0"/>
    <x v="0"/>
    <x v="0"/>
    <x v="0"/>
    <x v="0"/>
    <x v="0"/>
    <x v="0"/>
    <n v="106"/>
    <n v="-0.106"/>
    <n v="0.106"/>
    <n v="1.0034837927900637"/>
  </r>
  <r>
    <x v="243"/>
    <s v="Westland"/>
    <x v="2"/>
    <x v="0"/>
    <x v="5"/>
    <x v="0"/>
    <x v="0"/>
    <x v="0"/>
    <x v="2"/>
    <x v="2"/>
    <x v="0"/>
    <x v="0"/>
    <x v="0"/>
    <x v="3"/>
    <x v="5"/>
    <x v="1"/>
    <x v="4"/>
    <x v="0"/>
    <x v="0"/>
    <x v="0"/>
    <x v="0"/>
    <x v="0"/>
    <x v="0"/>
    <x v="0"/>
    <x v="0"/>
    <n v="41"/>
    <n v="-4.1000000000000002E-2"/>
    <n v="4.1000000000000002E-2"/>
    <n v="0.38813995758860953"/>
  </r>
  <r>
    <x v="243"/>
    <s v="Westland"/>
    <x v="2"/>
    <x v="0"/>
    <x v="5"/>
    <x v="0"/>
    <x v="0"/>
    <x v="0"/>
    <x v="2"/>
    <x v="2"/>
    <x v="0"/>
    <x v="0"/>
    <x v="0"/>
    <x v="3"/>
    <x v="8"/>
    <x v="1"/>
    <x v="7"/>
    <x v="5"/>
    <x v="2"/>
    <x v="2"/>
    <x v="2"/>
    <x v="0"/>
    <x v="0"/>
    <x v="0"/>
    <x v="0"/>
    <n v="21"/>
    <n v="-2.1000000000000001E-2"/>
    <n v="0"/>
    <n v="0.19880339291123902"/>
  </r>
  <r>
    <x v="243"/>
    <s v="Westland"/>
    <x v="2"/>
    <x v="0"/>
    <x v="5"/>
    <x v="0"/>
    <x v="0"/>
    <x v="0"/>
    <x v="3"/>
    <x v="3"/>
    <x v="0"/>
    <x v="0"/>
    <x v="0"/>
    <x v="0"/>
    <x v="0"/>
    <x v="0"/>
    <x v="0"/>
    <x v="0"/>
    <x v="0"/>
    <x v="0"/>
    <x v="0"/>
    <x v="0"/>
    <x v="0"/>
    <x v="0"/>
    <x v="0"/>
    <n v="30"/>
    <n v="-0.03"/>
    <n v="0.03"/>
    <n v="0.28400484701605572"/>
  </r>
  <r>
    <x v="246"/>
    <s v="Tytsjerksteradiel"/>
    <x v="0"/>
    <x v="0"/>
    <x v="1"/>
    <x v="0"/>
    <x v="0"/>
    <x v="0"/>
    <x v="0"/>
    <x v="0"/>
    <x v="0"/>
    <x v="0"/>
    <x v="0"/>
    <x v="2"/>
    <x v="12"/>
    <x v="0"/>
    <x v="3"/>
    <x v="6"/>
    <x v="0"/>
    <x v="0"/>
    <x v="0"/>
    <x v="0"/>
    <x v="0"/>
    <x v="0"/>
    <x v="0"/>
    <n v="250"/>
    <n v="-0.25"/>
    <n v="0.25"/>
    <n v="7.821543659856709"/>
  </r>
  <r>
    <x v="246"/>
    <s v="Tytsjerksteradiel"/>
    <x v="0"/>
    <x v="0"/>
    <x v="1"/>
    <x v="0"/>
    <x v="0"/>
    <x v="0"/>
    <x v="0"/>
    <x v="0"/>
    <x v="0"/>
    <x v="0"/>
    <x v="0"/>
    <x v="2"/>
    <x v="6"/>
    <x v="0"/>
    <x v="5"/>
    <x v="0"/>
    <x v="0"/>
    <x v="0"/>
    <x v="0"/>
    <x v="0"/>
    <x v="0"/>
    <x v="0"/>
    <x v="0"/>
    <n v="75"/>
    <n v="-7.4999999999999997E-2"/>
    <n v="7.4999999999999997E-2"/>
    <n v="2.3464630979570127"/>
  </r>
  <r>
    <x v="246"/>
    <s v="Tytsjerksteradiel"/>
    <x v="0"/>
    <x v="0"/>
    <x v="1"/>
    <x v="0"/>
    <x v="0"/>
    <x v="0"/>
    <x v="0"/>
    <x v="0"/>
    <x v="0"/>
    <x v="0"/>
    <x v="0"/>
    <x v="3"/>
    <x v="9"/>
    <x v="1"/>
    <x v="7"/>
    <x v="5"/>
    <x v="2"/>
    <x v="2"/>
    <x v="2"/>
    <x v="0"/>
    <x v="0"/>
    <x v="0"/>
    <x v="0"/>
    <n v="11"/>
    <n v="-1.0999999999999999E-2"/>
    <n v="0"/>
    <n v="0.34414792103369524"/>
  </r>
  <r>
    <x v="246"/>
    <s v="Tytsjerksteradiel"/>
    <x v="0"/>
    <x v="0"/>
    <x v="1"/>
    <x v="0"/>
    <x v="0"/>
    <x v="0"/>
    <x v="0"/>
    <x v="0"/>
    <x v="0"/>
    <x v="0"/>
    <x v="0"/>
    <x v="3"/>
    <x v="5"/>
    <x v="1"/>
    <x v="4"/>
    <x v="0"/>
    <x v="0"/>
    <x v="0"/>
    <x v="0"/>
    <x v="0"/>
    <x v="0"/>
    <x v="0"/>
    <x v="0"/>
    <n v="19"/>
    <n v="-1.9E-2"/>
    <n v="1.9E-2"/>
    <n v="0.59443731814910994"/>
  </r>
  <r>
    <x v="246"/>
    <s v="Tytsjerksteradiel"/>
    <x v="0"/>
    <x v="0"/>
    <x v="1"/>
    <x v="0"/>
    <x v="0"/>
    <x v="0"/>
    <x v="0"/>
    <x v="0"/>
    <x v="0"/>
    <x v="0"/>
    <x v="0"/>
    <x v="3"/>
    <x v="8"/>
    <x v="1"/>
    <x v="7"/>
    <x v="5"/>
    <x v="2"/>
    <x v="2"/>
    <x v="2"/>
    <x v="0"/>
    <x v="0"/>
    <x v="0"/>
    <x v="0"/>
    <n v="6"/>
    <n v="-6.0000000000000001E-3"/>
    <n v="0"/>
    <n v="0.18771704783656101"/>
  </r>
  <r>
    <x v="246"/>
    <s v="Tytsjerksteradiel"/>
    <x v="0"/>
    <x v="0"/>
    <x v="1"/>
    <x v="0"/>
    <x v="0"/>
    <x v="0"/>
    <x v="1"/>
    <x v="1"/>
    <x v="0"/>
    <x v="0"/>
    <x v="0"/>
    <x v="2"/>
    <x v="6"/>
    <x v="0"/>
    <x v="5"/>
    <x v="0"/>
    <x v="0"/>
    <x v="0"/>
    <x v="0"/>
    <x v="0"/>
    <x v="0"/>
    <x v="0"/>
    <x v="0"/>
    <n v="45"/>
    <n v="-4.4999999999999998E-2"/>
    <n v="4.4999999999999998E-2"/>
    <n v="1.4078778587742076"/>
  </r>
  <r>
    <x v="246"/>
    <s v="Tytsjerksteradiel"/>
    <x v="0"/>
    <x v="0"/>
    <x v="1"/>
    <x v="0"/>
    <x v="0"/>
    <x v="0"/>
    <x v="2"/>
    <x v="2"/>
    <x v="0"/>
    <x v="0"/>
    <x v="0"/>
    <x v="1"/>
    <x v="2"/>
    <x v="0"/>
    <x v="1"/>
    <x v="2"/>
    <x v="0"/>
    <x v="0"/>
    <x v="0"/>
    <x v="0"/>
    <x v="0"/>
    <x v="0"/>
    <x v="0"/>
    <n v="4"/>
    <n v="-4.0000000000000001E-3"/>
    <n v="4.0000000000000001E-3"/>
    <n v="0.12514469855770735"/>
  </r>
  <r>
    <x v="246"/>
    <s v="Tytsjerksteradiel"/>
    <x v="0"/>
    <x v="0"/>
    <x v="1"/>
    <x v="0"/>
    <x v="0"/>
    <x v="0"/>
    <x v="2"/>
    <x v="2"/>
    <x v="0"/>
    <x v="0"/>
    <x v="0"/>
    <x v="2"/>
    <x v="6"/>
    <x v="0"/>
    <x v="5"/>
    <x v="0"/>
    <x v="0"/>
    <x v="0"/>
    <x v="0"/>
    <x v="0"/>
    <x v="0"/>
    <x v="0"/>
    <x v="0"/>
    <n v="42"/>
    <n v="-4.2000000000000003E-2"/>
    <n v="4.2000000000000003E-2"/>
    <n v="1.3140193348559273"/>
  </r>
  <r>
    <x v="246"/>
    <s v="Tytsjerksteradiel"/>
    <x v="0"/>
    <x v="0"/>
    <x v="1"/>
    <x v="0"/>
    <x v="0"/>
    <x v="0"/>
    <x v="3"/>
    <x v="3"/>
    <x v="0"/>
    <x v="0"/>
    <x v="0"/>
    <x v="2"/>
    <x v="12"/>
    <x v="0"/>
    <x v="3"/>
    <x v="6"/>
    <x v="0"/>
    <x v="0"/>
    <x v="0"/>
    <x v="0"/>
    <x v="0"/>
    <x v="0"/>
    <x v="0"/>
    <n v="655"/>
    <n v="-0.65500000000000003"/>
    <n v="0.65500000000000003"/>
    <n v="20.492444388824577"/>
  </r>
  <r>
    <x v="246"/>
    <s v="Tytsjerksteradiel"/>
    <x v="0"/>
    <x v="0"/>
    <x v="1"/>
    <x v="0"/>
    <x v="0"/>
    <x v="0"/>
    <x v="3"/>
    <x v="3"/>
    <x v="0"/>
    <x v="0"/>
    <x v="0"/>
    <x v="2"/>
    <x v="6"/>
    <x v="0"/>
    <x v="5"/>
    <x v="0"/>
    <x v="0"/>
    <x v="0"/>
    <x v="0"/>
    <x v="0"/>
    <x v="0"/>
    <x v="0"/>
    <x v="0"/>
    <n v="17"/>
    <n v="-1.7000000000000001E-2"/>
    <n v="1.7000000000000001E-2"/>
    <n v="0.53186496887025625"/>
  </r>
  <r>
    <x v="247"/>
    <s v="Aalburg"/>
    <x v="0"/>
    <x v="0"/>
    <x v="0"/>
    <x v="0"/>
    <x v="0"/>
    <x v="0"/>
    <x v="0"/>
    <x v="0"/>
    <x v="0"/>
    <x v="0"/>
    <x v="0"/>
    <x v="0"/>
    <x v="0"/>
    <x v="0"/>
    <x v="0"/>
    <x v="0"/>
    <x v="0"/>
    <x v="0"/>
    <x v="0"/>
    <x v="0"/>
    <x v="0"/>
    <x v="0"/>
    <x v="0"/>
    <n v="1"/>
    <n v="-1E-3"/>
    <n v="1E-3"/>
    <n v="7.6528659983163688E-2"/>
  </r>
  <r>
    <x v="247"/>
    <s v="Aalburg"/>
    <x v="0"/>
    <x v="0"/>
    <x v="0"/>
    <x v="0"/>
    <x v="0"/>
    <x v="0"/>
    <x v="0"/>
    <x v="0"/>
    <x v="0"/>
    <x v="0"/>
    <x v="0"/>
    <x v="2"/>
    <x v="6"/>
    <x v="0"/>
    <x v="5"/>
    <x v="0"/>
    <x v="0"/>
    <x v="0"/>
    <x v="0"/>
    <x v="0"/>
    <x v="0"/>
    <x v="0"/>
    <x v="0"/>
    <n v="44"/>
    <n v="-4.3999999999999997E-2"/>
    <n v="4.3999999999999997E-2"/>
    <n v="3.3672610392592026"/>
  </r>
  <r>
    <x v="245"/>
    <s v="Druten"/>
    <x v="0"/>
    <x v="0"/>
    <x v="0"/>
    <x v="0"/>
    <x v="0"/>
    <x v="0"/>
    <x v="3"/>
    <x v="3"/>
    <x v="0"/>
    <x v="0"/>
    <x v="0"/>
    <x v="2"/>
    <x v="3"/>
    <x v="0"/>
    <x v="2"/>
    <x v="0"/>
    <x v="1"/>
    <x v="1"/>
    <x v="0"/>
    <x v="0"/>
    <x v="0"/>
    <x v="0"/>
    <x v="0"/>
    <n v="226"/>
    <n v="-0.22600000000000001"/>
    <n v="-0.22600000000000001"/>
    <n v="12.174756235522276"/>
  </r>
  <r>
    <x v="248"/>
    <s v="Ede"/>
    <x v="0"/>
    <x v="0"/>
    <x v="5"/>
    <x v="0"/>
    <x v="0"/>
    <x v="0"/>
    <x v="0"/>
    <x v="0"/>
    <x v="0"/>
    <x v="0"/>
    <x v="0"/>
    <x v="0"/>
    <x v="0"/>
    <x v="0"/>
    <x v="0"/>
    <x v="0"/>
    <x v="0"/>
    <x v="0"/>
    <x v="0"/>
    <x v="0"/>
    <x v="0"/>
    <x v="0"/>
    <x v="0"/>
    <n v="245"/>
    <n v="-0.245"/>
    <n v="0.245"/>
    <n v="2.1600938097883109"/>
  </r>
  <r>
    <x v="248"/>
    <s v="Ede"/>
    <x v="0"/>
    <x v="0"/>
    <x v="5"/>
    <x v="0"/>
    <x v="0"/>
    <x v="0"/>
    <x v="0"/>
    <x v="0"/>
    <x v="0"/>
    <x v="0"/>
    <x v="0"/>
    <x v="4"/>
    <x v="10"/>
    <x v="0"/>
    <x v="8"/>
    <x v="0"/>
    <x v="0"/>
    <x v="0"/>
    <x v="0"/>
    <x v="0"/>
    <x v="0"/>
    <x v="0"/>
    <x v="0"/>
    <n v="20"/>
    <n v="-0.02"/>
    <n v="0.02"/>
    <n v="0.17633418855414781"/>
  </r>
  <r>
    <x v="248"/>
    <s v="Ede"/>
    <x v="0"/>
    <x v="0"/>
    <x v="5"/>
    <x v="0"/>
    <x v="0"/>
    <x v="0"/>
    <x v="0"/>
    <x v="0"/>
    <x v="0"/>
    <x v="0"/>
    <x v="0"/>
    <x v="1"/>
    <x v="13"/>
    <x v="0"/>
    <x v="9"/>
    <x v="7"/>
    <x v="4"/>
    <x v="0"/>
    <x v="1"/>
    <x v="0"/>
    <x v="0"/>
    <x v="0"/>
    <x v="0"/>
    <n v="4"/>
    <n v="-4.0000000000000001E-3"/>
    <n v="4.0000000000000001E-3"/>
    <n v="3.5266837710829564E-2"/>
  </r>
  <r>
    <x v="248"/>
    <s v="Ede"/>
    <x v="0"/>
    <x v="0"/>
    <x v="5"/>
    <x v="0"/>
    <x v="0"/>
    <x v="0"/>
    <x v="0"/>
    <x v="0"/>
    <x v="0"/>
    <x v="0"/>
    <x v="0"/>
    <x v="1"/>
    <x v="1"/>
    <x v="0"/>
    <x v="1"/>
    <x v="1"/>
    <x v="0"/>
    <x v="0"/>
    <x v="0"/>
    <x v="0"/>
    <x v="0"/>
    <x v="0"/>
    <x v="0"/>
    <n v="4"/>
    <n v="-4.0000000000000001E-3"/>
    <n v="4.0000000000000001E-3"/>
    <n v="3.5266837710829564E-2"/>
  </r>
  <r>
    <x v="248"/>
    <s v="Ede"/>
    <x v="0"/>
    <x v="0"/>
    <x v="5"/>
    <x v="0"/>
    <x v="0"/>
    <x v="0"/>
    <x v="0"/>
    <x v="0"/>
    <x v="0"/>
    <x v="0"/>
    <x v="0"/>
    <x v="1"/>
    <x v="2"/>
    <x v="0"/>
    <x v="1"/>
    <x v="2"/>
    <x v="0"/>
    <x v="0"/>
    <x v="0"/>
    <x v="0"/>
    <x v="0"/>
    <x v="0"/>
    <x v="0"/>
    <n v="655"/>
    <n v="-0.65500000000000003"/>
    <n v="0.65500000000000003"/>
    <n v="5.7749446751483413"/>
  </r>
  <r>
    <x v="248"/>
    <s v="Ede"/>
    <x v="0"/>
    <x v="0"/>
    <x v="5"/>
    <x v="0"/>
    <x v="0"/>
    <x v="0"/>
    <x v="0"/>
    <x v="0"/>
    <x v="0"/>
    <x v="0"/>
    <x v="0"/>
    <x v="2"/>
    <x v="3"/>
    <x v="0"/>
    <x v="2"/>
    <x v="0"/>
    <x v="1"/>
    <x v="1"/>
    <x v="0"/>
    <x v="0"/>
    <x v="0"/>
    <x v="0"/>
    <x v="0"/>
    <n v="3770"/>
    <n v="-3.77"/>
    <n v="-3.77"/>
    <n v="33.238994542456865"/>
  </r>
  <r>
    <x v="248"/>
    <s v="Ede"/>
    <x v="0"/>
    <x v="0"/>
    <x v="5"/>
    <x v="0"/>
    <x v="0"/>
    <x v="0"/>
    <x v="0"/>
    <x v="0"/>
    <x v="0"/>
    <x v="0"/>
    <x v="0"/>
    <x v="3"/>
    <x v="9"/>
    <x v="1"/>
    <x v="7"/>
    <x v="5"/>
    <x v="2"/>
    <x v="2"/>
    <x v="2"/>
    <x v="0"/>
    <x v="0"/>
    <x v="0"/>
    <x v="0"/>
    <n v="129"/>
    <n v="-0.129"/>
    <n v="0"/>
    <n v="1.1373555161742535"/>
  </r>
  <r>
    <x v="248"/>
    <s v="Ede"/>
    <x v="0"/>
    <x v="0"/>
    <x v="5"/>
    <x v="0"/>
    <x v="0"/>
    <x v="0"/>
    <x v="0"/>
    <x v="0"/>
    <x v="0"/>
    <x v="0"/>
    <x v="0"/>
    <x v="3"/>
    <x v="5"/>
    <x v="1"/>
    <x v="4"/>
    <x v="0"/>
    <x v="0"/>
    <x v="0"/>
    <x v="0"/>
    <x v="0"/>
    <x v="0"/>
    <x v="0"/>
    <x v="0"/>
    <n v="253"/>
    <n v="-0.253"/>
    <n v="0.253"/>
    <n v="2.2306274852099701"/>
  </r>
  <r>
    <x v="248"/>
    <s v="Ede"/>
    <x v="0"/>
    <x v="0"/>
    <x v="5"/>
    <x v="0"/>
    <x v="0"/>
    <x v="0"/>
    <x v="0"/>
    <x v="0"/>
    <x v="0"/>
    <x v="0"/>
    <x v="0"/>
    <x v="3"/>
    <x v="8"/>
    <x v="1"/>
    <x v="7"/>
    <x v="5"/>
    <x v="2"/>
    <x v="2"/>
    <x v="2"/>
    <x v="0"/>
    <x v="0"/>
    <x v="0"/>
    <x v="0"/>
    <n v="211"/>
    <n v="-0.21099999999999999"/>
    <n v="0"/>
    <n v="1.8603256892462594"/>
  </r>
  <r>
    <x v="248"/>
    <s v="Ede"/>
    <x v="0"/>
    <x v="0"/>
    <x v="5"/>
    <x v="0"/>
    <x v="0"/>
    <x v="0"/>
    <x v="0"/>
    <x v="0"/>
    <x v="0"/>
    <x v="0"/>
    <x v="0"/>
    <x v="3"/>
    <x v="11"/>
    <x v="1"/>
    <x v="7"/>
    <x v="5"/>
    <x v="2"/>
    <x v="2"/>
    <x v="2"/>
    <x v="0"/>
    <x v="0"/>
    <x v="0"/>
    <x v="0"/>
    <n v="4"/>
    <n v="-4.0000000000000001E-3"/>
    <n v="0"/>
    <n v="3.5266837710829564E-2"/>
  </r>
  <r>
    <x v="248"/>
    <s v="Ede"/>
    <x v="0"/>
    <x v="0"/>
    <x v="5"/>
    <x v="0"/>
    <x v="0"/>
    <x v="0"/>
    <x v="1"/>
    <x v="1"/>
    <x v="0"/>
    <x v="0"/>
    <x v="0"/>
    <x v="0"/>
    <x v="0"/>
    <x v="0"/>
    <x v="0"/>
    <x v="0"/>
    <x v="0"/>
    <x v="0"/>
    <x v="0"/>
    <x v="0"/>
    <x v="0"/>
    <x v="0"/>
    <x v="0"/>
    <n v="502"/>
    <n v="-0.502"/>
    <n v="0.502"/>
    <n v="4.4259881327091106"/>
  </r>
  <r>
    <x v="248"/>
    <s v="Ede"/>
    <x v="0"/>
    <x v="0"/>
    <x v="5"/>
    <x v="0"/>
    <x v="0"/>
    <x v="0"/>
    <x v="1"/>
    <x v="1"/>
    <x v="0"/>
    <x v="0"/>
    <x v="0"/>
    <x v="1"/>
    <x v="1"/>
    <x v="0"/>
    <x v="1"/>
    <x v="1"/>
    <x v="0"/>
    <x v="0"/>
    <x v="0"/>
    <x v="0"/>
    <x v="0"/>
    <x v="0"/>
    <x v="0"/>
    <n v="27"/>
    <n v="-2.7E-2"/>
    <n v="2.7E-2"/>
    <n v="0.23805115454809955"/>
  </r>
  <r>
    <x v="247"/>
    <s v="Aalburg"/>
    <x v="0"/>
    <x v="0"/>
    <x v="0"/>
    <x v="0"/>
    <x v="0"/>
    <x v="0"/>
    <x v="1"/>
    <x v="1"/>
    <x v="0"/>
    <x v="0"/>
    <x v="0"/>
    <x v="2"/>
    <x v="4"/>
    <x v="0"/>
    <x v="3"/>
    <x v="3"/>
    <x v="0"/>
    <x v="0"/>
    <x v="0"/>
    <x v="0"/>
    <x v="0"/>
    <x v="0"/>
    <x v="0"/>
    <n v="84"/>
    <n v="-8.4000000000000005E-2"/>
    <n v="8.4000000000000005E-2"/>
    <n v="6.4284074385857499"/>
  </r>
  <r>
    <x v="247"/>
    <s v="Aalburg"/>
    <x v="0"/>
    <x v="0"/>
    <x v="0"/>
    <x v="0"/>
    <x v="0"/>
    <x v="0"/>
    <x v="2"/>
    <x v="2"/>
    <x v="0"/>
    <x v="0"/>
    <x v="0"/>
    <x v="0"/>
    <x v="0"/>
    <x v="0"/>
    <x v="0"/>
    <x v="0"/>
    <x v="0"/>
    <x v="0"/>
    <x v="0"/>
    <x v="0"/>
    <x v="0"/>
    <x v="0"/>
    <x v="0"/>
    <n v="28"/>
    <n v="-2.8000000000000001E-2"/>
    <n v="2.8000000000000001E-2"/>
    <n v="2.1428024795285836"/>
  </r>
  <r>
    <x v="247"/>
    <s v="Aalburg"/>
    <x v="0"/>
    <x v="0"/>
    <x v="0"/>
    <x v="0"/>
    <x v="0"/>
    <x v="0"/>
    <x v="2"/>
    <x v="2"/>
    <x v="0"/>
    <x v="0"/>
    <x v="0"/>
    <x v="1"/>
    <x v="2"/>
    <x v="0"/>
    <x v="1"/>
    <x v="2"/>
    <x v="0"/>
    <x v="0"/>
    <x v="0"/>
    <x v="0"/>
    <x v="0"/>
    <x v="0"/>
    <x v="0"/>
    <n v="86"/>
    <n v="-8.5999999999999993E-2"/>
    <n v="8.5999999999999993E-2"/>
    <n v="6.5814647585520776"/>
  </r>
  <r>
    <x v="247"/>
    <s v="Aalburg"/>
    <x v="0"/>
    <x v="0"/>
    <x v="0"/>
    <x v="0"/>
    <x v="0"/>
    <x v="0"/>
    <x v="2"/>
    <x v="2"/>
    <x v="0"/>
    <x v="0"/>
    <x v="0"/>
    <x v="2"/>
    <x v="6"/>
    <x v="0"/>
    <x v="5"/>
    <x v="0"/>
    <x v="0"/>
    <x v="0"/>
    <x v="0"/>
    <x v="0"/>
    <x v="0"/>
    <x v="0"/>
    <x v="0"/>
    <n v="14"/>
    <n v="-1.4E-2"/>
    <n v="1.4E-2"/>
    <n v="1.0714012397642918"/>
  </r>
  <r>
    <x v="247"/>
    <s v="Aalburg"/>
    <x v="0"/>
    <x v="0"/>
    <x v="0"/>
    <x v="0"/>
    <x v="0"/>
    <x v="0"/>
    <x v="2"/>
    <x v="2"/>
    <x v="0"/>
    <x v="0"/>
    <x v="0"/>
    <x v="3"/>
    <x v="5"/>
    <x v="1"/>
    <x v="4"/>
    <x v="0"/>
    <x v="0"/>
    <x v="0"/>
    <x v="0"/>
    <x v="0"/>
    <x v="0"/>
    <x v="0"/>
    <x v="0"/>
    <n v="7"/>
    <n v="-7.0000000000000001E-3"/>
    <n v="7.0000000000000001E-3"/>
    <n v="0.5357006198821459"/>
  </r>
  <r>
    <x v="247"/>
    <s v="Aalburg"/>
    <x v="0"/>
    <x v="0"/>
    <x v="0"/>
    <x v="0"/>
    <x v="0"/>
    <x v="0"/>
    <x v="2"/>
    <x v="2"/>
    <x v="0"/>
    <x v="0"/>
    <x v="0"/>
    <x v="3"/>
    <x v="8"/>
    <x v="1"/>
    <x v="7"/>
    <x v="5"/>
    <x v="2"/>
    <x v="2"/>
    <x v="2"/>
    <x v="0"/>
    <x v="0"/>
    <x v="0"/>
    <x v="0"/>
    <n v="4"/>
    <n v="-4.0000000000000001E-3"/>
    <n v="0"/>
    <n v="0.30611463993265475"/>
  </r>
  <r>
    <x v="247"/>
    <s v="Aalburg"/>
    <x v="0"/>
    <x v="0"/>
    <x v="0"/>
    <x v="0"/>
    <x v="0"/>
    <x v="0"/>
    <x v="3"/>
    <x v="3"/>
    <x v="0"/>
    <x v="0"/>
    <x v="0"/>
    <x v="0"/>
    <x v="0"/>
    <x v="0"/>
    <x v="0"/>
    <x v="0"/>
    <x v="0"/>
    <x v="0"/>
    <x v="0"/>
    <x v="0"/>
    <x v="0"/>
    <x v="0"/>
    <x v="0"/>
    <n v="3"/>
    <n v="-3.0000000000000001E-3"/>
    <n v="3.0000000000000001E-3"/>
    <n v="0.22958597994949109"/>
  </r>
  <r>
    <x v="247"/>
    <s v="Aalburg"/>
    <x v="0"/>
    <x v="0"/>
    <x v="0"/>
    <x v="0"/>
    <x v="0"/>
    <x v="0"/>
    <x v="3"/>
    <x v="3"/>
    <x v="0"/>
    <x v="0"/>
    <x v="0"/>
    <x v="2"/>
    <x v="12"/>
    <x v="0"/>
    <x v="3"/>
    <x v="6"/>
    <x v="0"/>
    <x v="0"/>
    <x v="0"/>
    <x v="0"/>
    <x v="0"/>
    <x v="0"/>
    <x v="0"/>
    <n v="193"/>
    <n v="-0.193"/>
    <n v="0.193"/>
    <n v="14.770031376750593"/>
  </r>
  <r>
    <x v="249"/>
    <s v="Asten"/>
    <x v="0"/>
    <x v="0"/>
    <x v="0"/>
    <x v="0"/>
    <x v="0"/>
    <x v="0"/>
    <x v="0"/>
    <x v="0"/>
    <x v="0"/>
    <x v="0"/>
    <x v="0"/>
    <x v="0"/>
    <x v="0"/>
    <x v="0"/>
    <x v="0"/>
    <x v="0"/>
    <x v="0"/>
    <x v="0"/>
    <x v="0"/>
    <x v="0"/>
    <x v="0"/>
    <x v="0"/>
    <x v="0"/>
    <n v="38"/>
    <n v="-3.7999999999999999E-2"/>
    <n v="3.7999999999999999E-2"/>
    <n v="2.2735431374895296"/>
  </r>
  <r>
    <x v="249"/>
    <s v="Asten"/>
    <x v="0"/>
    <x v="0"/>
    <x v="0"/>
    <x v="0"/>
    <x v="0"/>
    <x v="0"/>
    <x v="0"/>
    <x v="0"/>
    <x v="0"/>
    <x v="0"/>
    <x v="0"/>
    <x v="1"/>
    <x v="13"/>
    <x v="0"/>
    <x v="9"/>
    <x v="7"/>
    <x v="4"/>
    <x v="0"/>
    <x v="1"/>
    <x v="0"/>
    <x v="0"/>
    <x v="0"/>
    <x v="0"/>
    <n v="2"/>
    <n v="-2E-3"/>
    <n v="2E-3"/>
    <n v="0.11966016513102788"/>
  </r>
  <r>
    <x v="249"/>
    <s v="Asten"/>
    <x v="0"/>
    <x v="0"/>
    <x v="0"/>
    <x v="0"/>
    <x v="0"/>
    <x v="0"/>
    <x v="0"/>
    <x v="0"/>
    <x v="0"/>
    <x v="0"/>
    <x v="0"/>
    <x v="1"/>
    <x v="2"/>
    <x v="0"/>
    <x v="1"/>
    <x v="2"/>
    <x v="0"/>
    <x v="0"/>
    <x v="0"/>
    <x v="0"/>
    <x v="0"/>
    <x v="0"/>
    <x v="0"/>
    <n v="9"/>
    <n v="-8.9999999999999993E-3"/>
    <n v="8.9999999999999993E-3"/>
    <n v="0.5384707430896255"/>
  </r>
  <r>
    <x v="249"/>
    <s v="Asten"/>
    <x v="0"/>
    <x v="0"/>
    <x v="0"/>
    <x v="0"/>
    <x v="0"/>
    <x v="0"/>
    <x v="0"/>
    <x v="0"/>
    <x v="0"/>
    <x v="0"/>
    <x v="0"/>
    <x v="2"/>
    <x v="6"/>
    <x v="0"/>
    <x v="5"/>
    <x v="0"/>
    <x v="0"/>
    <x v="0"/>
    <x v="0"/>
    <x v="0"/>
    <x v="0"/>
    <x v="0"/>
    <x v="0"/>
    <n v="137"/>
    <n v="-0.13700000000000001"/>
    <n v="0.13700000000000001"/>
    <n v="8.1967213114754092"/>
  </r>
  <r>
    <x v="249"/>
    <s v="Asten"/>
    <x v="0"/>
    <x v="0"/>
    <x v="0"/>
    <x v="0"/>
    <x v="0"/>
    <x v="0"/>
    <x v="1"/>
    <x v="1"/>
    <x v="0"/>
    <x v="0"/>
    <x v="0"/>
    <x v="0"/>
    <x v="0"/>
    <x v="0"/>
    <x v="0"/>
    <x v="0"/>
    <x v="0"/>
    <x v="0"/>
    <x v="0"/>
    <x v="0"/>
    <x v="0"/>
    <x v="0"/>
    <x v="0"/>
    <n v="5"/>
    <n v="-5.0000000000000001E-3"/>
    <n v="5.0000000000000001E-3"/>
    <n v="0.29915041282756971"/>
  </r>
  <r>
    <x v="248"/>
    <s v="Ede"/>
    <x v="0"/>
    <x v="0"/>
    <x v="5"/>
    <x v="0"/>
    <x v="0"/>
    <x v="0"/>
    <x v="1"/>
    <x v="1"/>
    <x v="0"/>
    <x v="0"/>
    <x v="0"/>
    <x v="1"/>
    <x v="2"/>
    <x v="0"/>
    <x v="1"/>
    <x v="2"/>
    <x v="0"/>
    <x v="0"/>
    <x v="0"/>
    <x v="0"/>
    <x v="0"/>
    <x v="0"/>
    <x v="0"/>
    <n v="124"/>
    <n v="-0.124"/>
    <n v="0.124"/>
    <n v="1.0932719690357164"/>
  </r>
  <r>
    <x v="248"/>
    <s v="Ede"/>
    <x v="0"/>
    <x v="0"/>
    <x v="5"/>
    <x v="0"/>
    <x v="0"/>
    <x v="0"/>
    <x v="1"/>
    <x v="1"/>
    <x v="0"/>
    <x v="0"/>
    <x v="0"/>
    <x v="2"/>
    <x v="3"/>
    <x v="0"/>
    <x v="2"/>
    <x v="0"/>
    <x v="1"/>
    <x v="1"/>
    <x v="0"/>
    <x v="0"/>
    <x v="0"/>
    <x v="0"/>
    <x v="0"/>
    <n v="482"/>
    <n v="-0.48199999999999998"/>
    <n v="-0.48199999999999998"/>
    <n v="4.2496539441549626"/>
  </r>
  <r>
    <x v="248"/>
    <s v="Ede"/>
    <x v="0"/>
    <x v="0"/>
    <x v="5"/>
    <x v="0"/>
    <x v="0"/>
    <x v="0"/>
    <x v="1"/>
    <x v="1"/>
    <x v="0"/>
    <x v="0"/>
    <x v="0"/>
    <x v="3"/>
    <x v="5"/>
    <x v="1"/>
    <x v="4"/>
    <x v="0"/>
    <x v="0"/>
    <x v="0"/>
    <x v="0"/>
    <x v="0"/>
    <x v="0"/>
    <x v="0"/>
    <x v="0"/>
    <n v="13"/>
    <n v="-1.2999999999999999E-2"/>
    <n v="1.2999999999999999E-2"/>
    <n v="0.11461722256019609"/>
  </r>
  <r>
    <x v="248"/>
    <s v="Ede"/>
    <x v="0"/>
    <x v="0"/>
    <x v="5"/>
    <x v="0"/>
    <x v="0"/>
    <x v="0"/>
    <x v="1"/>
    <x v="1"/>
    <x v="0"/>
    <x v="0"/>
    <x v="0"/>
    <x v="3"/>
    <x v="8"/>
    <x v="1"/>
    <x v="7"/>
    <x v="5"/>
    <x v="2"/>
    <x v="2"/>
    <x v="2"/>
    <x v="0"/>
    <x v="0"/>
    <x v="0"/>
    <x v="0"/>
    <n v="14"/>
    <n v="-1.4E-2"/>
    <n v="0"/>
    <n v="0.12343393198790348"/>
  </r>
  <r>
    <x v="248"/>
    <s v="Ede"/>
    <x v="0"/>
    <x v="0"/>
    <x v="5"/>
    <x v="0"/>
    <x v="0"/>
    <x v="0"/>
    <x v="1"/>
    <x v="1"/>
    <x v="0"/>
    <x v="0"/>
    <x v="0"/>
    <x v="3"/>
    <x v="11"/>
    <x v="1"/>
    <x v="7"/>
    <x v="5"/>
    <x v="2"/>
    <x v="2"/>
    <x v="2"/>
    <x v="0"/>
    <x v="0"/>
    <x v="0"/>
    <x v="0"/>
    <n v="-4"/>
    <n v="4.0000000000000001E-3"/>
    <n v="0"/>
    <n v="-3.5266837710829564E-2"/>
  </r>
  <r>
    <x v="248"/>
    <s v="Ede"/>
    <x v="0"/>
    <x v="0"/>
    <x v="5"/>
    <x v="0"/>
    <x v="0"/>
    <x v="0"/>
    <x v="2"/>
    <x v="2"/>
    <x v="0"/>
    <x v="0"/>
    <x v="0"/>
    <x v="0"/>
    <x v="0"/>
    <x v="0"/>
    <x v="0"/>
    <x v="0"/>
    <x v="0"/>
    <x v="0"/>
    <x v="0"/>
    <x v="0"/>
    <x v="0"/>
    <x v="0"/>
    <x v="0"/>
    <n v="181"/>
    <n v="-0.18099999999999999"/>
    <n v="0.18099999999999999"/>
    <n v="1.5958244064150378"/>
  </r>
  <r>
    <x v="248"/>
    <s v="Ede"/>
    <x v="0"/>
    <x v="0"/>
    <x v="5"/>
    <x v="0"/>
    <x v="0"/>
    <x v="0"/>
    <x v="2"/>
    <x v="2"/>
    <x v="0"/>
    <x v="0"/>
    <x v="0"/>
    <x v="4"/>
    <x v="10"/>
    <x v="0"/>
    <x v="8"/>
    <x v="0"/>
    <x v="0"/>
    <x v="0"/>
    <x v="0"/>
    <x v="0"/>
    <x v="0"/>
    <x v="0"/>
    <x v="0"/>
    <n v="2"/>
    <n v="-2E-3"/>
    <n v="2E-3"/>
    <n v="1.7633418855414782E-2"/>
  </r>
  <r>
    <x v="248"/>
    <s v="Ede"/>
    <x v="0"/>
    <x v="0"/>
    <x v="5"/>
    <x v="0"/>
    <x v="0"/>
    <x v="0"/>
    <x v="2"/>
    <x v="2"/>
    <x v="0"/>
    <x v="0"/>
    <x v="0"/>
    <x v="1"/>
    <x v="13"/>
    <x v="0"/>
    <x v="9"/>
    <x v="7"/>
    <x v="5"/>
    <x v="0"/>
    <x v="1"/>
    <x v="0"/>
    <x v="0"/>
    <x v="0"/>
    <x v="0"/>
    <n v="12"/>
    <n v="-1.2E-2"/>
    <n v="1.2E-2"/>
    <n v="0.1058005131324887"/>
  </r>
  <r>
    <x v="248"/>
    <s v="Ede"/>
    <x v="0"/>
    <x v="0"/>
    <x v="5"/>
    <x v="0"/>
    <x v="0"/>
    <x v="0"/>
    <x v="2"/>
    <x v="2"/>
    <x v="0"/>
    <x v="0"/>
    <x v="0"/>
    <x v="1"/>
    <x v="1"/>
    <x v="0"/>
    <x v="1"/>
    <x v="1"/>
    <x v="0"/>
    <x v="0"/>
    <x v="0"/>
    <x v="0"/>
    <x v="0"/>
    <x v="0"/>
    <x v="0"/>
    <n v="65"/>
    <n v="-6.5000000000000002E-2"/>
    <n v="6.5000000000000002E-2"/>
    <n v="0.57308611280098043"/>
  </r>
  <r>
    <x v="248"/>
    <s v="Ede"/>
    <x v="0"/>
    <x v="0"/>
    <x v="5"/>
    <x v="0"/>
    <x v="0"/>
    <x v="0"/>
    <x v="2"/>
    <x v="2"/>
    <x v="0"/>
    <x v="0"/>
    <x v="0"/>
    <x v="1"/>
    <x v="2"/>
    <x v="0"/>
    <x v="1"/>
    <x v="2"/>
    <x v="0"/>
    <x v="0"/>
    <x v="0"/>
    <x v="0"/>
    <x v="0"/>
    <x v="0"/>
    <x v="0"/>
    <n v="131"/>
    <n v="-0.13100000000000001"/>
    <n v="0.13100000000000001"/>
    <n v="1.1549889350296683"/>
  </r>
  <r>
    <x v="248"/>
    <s v="Ede"/>
    <x v="0"/>
    <x v="0"/>
    <x v="5"/>
    <x v="0"/>
    <x v="0"/>
    <x v="0"/>
    <x v="2"/>
    <x v="2"/>
    <x v="0"/>
    <x v="0"/>
    <x v="0"/>
    <x v="2"/>
    <x v="3"/>
    <x v="0"/>
    <x v="2"/>
    <x v="0"/>
    <x v="1"/>
    <x v="1"/>
    <x v="0"/>
    <x v="0"/>
    <x v="0"/>
    <x v="0"/>
    <x v="0"/>
    <n v="267"/>
    <n v="-0.26700000000000002"/>
    <n v="-0.26700000000000002"/>
    <n v="2.3540614171978733"/>
  </r>
  <r>
    <x v="248"/>
    <s v="Ede"/>
    <x v="0"/>
    <x v="0"/>
    <x v="5"/>
    <x v="0"/>
    <x v="0"/>
    <x v="0"/>
    <x v="2"/>
    <x v="2"/>
    <x v="0"/>
    <x v="0"/>
    <x v="0"/>
    <x v="3"/>
    <x v="9"/>
    <x v="1"/>
    <x v="7"/>
    <x v="5"/>
    <x v="2"/>
    <x v="2"/>
    <x v="2"/>
    <x v="0"/>
    <x v="0"/>
    <x v="0"/>
    <x v="0"/>
    <n v="471"/>
    <n v="-0.47099999999999997"/>
    <n v="0"/>
    <n v="4.1526701404501809"/>
  </r>
  <r>
    <x v="248"/>
    <s v="Ede"/>
    <x v="0"/>
    <x v="0"/>
    <x v="5"/>
    <x v="0"/>
    <x v="0"/>
    <x v="0"/>
    <x v="2"/>
    <x v="2"/>
    <x v="0"/>
    <x v="0"/>
    <x v="0"/>
    <x v="3"/>
    <x v="5"/>
    <x v="1"/>
    <x v="4"/>
    <x v="0"/>
    <x v="0"/>
    <x v="0"/>
    <x v="0"/>
    <x v="0"/>
    <x v="0"/>
    <x v="0"/>
    <x v="0"/>
    <n v="5"/>
    <n v="-5.0000000000000001E-3"/>
    <n v="5.0000000000000001E-3"/>
    <n v="4.4083547138536953E-2"/>
  </r>
  <r>
    <x v="243"/>
    <s v="Westland"/>
    <x v="2"/>
    <x v="0"/>
    <x v="5"/>
    <x v="0"/>
    <x v="0"/>
    <x v="0"/>
    <x v="3"/>
    <x v="3"/>
    <x v="0"/>
    <x v="0"/>
    <x v="0"/>
    <x v="4"/>
    <x v="10"/>
    <x v="0"/>
    <x v="8"/>
    <x v="0"/>
    <x v="0"/>
    <x v="0"/>
    <x v="0"/>
    <x v="0"/>
    <x v="0"/>
    <x v="0"/>
    <x v="0"/>
    <n v="7"/>
    <n v="-7.0000000000000001E-3"/>
    <n v="7.0000000000000001E-3"/>
    <n v="6.626779763707967E-2"/>
  </r>
  <r>
    <x v="243"/>
    <s v="Westland"/>
    <x v="2"/>
    <x v="0"/>
    <x v="5"/>
    <x v="0"/>
    <x v="0"/>
    <x v="0"/>
    <x v="3"/>
    <x v="3"/>
    <x v="0"/>
    <x v="0"/>
    <x v="0"/>
    <x v="1"/>
    <x v="1"/>
    <x v="0"/>
    <x v="1"/>
    <x v="1"/>
    <x v="0"/>
    <x v="0"/>
    <x v="0"/>
    <x v="0"/>
    <x v="0"/>
    <x v="0"/>
    <x v="0"/>
    <n v="2"/>
    <n v="-2E-3"/>
    <n v="2E-3"/>
    <n v="1.8933656467737051E-2"/>
  </r>
  <r>
    <x v="243"/>
    <s v="Westland"/>
    <x v="2"/>
    <x v="0"/>
    <x v="5"/>
    <x v="0"/>
    <x v="0"/>
    <x v="0"/>
    <x v="3"/>
    <x v="3"/>
    <x v="0"/>
    <x v="0"/>
    <x v="0"/>
    <x v="1"/>
    <x v="2"/>
    <x v="0"/>
    <x v="1"/>
    <x v="2"/>
    <x v="0"/>
    <x v="0"/>
    <x v="0"/>
    <x v="0"/>
    <x v="0"/>
    <x v="0"/>
    <x v="0"/>
    <n v="122"/>
    <n v="-0.122"/>
    <n v="0.122"/>
    <n v="1.15495304453196"/>
  </r>
  <r>
    <x v="243"/>
    <s v="Westland"/>
    <x v="2"/>
    <x v="0"/>
    <x v="5"/>
    <x v="0"/>
    <x v="0"/>
    <x v="0"/>
    <x v="3"/>
    <x v="3"/>
    <x v="0"/>
    <x v="0"/>
    <x v="0"/>
    <x v="2"/>
    <x v="12"/>
    <x v="0"/>
    <x v="3"/>
    <x v="6"/>
    <x v="0"/>
    <x v="0"/>
    <x v="0"/>
    <x v="0"/>
    <x v="0"/>
    <x v="0"/>
    <x v="0"/>
    <n v="1870"/>
    <n v="-1.87"/>
    <n v="1.87"/>
    <n v="17.70296879733414"/>
  </r>
  <r>
    <x v="243"/>
    <s v="Westland"/>
    <x v="2"/>
    <x v="0"/>
    <x v="5"/>
    <x v="0"/>
    <x v="0"/>
    <x v="0"/>
    <x v="3"/>
    <x v="3"/>
    <x v="0"/>
    <x v="0"/>
    <x v="0"/>
    <x v="2"/>
    <x v="6"/>
    <x v="0"/>
    <x v="5"/>
    <x v="0"/>
    <x v="0"/>
    <x v="0"/>
    <x v="0"/>
    <x v="0"/>
    <x v="0"/>
    <x v="0"/>
    <x v="0"/>
    <n v="54"/>
    <n v="-5.3999999999999999E-2"/>
    <n v="5.3999999999999999E-2"/>
    <n v="0.51120872462890032"/>
  </r>
  <r>
    <x v="243"/>
    <s v="Westland"/>
    <x v="2"/>
    <x v="0"/>
    <x v="5"/>
    <x v="0"/>
    <x v="0"/>
    <x v="0"/>
    <x v="3"/>
    <x v="3"/>
    <x v="0"/>
    <x v="0"/>
    <x v="0"/>
    <x v="3"/>
    <x v="5"/>
    <x v="1"/>
    <x v="4"/>
    <x v="0"/>
    <x v="0"/>
    <x v="0"/>
    <x v="0"/>
    <x v="0"/>
    <x v="0"/>
    <x v="0"/>
    <x v="0"/>
    <n v="61"/>
    <n v="-6.0999999999999999E-2"/>
    <n v="6.0999999999999999E-2"/>
    <n v="0.57747652226598001"/>
  </r>
  <r>
    <x v="243"/>
    <s v="Westland"/>
    <x v="2"/>
    <x v="0"/>
    <x v="5"/>
    <x v="0"/>
    <x v="0"/>
    <x v="0"/>
    <x v="3"/>
    <x v="3"/>
    <x v="0"/>
    <x v="0"/>
    <x v="0"/>
    <x v="3"/>
    <x v="8"/>
    <x v="1"/>
    <x v="7"/>
    <x v="5"/>
    <x v="2"/>
    <x v="2"/>
    <x v="2"/>
    <x v="0"/>
    <x v="0"/>
    <x v="0"/>
    <x v="0"/>
    <n v="27"/>
    <n v="-2.7E-2"/>
    <n v="0"/>
    <n v="0.25560436231445016"/>
  </r>
  <r>
    <x v="250"/>
    <s v="Midden-Delfland"/>
    <x v="0"/>
    <x v="0"/>
    <x v="0"/>
    <x v="0"/>
    <x v="0"/>
    <x v="0"/>
    <x v="0"/>
    <x v="0"/>
    <x v="0"/>
    <x v="0"/>
    <x v="0"/>
    <x v="0"/>
    <x v="0"/>
    <x v="0"/>
    <x v="0"/>
    <x v="0"/>
    <x v="0"/>
    <x v="0"/>
    <x v="0"/>
    <x v="0"/>
    <x v="0"/>
    <x v="0"/>
    <x v="0"/>
    <n v="5"/>
    <n v="-5.0000000000000001E-3"/>
    <n v="5.0000000000000001E-3"/>
    <n v="0.26268782179258171"/>
  </r>
  <r>
    <x v="250"/>
    <s v="Midden-Delfland"/>
    <x v="0"/>
    <x v="0"/>
    <x v="0"/>
    <x v="0"/>
    <x v="0"/>
    <x v="0"/>
    <x v="0"/>
    <x v="0"/>
    <x v="0"/>
    <x v="0"/>
    <x v="0"/>
    <x v="1"/>
    <x v="1"/>
    <x v="0"/>
    <x v="1"/>
    <x v="1"/>
    <x v="0"/>
    <x v="0"/>
    <x v="0"/>
    <x v="0"/>
    <x v="0"/>
    <x v="0"/>
    <x v="0"/>
    <n v="15"/>
    <n v="-1.4999999999999999E-2"/>
    <n v="1.4999999999999999E-2"/>
    <n v="0.78806346537774508"/>
  </r>
  <r>
    <x v="250"/>
    <s v="Midden-Delfland"/>
    <x v="0"/>
    <x v="0"/>
    <x v="0"/>
    <x v="0"/>
    <x v="0"/>
    <x v="0"/>
    <x v="0"/>
    <x v="0"/>
    <x v="0"/>
    <x v="0"/>
    <x v="0"/>
    <x v="1"/>
    <x v="2"/>
    <x v="0"/>
    <x v="1"/>
    <x v="2"/>
    <x v="0"/>
    <x v="0"/>
    <x v="0"/>
    <x v="0"/>
    <x v="0"/>
    <x v="0"/>
    <x v="0"/>
    <n v="45"/>
    <n v="-4.4999999999999998E-2"/>
    <n v="4.4999999999999998E-2"/>
    <n v="2.3641903961332353"/>
  </r>
  <r>
    <x v="250"/>
    <s v="Midden-Delfland"/>
    <x v="0"/>
    <x v="0"/>
    <x v="0"/>
    <x v="0"/>
    <x v="0"/>
    <x v="0"/>
    <x v="0"/>
    <x v="0"/>
    <x v="0"/>
    <x v="0"/>
    <x v="0"/>
    <x v="2"/>
    <x v="3"/>
    <x v="0"/>
    <x v="2"/>
    <x v="0"/>
    <x v="1"/>
    <x v="1"/>
    <x v="0"/>
    <x v="0"/>
    <x v="0"/>
    <x v="0"/>
    <x v="0"/>
    <n v="84"/>
    <n v="-8.4000000000000005E-2"/>
    <n v="-8.4000000000000005E-2"/>
    <n v="4.4131554061153722"/>
  </r>
  <r>
    <x v="250"/>
    <s v="Midden-Delfland"/>
    <x v="0"/>
    <x v="0"/>
    <x v="0"/>
    <x v="0"/>
    <x v="0"/>
    <x v="0"/>
    <x v="0"/>
    <x v="0"/>
    <x v="0"/>
    <x v="0"/>
    <x v="0"/>
    <x v="3"/>
    <x v="5"/>
    <x v="1"/>
    <x v="4"/>
    <x v="0"/>
    <x v="0"/>
    <x v="0"/>
    <x v="0"/>
    <x v="0"/>
    <x v="0"/>
    <x v="0"/>
    <x v="0"/>
    <n v="19"/>
    <n v="-1.9E-2"/>
    <n v="1.9E-2"/>
    <n v="0.99821372281181042"/>
  </r>
  <r>
    <x v="249"/>
    <s v="Asten"/>
    <x v="0"/>
    <x v="0"/>
    <x v="0"/>
    <x v="0"/>
    <x v="0"/>
    <x v="0"/>
    <x v="1"/>
    <x v="1"/>
    <x v="0"/>
    <x v="0"/>
    <x v="0"/>
    <x v="4"/>
    <x v="10"/>
    <x v="0"/>
    <x v="8"/>
    <x v="0"/>
    <x v="0"/>
    <x v="0"/>
    <x v="0"/>
    <x v="0"/>
    <x v="0"/>
    <x v="0"/>
    <x v="0"/>
    <n v="8"/>
    <n v="-8.0000000000000002E-3"/>
    <n v="8.0000000000000002E-3"/>
    <n v="0.47864066052411153"/>
  </r>
  <r>
    <x v="249"/>
    <s v="Asten"/>
    <x v="0"/>
    <x v="0"/>
    <x v="0"/>
    <x v="0"/>
    <x v="0"/>
    <x v="0"/>
    <x v="1"/>
    <x v="1"/>
    <x v="0"/>
    <x v="0"/>
    <x v="0"/>
    <x v="1"/>
    <x v="2"/>
    <x v="0"/>
    <x v="1"/>
    <x v="2"/>
    <x v="0"/>
    <x v="0"/>
    <x v="0"/>
    <x v="0"/>
    <x v="0"/>
    <x v="0"/>
    <x v="0"/>
    <n v="6"/>
    <n v="-6.0000000000000001E-3"/>
    <n v="6.0000000000000001E-3"/>
    <n v="0.35898049539308363"/>
  </r>
  <r>
    <x v="249"/>
    <s v="Asten"/>
    <x v="0"/>
    <x v="0"/>
    <x v="0"/>
    <x v="0"/>
    <x v="0"/>
    <x v="0"/>
    <x v="1"/>
    <x v="1"/>
    <x v="0"/>
    <x v="0"/>
    <x v="0"/>
    <x v="2"/>
    <x v="6"/>
    <x v="0"/>
    <x v="5"/>
    <x v="0"/>
    <x v="0"/>
    <x v="0"/>
    <x v="0"/>
    <x v="0"/>
    <x v="0"/>
    <x v="0"/>
    <x v="0"/>
    <n v="287"/>
    <n v="-0.28699999999999998"/>
    <n v="0.28699999999999998"/>
    <n v="17.171233696302501"/>
  </r>
  <r>
    <x v="249"/>
    <s v="Asten"/>
    <x v="0"/>
    <x v="0"/>
    <x v="0"/>
    <x v="0"/>
    <x v="0"/>
    <x v="0"/>
    <x v="1"/>
    <x v="1"/>
    <x v="0"/>
    <x v="0"/>
    <x v="0"/>
    <x v="3"/>
    <x v="5"/>
    <x v="1"/>
    <x v="4"/>
    <x v="0"/>
    <x v="0"/>
    <x v="0"/>
    <x v="0"/>
    <x v="0"/>
    <x v="0"/>
    <x v="0"/>
    <x v="0"/>
    <n v="22"/>
    <n v="-2.1999999999999999E-2"/>
    <n v="2.1999999999999999E-2"/>
    <n v="1.3162618164413067"/>
  </r>
  <r>
    <x v="249"/>
    <s v="Asten"/>
    <x v="0"/>
    <x v="0"/>
    <x v="0"/>
    <x v="0"/>
    <x v="0"/>
    <x v="0"/>
    <x v="2"/>
    <x v="2"/>
    <x v="0"/>
    <x v="0"/>
    <x v="0"/>
    <x v="3"/>
    <x v="9"/>
    <x v="1"/>
    <x v="7"/>
    <x v="5"/>
    <x v="2"/>
    <x v="2"/>
    <x v="2"/>
    <x v="0"/>
    <x v="0"/>
    <x v="0"/>
    <x v="0"/>
    <n v="6"/>
    <n v="-6.0000000000000001E-3"/>
    <n v="0"/>
    <n v="0.35898049539308363"/>
  </r>
  <r>
    <x v="249"/>
    <s v="Asten"/>
    <x v="0"/>
    <x v="0"/>
    <x v="0"/>
    <x v="0"/>
    <x v="0"/>
    <x v="0"/>
    <x v="3"/>
    <x v="3"/>
    <x v="0"/>
    <x v="0"/>
    <x v="0"/>
    <x v="2"/>
    <x v="3"/>
    <x v="0"/>
    <x v="2"/>
    <x v="0"/>
    <x v="1"/>
    <x v="1"/>
    <x v="0"/>
    <x v="0"/>
    <x v="0"/>
    <x v="0"/>
    <x v="0"/>
    <n v="229"/>
    <n v="-0.22900000000000001"/>
    <n v="-0.22900000000000001"/>
    <n v="13.701088907502692"/>
  </r>
  <r>
    <x v="251"/>
    <s v="Baarle-Nassau"/>
    <x v="0"/>
    <x v="0"/>
    <x v="2"/>
    <x v="0"/>
    <x v="0"/>
    <x v="0"/>
    <x v="0"/>
    <x v="0"/>
    <x v="0"/>
    <x v="0"/>
    <x v="0"/>
    <x v="1"/>
    <x v="2"/>
    <x v="0"/>
    <x v="1"/>
    <x v="2"/>
    <x v="0"/>
    <x v="0"/>
    <x v="0"/>
    <x v="0"/>
    <x v="0"/>
    <x v="0"/>
    <x v="0"/>
    <n v="3"/>
    <n v="-3.0000000000000001E-3"/>
    <n v="3.0000000000000001E-3"/>
    <n v="0.45065344749887337"/>
  </r>
  <r>
    <x v="251"/>
    <s v="Baarle-Nassau"/>
    <x v="0"/>
    <x v="0"/>
    <x v="2"/>
    <x v="0"/>
    <x v="0"/>
    <x v="0"/>
    <x v="0"/>
    <x v="0"/>
    <x v="0"/>
    <x v="0"/>
    <x v="0"/>
    <x v="2"/>
    <x v="4"/>
    <x v="0"/>
    <x v="3"/>
    <x v="3"/>
    <x v="0"/>
    <x v="0"/>
    <x v="0"/>
    <x v="0"/>
    <x v="0"/>
    <x v="0"/>
    <x v="0"/>
    <n v="5"/>
    <n v="-5.0000000000000001E-3"/>
    <n v="5.0000000000000001E-3"/>
    <n v="0.75108907916478895"/>
  </r>
  <r>
    <x v="251"/>
    <s v="Baarle-Nassau"/>
    <x v="0"/>
    <x v="0"/>
    <x v="2"/>
    <x v="0"/>
    <x v="0"/>
    <x v="0"/>
    <x v="0"/>
    <x v="0"/>
    <x v="0"/>
    <x v="0"/>
    <x v="0"/>
    <x v="2"/>
    <x v="6"/>
    <x v="0"/>
    <x v="5"/>
    <x v="0"/>
    <x v="0"/>
    <x v="0"/>
    <x v="0"/>
    <x v="0"/>
    <x v="0"/>
    <x v="0"/>
    <x v="0"/>
    <n v="50"/>
    <n v="-0.05"/>
    <n v="0.05"/>
    <n v="7.5108907916478893"/>
  </r>
  <r>
    <x v="251"/>
    <s v="Baarle-Nassau"/>
    <x v="0"/>
    <x v="0"/>
    <x v="2"/>
    <x v="0"/>
    <x v="0"/>
    <x v="0"/>
    <x v="0"/>
    <x v="0"/>
    <x v="0"/>
    <x v="0"/>
    <x v="0"/>
    <x v="3"/>
    <x v="5"/>
    <x v="1"/>
    <x v="4"/>
    <x v="0"/>
    <x v="0"/>
    <x v="0"/>
    <x v="0"/>
    <x v="0"/>
    <x v="0"/>
    <x v="0"/>
    <x v="0"/>
    <n v="27"/>
    <n v="-2.7E-2"/>
    <n v="2.7E-2"/>
    <n v="4.0558810274898605"/>
  </r>
  <r>
    <x v="251"/>
    <s v="Baarle-Nassau"/>
    <x v="0"/>
    <x v="0"/>
    <x v="2"/>
    <x v="0"/>
    <x v="0"/>
    <x v="0"/>
    <x v="1"/>
    <x v="1"/>
    <x v="0"/>
    <x v="0"/>
    <x v="0"/>
    <x v="2"/>
    <x v="3"/>
    <x v="0"/>
    <x v="2"/>
    <x v="0"/>
    <x v="1"/>
    <x v="1"/>
    <x v="0"/>
    <x v="0"/>
    <x v="0"/>
    <x v="0"/>
    <x v="0"/>
    <n v="7"/>
    <n v="-7.0000000000000001E-3"/>
    <n v="-7.0000000000000001E-3"/>
    <n v="1.0515247108307044"/>
  </r>
  <r>
    <x v="251"/>
    <s v="Baarle-Nassau"/>
    <x v="0"/>
    <x v="0"/>
    <x v="2"/>
    <x v="0"/>
    <x v="0"/>
    <x v="0"/>
    <x v="1"/>
    <x v="1"/>
    <x v="0"/>
    <x v="0"/>
    <x v="0"/>
    <x v="2"/>
    <x v="4"/>
    <x v="0"/>
    <x v="3"/>
    <x v="3"/>
    <x v="0"/>
    <x v="0"/>
    <x v="0"/>
    <x v="0"/>
    <x v="0"/>
    <x v="0"/>
    <x v="0"/>
    <n v="2"/>
    <n v="-2E-3"/>
    <n v="2E-3"/>
    <n v="0.30043563166591558"/>
  </r>
  <r>
    <x v="251"/>
    <s v="Baarle-Nassau"/>
    <x v="0"/>
    <x v="0"/>
    <x v="2"/>
    <x v="0"/>
    <x v="0"/>
    <x v="0"/>
    <x v="1"/>
    <x v="1"/>
    <x v="0"/>
    <x v="0"/>
    <x v="0"/>
    <x v="2"/>
    <x v="6"/>
    <x v="0"/>
    <x v="5"/>
    <x v="0"/>
    <x v="0"/>
    <x v="0"/>
    <x v="0"/>
    <x v="0"/>
    <x v="0"/>
    <x v="0"/>
    <x v="0"/>
    <n v="5"/>
    <n v="-5.0000000000000001E-3"/>
    <n v="5.0000000000000001E-3"/>
    <n v="0.75108907916478895"/>
  </r>
  <r>
    <x v="244"/>
    <s v="Waterland"/>
    <x v="0"/>
    <x v="0"/>
    <x v="0"/>
    <x v="0"/>
    <x v="0"/>
    <x v="0"/>
    <x v="0"/>
    <x v="0"/>
    <x v="0"/>
    <x v="0"/>
    <x v="0"/>
    <x v="3"/>
    <x v="9"/>
    <x v="1"/>
    <x v="7"/>
    <x v="5"/>
    <x v="2"/>
    <x v="2"/>
    <x v="2"/>
    <x v="0"/>
    <x v="0"/>
    <x v="0"/>
    <x v="0"/>
    <n v="4"/>
    <n v="-4.0000000000000001E-3"/>
    <n v="0"/>
    <n v="0.23134759976865241"/>
  </r>
  <r>
    <x v="244"/>
    <s v="Waterland"/>
    <x v="0"/>
    <x v="0"/>
    <x v="0"/>
    <x v="0"/>
    <x v="0"/>
    <x v="0"/>
    <x v="1"/>
    <x v="1"/>
    <x v="0"/>
    <x v="0"/>
    <x v="0"/>
    <x v="1"/>
    <x v="2"/>
    <x v="0"/>
    <x v="1"/>
    <x v="2"/>
    <x v="0"/>
    <x v="0"/>
    <x v="0"/>
    <x v="0"/>
    <x v="0"/>
    <x v="0"/>
    <x v="0"/>
    <n v="11"/>
    <n v="-1.0999999999999999E-2"/>
    <n v="1.0999999999999999E-2"/>
    <n v="0.63620589936379413"/>
  </r>
  <r>
    <x v="244"/>
    <s v="Waterland"/>
    <x v="0"/>
    <x v="0"/>
    <x v="0"/>
    <x v="0"/>
    <x v="0"/>
    <x v="0"/>
    <x v="1"/>
    <x v="1"/>
    <x v="0"/>
    <x v="0"/>
    <x v="0"/>
    <x v="2"/>
    <x v="3"/>
    <x v="0"/>
    <x v="2"/>
    <x v="0"/>
    <x v="1"/>
    <x v="1"/>
    <x v="0"/>
    <x v="0"/>
    <x v="0"/>
    <x v="0"/>
    <x v="0"/>
    <n v="1"/>
    <n v="-1E-3"/>
    <n v="-1E-3"/>
    <n v="5.7836899942163102E-2"/>
  </r>
  <r>
    <x v="244"/>
    <s v="Waterland"/>
    <x v="0"/>
    <x v="0"/>
    <x v="0"/>
    <x v="0"/>
    <x v="0"/>
    <x v="0"/>
    <x v="2"/>
    <x v="2"/>
    <x v="0"/>
    <x v="0"/>
    <x v="0"/>
    <x v="0"/>
    <x v="0"/>
    <x v="0"/>
    <x v="0"/>
    <x v="0"/>
    <x v="0"/>
    <x v="0"/>
    <x v="0"/>
    <x v="0"/>
    <x v="0"/>
    <x v="0"/>
    <x v="0"/>
    <n v="11"/>
    <n v="-1.0999999999999999E-2"/>
    <n v="1.0999999999999999E-2"/>
    <n v="0.63620589936379413"/>
  </r>
  <r>
    <x v="244"/>
    <s v="Waterland"/>
    <x v="0"/>
    <x v="0"/>
    <x v="0"/>
    <x v="0"/>
    <x v="0"/>
    <x v="0"/>
    <x v="2"/>
    <x v="2"/>
    <x v="0"/>
    <x v="0"/>
    <x v="0"/>
    <x v="4"/>
    <x v="10"/>
    <x v="0"/>
    <x v="8"/>
    <x v="0"/>
    <x v="0"/>
    <x v="0"/>
    <x v="0"/>
    <x v="0"/>
    <x v="0"/>
    <x v="0"/>
    <x v="0"/>
    <n v="2"/>
    <n v="-2E-3"/>
    <n v="2E-3"/>
    <n v="0.1156737998843262"/>
  </r>
  <r>
    <x v="244"/>
    <s v="Waterland"/>
    <x v="0"/>
    <x v="0"/>
    <x v="0"/>
    <x v="0"/>
    <x v="0"/>
    <x v="0"/>
    <x v="2"/>
    <x v="2"/>
    <x v="0"/>
    <x v="0"/>
    <x v="0"/>
    <x v="1"/>
    <x v="1"/>
    <x v="0"/>
    <x v="1"/>
    <x v="1"/>
    <x v="0"/>
    <x v="0"/>
    <x v="0"/>
    <x v="0"/>
    <x v="0"/>
    <x v="0"/>
    <x v="0"/>
    <n v="1"/>
    <n v="-1E-3"/>
    <n v="1E-3"/>
    <n v="5.7836899942163102E-2"/>
  </r>
  <r>
    <x v="244"/>
    <s v="Waterland"/>
    <x v="0"/>
    <x v="0"/>
    <x v="0"/>
    <x v="0"/>
    <x v="0"/>
    <x v="0"/>
    <x v="2"/>
    <x v="2"/>
    <x v="0"/>
    <x v="0"/>
    <x v="0"/>
    <x v="1"/>
    <x v="2"/>
    <x v="0"/>
    <x v="1"/>
    <x v="2"/>
    <x v="0"/>
    <x v="0"/>
    <x v="0"/>
    <x v="0"/>
    <x v="0"/>
    <x v="0"/>
    <x v="0"/>
    <n v="36"/>
    <n v="-3.5999999999999997E-2"/>
    <n v="3.5999999999999997E-2"/>
    <n v="2.0821283979178715"/>
  </r>
  <r>
    <x v="244"/>
    <s v="Waterland"/>
    <x v="0"/>
    <x v="0"/>
    <x v="0"/>
    <x v="0"/>
    <x v="0"/>
    <x v="0"/>
    <x v="2"/>
    <x v="2"/>
    <x v="0"/>
    <x v="0"/>
    <x v="0"/>
    <x v="3"/>
    <x v="9"/>
    <x v="1"/>
    <x v="7"/>
    <x v="5"/>
    <x v="2"/>
    <x v="2"/>
    <x v="2"/>
    <x v="0"/>
    <x v="0"/>
    <x v="0"/>
    <x v="0"/>
    <n v="131"/>
    <n v="-0.13100000000000001"/>
    <n v="0"/>
    <n v="7.5766338924233665"/>
  </r>
  <r>
    <x v="244"/>
    <s v="Waterland"/>
    <x v="0"/>
    <x v="0"/>
    <x v="0"/>
    <x v="0"/>
    <x v="0"/>
    <x v="0"/>
    <x v="3"/>
    <x v="3"/>
    <x v="0"/>
    <x v="0"/>
    <x v="0"/>
    <x v="4"/>
    <x v="10"/>
    <x v="0"/>
    <x v="8"/>
    <x v="0"/>
    <x v="0"/>
    <x v="0"/>
    <x v="0"/>
    <x v="0"/>
    <x v="0"/>
    <x v="0"/>
    <x v="0"/>
    <n v="2"/>
    <n v="-2E-3"/>
    <n v="2E-3"/>
    <n v="0.1156737998843262"/>
  </r>
  <r>
    <x v="244"/>
    <s v="Waterland"/>
    <x v="0"/>
    <x v="0"/>
    <x v="0"/>
    <x v="0"/>
    <x v="0"/>
    <x v="0"/>
    <x v="3"/>
    <x v="3"/>
    <x v="0"/>
    <x v="0"/>
    <x v="0"/>
    <x v="1"/>
    <x v="2"/>
    <x v="0"/>
    <x v="1"/>
    <x v="2"/>
    <x v="0"/>
    <x v="0"/>
    <x v="0"/>
    <x v="0"/>
    <x v="0"/>
    <x v="0"/>
    <x v="0"/>
    <n v="198"/>
    <n v="-0.19800000000000001"/>
    <n v="0.19800000000000001"/>
    <n v="11.451706188548293"/>
  </r>
  <r>
    <x v="244"/>
    <s v="Waterland"/>
    <x v="0"/>
    <x v="0"/>
    <x v="0"/>
    <x v="0"/>
    <x v="0"/>
    <x v="0"/>
    <x v="3"/>
    <x v="3"/>
    <x v="0"/>
    <x v="0"/>
    <x v="0"/>
    <x v="3"/>
    <x v="9"/>
    <x v="1"/>
    <x v="7"/>
    <x v="5"/>
    <x v="2"/>
    <x v="2"/>
    <x v="2"/>
    <x v="0"/>
    <x v="0"/>
    <x v="0"/>
    <x v="0"/>
    <n v="15"/>
    <n v="-1.4999999999999999E-2"/>
    <n v="0"/>
    <n v="0.8675534991324465"/>
  </r>
  <r>
    <x v="244"/>
    <s v="Waterland"/>
    <x v="0"/>
    <x v="0"/>
    <x v="0"/>
    <x v="0"/>
    <x v="0"/>
    <x v="0"/>
    <x v="3"/>
    <x v="3"/>
    <x v="0"/>
    <x v="0"/>
    <x v="0"/>
    <x v="3"/>
    <x v="5"/>
    <x v="1"/>
    <x v="4"/>
    <x v="0"/>
    <x v="0"/>
    <x v="0"/>
    <x v="0"/>
    <x v="0"/>
    <x v="0"/>
    <x v="0"/>
    <x v="0"/>
    <n v="24"/>
    <n v="-2.4E-2"/>
    <n v="2.4E-2"/>
    <n v="1.3880855986119145"/>
  </r>
  <r>
    <x v="244"/>
    <s v="Waterland"/>
    <x v="0"/>
    <x v="0"/>
    <x v="0"/>
    <x v="0"/>
    <x v="0"/>
    <x v="0"/>
    <x v="3"/>
    <x v="3"/>
    <x v="0"/>
    <x v="0"/>
    <x v="0"/>
    <x v="3"/>
    <x v="8"/>
    <x v="1"/>
    <x v="7"/>
    <x v="5"/>
    <x v="2"/>
    <x v="2"/>
    <x v="2"/>
    <x v="0"/>
    <x v="0"/>
    <x v="0"/>
    <x v="0"/>
    <n v="2"/>
    <n v="-2E-3"/>
    <n v="0"/>
    <n v="0.1156737998843262"/>
  </r>
  <r>
    <x v="248"/>
    <s v="Ede"/>
    <x v="0"/>
    <x v="0"/>
    <x v="5"/>
    <x v="0"/>
    <x v="0"/>
    <x v="0"/>
    <x v="2"/>
    <x v="2"/>
    <x v="0"/>
    <x v="0"/>
    <x v="0"/>
    <x v="3"/>
    <x v="8"/>
    <x v="1"/>
    <x v="7"/>
    <x v="5"/>
    <x v="2"/>
    <x v="2"/>
    <x v="2"/>
    <x v="0"/>
    <x v="0"/>
    <x v="0"/>
    <x v="0"/>
    <n v="2"/>
    <n v="-2E-3"/>
    <n v="0"/>
    <n v="1.7633418855414782E-2"/>
  </r>
  <r>
    <x v="248"/>
    <s v="Ede"/>
    <x v="0"/>
    <x v="0"/>
    <x v="5"/>
    <x v="0"/>
    <x v="0"/>
    <x v="0"/>
    <x v="3"/>
    <x v="3"/>
    <x v="0"/>
    <x v="0"/>
    <x v="0"/>
    <x v="2"/>
    <x v="3"/>
    <x v="0"/>
    <x v="2"/>
    <x v="0"/>
    <x v="1"/>
    <x v="1"/>
    <x v="0"/>
    <x v="0"/>
    <x v="0"/>
    <x v="0"/>
    <x v="0"/>
    <n v="2922"/>
    <n v="-2.9220000000000002"/>
    <n v="-2.9220000000000002"/>
    <n v="25.762424947760998"/>
  </r>
  <r>
    <x v="252"/>
    <s v="Elburg"/>
    <x v="0"/>
    <x v="0"/>
    <x v="1"/>
    <x v="0"/>
    <x v="0"/>
    <x v="0"/>
    <x v="0"/>
    <x v="0"/>
    <x v="0"/>
    <x v="0"/>
    <x v="0"/>
    <x v="0"/>
    <x v="0"/>
    <x v="0"/>
    <x v="0"/>
    <x v="0"/>
    <x v="0"/>
    <x v="0"/>
    <x v="0"/>
    <x v="0"/>
    <x v="0"/>
    <x v="0"/>
    <x v="0"/>
    <n v="23"/>
    <n v="-2.3E-2"/>
    <n v="2.3E-2"/>
    <n v="0.99887084165725704"/>
  </r>
  <r>
    <x v="252"/>
    <s v="Elburg"/>
    <x v="0"/>
    <x v="0"/>
    <x v="1"/>
    <x v="0"/>
    <x v="0"/>
    <x v="0"/>
    <x v="0"/>
    <x v="0"/>
    <x v="0"/>
    <x v="0"/>
    <x v="0"/>
    <x v="4"/>
    <x v="10"/>
    <x v="0"/>
    <x v="8"/>
    <x v="0"/>
    <x v="0"/>
    <x v="0"/>
    <x v="0"/>
    <x v="0"/>
    <x v="0"/>
    <x v="0"/>
    <x v="0"/>
    <n v="2"/>
    <n v="-2E-3"/>
    <n v="2E-3"/>
    <n v="8.6858334057152778E-2"/>
  </r>
  <r>
    <x v="252"/>
    <s v="Elburg"/>
    <x v="0"/>
    <x v="0"/>
    <x v="1"/>
    <x v="0"/>
    <x v="0"/>
    <x v="0"/>
    <x v="0"/>
    <x v="0"/>
    <x v="0"/>
    <x v="0"/>
    <x v="0"/>
    <x v="1"/>
    <x v="13"/>
    <x v="0"/>
    <x v="9"/>
    <x v="7"/>
    <x v="4"/>
    <x v="0"/>
    <x v="1"/>
    <x v="0"/>
    <x v="0"/>
    <x v="0"/>
    <x v="0"/>
    <n v="4"/>
    <n v="-4.0000000000000001E-3"/>
    <n v="4.0000000000000001E-3"/>
    <n v="0.17371666811430556"/>
  </r>
  <r>
    <x v="252"/>
    <s v="Elburg"/>
    <x v="0"/>
    <x v="0"/>
    <x v="1"/>
    <x v="0"/>
    <x v="0"/>
    <x v="0"/>
    <x v="0"/>
    <x v="0"/>
    <x v="0"/>
    <x v="0"/>
    <x v="0"/>
    <x v="1"/>
    <x v="1"/>
    <x v="0"/>
    <x v="1"/>
    <x v="1"/>
    <x v="0"/>
    <x v="0"/>
    <x v="0"/>
    <x v="0"/>
    <x v="0"/>
    <x v="0"/>
    <x v="0"/>
    <n v="37"/>
    <n v="-3.6999999999999998E-2"/>
    <n v="3.6999999999999998E-2"/>
    <n v="1.6068791800573266"/>
  </r>
  <r>
    <x v="252"/>
    <s v="Elburg"/>
    <x v="0"/>
    <x v="0"/>
    <x v="1"/>
    <x v="0"/>
    <x v="0"/>
    <x v="0"/>
    <x v="0"/>
    <x v="0"/>
    <x v="0"/>
    <x v="0"/>
    <x v="0"/>
    <x v="1"/>
    <x v="2"/>
    <x v="0"/>
    <x v="1"/>
    <x v="2"/>
    <x v="0"/>
    <x v="0"/>
    <x v="0"/>
    <x v="0"/>
    <x v="0"/>
    <x v="0"/>
    <x v="0"/>
    <n v="114"/>
    <n v="-0.114"/>
    <n v="0.114"/>
    <n v="4.950925041257709"/>
  </r>
  <r>
    <x v="252"/>
    <s v="Elburg"/>
    <x v="0"/>
    <x v="0"/>
    <x v="1"/>
    <x v="0"/>
    <x v="0"/>
    <x v="0"/>
    <x v="0"/>
    <x v="0"/>
    <x v="0"/>
    <x v="0"/>
    <x v="0"/>
    <x v="2"/>
    <x v="3"/>
    <x v="0"/>
    <x v="2"/>
    <x v="0"/>
    <x v="1"/>
    <x v="1"/>
    <x v="0"/>
    <x v="0"/>
    <x v="0"/>
    <x v="0"/>
    <x v="0"/>
    <n v="70"/>
    <n v="-7.0000000000000007E-2"/>
    <n v="-7.0000000000000007E-2"/>
    <n v="3.0400416920003472"/>
  </r>
  <r>
    <x v="252"/>
    <s v="Elburg"/>
    <x v="0"/>
    <x v="0"/>
    <x v="1"/>
    <x v="0"/>
    <x v="0"/>
    <x v="0"/>
    <x v="0"/>
    <x v="0"/>
    <x v="0"/>
    <x v="0"/>
    <x v="0"/>
    <x v="3"/>
    <x v="5"/>
    <x v="1"/>
    <x v="4"/>
    <x v="0"/>
    <x v="0"/>
    <x v="0"/>
    <x v="0"/>
    <x v="0"/>
    <x v="0"/>
    <x v="0"/>
    <x v="0"/>
    <n v="1"/>
    <n v="-1E-3"/>
    <n v="1E-3"/>
    <n v="4.3429167028576389E-2"/>
  </r>
  <r>
    <x v="252"/>
    <s v="Elburg"/>
    <x v="0"/>
    <x v="0"/>
    <x v="1"/>
    <x v="0"/>
    <x v="0"/>
    <x v="0"/>
    <x v="1"/>
    <x v="1"/>
    <x v="0"/>
    <x v="0"/>
    <x v="0"/>
    <x v="0"/>
    <x v="0"/>
    <x v="0"/>
    <x v="0"/>
    <x v="0"/>
    <x v="0"/>
    <x v="0"/>
    <x v="0"/>
    <x v="0"/>
    <x v="0"/>
    <x v="0"/>
    <x v="0"/>
    <n v="31"/>
    <n v="-3.1E-2"/>
    <n v="3.1E-2"/>
    <n v="1.3463041778858682"/>
  </r>
  <r>
    <x v="252"/>
    <s v="Elburg"/>
    <x v="0"/>
    <x v="0"/>
    <x v="1"/>
    <x v="0"/>
    <x v="0"/>
    <x v="0"/>
    <x v="1"/>
    <x v="1"/>
    <x v="0"/>
    <x v="0"/>
    <x v="0"/>
    <x v="1"/>
    <x v="2"/>
    <x v="0"/>
    <x v="1"/>
    <x v="2"/>
    <x v="0"/>
    <x v="0"/>
    <x v="0"/>
    <x v="0"/>
    <x v="0"/>
    <x v="0"/>
    <x v="0"/>
    <n v="27"/>
    <n v="-2.7E-2"/>
    <n v="2.7E-2"/>
    <n v="1.1725875097715626"/>
  </r>
  <r>
    <x v="252"/>
    <s v="Elburg"/>
    <x v="0"/>
    <x v="0"/>
    <x v="1"/>
    <x v="0"/>
    <x v="0"/>
    <x v="0"/>
    <x v="1"/>
    <x v="1"/>
    <x v="0"/>
    <x v="0"/>
    <x v="0"/>
    <x v="2"/>
    <x v="3"/>
    <x v="0"/>
    <x v="2"/>
    <x v="0"/>
    <x v="1"/>
    <x v="1"/>
    <x v="0"/>
    <x v="0"/>
    <x v="0"/>
    <x v="0"/>
    <x v="0"/>
    <n v="328"/>
    <n v="-0.32800000000000001"/>
    <n v="-0.32800000000000001"/>
    <n v="14.244766785373056"/>
  </r>
  <r>
    <x v="252"/>
    <s v="Elburg"/>
    <x v="0"/>
    <x v="0"/>
    <x v="1"/>
    <x v="0"/>
    <x v="0"/>
    <x v="0"/>
    <x v="1"/>
    <x v="1"/>
    <x v="0"/>
    <x v="0"/>
    <x v="0"/>
    <x v="2"/>
    <x v="4"/>
    <x v="0"/>
    <x v="3"/>
    <x v="3"/>
    <x v="0"/>
    <x v="0"/>
    <x v="0"/>
    <x v="0"/>
    <x v="0"/>
    <x v="0"/>
    <x v="0"/>
    <n v="18"/>
    <n v="-1.7999999999999999E-2"/>
    <n v="1.7999999999999999E-2"/>
    <n v="0.78172500651437504"/>
  </r>
  <r>
    <x v="253"/>
    <s v="Tilburg"/>
    <x v="1"/>
    <x v="0"/>
    <x v="4"/>
    <x v="0"/>
    <x v="0"/>
    <x v="0"/>
    <x v="0"/>
    <x v="0"/>
    <x v="0"/>
    <x v="0"/>
    <x v="0"/>
    <x v="0"/>
    <x v="0"/>
    <x v="0"/>
    <x v="0"/>
    <x v="0"/>
    <x v="0"/>
    <x v="0"/>
    <x v="0"/>
    <x v="0"/>
    <x v="0"/>
    <x v="0"/>
    <x v="0"/>
    <n v="521"/>
    <n v="-0.52100000000000002"/>
    <n v="0.52100000000000002"/>
    <n v="2.4368112851022432"/>
  </r>
  <r>
    <x v="253"/>
    <s v="Tilburg"/>
    <x v="1"/>
    <x v="0"/>
    <x v="4"/>
    <x v="0"/>
    <x v="0"/>
    <x v="0"/>
    <x v="0"/>
    <x v="0"/>
    <x v="0"/>
    <x v="0"/>
    <x v="0"/>
    <x v="4"/>
    <x v="10"/>
    <x v="0"/>
    <x v="8"/>
    <x v="0"/>
    <x v="0"/>
    <x v="0"/>
    <x v="0"/>
    <x v="0"/>
    <x v="0"/>
    <x v="0"/>
    <x v="0"/>
    <n v="106"/>
    <n v="-0.106"/>
    <n v="0.106"/>
    <n v="0.49578118276552358"/>
  </r>
  <r>
    <x v="253"/>
    <s v="Tilburg"/>
    <x v="1"/>
    <x v="0"/>
    <x v="4"/>
    <x v="0"/>
    <x v="0"/>
    <x v="0"/>
    <x v="0"/>
    <x v="0"/>
    <x v="0"/>
    <x v="0"/>
    <x v="0"/>
    <x v="1"/>
    <x v="13"/>
    <x v="0"/>
    <x v="9"/>
    <x v="7"/>
    <x v="4"/>
    <x v="0"/>
    <x v="1"/>
    <x v="0"/>
    <x v="0"/>
    <x v="0"/>
    <x v="0"/>
    <n v="2"/>
    <n v="-2E-3"/>
    <n v="2E-3"/>
    <n v="9.3543619389721434E-3"/>
  </r>
  <r>
    <x v="253"/>
    <s v="Tilburg"/>
    <x v="1"/>
    <x v="0"/>
    <x v="4"/>
    <x v="0"/>
    <x v="0"/>
    <x v="0"/>
    <x v="0"/>
    <x v="0"/>
    <x v="0"/>
    <x v="0"/>
    <x v="0"/>
    <x v="1"/>
    <x v="1"/>
    <x v="0"/>
    <x v="1"/>
    <x v="1"/>
    <x v="0"/>
    <x v="0"/>
    <x v="0"/>
    <x v="0"/>
    <x v="0"/>
    <x v="0"/>
    <x v="0"/>
    <n v="135"/>
    <n v="-0.13500000000000001"/>
    <n v="0.13500000000000001"/>
    <n v="0.63141943088061958"/>
  </r>
  <r>
    <x v="253"/>
    <s v="Tilburg"/>
    <x v="1"/>
    <x v="0"/>
    <x v="4"/>
    <x v="0"/>
    <x v="0"/>
    <x v="0"/>
    <x v="0"/>
    <x v="0"/>
    <x v="0"/>
    <x v="0"/>
    <x v="0"/>
    <x v="1"/>
    <x v="2"/>
    <x v="0"/>
    <x v="1"/>
    <x v="2"/>
    <x v="0"/>
    <x v="0"/>
    <x v="0"/>
    <x v="0"/>
    <x v="0"/>
    <x v="0"/>
    <x v="0"/>
    <n v="1130"/>
    <n v="-1.1299999999999999"/>
    <n v="1.1299999999999999"/>
    <n v="5.285214495519261"/>
  </r>
  <r>
    <x v="253"/>
    <s v="Tilburg"/>
    <x v="1"/>
    <x v="0"/>
    <x v="4"/>
    <x v="0"/>
    <x v="0"/>
    <x v="0"/>
    <x v="0"/>
    <x v="0"/>
    <x v="0"/>
    <x v="0"/>
    <x v="0"/>
    <x v="2"/>
    <x v="3"/>
    <x v="0"/>
    <x v="2"/>
    <x v="0"/>
    <x v="1"/>
    <x v="1"/>
    <x v="0"/>
    <x v="0"/>
    <x v="0"/>
    <x v="0"/>
    <x v="0"/>
    <n v="223"/>
    <n v="-0.223"/>
    <n v="-0.223"/>
    <n v="1.043011356195394"/>
  </r>
  <r>
    <x v="253"/>
    <s v="Tilburg"/>
    <x v="1"/>
    <x v="0"/>
    <x v="4"/>
    <x v="0"/>
    <x v="0"/>
    <x v="0"/>
    <x v="0"/>
    <x v="0"/>
    <x v="0"/>
    <x v="0"/>
    <x v="0"/>
    <x v="2"/>
    <x v="12"/>
    <x v="0"/>
    <x v="3"/>
    <x v="6"/>
    <x v="0"/>
    <x v="0"/>
    <x v="0"/>
    <x v="0"/>
    <x v="0"/>
    <x v="0"/>
    <x v="0"/>
    <n v="4159"/>
    <n v="-4.1589999999999998"/>
    <n v="4.1589999999999998"/>
    <n v="19.452395652092569"/>
  </r>
  <r>
    <x v="253"/>
    <s v="Tilburg"/>
    <x v="1"/>
    <x v="0"/>
    <x v="4"/>
    <x v="0"/>
    <x v="0"/>
    <x v="0"/>
    <x v="0"/>
    <x v="0"/>
    <x v="0"/>
    <x v="0"/>
    <x v="0"/>
    <x v="2"/>
    <x v="6"/>
    <x v="0"/>
    <x v="5"/>
    <x v="0"/>
    <x v="0"/>
    <x v="0"/>
    <x v="0"/>
    <x v="0"/>
    <x v="0"/>
    <x v="0"/>
    <x v="0"/>
    <n v="6472"/>
    <n v="-6.4720000000000004"/>
    <n v="6.4720000000000004"/>
    <n v="30.270715234513855"/>
  </r>
  <r>
    <x v="253"/>
    <s v="Tilburg"/>
    <x v="1"/>
    <x v="0"/>
    <x v="4"/>
    <x v="0"/>
    <x v="0"/>
    <x v="0"/>
    <x v="0"/>
    <x v="0"/>
    <x v="0"/>
    <x v="0"/>
    <x v="0"/>
    <x v="3"/>
    <x v="9"/>
    <x v="1"/>
    <x v="7"/>
    <x v="5"/>
    <x v="2"/>
    <x v="2"/>
    <x v="2"/>
    <x v="0"/>
    <x v="0"/>
    <x v="0"/>
    <x v="0"/>
    <n v="1"/>
    <n v="-1E-3"/>
    <n v="0"/>
    <n v="4.6771809694860717E-3"/>
  </r>
  <r>
    <x v="253"/>
    <s v="Tilburg"/>
    <x v="1"/>
    <x v="0"/>
    <x v="4"/>
    <x v="0"/>
    <x v="0"/>
    <x v="0"/>
    <x v="0"/>
    <x v="0"/>
    <x v="0"/>
    <x v="0"/>
    <x v="0"/>
    <x v="3"/>
    <x v="5"/>
    <x v="1"/>
    <x v="4"/>
    <x v="0"/>
    <x v="0"/>
    <x v="0"/>
    <x v="0"/>
    <x v="0"/>
    <x v="0"/>
    <x v="0"/>
    <x v="0"/>
    <n v="2227"/>
    <n v="-2.2269999999999999"/>
    <n v="2.2269999999999999"/>
    <n v="10.416082019045481"/>
  </r>
  <r>
    <x v="253"/>
    <s v="Tilburg"/>
    <x v="1"/>
    <x v="0"/>
    <x v="4"/>
    <x v="0"/>
    <x v="0"/>
    <x v="0"/>
    <x v="0"/>
    <x v="0"/>
    <x v="0"/>
    <x v="0"/>
    <x v="0"/>
    <x v="3"/>
    <x v="8"/>
    <x v="1"/>
    <x v="7"/>
    <x v="5"/>
    <x v="2"/>
    <x v="2"/>
    <x v="2"/>
    <x v="0"/>
    <x v="0"/>
    <x v="0"/>
    <x v="0"/>
    <n v="1950"/>
    <n v="-1.95"/>
    <n v="0"/>
    <n v="9.1205028904978391"/>
  </r>
  <r>
    <x v="253"/>
    <s v="Tilburg"/>
    <x v="1"/>
    <x v="0"/>
    <x v="4"/>
    <x v="0"/>
    <x v="0"/>
    <x v="0"/>
    <x v="1"/>
    <x v="1"/>
    <x v="0"/>
    <x v="0"/>
    <x v="0"/>
    <x v="0"/>
    <x v="0"/>
    <x v="0"/>
    <x v="0"/>
    <x v="0"/>
    <x v="0"/>
    <x v="0"/>
    <x v="0"/>
    <x v="0"/>
    <x v="0"/>
    <x v="0"/>
    <x v="0"/>
    <n v="100"/>
    <n v="-0.1"/>
    <n v="0.1"/>
    <n v="0.46771809694860711"/>
  </r>
  <r>
    <x v="253"/>
    <s v="Tilburg"/>
    <x v="1"/>
    <x v="0"/>
    <x v="4"/>
    <x v="0"/>
    <x v="0"/>
    <x v="0"/>
    <x v="1"/>
    <x v="1"/>
    <x v="0"/>
    <x v="0"/>
    <x v="0"/>
    <x v="4"/>
    <x v="10"/>
    <x v="0"/>
    <x v="8"/>
    <x v="0"/>
    <x v="0"/>
    <x v="0"/>
    <x v="0"/>
    <x v="0"/>
    <x v="0"/>
    <x v="0"/>
    <x v="0"/>
    <n v="29"/>
    <n v="-2.9000000000000001E-2"/>
    <n v="2.9000000000000001E-2"/>
    <n v="0.13563824811509606"/>
  </r>
  <r>
    <x v="250"/>
    <s v="Midden-Delfland"/>
    <x v="0"/>
    <x v="0"/>
    <x v="0"/>
    <x v="0"/>
    <x v="0"/>
    <x v="0"/>
    <x v="1"/>
    <x v="1"/>
    <x v="0"/>
    <x v="0"/>
    <x v="0"/>
    <x v="4"/>
    <x v="10"/>
    <x v="0"/>
    <x v="8"/>
    <x v="0"/>
    <x v="0"/>
    <x v="0"/>
    <x v="0"/>
    <x v="0"/>
    <x v="0"/>
    <x v="0"/>
    <x v="0"/>
    <n v="2"/>
    <n v="-2E-3"/>
    <n v="2E-3"/>
    <n v="0.10507512871703267"/>
  </r>
  <r>
    <x v="250"/>
    <s v="Midden-Delfland"/>
    <x v="0"/>
    <x v="0"/>
    <x v="0"/>
    <x v="0"/>
    <x v="0"/>
    <x v="0"/>
    <x v="1"/>
    <x v="1"/>
    <x v="0"/>
    <x v="0"/>
    <x v="0"/>
    <x v="1"/>
    <x v="2"/>
    <x v="0"/>
    <x v="1"/>
    <x v="2"/>
    <x v="0"/>
    <x v="0"/>
    <x v="0"/>
    <x v="0"/>
    <x v="0"/>
    <x v="0"/>
    <x v="0"/>
    <n v="27"/>
    <n v="-2.7E-2"/>
    <n v="2.7E-2"/>
    <n v="1.4185142376799411"/>
  </r>
  <r>
    <x v="250"/>
    <s v="Midden-Delfland"/>
    <x v="0"/>
    <x v="0"/>
    <x v="0"/>
    <x v="0"/>
    <x v="0"/>
    <x v="0"/>
    <x v="1"/>
    <x v="1"/>
    <x v="0"/>
    <x v="0"/>
    <x v="0"/>
    <x v="2"/>
    <x v="3"/>
    <x v="0"/>
    <x v="2"/>
    <x v="0"/>
    <x v="1"/>
    <x v="1"/>
    <x v="0"/>
    <x v="0"/>
    <x v="0"/>
    <x v="0"/>
    <x v="0"/>
    <n v="15"/>
    <n v="-1.4999999999999999E-2"/>
    <n v="-1.4999999999999999E-2"/>
    <n v="0.78806346537774508"/>
  </r>
  <r>
    <x v="250"/>
    <s v="Midden-Delfland"/>
    <x v="0"/>
    <x v="0"/>
    <x v="0"/>
    <x v="0"/>
    <x v="0"/>
    <x v="0"/>
    <x v="1"/>
    <x v="1"/>
    <x v="0"/>
    <x v="0"/>
    <x v="0"/>
    <x v="3"/>
    <x v="5"/>
    <x v="1"/>
    <x v="4"/>
    <x v="0"/>
    <x v="0"/>
    <x v="0"/>
    <x v="0"/>
    <x v="0"/>
    <x v="0"/>
    <x v="0"/>
    <x v="0"/>
    <n v="14"/>
    <n v="-1.4E-2"/>
    <n v="1.4E-2"/>
    <n v="0.73552590101922877"/>
  </r>
  <r>
    <x v="250"/>
    <s v="Midden-Delfland"/>
    <x v="0"/>
    <x v="0"/>
    <x v="0"/>
    <x v="0"/>
    <x v="0"/>
    <x v="0"/>
    <x v="2"/>
    <x v="2"/>
    <x v="0"/>
    <x v="0"/>
    <x v="0"/>
    <x v="0"/>
    <x v="0"/>
    <x v="0"/>
    <x v="0"/>
    <x v="0"/>
    <x v="0"/>
    <x v="0"/>
    <x v="0"/>
    <x v="0"/>
    <x v="0"/>
    <x v="0"/>
    <x v="0"/>
    <n v="35"/>
    <n v="-3.5000000000000003E-2"/>
    <n v="3.5000000000000003E-2"/>
    <n v="1.8388147525480718"/>
  </r>
  <r>
    <x v="250"/>
    <s v="Midden-Delfland"/>
    <x v="0"/>
    <x v="0"/>
    <x v="0"/>
    <x v="0"/>
    <x v="0"/>
    <x v="0"/>
    <x v="2"/>
    <x v="2"/>
    <x v="0"/>
    <x v="0"/>
    <x v="0"/>
    <x v="1"/>
    <x v="2"/>
    <x v="0"/>
    <x v="1"/>
    <x v="2"/>
    <x v="0"/>
    <x v="0"/>
    <x v="0"/>
    <x v="0"/>
    <x v="0"/>
    <x v="0"/>
    <x v="0"/>
    <n v="50"/>
    <n v="-0.05"/>
    <n v="0.05"/>
    <n v="2.626878217925817"/>
  </r>
  <r>
    <x v="250"/>
    <s v="Midden-Delfland"/>
    <x v="0"/>
    <x v="0"/>
    <x v="0"/>
    <x v="0"/>
    <x v="0"/>
    <x v="0"/>
    <x v="3"/>
    <x v="3"/>
    <x v="0"/>
    <x v="0"/>
    <x v="0"/>
    <x v="0"/>
    <x v="0"/>
    <x v="0"/>
    <x v="0"/>
    <x v="0"/>
    <x v="0"/>
    <x v="0"/>
    <x v="0"/>
    <x v="0"/>
    <x v="0"/>
    <x v="0"/>
    <x v="0"/>
    <n v="8"/>
    <n v="-8.0000000000000002E-3"/>
    <n v="8.0000000000000002E-3"/>
    <n v="0.42030051486813069"/>
  </r>
  <r>
    <x v="250"/>
    <s v="Midden-Delfland"/>
    <x v="0"/>
    <x v="0"/>
    <x v="0"/>
    <x v="0"/>
    <x v="0"/>
    <x v="0"/>
    <x v="3"/>
    <x v="3"/>
    <x v="0"/>
    <x v="0"/>
    <x v="0"/>
    <x v="4"/>
    <x v="10"/>
    <x v="0"/>
    <x v="8"/>
    <x v="0"/>
    <x v="0"/>
    <x v="0"/>
    <x v="0"/>
    <x v="0"/>
    <x v="0"/>
    <x v="0"/>
    <x v="0"/>
    <n v="1"/>
    <n v="-1E-3"/>
    <n v="1E-3"/>
    <n v="5.2537564358516337E-2"/>
  </r>
  <r>
    <x v="250"/>
    <s v="Midden-Delfland"/>
    <x v="0"/>
    <x v="0"/>
    <x v="0"/>
    <x v="0"/>
    <x v="0"/>
    <x v="0"/>
    <x v="3"/>
    <x v="3"/>
    <x v="0"/>
    <x v="0"/>
    <x v="0"/>
    <x v="2"/>
    <x v="3"/>
    <x v="0"/>
    <x v="2"/>
    <x v="0"/>
    <x v="1"/>
    <x v="1"/>
    <x v="0"/>
    <x v="0"/>
    <x v="0"/>
    <x v="0"/>
    <x v="0"/>
    <n v="428"/>
    <n v="-0.42799999999999999"/>
    <n v="-0.42799999999999999"/>
    <n v="22.486077545444992"/>
  </r>
  <r>
    <x v="254"/>
    <s v="Berkelland"/>
    <x v="0"/>
    <x v="0"/>
    <x v="1"/>
    <x v="0"/>
    <x v="0"/>
    <x v="0"/>
    <x v="0"/>
    <x v="0"/>
    <x v="0"/>
    <x v="0"/>
    <x v="0"/>
    <x v="0"/>
    <x v="0"/>
    <x v="0"/>
    <x v="0"/>
    <x v="0"/>
    <x v="0"/>
    <x v="0"/>
    <x v="0"/>
    <x v="0"/>
    <x v="0"/>
    <x v="0"/>
    <x v="0"/>
    <n v="101"/>
    <n v="-0.10100000000000001"/>
    <n v="0.10100000000000001"/>
    <n v="2.2831050228310503"/>
  </r>
  <r>
    <x v="254"/>
    <s v="Berkelland"/>
    <x v="0"/>
    <x v="0"/>
    <x v="1"/>
    <x v="0"/>
    <x v="0"/>
    <x v="0"/>
    <x v="0"/>
    <x v="0"/>
    <x v="0"/>
    <x v="0"/>
    <x v="0"/>
    <x v="1"/>
    <x v="2"/>
    <x v="0"/>
    <x v="1"/>
    <x v="2"/>
    <x v="0"/>
    <x v="0"/>
    <x v="0"/>
    <x v="0"/>
    <x v="0"/>
    <x v="0"/>
    <x v="0"/>
    <n v="9"/>
    <n v="-8.9999999999999993E-3"/>
    <n v="8.9999999999999993E-3"/>
    <n v="0.20344500203445001"/>
  </r>
  <r>
    <x v="254"/>
    <s v="Berkelland"/>
    <x v="0"/>
    <x v="0"/>
    <x v="1"/>
    <x v="0"/>
    <x v="0"/>
    <x v="0"/>
    <x v="0"/>
    <x v="0"/>
    <x v="0"/>
    <x v="0"/>
    <x v="0"/>
    <x v="2"/>
    <x v="6"/>
    <x v="0"/>
    <x v="5"/>
    <x v="0"/>
    <x v="0"/>
    <x v="0"/>
    <x v="0"/>
    <x v="0"/>
    <x v="0"/>
    <x v="0"/>
    <x v="0"/>
    <n v="371"/>
    <n v="-0.371"/>
    <n v="0.371"/>
    <n v="8.3864550838645506"/>
  </r>
  <r>
    <x v="252"/>
    <s v="Elburg"/>
    <x v="0"/>
    <x v="0"/>
    <x v="1"/>
    <x v="0"/>
    <x v="0"/>
    <x v="0"/>
    <x v="1"/>
    <x v="1"/>
    <x v="0"/>
    <x v="0"/>
    <x v="0"/>
    <x v="2"/>
    <x v="6"/>
    <x v="0"/>
    <x v="5"/>
    <x v="0"/>
    <x v="0"/>
    <x v="0"/>
    <x v="0"/>
    <x v="0"/>
    <x v="0"/>
    <x v="0"/>
    <x v="0"/>
    <n v="109"/>
    <n v="-0.109"/>
    <n v="0.109"/>
    <n v="4.7337792061148267"/>
  </r>
  <r>
    <x v="252"/>
    <s v="Elburg"/>
    <x v="0"/>
    <x v="0"/>
    <x v="1"/>
    <x v="0"/>
    <x v="0"/>
    <x v="0"/>
    <x v="1"/>
    <x v="1"/>
    <x v="0"/>
    <x v="0"/>
    <x v="0"/>
    <x v="3"/>
    <x v="5"/>
    <x v="1"/>
    <x v="4"/>
    <x v="0"/>
    <x v="0"/>
    <x v="0"/>
    <x v="0"/>
    <x v="0"/>
    <x v="0"/>
    <x v="0"/>
    <x v="0"/>
    <n v="10"/>
    <n v="-0.01"/>
    <n v="0.01"/>
    <n v="0.43429167028576393"/>
  </r>
  <r>
    <x v="252"/>
    <s v="Elburg"/>
    <x v="0"/>
    <x v="0"/>
    <x v="1"/>
    <x v="0"/>
    <x v="0"/>
    <x v="0"/>
    <x v="1"/>
    <x v="1"/>
    <x v="0"/>
    <x v="0"/>
    <x v="0"/>
    <x v="3"/>
    <x v="8"/>
    <x v="1"/>
    <x v="7"/>
    <x v="5"/>
    <x v="2"/>
    <x v="2"/>
    <x v="2"/>
    <x v="0"/>
    <x v="0"/>
    <x v="0"/>
    <x v="0"/>
    <n v="1"/>
    <n v="-1E-3"/>
    <n v="0"/>
    <n v="4.3429167028576389E-2"/>
  </r>
  <r>
    <x v="252"/>
    <s v="Elburg"/>
    <x v="0"/>
    <x v="0"/>
    <x v="1"/>
    <x v="0"/>
    <x v="0"/>
    <x v="0"/>
    <x v="2"/>
    <x v="2"/>
    <x v="0"/>
    <x v="0"/>
    <x v="0"/>
    <x v="0"/>
    <x v="0"/>
    <x v="0"/>
    <x v="0"/>
    <x v="0"/>
    <x v="0"/>
    <x v="0"/>
    <x v="0"/>
    <x v="0"/>
    <x v="0"/>
    <x v="0"/>
    <x v="0"/>
    <n v="48"/>
    <n v="-4.8000000000000001E-2"/>
    <n v="4.8000000000000001E-2"/>
    <n v="2.0846000173716668"/>
  </r>
  <r>
    <x v="252"/>
    <s v="Elburg"/>
    <x v="0"/>
    <x v="0"/>
    <x v="1"/>
    <x v="0"/>
    <x v="0"/>
    <x v="0"/>
    <x v="2"/>
    <x v="2"/>
    <x v="0"/>
    <x v="0"/>
    <x v="0"/>
    <x v="4"/>
    <x v="10"/>
    <x v="0"/>
    <x v="8"/>
    <x v="0"/>
    <x v="0"/>
    <x v="0"/>
    <x v="0"/>
    <x v="0"/>
    <x v="0"/>
    <x v="0"/>
    <x v="0"/>
    <n v="5"/>
    <n v="-5.0000000000000001E-3"/>
    <n v="5.0000000000000001E-3"/>
    <n v="0.21714583514288197"/>
  </r>
  <r>
    <x v="252"/>
    <s v="Elburg"/>
    <x v="0"/>
    <x v="0"/>
    <x v="1"/>
    <x v="0"/>
    <x v="0"/>
    <x v="0"/>
    <x v="2"/>
    <x v="2"/>
    <x v="0"/>
    <x v="0"/>
    <x v="0"/>
    <x v="1"/>
    <x v="2"/>
    <x v="0"/>
    <x v="1"/>
    <x v="2"/>
    <x v="0"/>
    <x v="0"/>
    <x v="0"/>
    <x v="0"/>
    <x v="0"/>
    <x v="0"/>
    <x v="0"/>
    <n v="126"/>
    <n v="-0.126"/>
    <n v="0.126"/>
    <n v="5.4720750456006257"/>
  </r>
  <r>
    <x v="252"/>
    <s v="Elburg"/>
    <x v="0"/>
    <x v="0"/>
    <x v="1"/>
    <x v="0"/>
    <x v="0"/>
    <x v="0"/>
    <x v="2"/>
    <x v="2"/>
    <x v="0"/>
    <x v="0"/>
    <x v="0"/>
    <x v="2"/>
    <x v="3"/>
    <x v="0"/>
    <x v="2"/>
    <x v="0"/>
    <x v="1"/>
    <x v="1"/>
    <x v="0"/>
    <x v="0"/>
    <x v="0"/>
    <x v="0"/>
    <x v="0"/>
    <n v="101"/>
    <n v="-0.10100000000000001"/>
    <n v="-0.10100000000000001"/>
    <n v="4.3863458698862159"/>
  </r>
  <r>
    <x v="252"/>
    <s v="Elburg"/>
    <x v="0"/>
    <x v="0"/>
    <x v="1"/>
    <x v="0"/>
    <x v="0"/>
    <x v="0"/>
    <x v="2"/>
    <x v="2"/>
    <x v="0"/>
    <x v="0"/>
    <x v="0"/>
    <x v="3"/>
    <x v="9"/>
    <x v="1"/>
    <x v="7"/>
    <x v="5"/>
    <x v="2"/>
    <x v="2"/>
    <x v="2"/>
    <x v="0"/>
    <x v="0"/>
    <x v="0"/>
    <x v="0"/>
    <n v="5"/>
    <n v="-5.0000000000000001E-3"/>
    <n v="0"/>
    <n v="0.21714583514288197"/>
  </r>
  <r>
    <x v="252"/>
    <s v="Elburg"/>
    <x v="0"/>
    <x v="0"/>
    <x v="1"/>
    <x v="0"/>
    <x v="0"/>
    <x v="0"/>
    <x v="2"/>
    <x v="2"/>
    <x v="0"/>
    <x v="0"/>
    <x v="0"/>
    <x v="3"/>
    <x v="5"/>
    <x v="1"/>
    <x v="4"/>
    <x v="0"/>
    <x v="0"/>
    <x v="0"/>
    <x v="0"/>
    <x v="0"/>
    <x v="0"/>
    <x v="0"/>
    <x v="0"/>
    <n v="72"/>
    <n v="-7.1999999999999995E-2"/>
    <n v="7.1999999999999995E-2"/>
    <n v="3.1269000260575002"/>
  </r>
  <r>
    <x v="252"/>
    <s v="Elburg"/>
    <x v="0"/>
    <x v="0"/>
    <x v="1"/>
    <x v="0"/>
    <x v="0"/>
    <x v="0"/>
    <x v="2"/>
    <x v="2"/>
    <x v="0"/>
    <x v="0"/>
    <x v="0"/>
    <x v="3"/>
    <x v="8"/>
    <x v="1"/>
    <x v="7"/>
    <x v="5"/>
    <x v="2"/>
    <x v="2"/>
    <x v="2"/>
    <x v="0"/>
    <x v="0"/>
    <x v="0"/>
    <x v="0"/>
    <n v="6"/>
    <n v="-6.0000000000000001E-3"/>
    <n v="0"/>
    <n v="0.26057500217145835"/>
  </r>
  <r>
    <x v="252"/>
    <s v="Elburg"/>
    <x v="0"/>
    <x v="0"/>
    <x v="1"/>
    <x v="0"/>
    <x v="0"/>
    <x v="0"/>
    <x v="3"/>
    <x v="3"/>
    <x v="0"/>
    <x v="0"/>
    <x v="0"/>
    <x v="0"/>
    <x v="0"/>
    <x v="0"/>
    <x v="0"/>
    <x v="0"/>
    <x v="0"/>
    <x v="0"/>
    <x v="0"/>
    <x v="0"/>
    <x v="0"/>
    <x v="0"/>
    <x v="0"/>
    <n v="7"/>
    <n v="-7.0000000000000001E-3"/>
    <n v="7.0000000000000001E-3"/>
    <n v="0.30400416920003476"/>
  </r>
  <r>
    <x v="252"/>
    <s v="Elburg"/>
    <x v="0"/>
    <x v="0"/>
    <x v="1"/>
    <x v="0"/>
    <x v="0"/>
    <x v="0"/>
    <x v="3"/>
    <x v="3"/>
    <x v="0"/>
    <x v="0"/>
    <x v="0"/>
    <x v="1"/>
    <x v="2"/>
    <x v="0"/>
    <x v="1"/>
    <x v="2"/>
    <x v="0"/>
    <x v="0"/>
    <x v="0"/>
    <x v="0"/>
    <x v="0"/>
    <x v="0"/>
    <x v="0"/>
    <n v="1"/>
    <n v="-1E-3"/>
    <n v="1E-3"/>
    <n v="4.3429167028576389E-2"/>
  </r>
  <r>
    <x v="252"/>
    <s v="Elburg"/>
    <x v="0"/>
    <x v="0"/>
    <x v="1"/>
    <x v="0"/>
    <x v="0"/>
    <x v="0"/>
    <x v="3"/>
    <x v="3"/>
    <x v="0"/>
    <x v="0"/>
    <x v="0"/>
    <x v="2"/>
    <x v="3"/>
    <x v="0"/>
    <x v="2"/>
    <x v="0"/>
    <x v="1"/>
    <x v="1"/>
    <x v="0"/>
    <x v="0"/>
    <x v="0"/>
    <x v="0"/>
    <x v="0"/>
    <n v="363"/>
    <n v="-0.36299999999999999"/>
    <n v="-0.36299999999999999"/>
    <n v="15.764787631373231"/>
  </r>
  <r>
    <x v="254"/>
    <s v="Berkelland"/>
    <x v="0"/>
    <x v="0"/>
    <x v="1"/>
    <x v="0"/>
    <x v="0"/>
    <x v="0"/>
    <x v="1"/>
    <x v="1"/>
    <x v="0"/>
    <x v="0"/>
    <x v="0"/>
    <x v="0"/>
    <x v="0"/>
    <x v="0"/>
    <x v="0"/>
    <x v="0"/>
    <x v="0"/>
    <x v="0"/>
    <x v="0"/>
    <x v="0"/>
    <x v="0"/>
    <x v="0"/>
    <x v="0"/>
    <n v="54"/>
    <n v="-5.3999999999999999E-2"/>
    <n v="5.3999999999999999E-2"/>
    <n v="1.2206700122067"/>
  </r>
  <r>
    <x v="254"/>
    <s v="Berkelland"/>
    <x v="0"/>
    <x v="0"/>
    <x v="1"/>
    <x v="0"/>
    <x v="0"/>
    <x v="0"/>
    <x v="1"/>
    <x v="1"/>
    <x v="0"/>
    <x v="0"/>
    <x v="0"/>
    <x v="4"/>
    <x v="10"/>
    <x v="0"/>
    <x v="8"/>
    <x v="0"/>
    <x v="0"/>
    <x v="0"/>
    <x v="0"/>
    <x v="0"/>
    <x v="0"/>
    <x v="0"/>
    <x v="0"/>
    <n v="6"/>
    <n v="-6.0000000000000001E-3"/>
    <n v="6.0000000000000001E-3"/>
    <n v="0.13563000135630002"/>
  </r>
  <r>
    <x v="254"/>
    <s v="Berkelland"/>
    <x v="0"/>
    <x v="0"/>
    <x v="1"/>
    <x v="0"/>
    <x v="0"/>
    <x v="0"/>
    <x v="1"/>
    <x v="1"/>
    <x v="0"/>
    <x v="0"/>
    <x v="0"/>
    <x v="1"/>
    <x v="2"/>
    <x v="0"/>
    <x v="1"/>
    <x v="2"/>
    <x v="0"/>
    <x v="0"/>
    <x v="0"/>
    <x v="0"/>
    <x v="0"/>
    <x v="0"/>
    <x v="0"/>
    <n v="138"/>
    <n v="-0.13800000000000001"/>
    <n v="0.13800000000000001"/>
    <n v="3.1194900311949003"/>
  </r>
  <r>
    <x v="254"/>
    <s v="Berkelland"/>
    <x v="0"/>
    <x v="0"/>
    <x v="1"/>
    <x v="0"/>
    <x v="0"/>
    <x v="0"/>
    <x v="1"/>
    <x v="1"/>
    <x v="0"/>
    <x v="0"/>
    <x v="0"/>
    <x v="2"/>
    <x v="6"/>
    <x v="0"/>
    <x v="5"/>
    <x v="0"/>
    <x v="0"/>
    <x v="0"/>
    <x v="0"/>
    <x v="0"/>
    <x v="0"/>
    <x v="0"/>
    <x v="0"/>
    <n v="330"/>
    <n v="-0.33"/>
    <n v="0.33"/>
    <n v="7.4596500745965004"/>
  </r>
  <r>
    <x v="254"/>
    <s v="Berkelland"/>
    <x v="0"/>
    <x v="0"/>
    <x v="1"/>
    <x v="0"/>
    <x v="0"/>
    <x v="0"/>
    <x v="1"/>
    <x v="1"/>
    <x v="0"/>
    <x v="0"/>
    <x v="0"/>
    <x v="3"/>
    <x v="5"/>
    <x v="1"/>
    <x v="4"/>
    <x v="0"/>
    <x v="0"/>
    <x v="0"/>
    <x v="0"/>
    <x v="0"/>
    <x v="0"/>
    <x v="0"/>
    <x v="0"/>
    <n v="8"/>
    <n v="-8.0000000000000002E-3"/>
    <n v="8.0000000000000002E-3"/>
    <n v="0.18084000180840001"/>
  </r>
  <r>
    <x v="254"/>
    <s v="Berkelland"/>
    <x v="0"/>
    <x v="0"/>
    <x v="1"/>
    <x v="0"/>
    <x v="0"/>
    <x v="0"/>
    <x v="1"/>
    <x v="1"/>
    <x v="0"/>
    <x v="0"/>
    <x v="0"/>
    <x v="3"/>
    <x v="8"/>
    <x v="1"/>
    <x v="7"/>
    <x v="5"/>
    <x v="2"/>
    <x v="2"/>
    <x v="2"/>
    <x v="0"/>
    <x v="0"/>
    <x v="0"/>
    <x v="0"/>
    <n v="1"/>
    <n v="-1E-3"/>
    <n v="0"/>
    <n v="2.2605000226050002E-2"/>
  </r>
  <r>
    <x v="254"/>
    <s v="Berkelland"/>
    <x v="0"/>
    <x v="0"/>
    <x v="1"/>
    <x v="0"/>
    <x v="0"/>
    <x v="0"/>
    <x v="1"/>
    <x v="1"/>
    <x v="0"/>
    <x v="0"/>
    <x v="0"/>
    <x v="3"/>
    <x v="11"/>
    <x v="1"/>
    <x v="7"/>
    <x v="5"/>
    <x v="2"/>
    <x v="2"/>
    <x v="2"/>
    <x v="0"/>
    <x v="0"/>
    <x v="0"/>
    <x v="0"/>
    <n v="8"/>
    <n v="-8.0000000000000002E-3"/>
    <n v="0"/>
    <n v="0.18084000180840001"/>
  </r>
  <r>
    <x v="254"/>
    <s v="Berkelland"/>
    <x v="0"/>
    <x v="0"/>
    <x v="1"/>
    <x v="0"/>
    <x v="0"/>
    <x v="0"/>
    <x v="2"/>
    <x v="2"/>
    <x v="0"/>
    <x v="0"/>
    <x v="0"/>
    <x v="1"/>
    <x v="2"/>
    <x v="0"/>
    <x v="1"/>
    <x v="2"/>
    <x v="0"/>
    <x v="0"/>
    <x v="0"/>
    <x v="0"/>
    <x v="0"/>
    <x v="0"/>
    <x v="0"/>
    <n v="22"/>
    <n v="-2.1999999999999999E-2"/>
    <n v="2.1999999999999999E-2"/>
    <n v="0.49731000497310007"/>
  </r>
  <r>
    <x v="254"/>
    <s v="Berkelland"/>
    <x v="0"/>
    <x v="0"/>
    <x v="1"/>
    <x v="0"/>
    <x v="0"/>
    <x v="0"/>
    <x v="2"/>
    <x v="2"/>
    <x v="0"/>
    <x v="0"/>
    <x v="0"/>
    <x v="2"/>
    <x v="6"/>
    <x v="0"/>
    <x v="5"/>
    <x v="0"/>
    <x v="0"/>
    <x v="0"/>
    <x v="0"/>
    <x v="0"/>
    <x v="0"/>
    <x v="0"/>
    <x v="0"/>
    <n v="133"/>
    <n v="-0.13300000000000001"/>
    <n v="0.13300000000000001"/>
    <n v="3.0064650300646503"/>
  </r>
  <r>
    <x v="254"/>
    <s v="Berkelland"/>
    <x v="0"/>
    <x v="0"/>
    <x v="1"/>
    <x v="0"/>
    <x v="0"/>
    <x v="0"/>
    <x v="2"/>
    <x v="2"/>
    <x v="0"/>
    <x v="0"/>
    <x v="0"/>
    <x v="2"/>
    <x v="7"/>
    <x v="0"/>
    <x v="6"/>
    <x v="4"/>
    <x v="0"/>
    <x v="0"/>
    <x v="1"/>
    <x v="0"/>
    <x v="0"/>
    <x v="0"/>
    <x v="0"/>
    <n v="5"/>
    <n v="-5.0000000000000001E-3"/>
    <n v="5.0000000000000001E-3"/>
    <n v="0.11302500113025001"/>
  </r>
  <r>
    <x v="254"/>
    <s v="Berkelland"/>
    <x v="0"/>
    <x v="0"/>
    <x v="1"/>
    <x v="0"/>
    <x v="0"/>
    <x v="0"/>
    <x v="3"/>
    <x v="3"/>
    <x v="0"/>
    <x v="0"/>
    <x v="0"/>
    <x v="4"/>
    <x v="10"/>
    <x v="0"/>
    <x v="8"/>
    <x v="0"/>
    <x v="0"/>
    <x v="0"/>
    <x v="0"/>
    <x v="0"/>
    <x v="0"/>
    <x v="0"/>
    <x v="0"/>
    <n v="1"/>
    <n v="-1E-3"/>
    <n v="1E-3"/>
    <n v="2.2605000226050002E-2"/>
  </r>
  <r>
    <x v="254"/>
    <s v="Berkelland"/>
    <x v="0"/>
    <x v="0"/>
    <x v="1"/>
    <x v="0"/>
    <x v="0"/>
    <x v="0"/>
    <x v="3"/>
    <x v="3"/>
    <x v="0"/>
    <x v="0"/>
    <x v="0"/>
    <x v="2"/>
    <x v="6"/>
    <x v="0"/>
    <x v="5"/>
    <x v="0"/>
    <x v="0"/>
    <x v="0"/>
    <x v="0"/>
    <x v="0"/>
    <x v="0"/>
    <x v="0"/>
    <x v="0"/>
    <n v="637"/>
    <n v="-0.63700000000000001"/>
    <n v="0.63700000000000001"/>
    <n v="14.399385143993852"/>
  </r>
  <r>
    <x v="255"/>
    <s v="Bronckhorst"/>
    <x v="0"/>
    <x v="0"/>
    <x v="1"/>
    <x v="0"/>
    <x v="0"/>
    <x v="0"/>
    <x v="0"/>
    <x v="0"/>
    <x v="0"/>
    <x v="0"/>
    <x v="0"/>
    <x v="0"/>
    <x v="0"/>
    <x v="0"/>
    <x v="0"/>
    <x v="0"/>
    <x v="0"/>
    <x v="0"/>
    <x v="0"/>
    <x v="0"/>
    <x v="0"/>
    <x v="0"/>
    <x v="0"/>
    <n v="17"/>
    <n v="-1.7000000000000001E-2"/>
    <n v="1.7000000000000001E-2"/>
    <n v="0.46690469651194727"/>
  </r>
  <r>
    <x v="256"/>
    <s v="Epe"/>
    <x v="0"/>
    <x v="0"/>
    <x v="1"/>
    <x v="0"/>
    <x v="0"/>
    <x v="0"/>
    <x v="0"/>
    <x v="0"/>
    <x v="0"/>
    <x v="0"/>
    <x v="0"/>
    <x v="1"/>
    <x v="2"/>
    <x v="0"/>
    <x v="1"/>
    <x v="2"/>
    <x v="0"/>
    <x v="0"/>
    <x v="0"/>
    <x v="0"/>
    <x v="0"/>
    <x v="0"/>
    <x v="0"/>
    <n v="9"/>
    <n v="-8.9999999999999993E-3"/>
    <n v="8.9999999999999993E-3"/>
    <n v="0.27660816916126257"/>
  </r>
  <r>
    <x v="256"/>
    <s v="Epe"/>
    <x v="0"/>
    <x v="0"/>
    <x v="1"/>
    <x v="0"/>
    <x v="0"/>
    <x v="0"/>
    <x v="0"/>
    <x v="0"/>
    <x v="0"/>
    <x v="0"/>
    <x v="0"/>
    <x v="2"/>
    <x v="4"/>
    <x v="0"/>
    <x v="3"/>
    <x v="3"/>
    <x v="0"/>
    <x v="0"/>
    <x v="0"/>
    <x v="0"/>
    <x v="0"/>
    <x v="0"/>
    <x v="0"/>
    <n v="385"/>
    <n v="-0.38500000000000001"/>
    <n v="0.38500000000000001"/>
    <n v="11.832682791898455"/>
  </r>
  <r>
    <x v="256"/>
    <s v="Epe"/>
    <x v="0"/>
    <x v="0"/>
    <x v="1"/>
    <x v="0"/>
    <x v="0"/>
    <x v="0"/>
    <x v="0"/>
    <x v="0"/>
    <x v="0"/>
    <x v="0"/>
    <x v="0"/>
    <x v="3"/>
    <x v="11"/>
    <x v="1"/>
    <x v="7"/>
    <x v="5"/>
    <x v="2"/>
    <x v="2"/>
    <x v="2"/>
    <x v="0"/>
    <x v="0"/>
    <x v="0"/>
    <x v="0"/>
    <n v="79"/>
    <n v="-7.9000000000000001E-2"/>
    <n v="0"/>
    <n v="2.4280050404155271"/>
  </r>
  <r>
    <x v="256"/>
    <s v="Epe"/>
    <x v="0"/>
    <x v="0"/>
    <x v="1"/>
    <x v="0"/>
    <x v="0"/>
    <x v="0"/>
    <x v="1"/>
    <x v="1"/>
    <x v="0"/>
    <x v="0"/>
    <x v="0"/>
    <x v="1"/>
    <x v="13"/>
    <x v="0"/>
    <x v="9"/>
    <x v="7"/>
    <x v="3"/>
    <x v="0"/>
    <x v="1"/>
    <x v="0"/>
    <x v="0"/>
    <x v="0"/>
    <x v="0"/>
    <n v="33"/>
    <n v="-3.3000000000000002E-2"/>
    <n v="3.3000000000000002E-2"/>
    <n v="1.014229953591296"/>
  </r>
  <r>
    <x v="256"/>
    <s v="Epe"/>
    <x v="0"/>
    <x v="0"/>
    <x v="1"/>
    <x v="0"/>
    <x v="0"/>
    <x v="0"/>
    <x v="1"/>
    <x v="1"/>
    <x v="0"/>
    <x v="0"/>
    <x v="0"/>
    <x v="1"/>
    <x v="2"/>
    <x v="0"/>
    <x v="1"/>
    <x v="2"/>
    <x v="0"/>
    <x v="0"/>
    <x v="0"/>
    <x v="0"/>
    <x v="0"/>
    <x v="0"/>
    <x v="0"/>
    <n v="74"/>
    <n v="-7.3999999999999996E-2"/>
    <n v="7.3999999999999996E-2"/>
    <n v="2.2743338353259368"/>
  </r>
  <r>
    <x v="256"/>
    <s v="Epe"/>
    <x v="0"/>
    <x v="0"/>
    <x v="1"/>
    <x v="0"/>
    <x v="0"/>
    <x v="0"/>
    <x v="1"/>
    <x v="1"/>
    <x v="0"/>
    <x v="0"/>
    <x v="0"/>
    <x v="2"/>
    <x v="4"/>
    <x v="0"/>
    <x v="3"/>
    <x v="3"/>
    <x v="0"/>
    <x v="0"/>
    <x v="0"/>
    <x v="0"/>
    <x v="0"/>
    <x v="0"/>
    <x v="0"/>
    <n v="27"/>
    <n v="-2.7E-2"/>
    <n v="2.7E-2"/>
    <n v="0.82982450748378767"/>
  </r>
  <r>
    <x v="256"/>
    <s v="Epe"/>
    <x v="0"/>
    <x v="0"/>
    <x v="1"/>
    <x v="0"/>
    <x v="0"/>
    <x v="0"/>
    <x v="1"/>
    <x v="1"/>
    <x v="0"/>
    <x v="0"/>
    <x v="0"/>
    <x v="3"/>
    <x v="9"/>
    <x v="1"/>
    <x v="7"/>
    <x v="5"/>
    <x v="2"/>
    <x v="2"/>
    <x v="2"/>
    <x v="0"/>
    <x v="0"/>
    <x v="0"/>
    <x v="0"/>
    <n v="11"/>
    <n v="-1.0999999999999999E-2"/>
    <n v="0"/>
    <n v="0.33807665119709868"/>
  </r>
  <r>
    <x v="256"/>
    <s v="Epe"/>
    <x v="0"/>
    <x v="0"/>
    <x v="1"/>
    <x v="0"/>
    <x v="0"/>
    <x v="0"/>
    <x v="1"/>
    <x v="1"/>
    <x v="0"/>
    <x v="0"/>
    <x v="0"/>
    <x v="3"/>
    <x v="5"/>
    <x v="1"/>
    <x v="4"/>
    <x v="0"/>
    <x v="0"/>
    <x v="0"/>
    <x v="0"/>
    <x v="0"/>
    <x v="0"/>
    <x v="0"/>
    <x v="0"/>
    <n v="9"/>
    <n v="-8.9999999999999993E-3"/>
    <n v="8.9999999999999993E-3"/>
    <n v="0.27660816916126257"/>
  </r>
  <r>
    <x v="256"/>
    <s v="Epe"/>
    <x v="0"/>
    <x v="0"/>
    <x v="1"/>
    <x v="0"/>
    <x v="0"/>
    <x v="0"/>
    <x v="1"/>
    <x v="1"/>
    <x v="0"/>
    <x v="0"/>
    <x v="0"/>
    <x v="3"/>
    <x v="8"/>
    <x v="1"/>
    <x v="7"/>
    <x v="5"/>
    <x v="2"/>
    <x v="2"/>
    <x v="2"/>
    <x v="0"/>
    <x v="0"/>
    <x v="0"/>
    <x v="0"/>
    <n v="9"/>
    <n v="-8.9999999999999993E-3"/>
    <n v="0"/>
    <n v="0.27660816916126257"/>
  </r>
  <r>
    <x v="256"/>
    <s v="Epe"/>
    <x v="0"/>
    <x v="0"/>
    <x v="1"/>
    <x v="0"/>
    <x v="0"/>
    <x v="0"/>
    <x v="1"/>
    <x v="1"/>
    <x v="0"/>
    <x v="0"/>
    <x v="0"/>
    <x v="3"/>
    <x v="11"/>
    <x v="1"/>
    <x v="7"/>
    <x v="5"/>
    <x v="2"/>
    <x v="2"/>
    <x v="2"/>
    <x v="0"/>
    <x v="0"/>
    <x v="0"/>
    <x v="0"/>
    <n v="98"/>
    <n v="-9.8000000000000004E-2"/>
    <n v="0"/>
    <n v="3.01195561975597"/>
  </r>
  <r>
    <x v="256"/>
    <s v="Epe"/>
    <x v="0"/>
    <x v="0"/>
    <x v="1"/>
    <x v="0"/>
    <x v="0"/>
    <x v="0"/>
    <x v="2"/>
    <x v="2"/>
    <x v="0"/>
    <x v="0"/>
    <x v="0"/>
    <x v="1"/>
    <x v="2"/>
    <x v="0"/>
    <x v="1"/>
    <x v="2"/>
    <x v="0"/>
    <x v="0"/>
    <x v="0"/>
    <x v="0"/>
    <x v="0"/>
    <x v="0"/>
    <x v="0"/>
    <n v="6"/>
    <n v="-6.0000000000000001E-3"/>
    <n v="6.0000000000000001E-3"/>
    <n v="0.18440544610750836"/>
  </r>
  <r>
    <x v="256"/>
    <s v="Epe"/>
    <x v="0"/>
    <x v="0"/>
    <x v="1"/>
    <x v="0"/>
    <x v="0"/>
    <x v="0"/>
    <x v="2"/>
    <x v="2"/>
    <x v="0"/>
    <x v="0"/>
    <x v="0"/>
    <x v="2"/>
    <x v="6"/>
    <x v="0"/>
    <x v="5"/>
    <x v="0"/>
    <x v="0"/>
    <x v="0"/>
    <x v="0"/>
    <x v="0"/>
    <x v="0"/>
    <x v="0"/>
    <x v="0"/>
    <n v="23"/>
    <n v="-2.3E-2"/>
    <n v="2.3E-2"/>
    <n v="0.70688754341211546"/>
  </r>
  <r>
    <x v="256"/>
    <s v="Epe"/>
    <x v="0"/>
    <x v="0"/>
    <x v="1"/>
    <x v="0"/>
    <x v="0"/>
    <x v="0"/>
    <x v="2"/>
    <x v="2"/>
    <x v="0"/>
    <x v="0"/>
    <x v="0"/>
    <x v="3"/>
    <x v="11"/>
    <x v="1"/>
    <x v="7"/>
    <x v="5"/>
    <x v="2"/>
    <x v="2"/>
    <x v="2"/>
    <x v="0"/>
    <x v="0"/>
    <x v="0"/>
    <x v="0"/>
    <n v="33"/>
    <n v="-3.3000000000000002E-2"/>
    <n v="0"/>
    <n v="1.014229953591296"/>
  </r>
  <r>
    <x v="253"/>
    <s v="Tilburg"/>
    <x v="1"/>
    <x v="0"/>
    <x v="4"/>
    <x v="0"/>
    <x v="0"/>
    <x v="0"/>
    <x v="1"/>
    <x v="1"/>
    <x v="0"/>
    <x v="0"/>
    <x v="0"/>
    <x v="1"/>
    <x v="1"/>
    <x v="0"/>
    <x v="1"/>
    <x v="1"/>
    <x v="0"/>
    <x v="0"/>
    <x v="0"/>
    <x v="0"/>
    <x v="0"/>
    <x v="0"/>
    <x v="0"/>
    <n v="29"/>
    <n v="-2.9000000000000001E-2"/>
    <n v="2.9000000000000001E-2"/>
    <n v="0.13563824811509606"/>
  </r>
  <r>
    <x v="253"/>
    <s v="Tilburg"/>
    <x v="1"/>
    <x v="0"/>
    <x v="4"/>
    <x v="0"/>
    <x v="0"/>
    <x v="0"/>
    <x v="1"/>
    <x v="1"/>
    <x v="0"/>
    <x v="0"/>
    <x v="0"/>
    <x v="1"/>
    <x v="2"/>
    <x v="0"/>
    <x v="1"/>
    <x v="2"/>
    <x v="0"/>
    <x v="0"/>
    <x v="0"/>
    <x v="0"/>
    <x v="0"/>
    <x v="0"/>
    <x v="0"/>
    <n v="1655"/>
    <n v="-1.655"/>
    <n v="1.655"/>
    <n v="7.7407345044994482"/>
  </r>
  <r>
    <x v="253"/>
    <s v="Tilburg"/>
    <x v="1"/>
    <x v="0"/>
    <x v="4"/>
    <x v="0"/>
    <x v="0"/>
    <x v="0"/>
    <x v="1"/>
    <x v="1"/>
    <x v="0"/>
    <x v="0"/>
    <x v="0"/>
    <x v="2"/>
    <x v="12"/>
    <x v="0"/>
    <x v="3"/>
    <x v="6"/>
    <x v="0"/>
    <x v="0"/>
    <x v="0"/>
    <x v="0"/>
    <x v="0"/>
    <x v="0"/>
    <x v="0"/>
    <n v="5234"/>
    <n v="-5.234"/>
    <n v="5.234"/>
    <n v="24.480365194290098"/>
  </r>
  <r>
    <x v="253"/>
    <s v="Tilburg"/>
    <x v="1"/>
    <x v="0"/>
    <x v="4"/>
    <x v="0"/>
    <x v="0"/>
    <x v="0"/>
    <x v="1"/>
    <x v="1"/>
    <x v="0"/>
    <x v="0"/>
    <x v="0"/>
    <x v="2"/>
    <x v="6"/>
    <x v="0"/>
    <x v="5"/>
    <x v="0"/>
    <x v="0"/>
    <x v="0"/>
    <x v="0"/>
    <x v="0"/>
    <x v="0"/>
    <x v="0"/>
    <x v="0"/>
    <n v="10"/>
    <n v="-0.01"/>
    <n v="0.01"/>
    <n v="4.6771809694860715E-2"/>
  </r>
  <r>
    <x v="253"/>
    <s v="Tilburg"/>
    <x v="1"/>
    <x v="0"/>
    <x v="4"/>
    <x v="0"/>
    <x v="0"/>
    <x v="0"/>
    <x v="1"/>
    <x v="1"/>
    <x v="0"/>
    <x v="0"/>
    <x v="0"/>
    <x v="2"/>
    <x v="7"/>
    <x v="0"/>
    <x v="6"/>
    <x v="4"/>
    <x v="0"/>
    <x v="0"/>
    <x v="1"/>
    <x v="0"/>
    <x v="0"/>
    <x v="0"/>
    <x v="0"/>
    <n v="175"/>
    <n v="-0.17499999999999999"/>
    <n v="0.17499999999999999"/>
    <n v="0.81850666966006247"/>
  </r>
  <r>
    <x v="253"/>
    <s v="Tilburg"/>
    <x v="1"/>
    <x v="0"/>
    <x v="4"/>
    <x v="0"/>
    <x v="0"/>
    <x v="0"/>
    <x v="1"/>
    <x v="1"/>
    <x v="0"/>
    <x v="0"/>
    <x v="0"/>
    <x v="3"/>
    <x v="5"/>
    <x v="1"/>
    <x v="4"/>
    <x v="0"/>
    <x v="0"/>
    <x v="0"/>
    <x v="0"/>
    <x v="0"/>
    <x v="0"/>
    <x v="0"/>
    <x v="0"/>
    <n v="314"/>
    <n v="-0.314"/>
    <n v="0.314"/>
    <n v="1.4686348244186265"/>
  </r>
  <r>
    <x v="253"/>
    <s v="Tilburg"/>
    <x v="1"/>
    <x v="0"/>
    <x v="4"/>
    <x v="0"/>
    <x v="0"/>
    <x v="0"/>
    <x v="1"/>
    <x v="1"/>
    <x v="0"/>
    <x v="0"/>
    <x v="0"/>
    <x v="3"/>
    <x v="8"/>
    <x v="1"/>
    <x v="7"/>
    <x v="5"/>
    <x v="2"/>
    <x v="2"/>
    <x v="2"/>
    <x v="0"/>
    <x v="0"/>
    <x v="0"/>
    <x v="0"/>
    <n v="141"/>
    <n v="-0.14099999999999999"/>
    <n v="0"/>
    <n v="0.6594825166975361"/>
  </r>
  <r>
    <x v="253"/>
    <s v="Tilburg"/>
    <x v="1"/>
    <x v="0"/>
    <x v="4"/>
    <x v="0"/>
    <x v="0"/>
    <x v="0"/>
    <x v="2"/>
    <x v="2"/>
    <x v="0"/>
    <x v="0"/>
    <x v="0"/>
    <x v="0"/>
    <x v="0"/>
    <x v="0"/>
    <x v="0"/>
    <x v="0"/>
    <x v="0"/>
    <x v="0"/>
    <x v="0"/>
    <x v="0"/>
    <x v="0"/>
    <x v="0"/>
    <x v="0"/>
    <n v="59"/>
    <n v="-5.8999999999999997E-2"/>
    <n v="5.8999999999999997E-2"/>
    <n v="0.27595367719967823"/>
  </r>
  <r>
    <x v="253"/>
    <s v="Tilburg"/>
    <x v="1"/>
    <x v="0"/>
    <x v="4"/>
    <x v="0"/>
    <x v="0"/>
    <x v="0"/>
    <x v="2"/>
    <x v="2"/>
    <x v="0"/>
    <x v="0"/>
    <x v="0"/>
    <x v="4"/>
    <x v="10"/>
    <x v="0"/>
    <x v="8"/>
    <x v="0"/>
    <x v="0"/>
    <x v="0"/>
    <x v="0"/>
    <x v="0"/>
    <x v="0"/>
    <x v="0"/>
    <x v="0"/>
    <n v="10"/>
    <n v="-0.01"/>
    <n v="0.01"/>
    <n v="4.6771809694860715E-2"/>
  </r>
  <r>
    <x v="253"/>
    <s v="Tilburg"/>
    <x v="1"/>
    <x v="0"/>
    <x v="4"/>
    <x v="0"/>
    <x v="0"/>
    <x v="0"/>
    <x v="2"/>
    <x v="2"/>
    <x v="0"/>
    <x v="0"/>
    <x v="0"/>
    <x v="1"/>
    <x v="1"/>
    <x v="0"/>
    <x v="1"/>
    <x v="1"/>
    <x v="0"/>
    <x v="0"/>
    <x v="0"/>
    <x v="0"/>
    <x v="0"/>
    <x v="0"/>
    <x v="0"/>
    <n v="15"/>
    <n v="-1.4999999999999999E-2"/>
    <n v="1.4999999999999999E-2"/>
    <n v="7.0157714542291069E-2"/>
  </r>
  <r>
    <x v="253"/>
    <s v="Tilburg"/>
    <x v="1"/>
    <x v="0"/>
    <x v="4"/>
    <x v="0"/>
    <x v="0"/>
    <x v="0"/>
    <x v="2"/>
    <x v="2"/>
    <x v="0"/>
    <x v="0"/>
    <x v="0"/>
    <x v="1"/>
    <x v="2"/>
    <x v="0"/>
    <x v="1"/>
    <x v="2"/>
    <x v="0"/>
    <x v="0"/>
    <x v="0"/>
    <x v="0"/>
    <x v="0"/>
    <x v="0"/>
    <x v="0"/>
    <n v="30"/>
    <n v="-0.03"/>
    <n v="0.03"/>
    <n v="0.14031542908458214"/>
  </r>
  <r>
    <x v="253"/>
    <s v="Tilburg"/>
    <x v="1"/>
    <x v="0"/>
    <x v="4"/>
    <x v="0"/>
    <x v="0"/>
    <x v="0"/>
    <x v="2"/>
    <x v="2"/>
    <x v="0"/>
    <x v="0"/>
    <x v="0"/>
    <x v="2"/>
    <x v="3"/>
    <x v="0"/>
    <x v="2"/>
    <x v="0"/>
    <x v="1"/>
    <x v="1"/>
    <x v="0"/>
    <x v="0"/>
    <x v="0"/>
    <x v="0"/>
    <x v="0"/>
    <n v="361"/>
    <n v="-0.36099999999999999"/>
    <n v="-0.36099999999999999"/>
    <n v="1.6884623299844717"/>
  </r>
  <r>
    <x v="253"/>
    <s v="Tilburg"/>
    <x v="1"/>
    <x v="0"/>
    <x v="4"/>
    <x v="0"/>
    <x v="0"/>
    <x v="0"/>
    <x v="2"/>
    <x v="2"/>
    <x v="0"/>
    <x v="0"/>
    <x v="0"/>
    <x v="2"/>
    <x v="6"/>
    <x v="0"/>
    <x v="5"/>
    <x v="0"/>
    <x v="0"/>
    <x v="0"/>
    <x v="0"/>
    <x v="0"/>
    <x v="0"/>
    <x v="0"/>
    <x v="0"/>
    <n v="-134"/>
    <n v="0.13400000000000001"/>
    <n v="-0.13400000000000001"/>
    <n v="-0.62674224991113359"/>
  </r>
  <r>
    <x v="256"/>
    <s v="Epe"/>
    <x v="0"/>
    <x v="0"/>
    <x v="1"/>
    <x v="0"/>
    <x v="0"/>
    <x v="0"/>
    <x v="3"/>
    <x v="3"/>
    <x v="0"/>
    <x v="0"/>
    <x v="0"/>
    <x v="4"/>
    <x v="10"/>
    <x v="0"/>
    <x v="8"/>
    <x v="0"/>
    <x v="0"/>
    <x v="0"/>
    <x v="0"/>
    <x v="0"/>
    <x v="0"/>
    <x v="0"/>
    <x v="0"/>
    <n v="2"/>
    <n v="-2E-3"/>
    <n v="2E-3"/>
    <n v="6.1468482035836124E-2"/>
  </r>
  <r>
    <x v="256"/>
    <s v="Epe"/>
    <x v="0"/>
    <x v="0"/>
    <x v="1"/>
    <x v="0"/>
    <x v="0"/>
    <x v="0"/>
    <x v="3"/>
    <x v="3"/>
    <x v="0"/>
    <x v="0"/>
    <x v="0"/>
    <x v="1"/>
    <x v="2"/>
    <x v="0"/>
    <x v="1"/>
    <x v="2"/>
    <x v="0"/>
    <x v="0"/>
    <x v="0"/>
    <x v="0"/>
    <x v="0"/>
    <x v="0"/>
    <x v="0"/>
    <n v="2"/>
    <n v="-2E-3"/>
    <n v="2E-3"/>
    <n v="6.1468482035836124E-2"/>
  </r>
  <r>
    <x v="256"/>
    <s v="Epe"/>
    <x v="0"/>
    <x v="0"/>
    <x v="1"/>
    <x v="0"/>
    <x v="0"/>
    <x v="0"/>
    <x v="3"/>
    <x v="3"/>
    <x v="0"/>
    <x v="0"/>
    <x v="0"/>
    <x v="2"/>
    <x v="4"/>
    <x v="0"/>
    <x v="3"/>
    <x v="3"/>
    <x v="0"/>
    <x v="0"/>
    <x v="0"/>
    <x v="0"/>
    <x v="0"/>
    <x v="0"/>
    <x v="0"/>
    <n v="561"/>
    <n v="-0.56100000000000005"/>
    <n v="0.56100000000000005"/>
    <n v="17.241909211052032"/>
  </r>
  <r>
    <x v="256"/>
    <s v="Epe"/>
    <x v="0"/>
    <x v="0"/>
    <x v="1"/>
    <x v="0"/>
    <x v="0"/>
    <x v="0"/>
    <x v="3"/>
    <x v="3"/>
    <x v="0"/>
    <x v="0"/>
    <x v="0"/>
    <x v="3"/>
    <x v="9"/>
    <x v="1"/>
    <x v="7"/>
    <x v="5"/>
    <x v="2"/>
    <x v="2"/>
    <x v="2"/>
    <x v="0"/>
    <x v="0"/>
    <x v="0"/>
    <x v="0"/>
    <n v="7"/>
    <n v="-7.0000000000000001E-3"/>
    <n v="0"/>
    <n v="0.21513968712542644"/>
  </r>
  <r>
    <x v="256"/>
    <s v="Epe"/>
    <x v="0"/>
    <x v="0"/>
    <x v="1"/>
    <x v="0"/>
    <x v="0"/>
    <x v="0"/>
    <x v="3"/>
    <x v="3"/>
    <x v="0"/>
    <x v="0"/>
    <x v="0"/>
    <x v="3"/>
    <x v="5"/>
    <x v="1"/>
    <x v="4"/>
    <x v="0"/>
    <x v="0"/>
    <x v="0"/>
    <x v="0"/>
    <x v="0"/>
    <x v="0"/>
    <x v="0"/>
    <x v="0"/>
    <n v="16"/>
    <n v="-1.6E-2"/>
    <n v="1.6E-2"/>
    <n v="0.49174785628668899"/>
  </r>
  <r>
    <x v="256"/>
    <s v="Epe"/>
    <x v="0"/>
    <x v="0"/>
    <x v="1"/>
    <x v="0"/>
    <x v="0"/>
    <x v="0"/>
    <x v="3"/>
    <x v="3"/>
    <x v="0"/>
    <x v="0"/>
    <x v="0"/>
    <x v="3"/>
    <x v="8"/>
    <x v="1"/>
    <x v="7"/>
    <x v="5"/>
    <x v="2"/>
    <x v="2"/>
    <x v="2"/>
    <x v="0"/>
    <x v="0"/>
    <x v="0"/>
    <x v="0"/>
    <n v="11"/>
    <n v="-1.0999999999999999E-2"/>
    <n v="0"/>
    <n v="0.33807665119709868"/>
  </r>
  <r>
    <x v="257"/>
    <s v="Ermelo"/>
    <x v="0"/>
    <x v="0"/>
    <x v="1"/>
    <x v="0"/>
    <x v="0"/>
    <x v="0"/>
    <x v="0"/>
    <x v="0"/>
    <x v="0"/>
    <x v="0"/>
    <x v="0"/>
    <x v="0"/>
    <x v="0"/>
    <x v="0"/>
    <x v="0"/>
    <x v="0"/>
    <x v="0"/>
    <x v="0"/>
    <x v="0"/>
    <x v="0"/>
    <x v="0"/>
    <x v="0"/>
    <x v="0"/>
    <n v="58"/>
    <n v="-5.8000000000000003E-2"/>
    <n v="5.8000000000000003E-2"/>
    <n v="2.1812711545693868"/>
  </r>
  <r>
    <x v="257"/>
    <s v="Ermelo"/>
    <x v="0"/>
    <x v="0"/>
    <x v="1"/>
    <x v="0"/>
    <x v="0"/>
    <x v="0"/>
    <x v="0"/>
    <x v="0"/>
    <x v="0"/>
    <x v="0"/>
    <x v="0"/>
    <x v="1"/>
    <x v="1"/>
    <x v="0"/>
    <x v="1"/>
    <x v="1"/>
    <x v="0"/>
    <x v="0"/>
    <x v="0"/>
    <x v="0"/>
    <x v="0"/>
    <x v="0"/>
    <x v="0"/>
    <n v="16"/>
    <n v="-1.6E-2"/>
    <n v="1.6E-2"/>
    <n v="0.60172997367431369"/>
  </r>
  <r>
    <x v="257"/>
    <s v="Ermelo"/>
    <x v="0"/>
    <x v="0"/>
    <x v="1"/>
    <x v="0"/>
    <x v="0"/>
    <x v="0"/>
    <x v="0"/>
    <x v="0"/>
    <x v="0"/>
    <x v="0"/>
    <x v="0"/>
    <x v="1"/>
    <x v="2"/>
    <x v="0"/>
    <x v="1"/>
    <x v="2"/>
    <x v="0"/>
    <x v="0"/>
    <x v="0"/>
    <x v="0"/>
    <x v="0"/>
    <x v="0"/>
    <x v="0"/>
    <n v="5"/>
    <n v="-5.0000000000000001E-3"/>
    <n v="5.0000000000000001E-3"/>
    <n v="0.18804061677322301"/>
  </r>
  <r>
    <x v="257"/>
    <s v="Ermelo"/>
    <x v="0"/>
    <x v="0"/>
    <x v="1"/>
    <x v="0"/>
    <x v="0"/>
    <x v="0"/>
    <x v="0"/>
    <x v="0"/>
    <x v="0"/>
    <x v="0"/>
    <x v="0"/>
    <x v="2"/>
    <x v="3"/>
    <x v="0"/>
    <x v="2"/>
    <x v="0"/>
    <x v="1"/>
    <x v="1"/>
    <x v="0"/>
    <x v="0"/>
    <x v="0"/>
    <x v="0"/>
    <x v="0"/>
    <n v="184"/>
    <n v="-0.184"/>
    <n v="-0.184"/>
    <n v="6.9198946972546072"/>
  </r>
  <r>
    <x v="257"/>
    <s v="Ermelo"/>
    <x v="0"/>
    <x v="0"/>
    <x v="1"/>
    <x v="0"/>
    <x v="0"/>
    <x v="0"/>
    <x v="0"/>
    <x v="0"/>
    <x v="0"/>
    <x v="0"/>
    <x v="0"/>
    <x v="3"/>
    <x v="9"/>
    <x v="1"/>
    <x v="7"/>
    <x v="5"/>
    <x v="2"/>
    <x v="2"/>
    <x v="2"/>
    <x v="0"/>
    <x v="0"/>
    <x v="0"/>
    <x v="0"/>
    <n v="12"/>
    <n v="-1.2E-2"/>
    <n v="0"/>
    <n v="0.45129748025573524"/>
  </r>
  <r>
    <x v="257"/>
    <s v="Ermelo"/>
    <x v="0"/>
    <x v="0"/>
    <x v="1"/>
    <x v="0"/>
    <x v="0"/>
    <x v="0"/>
    <x v="1"/>
    <x v="1"/>
    <x v="0"/>
    <x v="0"/>
    <x v="0"/>
    <x v="4"/>
    <x v="10"/>
    <x v="0"/>
    <x v="8"/>
    <x v="0"/>
    <x v="0"/>
    <x v="0"/>
    <x v="0"/>
    <x v="0"/>
    <x v="0"/>
    <x v="0"/>
    <x v="0"/>
    <n v="3"/>
    <n v="-3.0000000000000001E-3"/>
    <n v="3.0000000000000001E-3"/>
    <n v="0.11282437006393381"/>
  </r>
  <r>
    <x v="257"/>
    <s v="Ermelo"/>
    <x v="0"/>
    <x v="0"/>
    <x v="1"/>
    <x v="0"/>
    <x v="0"/>
    <x v="0"/>
    <x v="1"/>
    <x v="1"/>
    <x v="0"/>
    <x v="0"/>
    <x v="0"/>
    <x v="1"/>
    <x v="2"/>
    <x v="0"/>
    <x v="1"/>
    <x v="2"/>
    <x v="0"/>
    <x v="0"/>
    <x v="0"/>
    <x v="0"/>
    <x v="0"/>
    <x v="0"/>
    <x v="0"/>
    <n v="27"/>
    <n v="-2.7E-2"/>
    <n v="2.7E-2"/>
    <n v="1.0154193305754042"/>
  </r>
  <r>
    <x v="255"/>
    <s v="Bronckhorst"/>
    <x v="0"/>
    <x v="0"/>
    <x v="1"/>
    <x v="0"/>
    <x v="0"/>
    <x v="0"/>
    <x v="0"/>
    <x v="0"/>
    <x v="0"/>
    <x v="0"/>
    <x v="0"/>
    <x v="1"/>
    <x v="2"/>
    <x v="0"/>
    <x v="1"/>
    <x v="2"/>
    <x v="0"/>
    <x v="0"/>
    <x v="0"/>
    <x v="0"/>
    <x v="0"/>
    <x v="0"/>
    <x v="0"/>
    <n v="7"/>
    <n v="-7.0000000000000001E-3"/>
    <n v="7.0000000000000001E-3"/>
    <n v="0.19225487503433122"/>
  </r>
  <r>
    <x v="255"/>
    <s v="Bronckhorst"/>
    <x v="0"/>
    <x v="0"/>
    <x v="1"/>
    <x v="0"/>
    <x v="0"/>
    <x v="0"/>
    <x v="0"/>
    <x v="0"/>
    <x v="0"/>
    <x v="0"/>
    <x v="0"/>
    <x v="2"/>
    <x v="3"/>
    <x v="0"/>
    <x v="2"/>
    <x v="0"/>
    <x v="1"/>
    <x v="1"/>
    <x v="0"/>
    <x v="0"/>
    <x v="0"/>
    <x v="0"/>
    <x v="0"/>
    <n v="146"/>
    <n v="-0.14599999999999999"/>
    <n v="-0.14599999999999999"/>
    <n v="4.0098873935731945"/>
  </r>
  <r>
    <x v="255"/>
    <s v="Bronckhorst"/>
    <x v="0"/>
    <x v="0"/>
    <x v="1"/>
    <x v="0"/>
    <x v="0"/>
    <x v="0"/>
    <x v="1"/>
    <x v="1"/>
    <x v="0"/>
    <x v="0"/>
    <x v="0"/>
    <x v="0"/>
    <x v="0"/>
    <x v="0"/>
    <x v="0"/>
    <x v="0"/>
    <x v="0"/>
    <x v="0"/>
    <x v="0"/>
    <x v="0"/>
    <x v="0"/>
    <x v="0"/>
    <x v="0"/>
    <n v="14"/>
    <n v="-1.4E-2"/>
    <n v="1.4E-2"/>
    <n v="0.38450975006866245"/>
  </r>
  <r>
    <x v="255"/>
    <s v="Bronckhorst"/>
    <x v="0"/>
    <x v="0"/>
    <x v="1"/>
    <x v="0"/>
    <x v="0"/>
    <x v="0"/>
    <x v="2"/>
    <x v="2"/>
    <x v="0"/>
    <x v="0"/>
    <x v="0"/>
    <x v="0"/>
    <x v="0"/>
    <x v="0"/>
    <x v="0"/>
    <x v="0"/>
    <x v="0"/>
    <x v="0"/>
    <x v="0"/>
    <x v="0"/>
    <x v="0"/>
    <x v="0"/>
    <x v="0"/>
    <n v="95"/>
    <n v="-9.5000000000000001E-2"/>
    <n v="9.5000000000000001E-2"/>
    <n v="2.6091733040373524"/>
  </r>
  <r>
    <x v="255"/>
    <s v="Bronckhorst"/>
    <x v="0"/>
    <x v="0"/>
    <x v="1"/>
    <x v="0"/>
    <x v="0"/>
    <x v="0"/>
    <x v="2"/>
    <x v="2"/>
    <x v="0"/>
    <x v="0"/>
    <x v="0"/>
    <x v="1"/>
    <x v="2"/>
    <x v="0"/>
    <x v="1"/>
    <x v="2"/>
    <x v="0"/>
    <x v="0"/>
    <x v="0"/>
    <x v="0"/>
    <x v="0"/>
    <x v="0"/>
    <x v="0"/>
    <n v="5"/>
    <n v="-5.0000000000000001E-3"/>
    <n v="5.0000000000000001E-3"/>
    <n v="0.13732491073880801"/>
  </r>
  <r>
    <x v="255"/>
    <s v="Bronckhorst"/>
    <x v="0"/>
    <x v="0"/>
    <x v="1"/>
    <x v="0"/>
    <x v="0"/>
    <x v="0"/>
    <x v="2"/>
    <x v="2"/>
    <x v="0"/>
    <x v="0"/>
    <x v="0"/>
    <x v="2"/>
    <x v="3"/>
    <x v="0"/>
    <x v="2"/>
    <x v="0"/>
    <x v="1"/>
    <x v="1"/>
    <x v="0"/>
    <x v="0"/>
    <x v="0"/>
    <x v="0"/>
    <x v="0"/>
    <n v="240"/>
    <n v="-0.24"/>
    <n v="-0.24"/>
    <n v="6.5915957154627849"/>
  </r>
  <r>
    <x v="255"/>
    <s v="Bronckhorst"/>
    <x v="0"/>
    <x v="0"/>
    <x v="1"/>
    <x v="0"/>
    <x v="0"/>
    <x v="0"/>
    <x v="2"/>
    <x v="2"/>
    <x v="0"/>
    <x v="0"/>
    <x v="0"/>
    <x v="2"/>
    <x v="4"/>
    <x v="0"/>
    <x v="3"/>
    <x v="3"/>
    <x v="0"/>
    <x v="0"/>
    <x v="0"/>
    <x v="0"/>
    <x v="0"/>
    <x v="0"/>
    <x v="0"/>
    <n v="210"/>
    <n v="-0.21"/>
    <n v="0.21"/>
    <n v="5.7676462510299364"/>
  </r>
  <r>
    <x v="255"/>
    <s v="Bronckhorst"/>
    <x v="0"/>
    <x v="0"/>
    <x v="1"/>
    <x v="0"/>
    <x v="0"/>
    <x v="0"/>
    <x v="3"/>
    <x v="3"/>
    <x v="0"/>
    <x v="0"/>
    <x v="0"/>
    <x v="0"/>
    <x v="0"/>
    <x v="0"/>
    <x v="0"/>
    <x v="0"/>
    <x v="0"/>
    <x v="0"/>
    <x v="0"/>
    <x v="0"/>
    <x v="0"/>
    <x v="0"/>
    <x v="0"/>
    <n v="14"/>
    <n v="-1.4E-2"/>
    <n v="1.4E-2"/>
    <n v="0.38450975006866245"/>
  </r>
  <r>
    <x v="255"/>
    <s v="Bronckhorst"/>
    <x v="0"/>
    <x v="0"/>
    <x v="1"/>
    <x v="0"/>
    <x v="0"/>
    <x v="0"/>
    <x v="3"/>
    <x v="3"/>
    <x v="0"/>
    <x v="0"/>
    <x v="0"/>
    <x v="4"/>
    <x v="10"/>
    <x v="0"/>
    <x v="8"/>
    <x v="0"/>
    <x v="0"/>
    <x v="0"/>
    <x v="0"/>
    <x v="0"/>
    <x v="0"/>
    <x v="0"/>
    <x v="0"/>
    <n v="2"/>
    <n v="-2E-3"/>
    <n v="2E-3"/>
    <n v="5.4929964295523208E-2"/>
  </r>
  <r>
    <x v="255"/>
    <s v="Bronckhorst"/>
    <x v="0"/>
    <x v="0"/>
    <x v="1"/>
    <x v="0"/>
    <x v="0"/>
    <x v="0"/>
    <x v="3"/>
    <x v="3"/>
    <x v="0"/>
    <x v="0"/>
    <x v="0"/>
    <x v="2"/>
    <x v="3"/>
    <x v="0"/>
    <x v="2"/>
    <x v="0"/>
    <x v="1"/>
    <x v="1"/>
    <x v="0"/>
    <x v="0"/>
    <x v="0"/>
    <x v="0"/>
    <x v="0"/>
    <n v="685"/>
    <n v="-0.68500000000000005"/>
    <n v="-0.68500000000000005"/>
    <n v="18.813512771216697"/>
  </r>
  <r>
    <x v="255"/>
    <s v="Bronckhorst"/>
    <x v="0"/>
    <x v="0"/>
    <x v="1"/>
    <x v="0"/>
    <x v="0"/>
    <x v="0"/>
    <x v="3"/>
    <x v="3"/>
    <x v="0"/>
    <x v="0"/>
    <x v="0"/>
    <x v="3"/>
    <x v="9"/>
    <x v="1"/>
    <x v="7"/>
    <x v="5"/>
    <x v="2"/>
    <x v="2"/>
    <x v="2"/>
    <x v="0"/>
    <x v="0"/>
    <x v="0"/>
    <x v="0"/>
    <n v="24"/>
    <n v="-2.4E-2"/>
    <n v="0"/>
    <n v="0.65915957154627847"/>
  </r>
  <r>
    <x v="255"/>
    <s v="Bronckhorst"/>
    <x v="0"/>
    <x v="0"/>
    <x v="1"/>
    <x v="0"/>
    <x v="0"/>
    <x v="0"/>
    <x v="3"/>
    <x v="3"/>
    <x v="0"/>
    <x v="0"/>
    <x v="0"/>
    <x v="3"/>
    <x v="5"/>
    <x v="1"/>
    <x v="4"/>
    <x v="0"/>
    <x v="0"/>
    <x v="0"/>
    <x v="0"/>
    <x v="0"/>
    <x v="0"/>
    <x v="0"/>
    <x v="0"/>
    <n v="8"/>
    <n v="-8.0000000000000002E-3"/>
    <n v="8.0000000000000002E-3"/>
    <n v="0.21971985718209283"/>
  </r>
  <r>
    <x v="255"/>
    <s v="Bronckhorst"/>
    <x v="0"/>
    <x v="0"/>
    <x v="1"/>
    <x v="0"/>
    <x v="0"/>
    <x v="0"/>
    <x v="3"/>
    <x v="3"/>
    <x v="0"/>
    <x v="0"/>
    <x v="0"/>
    <x v="3"/>
    <x v="8"/>
    <x v="1"/>
    <x v="7"/>
    <x v="5"/>
    <x v="2"/>
    <x v="2"/>
    <x v="2"/>
    <x v="0"/>
    <x v="0"/>
    <x v="0"/>
    <x v="0"/>
    <n v="6"/>
    <n v="-6.0000000000000001E-3"/>
    <n v="0"/>
    <n v="0.16478989288656962"/>
  </r>
  <r>
    <x v="253"/>
    <s v="Tilburg"/>
    <x v="1"/>
    <x v="0"/>
    <x v="4"/>
    <x v="0"/>
    <x v="0"/>
    <x v="0"/>
    <x v="2"/>
    <x v="2"/>
    <x v="0"/>
    <x v="0"/>
    <x v="0"/>
    <x v="3"/>
    <x v="5"/>
    <x v="1"/>
    <x v="4"/>
    <x v="0"/>
    <x v="0"/>
    <x v="0"/>
    <x v="0"/>
    <x v="0"/>
    <x v="0"/>
    <x v="0"/>
    <x v="0"/>
    <n v="148"/>
    <n v="-0.14799999999999999"/>
    <n v="0.14799999999999999"/>
    <n v="0.69222278348393851"/>
  </r>
  <r>
    <x v="253"/>
    <s v="Tilburg"/>
    <x v="1"/>
    <x v="0"/>
    <x v="4"/>
    <x v="0"/>
    <x v="0"/>
    <x v="0"/>
    <x v="2"/>
    <x v="2"/>
    <x v="0"/>
    <x v="0"/>
    <x v="0"/>
    <x v="3"/>
    <x v="8"/>
    <x v="1"/>
    <x v="7"/>
    <x v="5"/>
    <x v="2"/>
    <x v="2"/>
    <x v="2"/>
    <x v="0"/>
    <x v="0"/>
    <x v="0"/>
    <x v="0"/>
    <n v="57"/>
    <n v="-5.7000000000000002E-2"/>
    <n v="0"/>
    <n v="0.26659931526070607"/>
  </r>
  <r>
    <x v="253"/>
    <s v="Tilburg"/>
    <x v="1"/>
    <x v="0"/>
    <x v="4"/>
    <x v="0"/>
    <x v="0"/>
    <x v="0"/>
    <x v="3"/>
    <x v="3"/>
    <x v="0"/>
    <x v="0"/>
    <x v="0"/>
    <x v="4"/>
    <x v="10"/>
    <x v="0"/>
    <x v="8"/>
    <x v="0"/>
    <x v="0"/>
    <x v="0"/>
    <x v="0"/>
    <x v="0"/>
    <x v="0"/>
    <x v="0"/>
    <x v="0"/>
    <n v="2"/>
    <n v="-2E-3"/>
    <n v="2E-3"/>
    <n v="9.3543619389721434E-3"/>
  </r>
  <r>
    <x v="253"/>
    <s v="Tilburg"/>
    <x v="1"/>
    <x v="0"/>
    <x v="4"/>
    <x v="0"/>
    <x v="0"/>
    <x v="0"/>
    <x v="3"/>
    <x v="3"/>
    <x v="0"/>
    <x v="0"/>
    <x v="0"/>
    <x v="1"/>
    <x v="2"/>
    <x v="0"/>
    <x v="1"/>
    <x v="2"/>
    <x v="0"/>
    <x v="0"/>
    <x v="0"/>
    <x v="0"/>
    <x v="0"/>
    <x v="0"/>
    <x v="0"/>
    <n v="7"/>
    <n v="-7.0000000000000001E-3"/>
    <n v="7.0000000000000001E-3"/>
    <n v="3.2740266786402503E-2"/>
  </r>
  <r>
    <x v="253"/>
    <s v="Tilburg"/>
    <x v="1"/>
    <x v="0"/>
    <x v="4"/>
    <x v="0"/>
    <x v="0"/>
    <x v="0"/>
    <x v="3"/>
    <x v="3"/>
    <x v="0"/>
    <x v="0"/>
    <x v="0"/>
    <x v="2"/>
    <x v="12"/>
    <x v="0"/>
    <x v="3"/>
    <x v="6"/>
    <x v="0"/>
    <x v="0"/>
    <x v="0"/>
    <x v="0"/>
    <x v="0"/>
    <x v="0"/>
    <x v="0"/>
    <n v="6034"/>
    <n v="-6.0339999999999998"/>
    <n v="6.0339999999999998"/>
    <n v="28.222109969878954"/>
  </r>
  <r>
    <x v="253"/>
    <s v="Tilburg"/>
    <x v="1"/>
    <x v="0"/>
    <x v="4"/>
    <x v="0"/>
    <x v="0"/>
    <x v="0"/>
    <x v="3"/>
    <x v="3"/>
    <x v="0"/>
    <x v="0"/>
    <x v="0"/>
    <x v="2"/>
    <x v="6"/>
    <x v="0"/>
    <x v="5"/>
    <x v="0"/>
    <x v="0"/>
    <x v="0"/>
    <x v="0"/>
    <x v="0"/>
    <x v="0"/>
    <x v="0"/>
    <x v="0"/>
    <n v="125"/>
    <n v="-0.125"/>
    <n v="0.125"/>
    <n v="0.58464762118575897"/>
  </r>
  <r>
    <x v="253"/>
    <s v="Tilburg"/>
    <x v="1"/>
    <x v="0"/>
    <x v="4"/>
    <x v="0"/>
    <x v="0"/>
    <x v="0"/>
    <x v="3"/>
    <x v="3"/>
    <x v="0"/>
    <x v="0"/>
    <x v="0"/>
    <x v="3"/>
    <x v="5"/>
    <x v="1"/>
    <x v="4"/>
    <x v="0"/>
    <x v="0"/>
    <x v="0"/>
    <x v="0"/>
    <x v="0"/>
    <x v="0"/>
    <x v="0"/>
    <x v="0"/>
    <n v="14"/>
    <n v="-1.4E-2"/>
    <n v="1.4E-2"/>
    <n v="6.5480533572805005E-2"/>
  </r>
  <r>
    <x v="253"/>
    <s v="Tilburg"/>
    <x v="1"/>
    <x v="0"/>
    <x v="4"/>
    <x v="0"/>
    <x v="0"/>
    <x v="0"/>
    <x v="3"/>
    <x v="3"/>
    <x v="0"/>
    <x v="0"/>
    <x v="0"/>
    <x v="3"/>
    <x v="8"/>
    <x v="1"/>
    <x v="7"/>
    <x v="5"/>
    <x v="2"/>
    <x v="2"/>
    <x v="2"/>
    <x v="0"/>
    <x v="0"/>
    <x v="0"/>
    <x v="0"/>
    <n v="8"/>
    <n v="-8.0000000000000002E-3"/>
    <n v="0"/>
    <n v="3.7417447755888573E-2"/>
  </r>
  <r>
    <x v="258"/>
    <s v="Uden"/>
    <x v="0"/>
    <x v="0"/>
    <x v="1"/>
    <x v="0"/>
    <x v="0"/>
    <x v="0"/>
    <x v="0"/>
    <x v="0"/>
    <x v="0"/>
    <x v="0"/>
    <x v="0"/>
    <x v="0"/>
    <x v="0"/>
    <x v="0"/>
    <x v="0"/>
    <x v="0"/>
    <x v="0"/>
    <x v="0"/>
    <x v="0"/>
    <x v="0"/>
    <x v="0"/>
    <x v="0"/>
    <x v="0"/>
    <n v="76"/>
    <n v="-7.5999999999999998E-2"/>
    <n v="7.5999999999999998E-2"/>
    <n v="1.8364585346994007"/>
  </r>
  <r>
    <x v="258"/>
    <s v="Uden"/>
    <x v="0"/>
    <x v="0"/>
    <x v="1"/>
    <x v="0"/>
    <x v="0"/>
    <x v="0"/>
    <x v="0"/>
    <x v="0"/>
    <x v="0"/>
    <x v="0"/>
    <x v="0"/>
    <x v="4"/>
    <x v="10"/>
    <x v="0"/>
    <x v="8"/>
    <x v="0"/>
    <x v="0"/>
    <x v="0"/>
    <x v="0"/>
    <x v="0"/>
    <x v="0"/>
    <x v="0"/>
    <x v="0"/>
    <n v="10"/>
    <n v="-0.01"/>
    <n v="0.01"/>
    <n v="0.24163928088150011"/>
  </r>
  <r>
    <x v="258"/>
    <s v="Uden"/>
    <x v="0"/>
    <x v="0"/>
    <x v="1"/>
    <x v="0"/>
    <x v="0"/>
    <x v="0"/>
    <x v="0"/>
    <x v="0"/>
    <x v="0"/>
    <x v="0"/>
    <x v="0"/>
    <x v="1"/>
    <x v="2"/>
    <x v="0"/>
    <x v="1"/>
    <x v="2"/>
    <x v="0"/>
    <x v="0"/>
    <x v="0"/>
    <x v="0"/>
    <x v="0"/>
    <x v="0"/>
    <x v="0"/>
    <n v="487"/>
    <n v="-0.48699999999999999"/>
    <n v="0.48699999999999999"/>
    <n v="11.767832978929055"/>
  </r>
  <r>
    <x v="258"/>
    <s v="Uden"/>
    <x v="0"/>
    <x v="0"/>
    <x v="1"/>
    <x v="0"/>
    <x v="0"/>
    <x v="0"/>
    <x v="0"/>
    <x v="0"/>
    <x v="0"/>
    <x v="0"/>
    <x v="0"/>
    <x v="2"/>
    <x v="3"/>
    <x v="0"/>
    <x v="2"/>
    <x v="0"/>
    <x v="1"/>
    <x v="1"/>
    <x v="0"/>
    <x v="0"/>
    <x v="0"/>
    <x v="0"/>
    <x v="0"/>
    <n v="1654"/>
    <n v="-1.6539999999999999"/>
    <n v="-1.6539999999999999"/>
    <n v="39.967137057800116"/>
  </r>
  <r>
    <x v="258"/>
    <s v="Uden"/>
    <x v="0"/>
    <x v="0"/>
    <x v="1"/>
    <x v="0"/>
    <x v="0"/>
    <x v="0"/>
    <x v="0"/>
    <x v="0"/>
    <x v="0"/>
    <x v="0"/>
    <x v="0"/>
    <x v="2"/>
    <x v="6"/>
    <x v="0"/>
    <x v="5"/>
    <x v="0"/>
    <x v="0"/>
    <x v="0"/>
    <x v="0"/>
    <x v="0"/>
    <x v="0"/>
    <x v="0"/>
    <x v="0"/>
    <n v="691"/>
    <n v="-0.69099999999999995"/>
    <n v="0.69099999999999995"/>
    <n v="16.697274308911656"/>
  </r>
  <r>
    <x v="257"/>
    <s v="Ermelo"/>
    <x v="0"/>
    <x v="0"/>
    <x v="1"/>
    <x v="0"/>
    <x v="0"/>
    <x v="0"/>
    <x v="1"/>
    <x v="1"/>
    <x v="0"/>
    <x v="0"/>
    <x v="0"/>
    <x v="2"/>
    <x v="3"/>
    <x v="0"/>
    <x v="2"/>
    <x v="0"/>
    <x v="1"/>
    <x v="1"/>
    <x v="0"/>
    <x v="0"/>
    <x v="0"/>
    <x v="0"/>
    <x v="0"/>
    <n v="264"/>
    <n v="-0.26400000000000001"/>
    <n v="-0.26400000000000001"/>
    <n v="9.9285445656261757"/>
  </r>
  <r>
    <x v="257"/>
    <s v="Ermelo"/>
    <x v="0"/>
    <x v="0"/>
    <x v="1"/>
    <x v="0"/>
    <x v="0"/>
    <x v="0"/>
    <x v="1"/>
    <x v="1"/>
    <x v="0"/>
    <x v="0"/>
    <x v="0"/>
    <x v="3"/>
    <x v="9"/>
    <x v="1"/>
    <x v="7"/>
    <x v="5"/>
    <x v="2"/>
    <x v="2"/>
    <x v="2"/>
    <x v="0"/>
    <x v="0"/>
    <x v="0"/>
    <x v="0"/>
    <n v="13"/>
    <n v="-1.2999999999999999E-2"/>
    <n v="0"/>
    <n v="0.48890560361037982"/>
  </r>
  <r>
    <x v="257"/>
    <s v="Ermelo"/>
    <x v="0"/>
    <x v="0"/>
    <x v="1"/>
    <x v="0"/>
    <x v="0"/>
    <x v="0"/>
    <x v="2"/>
    <x v="2"/>
    <x v="0"/>
    <x v="0"/>
    <x v="0"/>
    <x v="1"/>
    <x v="2"/>
    <x v="0"/>
    <x v="1"/>
    <x v="2"/>
    <x v="0"/>
    <x v="0"/>
    <x v="0"/>
    <x v="0"/>
    <x v="0"/>
    <x v="0"/>
    <x v="0"/>
    <n v="19"/>
    <n v="-1.9E-2"/>
    <n v="1.9E-2"/>
    <n v="0.71455434373824744"/>
  </r>
  <r>
    <x v="257"/>
    <s v="Ermelo"/>
    <x v="0"/>
    <x v="0"/>
    <x v="1"/>
    <x v="0"/>
    <x v="0"/>
    <x v="0"/>
    <x v="2"/>
    <x v="2"/>
    <x v="0"/>
    <x v="0"/>
    <x v="0"/>
    <x v="2"/>
    <x v="3"/>
    <x v="0"/>
    <x v="2"/>
    <x v="0"/>
    <x v="1"/>
    <x v="1"/>
    <x v="0"/>
    <x v="0"/>
    <x v="0"/>
    <x v="0"/>
    <x v="0"/>
    <n v="11"/>
    <n v="-1.0999999999999999E-2"/>
    <n v="-1.0999999999999999E-2"/>
    <n v="0.41368935690109065"/>
  </r>
  <r>
    <x v="257"/>
    <s v="Ermelo"/>
    <x v="0"/>
    <x v="0"/>
    <x v="1"/>
    <x v="0"/>
    <x v="0"/>
    <x v="0"/>
    <x v="3"/>
    <x v="3"/>
    <x v="0"/>
    <x v="0"/>
    <x v="0"/>
    <x v="2"/>
    <x v="3"/>
    <x v="0"/>
    <x v="2"/>
    <x v="0"/>
    <x v="1"/>
    <x v="1"/>
    <x v="0"/>
    <x v="0"/>
    <x v="0"/>
    <x v="0"/>
    <x v="0"/>
    <n v="466"/>
    <n v="-0.46600000000000003"/>
    <n v="-0.46600000000000003"/>
    <n v="17.525385483264387"/>
  </r>
  <r>
    <x v="259"/>
    <s v="Geldermalsen"/>
    <x v="0"/>
    <x v="0"/>
    <x v="1"/>
    <x v="0"/>
    <x v="0"/>
    <x v="0"/>
    <x v="0"/>
    <x v="0"/>
    <x v="0"/>
    <x v="0"/>
    <x v="0"/>
    <x v="0"/>
    <x v="0"/>
    <x v="0"/>
    <x v="0"/>
    <x v="0"/>
    <x v="0"/>
    <x v="0"/>
    <x v="0"/>
    <x v="0"/>
    <x v="0"/>
    <x v="0"/>
    <x v="0"/>
    <n v="15"/>
    <n v="-1.4999999999999999E-2"/>
    <n v="1.4999999999999999E-2"/>
    <n v="0.56418550419377889"/>
  </r>
  <r>
    <x v="259"/>
    <s v="Geldermalsen"/>
    <x v="0"/>
    <x v="0"/>
    <x v="1"/>
    <x v="0"/>
    <x v="0"/>
    <x v="0"/>
    <x v="0"/>
    <x v="0"/>
    <x v="0"/>
    <x v="0"/>
    <x v="0"/>
    <x v="1"/>
    <x v="2"/>
    <x v="0"/>
    <x v="1"/>
    <x v="2"/>
    <x v="0"/>
    <x v="0"/>
    <x v="0"/>
    <x v="0"/>
    <x v="0"/>
    <x v="0"/>
    <x v="0"/>
    <n v="25"/>
    <n v="-2.5000000000000001E-2"/>
    <n v="2.5000000000000001E-2"/>
    <n v="0.94030917365629818"/>
  </r>
  <r>
    <x v="259"/>
    <s v="Geldermalsen"/>
    <x v="0"/>
    <x v="0"/>
    <x v="1"/>
    <x v="0"/>
    <x v="0"/>
    <x v="0"/>
    <x v="0"/>
    <x v="0"/>
    <x v="0"/>
    <x v="0"/>
    <x v="0"/>
    <x v="2"/>
    <x v="16"/>
    <x v="0"/>
    <x v="3"/>
    <x v="10"/>
    <x v="0"/>
    <x v="0"/>
    <x v="0"/>
    <x v="0"/>
    <x v="0"/>
    <x v="0"/>
    <x v="0"/>
    <n v="4"/>
    <n v="-4.0000000000000001E-3"/>
    <n v="4.0000000000000001E-3"/>
    <n v="0.1504494677850077"/>
  </r>
  <r>
    <x v="259"/>
    <s v="Geldermalsen"/>
    <x v="0"/>
    <x v="0"/>
    <x v="1"/>
    <x v="0"/>
    <x v="0"/>
    <x v="0"/>
    <x v="0"/>
    <x v="0"/>
    <x v="0"/>
    <x v="0"/>
    <x v="0"/>
    <x v="2"/>
    <x v="6"/>
    <x v="0"/>
    <x v="5"/>
    <x v="0"/>
    <x v="0"/>
    <x v="0"/>
    <x v="0"/>
    <x v="0"/>
    <x v="0"/>
    <x v="0"/>
    <x v="0"/>
    <n v="52"/>
    <n v="-5.1999999999999998E-2"/>
    <n v="5.1999999999999998E-2"/>
    <n v="1.9558430812051002"/>
  </r>
  <r>
    <x v="259"/>
    <s v="Geldermalsen"/>
    <x v="0"/>
    <x v="0"/>
    <x v="1"/>
    <x v="0"/>
    <x v="0"/>
    <x v="0"/>
    <x v="1"/>
    <x v="1"/>
    <x v="0"/>
    <x v="0"/>
    <x v="0"/>
    <x v="2"/>
    <x v="4"/>
    <x v="0"/>
    <x v="3"/>
    <x v="3"/>
    <x v="0"/>
    <x v="0"/>
    <x v="0"/>
    <x v="0"/>
    <x v="0"/>
    <x v="0"/>
    <x v="0"/>
    <n v="260"/>
    <n v="-0.26"/>
    <n v="0.26"/>
    <n v="9.7792154060255019"/>
  </r>
  <r>
    <x v="259"/>
    <s v="Geldermalsen"/>
    <x v="0"/>
    <x v="0"/>
    <x v="1"/>
    <x v="0"/>
    <x v="0"/>
    <x v="0"/>
    <x v="2"/>
    <x v="2"/>
    <x v="0"/>
    <x v="0"/>
    <x v="0"/>
    <x v="0"/>
    <x v="0"/>
    <x v="0"/>
    <x v="0"/>
    <x v="0"/>
    <x v="0"/>
    <x v="0"/>
    <x v="0"/>
    <x v="0"/>
    <x v="0"/>
    <x v="0"/>
    <x v="0"/>
    <n v="9"/>
    <n v="-8.9999999999999993E-3"/>
    <n v="8.9999999999999993E-3"/>
    <n v="0.33851130251626738"/>
  </r>
  <r>
    <x v="259"/>
    <s v="Geldermalsen"/>
    <x v="0"/>
    <x v="0"/>
    <x v="1"/>
    <x v="0"/>
    <x v="0"/>
    <x v="0"/>
    <x v="2"/>
    <x v="2"/>
    <x v="0"/>
    <x v="0"/>
    <x v="0"/>
    <x v="4"/>
    <x v="10"/>
    <x v="0"/>
    <x v="8"/>
    <x v="0"/>
    <x v="0"/>
    <x v="0"/>
    <x v="0"/>
    <x v="0"/>
    <x v="0"/>
    <x v="0"/>
    <x v="0"/>
    <n v="1"/>
    <n v="-1E-3"/>
    <n v="1E-3"/>
    <n v="3.7612366946251925E-2"/>
  </r>
  <r>
    <x v="259"/>
    <s v="Geldermalsen"/>
    <x v="0"/>
    <x v="0"/>
    <x v="1"/>
    <x v="0"/>
    <x v="0"/>
    <x v="0"/>
    <x v="2"/>
    <x v="2"/>
    <x v="0"/>
    <x v="0"/>
    <x v="0"/>
    <x v="1"/>
    <x v="2"/>
    <x v="0"/>
    <x v="1"/>
    <x v="2"/>
    <x v="0"/>
    <x v="0"/>
    <x v="0"/>
    <x v="0"/>
    <x v="0"/>
    <x v="0"/>
    <x v="0"/>
    <n v="58"/>
    <n v="-5.8000000000000003E-2"/>
    <n v="5.8000000000000003E-2"/>
    <n v="2.1815172828826119"/>
  </r>
  <r>
    <x v="258"/>
    <s v="Uden"/>
    <x v="0"/>
    <x v="0"/>
    <x v="1"/>
    <x v="0"/>
    <x v="0"/>
    <x v="0"/>
    <x v="0"/>
    <x v="0"/>
    <x v="0"/>
    <x v="0"/>
    <x v="0"/>
    <x v="3"/>
    <x v="5"/>
    <x v="1"/>
    <x v="4"/>
    <x v="0"/>
    <x v="0"/>
    <x v="0"/>
    <x v="0"/>
    <x v="0"/>
    <x v="0"/>
    <x v="0"/>
    <x v="0"/>
    <n v="261"/>
    <n v="-0.26100000000000001"/>
    <n v="0.26100000000000001"/>
    <n v="6.3067852310071526"/>
  </r>
  <r>
    <x v="258"/>
    <s v="Uden"/>
    <x v="0"/>
    <x v="0"/>
    <x v="1"/>
    <x v="0"/>
    <x v="0"/>
    <x v="0"/>
    <x v="0"/>
    <x v="0"/>
    <x v="0"/>
    <x v="0"/>
    <x v="0"/>
    <x v="3"/>
    <x v="8"/>
    <x v="1"/>
    <x v="7"/>
    <x v="5"/>
    <x v="2"/>
    <x v="2"/>
    <x v="2"/>
    <x v="0"/>
    <x v="0"/>
    <x v="0"/>
    <x v="0"/>
    <n v="72"/>
    <n v="-7.1999999999999995E-2"/>
    <n v="0"/>
    <n v="1.7398028223468007"/>
  </r>
  <r>
    <x v="258"/>
    <s v="Uden"/>
    <x v="0"/>
    <x v="0"/>
    <x v="1"/>
    <x v="0"/>
    <x v="0"/>
    <x v="0"/>
    <x v="1"/>
    <x v="1"/>
    <x v="0"/>
    <x v="0"/>
    <x v="0"/>
    <x v="2"/>
    <x v="6"/>
    <x v="0"/>
    <x v="5"/>
    <x v="0"/>
    <x v="0"/>
    <x v="0"/>
    <x v="0"/>
    <x v="0"/>
    <x v="0"/>
    <x v="0"/>
    <x v="0"/>
    <n v="304"/>
    <n v="-0.30399999999999999"/>
    <n v="0.30399999999999999"/>
    <n v="7.3458341387976027"/>
  </r>
  <r>
    <x v="258"/>
    <s v="Uden"/>
    <x v="0"/>
    <x v="0"/>
    <x v="1"/>
    <x v="0"/>
    <x v="0"/>
    <x v="0"/>
    <x v="1"/>
    <x v="1"/>
    <x v="0"/>
    <x v="0"/>
    <x v="0"/>
    <x v="3"/>
    <x v="5"/>
    <x v="1"/>
    <x v="4"/>
    <x v="0"/>
    <x v="0"/>
    <x v="0"/>
    <x v="0"/>
    <x v="0"/>
    <x v="0"/>
    <x v="0"/>
    <x v="0"/>
    <n v="2"/>
    <n v="-2E-3"/>
    <n v="2E-3"/>
    <n v="4.8327856176300019E-2"/>
  </r>
  <r>
    <x v="258"/>
    <s v="Uden"/>
    <x v="0"/>
    <x v="0"/>
    <x v="1"/>
    <x v="0"/>
    <x v="0"/>
    <x v="0"/>
    <x v="2"/>
    <x v="2"/>
    <x v="0"/>
    <x v="0"/>
    <x v="0"/>
    <x v="1"/>
    <x v="1"/>
    <x v="0"/>
    <x v="1"/>
    <x v="1"/>
    <x v="0"/>
    <x v="0"/>
    <x v="0"/>
    <x v="0"/>
    <x v="0"/>
    <x v="0"/>
    <x v="0"/>
    <n v="6"/>
    <n v="-6.0000000000000001E-3"/>
    <n v="6.0000000000000001E-3"/>
    <n v="0.14498356852890007"/>
  </r>
  <r>
    <x v="258"/>
    <s v="Uden"/>
    <x v="0"/>
    <x v="0"/>
    <x v="1"/>
    <x v="0"/>
    <x v="0"/>
    <x v="0"/>
    <x v="2"/>
    <x v="2"/>
    <x v="0"/>
    <x v="0"/>
    <x v="0"/>
    <x v="1"/>
    <x v="2"/>
    <x v="0"/>
    <x v="1"/>
    <x v="2"/>
    <x v="0"/>
    <x v="0"/>
    <x v="0"/>
    <x v="0"/>
    <x v="0"/>
    <x v="0"/>
    <x v="0"/>
    <n v="4"/>
    <n v="-4.0000000000000001E-3"/>
    <n v="4.0000000000000001E-3"/>
    <n v="9.6655712352600037E-2"/>
  </r>
  <r>
    <x v="258"/>
    <s v="Uden"/>
    <x v="0"/>
    <x v="0"/>
    <x v="1"/>
    <x v="0"/>
    <x v="0"/>
    <x v="0"/>
    <x v="2"/>
    <x v="2"/>
    <x v="0"/>
    <x v="0"/>
    <x v="0"/>
    <x v="2"/>
    <x v="6"/>
    <x v="0"/>
    <x v="5"/>
    <x v="0"/>
    <x v="0"/>
    <x v="0"/>
    <x v="0"/>
    <x v="0"/>
    <x v="0"/>
    <x v="0"/>
    <x v="0"/>
    <n v="10"/>
    <n v="-0.01"/>
    <n v="0.01"/>
    <n v="0.24163928088150011"/>
  </r>
  <r>
    <x v="258"/>
    <s v="Uden"/>
    <x v="0"/>
    <x v="0"/>
    <x v="1"/>
    <x v="0"/>
    <x v="0"/>
    <x v="0"/>
    <x v="3"/>
    <x v="3"/>
    <x v="0"/>
    <x v="0"/>
    <x v="0"/>
    <x v="4"/>
    <x v="10"/>
    <x v="0"/>
    <x v="8"/>
    <x v="0"/>
    <x v="0"/>
    <x v="0"/>
    <x v="0"/>
    <x v="0"/>
    <x v="0"/>
    <x v="0"/>
    <x v="0"/>
    <n v="9"/>
    <n v="-8.9999999999999993E-3"/>
    <n v="8.9999999999999993E-3"/>
    <n v="0.21747535279335009"/>
  </r>
  <r>
    <x v="258"/>
    <s v="Uden"/>
    <x v="0"/>
    <x v="0"/>
    <x v="1"/>
    <x v="0"/>
    <x v="0"/>
    <x v="0"/>
    <x v="3"/>
    <x v="3"/>
    <x v="0"/>
    <x v="0"/>
    <x v="0"/>
    <x v="1"/>
    <x v="2"/>
    <x v="0"/>
    <x v="1"/>
    <x v="2"/>
    <x v="0"/>
    <x v="0"/>
    <x v="0"/>
    <x v="0"/>
    <x v="0"/>
    <x v="0"/>
    <x v="0"/>
    <n v="11"/>
    <n v="-1.0999999999999999E-2"/>
    <n v="1.0999999999999999E-2"/>
    <n v="0.2658032089696501"/>
  </r>
  <r>
    <x v="258"/>
    <s v="Uden"/>
    <x v="0"/>
    <x v="0"/>
    <x v="1"/>
    <x v="0"/>
    <x v="0"/>
    <x v="0"/>
    <x v="3"/>
    <x v="3"/>
    <x v="0"/>
    <x v="0"/>
    <x v="0"/>
    <x v="2"/>
    <x v="12"/>
    <x v="0"/>
    <x v="3"/>
    <x v="6"/>
    <x v="0"/>
    <x v="0"/>
    <x v="0"/>
    <x v="0"/>
    <x v="0"/>
    <x v="0"/>
    <x v="0"/>
    <n v="1094"/>
    <n v="-1.0940000000000001"/>
    <n v="1.0940000000000001"/>
    <n v="26.435337328436109"/>
  </r>
  <r>
    <x v="258"/>
    <s v="Uden"/>
    <x v="0"/>
    <x v="0"/>
    <x v="1"/>
    <x v="0"/>
    <x v="0"/>
    <x v="0"/>
    <x v="3"/>
    <x v="3"/>
    <x v="0"/>
    <x v="0"/>
    <x v="0"/>
    <x v="3"/>
    <x v="5"/>
    <x v="1"/>
    <x v="4"/>
    <x v="0"/>
    <x v="0"/>
    <x v="0"/>
    <x v="0"/>
    <x v="0"/>
    <x v="0"/>
    <x v="0"/>
    <x v="0"/>
    <n v="36"/>
    <n v="-3.5999999999999997E-2"/>
    <n v="3.5999999999999997E-2"/>
    <n v="0.86990141117340036"/>
  </r>
  <r>
    <x v="258"/>
    <s v="Uden"/>
    <x v="0"/>
    <x v="0"/>
    <x v="1"/>
    <x v="0"/>
    <x v="0"/>
    <x v="0"/>
    <x v="3"/>
    <x v="3"/>
    <x v="0"/>
    <x v="0"/>
    <x v="0"/>
    <x v="3"/>
    <x v="8"/>
    <x v="1"/>
    <x v="7"/>
    <x v="5"/>
    <x v="2"/>
    <x v="2"/>
    <x v="2"/>
    <x v="0"/>
    <x v="0"/>
    <x v="0"/>
    <x v="0"/>
    <n v="21"/>
    <n v="-2.1000000000000001E-2"/>
    <n v="0"/>
    <n v="0.50744248985115026"/>
  </r>
  <r>
    <x v="260"/>
    <s v="Valkenswaard"/>
    <x v="0"/>
    <x v="0"/>
    <x v="1"/>
    <x v="0"/>
    <x v="0"/>
    <x v="0"/>
    <x v="0"/>
    <x v="0"/>
    <x v="0"/>
    <x v="0"/>
    <x v="0"/>
    <x v="0"/>
    <x v="0"/>
    <x v="0"/>
    <x v="0"/>
    <x v="0"/>
    <x v="0"/>
    <x v="0"/>
    <x v="0"/>
    <x v="0"/>
    <x v="0"/>
    <x v="0"/>
    <x v="0"/>
    <n v="430"/>
    <n v="-0.43"/>
    <n v="0.43"/>
    <n v="14.090968672171975"/>
  </r>
  <r>
    <x v="259"/>
    <s v="Geldermalsen"/>
    <x v="0"/>
    <x v="0"/>
    <x v="1"/>
    <x v="0"/>
    <x v="0"/>
    <x v="0"/>
    <x v="2"/>
    <x v="2"/>
    <x v="0"/>
    <x v="0"/>
    <x v="0"/>
    <x v="2"/>
    <x v="6"/>
    <x v="0"/>
    <x v="5"/>
    <x v="0"/>
    <x v="0"/>
    <x v="0"/>
    <x v="0"/>
    <x v="0"/>
    <x v="0"/>
    <x v="0"/>
    <x v="0"/>
    <n v="17"/>
    <n v="-1.7000000000000001E-2"/>
    <n v="1.7000000000000001E-2"/>
    <n v="0.63941023808628272"/>
  </r>
  <r>
    <x v="259"/>
    <s v="Geldermalsen"/>
    <x v="0"/>
    <x v="0"/>
    <x v="1"/>
    <x v="0"/>
    <x v="0"/>
    <x v="0"/>
    <x v="2"/>
    <x v="2"/>
    <x v="0"/>
    <x v="0"/>
    <x v="0"/>
    <x v="3"/>
    <x v="9"/>
    <x v="1"/>
    <x v="7"/>
    <x v="5"/>
    <x v="2"/>
    <x v="2"/>
    <x v="2"/>
    <x v="0"/>
    <x v="0"/>
    <x v="0"/>
    <x v="0"/>
    <n v="50"/>
    <n v="-0.05"/>
    <n v="0"/>
    <n v="1.8806183473125964"/>
  </r>
  <r>
    <x v="259"/>
    <s v="Geldermalsen"/>
    <x v="0"/>
    <x v="0"/>
    <x v="1"/>
    <x v="0"/>
    <x v="0"/>
    <x v="0"/>
    <x v="2"/>
    <x v="2"/>
    <x v="0"/>
    <x v="0"/>
    <x v="0"/>
    <x v="3"/>
    <x v="5"/>
    <x v="1"/>
    <x v="4"/>
    <x v="0"/>
    <x v="0"/>
    <x v="0"/>
    <x v="0"/>
    <x v="0"/>
    <x v="0"/>
    <x v="0"/>
    <x v="0"/>
    <n v="1"/>
    <n v="-1E-3"/>
    <n v="1E-3"/>
    <n v="3.7612366946251925E-2"/>
  </r>
  <r>
    <x v="259"/>
    <s v="Geldermalsen"/>
    <x v="0"/>
    <x v="0"/>
    <x v="1"/>
    <x v="0"/>
    <x v="0"/>
    <x v="0"/>
    <x v="3"/>
    <x v="3"/>
    <x v="0"/>
    <x v="0"/>
    <x v="0"/>
    <x v="0"/>
    <x v="0"/>
    <x v="0"/>
    <x v="0"/>
    <x v="0"/>
    <x v="0"/>
    <x v="0"/>
    <x v="0"/>
    <x v="0"/>
    <x v="0"/>
    <x v="0"/>
    <x v="0"/>
    <n v="22"/>
    <n v="-2.1999999999999999E-2"/>
    <n v="2.1999999999999999E-2"/>
    <n v="0.82747207281754243"/>
  </r>
  <r>
    <x v="259"/>
    <s v="Geldermalsen"/>
    <x v="0"/>
    <x v="0"/>
    <x v="1"/>
    <x v="0"/>
    <x v="0"/>
    <x v="0"/>
    <x v="3"/>
    <x v="3"/>
    <x v="0"/>
    <x v="0"/>
    <x v="0"/>
    <x v="4"/>
    <x v="10"/>
    <x v="0"/>
    <x v="8"/>
    <x v="0"/>
    <x v="0"/>
    <x v="0"/>
    <x v="0"/>
    <x v="0"/>
    <x v="0"/>
    <x v="0"/>
    <x v="0"/>
    <n v="1"/>
    <n v="-1E-3"/>
    <n v="1E-3"/>
    <n v="3.7612366946251925E-2"/>
  </r>
  <r>
    <x v="259"/>
    <s v="Geldermalsen"/>
    <x v="0"/>
    <x v="0"/>
    <x v="1"/>
    <x v="0"/>
    <x v="0"/>
    <x v="0"/>
    <x v="3"/>
    <x v="3"/>
    <x v="0"/>
    <x v="0"/>
    <x v="0"/>
    <x v="1"/>
    <x v="2"/>
    <x v="0"/>
    <x v="1"/>
    <x v="2"/>
    <x v="0"/>
    <x v="0"/>
    <x v="0"/>
    <x v="0"/>
    <x v="0"/>
    <x v="0"/>
    <x v="0"/>
    <n v="20"/>
    <n v="-0.02"/>
    <n v="0.02"/>
    <n v="0.75224733892503859"/>
  </r>
  <r>
    <x v="259"/>
    <s v="Geldermalsen"/>
    <x v="0"/>
    <x v="0"/>
    <x v="1"/>
    <x v="0"/>
    <x v="0"/>
    <x v="0"/>
    <x v="3"/>
    <x v="3"/>
    <x v="0"/>
    <x v="0"/>
    <x v="0"/>
    <x v="2"/>
    <x v="12"/>
    <x v="0"/>
    <x v="3"/>
    <x v="6"/>
    <x v="0"/>
    <x v="0"/>
    <x v="0"/>
    <x v="0"/>
    <x v="0"/>
    <x v="0"/>
    <x v="0"/>
    <n v="591"/>
    <n v="-0.59099999999999997"/>
    <n v="0.59099999999999997"/>
    <n v="22.228908865234889"/>
  </r>
  <r>
    <x v="259"/>
    <s v="Geldermalsen"/>
    <x v="0"/>
    <x v="0"/>
    <x v="1"/>
    <x v="0"/>
    <x v="0"/>
    <x v="0"/>
    <x v="3"/>
    <x v="3"/>
    <x v="0"/>
    <x v="0"/>
    <x v="0"/>
    <x v="2"/>
    <x v="6"/>
    <x v="0"/>
    <x v="5"/>
    <x v="0"/>
    <x v="0"/>
    <x v="0"/>
    <x v="0"/>
    <x v="0"/>
    <x v="0"/>
    <x v="0"/>
    <x v="0"/>
    <n v="19"/>
    <n v="-1.9E-2"/>
    <n v="1.9E-2"/>
    <n v="0.71463497197878667"/>
  </r>
  <r>
    <x v="259"/>
    <s v="Geldermalsen"/>
    <x v="0"/>
    <x v="0"/>
    <x v="1"/>
    <x v="0"/>
    <x v="0"/>
    <x v="0"/>
    <x v="3"/>
    <x v="3"/>
    <x v="0"/>
    <x v="0"/>
    <x v="0"/>
    <x v="3"/>
    <x v="9"/>
    <x v="1"/>
    <x v="7"/>
    <x v="5"/>
    <x v="2"/>
    <x v="2"/>
    <x v="2"/>
    <x v="0"/>
    <x v="0"/>
    <x v="0"/>
    <x v="0"/>
    <n v="6"/>
    <n v="-6.0000000000000001E-3"/>
    <n v="0"/>
    <n v="0.22567420167751157"/>
  </r>
  <r>
    <x v="259"/>
    <s v="Geldermalsen"/>
    <x v="0"/>
    <x v="0"/>
    <x v="1"/>
    <x v="0"/>
    <x v="0"/>
    <x v="0"/>
    <x v="3"/>
    <x v="3"/>
    <x v="0"/>
    <x v="0"/>
    <x v="0"/>
    <x v="3"/>
    <x v="5"/>
    <x v="1"/>
    <x v="4"/>
    <x v="0"/>
    <x v="0"/>
    <x v="0"/>
    <x v="0"/>
    <x v="0"/>
    <x v="0"/>
    <x v="0"/>
    <x v="0"/>
    <n v="30"/>
    <n v="-0.03"/>
    <n v="0.03"/>
    <n v="1.1283710083875578"/>
  </r>
  <r>
    <x v="259"/>
    <s v="Geldermalsen"/>
    <x v="0"/>
    <x v="0"/>
    <x v="1"/>
    <x v="0"/>
    <x v="0"/>
    <x v="0"/>
    <x v="3"/>
    <x v="3"/>
    <x v="0"/>
    <x v="0"/>
    <x v="0"/>
    <x v="3"/>
    <x v="8"/>
    <x v="1"/>
    <x v="7"/>
    <x v="5"/>
    <x v="2"/>
    <x v="2"/>
    <x v="2"/>
    <x v="0"/>
    <x v="0"/>
    <x v="0"/>
    <x v="0"/>
    <n v="32"/>
    <n v="-3.2000000000000001E-2"/>
    <n v="0"/>
    <n v="1.2035957422800616"/>
  </r>
  <r>
    <x v="261"/>
    <s v="Harderwijk"/>
    <x v="0"/>
    <x v="0"/>
    <x v="1"/>
    <x v="0"/>
    <x v="0"/>
    <x v="0"/>
    <x v="0"/>
    <x v="0"/>
    <x v="0"/>
    <x v="0"/>
    <x v="0"/>
    <x v="0"/>
    <x v="0"/>
    <x v="0"/>
    <x v="0"/>
    <x v="0"/>
    <x v="0"/>
    <x v="0"/>
    <x v="0"/>
    <x v="0"/>
    <x v="0"/>
    <x v="0"/>
    <x v="0"/>
    <n v="197"/>
    <n v="-0.19700000000000001"/>
    <n v="0.19700000000000001"/>
    <n v="4.2500862961684502"/>
  </r>
  <r>
    <x v="261"/>
    <s v="Harderwijk"/>
    <x v="0"/>
    <x v="0"/>
    <x v="1"/>
    <x v="0"/>
    <x v="0"/>
    <x v="0"/>
    <x v="0"/>
    <x v="0"/>
    <x v="0"/>
    <x v="0"/>
    <x v="0"/>
    <x v="1"/>
    <x v="2"/>
    <x v="0"/>
    <x v="1"/>
    <x v="2"/>
    <x v="0"/>
    <x v="0"/>
    <x v="0"/>
    <x v="0"/>
    <x v="0"/>
    <x v="0"/>
    <x v="0"/>
    <n v="148"/>
    <n v="-0.14799999999999999"/>
    <n v="0.14799999999999999"/>
    <n v="3.1929582326544703"/>
  </r>
  <r>
    <x v="262"/>
    <s v="Sittard-Geleen"/>
    <x v="0"/>
    <x v="0"/>
    <x v="3"/>
    <x v="0"/>
    <x v="0"/>
    <x v="0"/>
    <x v="0"/>
    <x v="0"/>
    <x v="0"/>
    <x v="0"/>
    <x v="0"/>
    <x v="0"/>
    <x v="0"/>
    <x v="0"/>
    <x v="0"/>
    <x v="0"/>
    <x v="0"/>
    <x v="0"/>
    <x v="0"/>
    <x v="0"/>
    <x v="0"/>
    <x v="0"/>
    <x v="0"/>
    <n v="509"/>
    <n v="-0.50900000000000001"/>
    <n v="0.50900000000000001"/>
    <n v="5.4544090699643162"/>
  </r>
  <r>
    <x v="262"/>
    <s v="Sittard-Geleen"/>
    <x v="0"/>
    <x v="0"/>
    <x v="3"/>
    <x v="0"/>
    <x v="0"/>
    <x v="0"/>
    <x v="0"/>
    <x v="0"/>
    <x v="0"/>
    <x v="0"/>
    <x v="0"/>
    <x v="4"/>
    <x v="10"/>
    <x v="0"/>
    <x v="8"/>
    <x v="0"/>
    <x v="0"/>
    <x v="0"/>
    <x v="0"/>
    <x v="0"/>
    <x v="0"/>
    <x v="0"/>
    <x v="0"/>
    <n v="310"/>
    <n v="-0.31"/>
    <n v="0.31"/>
    <n v="3.3219387263043969"/>
  </r>
  <r>
    <x v="262"/>
    <s v="Sittard-Geleen"/>
    <x v="0"/>
    <x v="0"/>
    <x v="3"/>
    <x v="0"/>
    <x v="0"/>
    <x v="0"/>
    <x v="0"/>
    <x v="0"/>
    <x v="0"/>
    <x v="0"/>
    <x v="0"/>
    <x v="1"/>
    <x v="13"/>
    <x v="0"/>
    <x v="9"/>
    <x v="7"/>
    <x v="4"/>
    <x v="0"/>
    <x v="1"/>
    <x v="0"/>
    <x v="0"/>
    <x v="0"/>
    <x v="0"/>
    <n v="32"/>
    <n v="-3.2000000000000001E-2"/>
    <n v="3.2000000000000001E-2"/>
    <n v="0.34290980400561516"/>
  </r>
  <r>
    <x v="262"/>
    <s v="Sittard-Geleen"/>
    <x v="0"/>
    <x v="0"/>
    <x v="3"/>
    <x v="0"/>
    <x v="0"/>
    <x v="0"/>
    <x v="0"/>
    <x v="0"/>
    <x v="0"/>
    <x v="0"/>
    <x v="0"/>
    <x v="1"/>
    <x v="1"/>
    <x v="0"/>
    <x v="1"/>
    <x v="1"/>
    <x v="0"/>
    <x v="0"/>
    <x v="0"/>
    <x v="0"/>
    <x v="0"/>
    <x v="0"/>
    <x v="0"/>
    <n v="175"/>
    <n v="-0.17499999999999999"/>
    <n v="0.17499999999999999"/>
    <n v="1.8752879906557078"/>
  </r>
  <r>
    <x v="262"/>
    <s v="Sittard-Geleen"/>
    <x v="0"/>
    <x v="0"/>
    <x v="3"/>
    <x v="0"/>
    <x v="0"/>
    <x v="0"/>
    <x v="0"/>
    <x v="0"/>
    <x v="0"/>
    <x v="0"/>
    <x v="0"/>
    <x v="1"/>
    <x v="2"/>
    <x v="0"/>
    <x v="1"/>
    <x v="2"/>
    <x v="0"/>
    <x v="0"/>
    <x v="0"/>
    <x v="0"/>
    <x v="0"/>
    <x v="0"/>
    <x v="0"/>
    <n v="831"/>
    <n v="-0.83099999999999996"/>
    <n v="0.83099999999999996"/>
    <n v="8.9049389727708181"/>
  </r>
  <r>
    <x v="262"/>
    <s v="Sittard-Geleen"/>
    <x v="0"/>
    <x v="0"/>
    <x v="3"/>
    <x v="0"/>
    <x v="0"/>
    <x v="0"/>
    <x v="0"/>
    <x v="0"/>
    <x v="0"/>
    <x v="0"/>
    <x v="0"/>
    <x v="2"/>
    <x v="4"/>
    <x v="0"/>
    <x v="3"/>
    <x v="3"/>
    <x v="0"/>
    <x v="0"/>
    <x v="0"/>
    <x v="0"/>
    <x v="0"/>
    <x v="0"/>
    <x v="0"/>
    <n v="373"/>
    <n v="-0.373"/>
    <n v="0.373"/>
    <n v="3.9970424029404517"/>
  </r>
  <r>
    <x v="262"/>
    <s v="Sittard-Geleen"/>
    <x v="0"/>
    <x v="0"/>
    <x v="3"/>
    <x v="0"/>
    <x v="0"/>
    <x v="0"/>
    <x v="0"/>
    <x v="0"/>
    <x v="0"/>
    <x v="0"/>
    <x v="0"/>
    <x v="2"/>
    <x v="12"/>
    <x v="0"/>
    <x v="3"/>
    <x v="6"/>
    <x v="0"/>
    <x v="0"/>
    <x v="0"/>
    <x v="0"/>
    <x v="0"/>
    <x v="0"/>
    <x v="0"/>
    <n v="242"/>
    <n v="-0.24199999999999999"/>
    <n v="0.24199999999999999"/>
    <n v="2.5932553927924644"/>
  </r>
  <r>
    <x v="262"/>
    <s v="Sittard-Geleen"/>
    <x v="0"/>
    <x v="0"/>
    <x v="3"/>
    <x v="0"/>
    <x v="0"/>
    <x v="0"/>
    <x v="0"/>
    <x v="0"/>
    <x v="0"/>
    <x v="0"/>
    <x v="0"/>
    <x v="2"/>
    <x v="6"/>
    <x v="0"/>
    <x v="5"/>
    <x v="0"/>
    <x v="0"/>
    <x v="0"/>
    <x v="0"/>
    <x v="0"/>
    <x v="0"/>
    <x v="0"/>
    <x v="0"/>
    <n v="607"/>
    <n v="-0.60699999999999998"/>
    <n v="0.60699999999999998"/>
    <n v="6.504570344731512"/>
  </r>
  <r>
    <x v="262"/>
    <s v="Sittard-Geleen"/>
    <x v="0"/>
    <x v="0"/>
    <x v="3"/>
    <x v="0"/>
    <x v="0"/>
    <x v="0"/>
    <x v="0"/>
    <x v="0"/>
    <x v="0"/>
    <x v="0"/>
    <x v="0"/>
    <x v="3"/>
    <x v="9"/>
    <x v="1"/>
    <x v="7"/>
    <x v="5"/>
    <x v="2"/>
    <x v="2"/>
    <x v="2"/>
    <x v="0"/>
    <x v="0"/>
    <x v="0"/>
    <x v="0"/>
    <n v="636"/>
    <n v="-0.63600000000000001"/>
    <n v="0"/>
    <n v="6.8153323546116011"/>
  </r>
  <r>
    <x v="262"/>
    <s v="Sittard-Geleen"/>
    <x v="0"/>
    <x v="0"/>
    <x v="3"/>
    <x v="0"/>
    <x v="0"/>
    <x v="0"/>
    <x v="0"/>
    <x v="0"/>
    <x v="0"/>
    <x v="0"/>
    <x v="0"/>
    <x v="3"/>
    <x v="5"/>
    <x v="1"/>
    <x v="4"/>
    <x v="0"/>
    <x v="0"/>
    <x v="0"/>
    <x v="0"/>
    <x v="0"/>
    <x v="0"/>
    <x v="0"/>
    <x v="0"/>
    <n v="556"/>
    <n v="-0.55600000000000005"/>
    <n v="0.55600000000000005"/>
    <n v="5.9580578445975636"/>
  </r>
  <r>
    <x v="262"/>
    <s v="Sittard-Geleen"/>
    <x v="0"/>
    <x v="0"/>
    <x v="3"/>
    <x v="0"/>
    <x v="0"/>
    <x v="0"/>
    <x v="0"/>
    <x v="0"/>
    <x v="0"/>
    <x v="0"/>
    <x v="0"/>
    <x v="3"/>
    <x v="8"/>
    <x v="1"/>
    <x v="7"/>
    <x v="5"/>
    <x v="2"/>
    <x v="2"/>
    <x v="2"/>
    <x v="0"/>
    <x v="0"/>
    <x v="0"/>
    <x v="0"/>
    <n v="230"/>
    <n v="-0.23"/>
    <n v="0"/>
    <n v="2.4646642162903589"/>
  </r>
  <r>
    <x v="262"/>
    <s v="Sittard-Geleen"/>
    <x v="0"/>
    <x v="0"/>
    <x v="3"/>
    <x v="0"/>
    <x v="0"/>
    <x v="0"/>
    <x v="0"/>
    <x v="0"/>
    <x v="0"/>
    <x v="0"/>
    <x v="0"/>
    <x v="3"/>
    <x v="11"/>
    <x v="1"/>
    <x v="7"/>
    <x v="5"/>
    <x v="2"/>
    <x v="2"/>
    <x v="2"/>
    <x v="0"/>
    <x v="0"/>
    <x v="0"/>
    <x v="0"/>
    <n v="900"/>
    <n v="-0.9"/>
    <n v="0"/>
    <n v="9.6443382376579265"/>
  </r>
  <r>
    <x v="261"/>
    <s v="Harderwijk"/>
    <x v="0"/>
    <x v="0"/>
    <x v="1"/>
    <x v="0"/>
    <x v="0"/>
    <x v="0"/>
    <x v="0"/>
    <x v="0"/>
    <x v="0"/>
    <x v="0"/>
    <x v="0"/>
    <x v="2"/>
    <x v="3"/>
    <x v="0"/>
    <x v="2"/>
    <x v="0"/>
    <x v="1"/>
    <x v="1"/>
    <x v="0"/>
    <x v="0"/>
    <x v="0"/>
    <x v="0"/>
    <x v="0"/>
    <n v="445"/>
    <n v="-0.44500000000000001"/>
    <n v="-0.44500000000000001"/>
    <n v="9.6004487400759402"/>
  </r>
  <r>
    <x v="261"/>
    <s v="Harderwijk"/>
    <x v="0"/>
    <x v="0"/>
    <x v="1"/>
    <x v="0"/>
    <x v="0"/>
    <x v="0"/>
    <x v="0"/>
    <x v="0"/>
    <x v="0"/>
    <x v="0"/>
    <x v="0"/>
    <x v="2"/>
    <x v="6"/>
    <x v="0"/>
    <x v="5"/>
    <x v="0"/>
    <x v="0"/>
    <x v="0"/>
    <x v="0"/>
    <x v="0"/>
    <x v="0"/>
    <x v="0"/>
    <x v="0"/>
    <n v="706"/>
    <n v="-0.70599999999999996"/>
    <n v="0.70599999999999996"/>
    <n v="15.231273731446324"/>
  </r>
  <r>
    <x v="261"/>
    <s v="Harderwijk"/>
    <x v="0"/>
    <x v="0"/>
    <x v="1"/>
    <x v="0"/>
    <x v="0"/>
    <x v="0"/>
    <x v="0"/>
    <x v="0"/>
    <x v="0"/>
    <x v="0"/>
    <x v="0"/>
    <x v="3"/>
    <x v="5"/>
    <x v="1"/>
    <x v="4"/>
    <x v="0"/>
    <x v="0"/>
    <x v="0"/>
    <x v="0"/>
    <x v="0"/>
    <x v="0"/>
    <x v="0"/>
    <x v="0"/>
    <n v="1146"/>
    <n v="-1.1459999999999999"/>
    <n v="1.1459999999999999"/>
    <n v="24.723852260959614"/>
  </r>
  <r>
    <x v="261"/>
    <s v="Harderwijk"/>
    <x v="0"/>
    <x v="0"/>
    <x v="1"/>
    <x v="0"/>
    <x v="0"/>
    <x v="0"/>
    <x v="0"/>
    <x v="0"/>
    <x v="0"/>
    <x v="0"/>
    <x v="0"/>
    <x v="3"/>
    <x v="8"/>
    <x v="1"/>
    <x v="7"/>
    <x v="5"/>
    <x v="2"/>
    <x v="2"/>
    <x v="2"/>
    <x v="0"/>
    <x v="0"/>
    <x v="0"/>
    <x v="0"/>
    <n v="13"/>
    <n v="-1.2999999999999999E-2"/>
    <n v="0"/>
    <n v="0.28046254746289268"/>
  </r>
  <r>
    <x v="261"/>
    <s v="Harderwijk"/>
    <x v="0"/>
    <x v="0"/>
    <x v="1"/>
    <x v="0"/>
    <x v="0"/>
    <x v="0"/>
    <x v="1"/>
    <x v="1"/>
    <x v="0"/>
    <x v="0"/>
    <x v="0"/>
    <x v="0"/>
    <x v="0"/>
    <x v="0"/>
    <x v="0"/>
    <x v="0"/>
    <x v="0"/>
    <x v="0"/>
    <x v="0"/>
    <x v="0"/>
    <x v="0"/>
    <x v="0"/>
    <x v="0"/>
    <n v="14"/>
    <n v="-1.4E-2"/>
    <n v="1.4E-2"/>
    <n v="0.30203658957542284"/>
  </r>
  <r>
    <x v="261"/>
    <s v="Harderwijk"/>
    <x v="0"/>
    <x v="0"/>
    <x v="1"/>
    <x v="0"/>
    <x v="0"/>
    <x v="0"/>
    <x v="1"/>
    <x v="1"/>
    <x v="0"/>
    <x v="0"/>
    <x v="0"/>
    <x v="1"/>
    <x v="13"/>
    <x v="0"/>
    <x v="9"/>
    <x v="7"/>
    <x v="3"/>
    <x v="0"/>
    <x v="1"/>
    <x v="0"/>
    <x v="0"/>
    <x v="0"/>
    <x v="0"/>
    <n v="190"/>
    <n v="-0.19"/>
    <n v="0.19"/>
    <n v="4.099068001380739"/>
  </r>
  <r>
    <x v="261"/>
    <s v="Harderwijk"/>
    <x v="0"/>
    <x v="0"/>
    <x v="1"/>
    <x v="0"/>
    <x v="0"/>
    <x v="0"/>
    <x v="1"/>
    <x v="1"/>
    <x v="0"/>
    <x v="0"/>
    <x v="0"/>
    <x v="1"/>
    <x v="2"/>
    <x v="0"/>
    <x v="1"/>
    <x v="2"/>
    <x v="0"/>
    <x v="0"/>
    <x v="0"/>
    <x v="0"/>
    <x v="0"/>
    <x v="0"/>
    <x v="0"/>
    <n v="53"/>
    <n v="-5.2999999999999999E-2"/>
    <n v="5.2999999999999999E-2"/>
    <n v="1.1434242319641008"/>
  </r>
  <r>
    <x v="261"/>
    <s v="Harderwijk"/>
    <x v="0"/>
    <x v="0"/>
    <x v="1"/>
    <x v="0"/>
    <x v="0"/>
    <x v="0"/>
    <x v="1"/>
    <x v="1"/>
    <x v="0"/>
    <x v="0"/>
    <x v="0"/>
    <x v="2"/>
    <x v="3"/>
    <x v="0"/>
    <x v="2"/>
    <x v="0"/>
    <x v="1"/>
    <x v="1"/>
    <x v="0"/>
    <x v="0"/>
    <x v="0"/>
    <x v="0"/>
    <x v="0"/>
    <n v="16"/>
    <n v="-1.6E-2"/>
    <n v="-1.6E-2"/>
    <n v="0.34518467380048323"/>
  </r>
  <r>
    <x v="261"/>
    <s v="Harderwijk"/>
    <x v="0"/>
    <x v="0"/>
    <x v="1"/>
    <x v="0"/>
    <x v="0"/>
    <x v="0"/>
    <x v="1"/>
    <x v="1"/>
    <x v="0"/>
    <x v="0"/>
    <x v="0"/>
    <x v="2"/>
    <x v="4"/>
    <x v="0"/>
    <x v="3"/>
    <x v="3"/>
    <x v="0"/>
    <x v="0"/>
    <x v="0"/>
    <x v="0"/>
    <x v="0"/>
    <x v="0"/>
    <x v="0"/>
    <n v="186"/>
    <n v="-0.186"/>
    <n v="0.186"/>
    <n v="4.0127718329306177"/>
  </r>
  <r>
    <x v="261"/>
    <s v="Harderwijk"/>
    <x v="0"/>
    <x v="0"/>
    <x v="1"/>
    <x v="0"/>
    <x v="0"/>
    <x v="0"/>
    <x v="2"/>
    <x v="2"/>
    <x v="0"/>
    <x v="0"/>
    <x v="0"/>
    <x v="1"/>
    <x v="2"/>
    <x v="0"/>
    <x v="1"/>
    <x v="2"/>
    <x v="0"/>
    <x v="0"/>
    <x v="0"/>
    <x v="0"/>
    <x v="0"/>
    <x v="0"/>
    <x v="0"/>
    <n v="36"/>
    <n v="-3.5999999999999997E-2"/>
    <n v="3.5999999999999997E-2"/>
    <n v="0.77666551605108736"/>
  </r>
  <r>
    <x v="261"/>
    <s v="Harderwijk"/>
    <x v="0"/>
    <x v="0"/>
    <x v="1"/>
    <x v="0"/>
    <x v="0"/>
    <x v="0"/>
    <x v="2"/>
    <x v="2"/>
    <x v="0"/>
    <x v="0"/>
    <x v="0"/>
    <x v="2"/>
    <x v="3"/>
    <x v="0"/>
    <x v="2"/>
    <x v="0"/>
    <x v="1"/>
    <x v="1"/>
    <x v="0"/>
    <x v="0"/>
    <x v="0"/>
    <x v="0"/>
    <x v="0"/>
    <n v="15"/>
    <n v="-1.4999999999999999E-2"/>
    <n v="-1.4999999999999999E-2"/>
    <n v="0.32361063168795307"/>
  </r>
  <r>
    <x v="261"/>
    <s v="Harderwijk"/>
    <x v="0"/>
    <x v="0"/>
    <x v="1"/>
    <x v="0"/>
    <x v="0"/>
    <x v="0"/>
    <x v="2"/>
    <x v="2"/>
    <x v="0"/>
    <x v="0"/>
    <x v="0"/>
    <x v="2"/>
    <x v="6"/>
    <x v="0"/>
    <x v="5"/>
    <x v="0"/>
    <x v="0"/>
    <x v="0"/>
    <x v="0"/>
    <x v="0"/>
    <x v="0"/>
    <x v="0"/>
    <x v="0"/>
    <n v="245"/>
    <n v="-0.245"/>
    <n v="0.245"/>
    <n v="5.2856403175699"/>
  </r>
  <r>
    <x v="261"/>
    <s v="Harderwijk"/>
    <x v="0"/>
    <x v="0"/>
    <x v="1"/>
    <x v="0"/>
    <x v="0"/>
    <x v="0"/>
    <x v="3"/>
    <x v="3"/>
    <x v="0"/>
    <x v="0"/>
    <x v="0"/>
    <x v="4"/>
    <x v="10"/>
    <x v="0"/>
    <x v="8"/>
    <x v="0"/>
    <x v="0"/>
    <x v="0"/>
    <x v="0"/>
    <x v="0"/>
    <x v="0"/>
    <x v="0"/>
    <x v="0"/>
    <n v="3"/>
    <n v="-3.0000000000000001E-3"/>
    <n v="3.0000000000000001E-3"/>
    <n v="6.4722126337590613E-2"/>
  </r>
  <r>
    <x v="260"/>
    <s v="Valkenswaard"/>
    <x v="0"/>
    <x v="0"/>
    <x v="1"/>
    <x v="0"/>
    <x v="0"/>
    <x v="0"/>
    <x v="0"/>
    <x v="0"/>
    <x v="0"/>
    <x v="0"/>
    <x v="0"/>
    <x v="4"/>
    <x v="10"/>
    <x v="0"/>
    <x v="8"/>
    <x v="0"/>
    <x v="0"/>
    <x v="0"/>
    <x v="0"/>
    <x v="0"/>
    <x v="0"/>
    <x v="0"/>
    <x v="0"/>
    <n v="25"/>
    <n v="-2.5000000000000001E-2"/>
    <n v="2.5000000000000001E-2"/>
    <n v="0.8192423646611614"/>
  </r>
  <r>
    <x v="260"/>
    <s v="Valkenswaard"/>
    <x v="0"/>
    <x v="0"/>
    <x v="1"/>
    <x v="0"/>
    <x v="0"/>
    <x v="0"/>
    <x v="0"/>
    <x v="0"/>
    <x v="0"/>
    <x v="0"/>
    <x v="0"/>
    <x v="1"/>
    <x v="1"/>
    <x v="0"/>
    <x v="1"/>
    <x v="1"/>
    <x v="0"/>
    <x v="0"/>
    <x v="0"/>
    <x v="0"/>
    <x v="0"/>
    <x v="0"/>
    <x v="0"/>
    <n v="99"/>
    <n v="-9.9000000000000005E-2"/>
    <n v="9.9000000000000005E-2"/>
    <n v="3.244199764058199"/>
  </r>
  <r>
    <x v="260"/>
    <s v="Valkenswaard"/>
    <x v="0"/>
    <x v="0"/>
    <x v="1"/>
    <x v="0"/>
    <x v="0"/>
    <x v="0"/>
    <x v="0"/>
    <x v="0"/>
    <x v="0"/>
    <x v="0"/>
    <x v="0"/>
    <x v="1"/>
    <x v="2"/>
    <x v="0"/>
    <x v="1"/>
    <x v="2"/>
    <x v="0"/>
    <x v="0"/>
    <x v="0"/>
    <x v="0"/>
    <x v="0"/>
    <x v="0"/>
    <x v="0"/>
    <n v="347"/>
    <n v="-0.34699999999999998"/>
    <n v="0.34699999999999998"/>
    <n v="11.37108402149692"/>
  </r>
  <r>
    <x v="260"/>
    <s v="Valkenswaard"/>
    <x v="0"/>
    <x v="0"/>
    <x v="1"/>
    <x v="0"/>
    <x v="0"/>
    <x v="0"/>
    <x v="0"/>
    <x v="0"/>
    <x v="0"/>
    <x v="0"/>
    <x v="0"/>
    <x v="2"/>
    <x v="6"/>
    <x v="0"/>
    <x v="5"/>
    <x v="0"/>
    <x v="0"/>
    <x v="0"/>
    <x v="0"/>
    <x v="0"/>
    <x v="0"/>
    <x v="0"/>
    <x v="0"/>
    <n v="1057"/>
    <n v="-1.0569999999999999"/>
    <n v="1.0569999999999999"/>
    <n v="34.637567177873905"/>
  </r>
  <r>
    <x v="260"/>
    <s v="Valkenswaard"/>
    <x v="0"/>
    <x v="0"/>
    <x v="1"/>
    <x v="0"/>
    <x v="0"/>
    <x v="0"/>
    <x v="0"/>
    <x v="0"/>
    <x v="0"/>
    <x v="0"/>
    <x v="0"/>
    <x v="3"/>
    <x v="9"/>
    <x v="1"/>
    <x v="7"/>
    <x v="5"/>
    <x v="2"/>
    <x v="2"/>
    <x v="2"/>
    <x v="0"/>
    <x v="0"/>
    <x v="0"/>
    <x v="0"/>
    <n v="483"/>
    <n v="-0.48299999999999998"/>
    <n v="0"/>
    <n v="15.827762485253638"/>
  </r>
  <r>
    <x v="260"/>
    <s v="Valkenswaard"/>
    <x v="0"/>
    <x v="0"/>
    <x v="1"/>
    <x v="0"/>
    <x v="0"/>
    <x v="0"/>
    <x v="0"/>
    <x v="0"/>
    <x v="0"/>
    <x v="0"/>
    <x v="0"/>
    <x v="3"/>
    <x v="5"/>
    <x v="1"/>
    <x v="4"/>
    <x v="0"/>
    <x v="0"/>
    <x v="0"/>
    <x v="0"/>
    <x v="0"/>
    <x v="0"/>
    <x v="0"/>
    <x v="0"/>
    <n v="203"/>
    <n v="-0.20300000000000001"/>
    <n v="0.20300000000000001"/>
    <n v="6.6522480010486298"/>
  </r>
  <r>
    <x v="260"/>
    <s v="Valkenswaard"/>
    <x v="0"/>
    <x v="0"/>
    <x v="1"/>
    <x v="0"/>
    <x v="0"/>
    <x v="0"/>
    <x v="0"/>
    <x v="0"/>
    <x v="0"/>
    <x v="0"/>
    <x v="0"/>
    <x v="3"/>
    <x v="8"/>
    <x v="1"/>
    <x v="7"/>
    <x v="5"/>
    <x v="2"/>
    <x v="2"/>
    <x v="2"/>
    <x v="0"/>
    <x v="0"/>
    <x v="0"/>
    <x v="0"/>
    <n v="484"/>
    <n v="-0.48399999999999999"/>
    <n v="0"/>
    <n v="15.860532179840083"/>
  </r>
  <r>
    <x v="260"/>
    <s v="Valkenswaard"/>
    <x v="0"/>
    <x v="0"/>
    <x v="1"/>
    <x v="0"/>
    <x v="0"/>
    <x v="0"/>
    <x v="1"/>
    <x v="1"/>
    <x v="0"/>
    <x v="0"/>
    <x v="0"/>
    <x v="2"/>
    <x v="4"/>
    <x v="0"/>
    <x v="3"/>
    <x v="3"/>
    <x v="0"/>
    <x v="0"/>
    <x v="0"/>
    <x v="0"/>
    <x v="0"/>
    <x v="0"/>
    <x v="0"/>
    <n v="109"/>
    <n v="-0.109"/>
    <n v="0.109"/>
    <n v="3.5718967099226635"/>
  </r>
  <r>
    <x v="260"/>
    <s v="Valkenswaard"/>
    <x v="0"/>
    <x v="0"/>
    <x v="1"/>
    <x v="0"/>
    <x v="0"/>
    <x v="0"/>
    <x v="1"/>
    <x v="1"/>
    <x v="0"/>
    <x v="0"/>
    <x v="0"/>
    <x v="2"/>
    <x v="6"/>
    <x v="0"/>
    <x v="5"/>
    <x v="0"/>
    <x v="0"/>
    <x v="0"/>
    <x v="0"/>
    <x v="0"/>
    <x v="0"/>
    <x v="0"/>
    <x v="0"/>
    <n v="101"/>
    <n v="-0.10100000000000001"/>
    <n v="0.10100000000000001"/>
    <n v="3.3097391532310918"/>
  </r>
  <r>
    <x v="260"/>
    <s v="Valkenswaard"/>
    <x v="0"/>
    <x v="0"/>
    <x v="1"/>
    <x v="0"/>
    <x v="0"/>
    <x v="0"/>
    <x v="2"/>
    <x v="2"/>
    <x v="0"/>
    <x v="0"/>
    <x v="0"/>
    <x v="1"/>
    <x v="2"/>
    <x v="0"/>
    <x v="1"/>
    <x v="2"/>
    <x v="0"/>
    <x v="0"/>
    <x v="0"/>
    <x v="0"/>
    <x v="0"/>
    <x v="0"/>
    <x v="0"/>
    <n v="112"/>
    <n v="-0.112"/>
    <n v="0.112"/>
    <n v="3.6702057936820029"/>
  </r>
  <r>
    <x v="260"/>
    <s v="Valkenswaard"/>
    <x v="0"/>
    <x v="0"/>
    <x v="1"/>
    <x v="0"/>
    <x v="0"/>
    <x v="0"/>
    <x v="2"/>
    <x v="2"/>
    <x v="0"/>
    <x v="0"/>
    <x v="0"/>
    <x v="2"/>
    <x v="6"/>
    <x v="0"/>
    <x v="5"/>
    <x v="0"/>
    <x v="0"/>
    <x v="0"/>
    <x v="0"/>
    <x v="0"/>
    <x v="0"/>
    <x v="0"/>
    <x v="0"/>
    <n v="47"/>
    <n v="-4.7E-2"/>
    <n v="4.7E-2"/>
    <n v="1.5401756455629834"/>
  </r>
  <r>
    <x v="260"/>
    <s v="Valkenswaard"/>
    <x v="0"/>
    <x v="0"/>
    <x v="1"/>
    <x v="0"/>
    <x v="0"/>
    <x v="0"/>
    <x v="3"/>
    <x v="3"/>
    <x v="0"/>
    <x v="0"/>
    <x v="0"/>
    <x v="2"/>
    <x v="3"/>
    <x v="0"/>
    <x v="2"/>
    <x v="0"/>
    <x v="1"/>
    <x v="1"/>
    <x v="0"/>
    <x v="0"/>
    <x v="0"/>
    <x v="0"/>
    <x v="0"/>
    <n v="15"/>
    <n v="-1.4999999999999999E-2"/>
    <n v="-1.4999999999999999E-2"/>
    <n v="0.49154541879669683"/>
  </r>
  <r>
    <x v="260"/>
    <s v="Valkenswaard"/>
    <x v="0"/>
    <x v="0"/>
    <x v="1"/>
    <x v="0"/>
    <x v="0"/>
    <x v="0"/>
    <x v="3"/>
    <x v="3"/>
    <x v="0"/>
    <x v="0"/>
    <x v="0"/>
    <x v="2"/>
    <x v="12"/>
    <x v="0"/>
    <x v="3"/>
    <x v="6"/>
    <x v="0"/>
    <x v="0"/>
    <x v="0"/>
    <x v="0"/>
    <x v="0"/>
    <x v="0"/>
    <x v="0"/>
    <n v="582"/>
    <n v="-0.58199999999999996"/>
    <n v="0.58199999999999996"/>
    <n v="19.071962249311838"/>
  </r>
  <r>
    <x v="262"/>
    <s v="Sittard-Geleen"/>
    <x v="0"/>
    <x v="0"/>
    <x v="3"/>
    <x v="0"/>
    <x v="0"/>
    <x v="0"/>
    <x v="1"/>
    <x v="1"/>
    <x v="0"/>
    <x v="0"/>
    <x v="0"/>
    <x v="4"/>
    <x v="10"/>
    <x v="0"/>
    <x v="8"/>
    <x v="0"/>
    <x v="0"/>
    <x v="0"/>
    <x v="0"/>
    <x v="0"/>
    <x v="0"/>
    <x v="0"/>
    <x v="0"/>
    <n v="-24"/>
    <n v="2.4E-2"/>
    <n v="-2.4E-2"/>
    <n v="-0.25718235300421138"/>
  </r>
  <r>
    <x v="262"/>
    <s v="Sittard-Geleen"/>
    <x v="0"/>
    <x v="0"/>
    <x v="3"/>
    <x v="0"/>
    <x v="0"/>
    <x v="0"/>
    <x v="1"/>
    <x v="1"/>
    <x v="0"/>
    <x v="0"/>
    <x v="0"/>
    <x v="1"/>
    <x v="2"/>
    <x v="0"/>
    <x v="1"/>
    <x v="2"/>
    <x v="0"/>
    <x v="0"/>
    <x v="0"/>
    <x v="0"/>
    <x v="0"/>
    <x v="0"/>
    <x v="0"/>
    <n v="285"/>
    <n v="-0.28499999999999998"/>
    <n v="0.28499999999999998"/>
    <n v="3.05404044192501"/>
  </r>
  <r>
    <x v="262"/>
    <s v="Sittard-Geleen"/>
    <x v="0"/>
    <x v="0"/>
    <x v="3"/>
    <x v="0"/>
    <x v="0"/>
    <x v="0"/>
    <x v="1"/>
    <x v="1"/>
    <x v="0"/>
    <x v="0"/>
    <x v="0"/>
    <x v="2"/>
    <x v="12"/>
    <x v="0"/>
    <x v="3"/>
    <x v="6"/>
    <x v="0"/>
    <x v="0"/>
    <x v="0"/>
    <x v="0"/>
    <x v="0"/>
    <x v="0"/>
    <x v="0"/>
    <n v="8644"/>
    <n v="-8.6440000000000001"/>
    <n v="8.6440000000000001"/>
    <n v="92.628510807016795"/>
  </r>
  <r>
    <x v="262"/>
    <s v="Sittard-Geleen"/>
    <x v="0"/>
    <x v="0"/>
    <x v="3"/>
    <x v="0"/>
    <x v="0"/>
    <x v="0"/>
    <x v="1"/>
    <x v="1"/>
    <x v="0"/>
    <x v="0"/>
    <x v="0"/>
    <x v="3"/>
    <x v="5"/>
    <x v="1"/>
    <x v="4"/>
    <x v="0"/>
    <x v="0"/>
    <x v="0"/>
    <x v="0"/>
    <x v="0"/>
    <x v="0"/>
    <x v="0"/>
    <x v="0"/>
    <n v="108"/>
    <n v="-0.108"/>
    <n v="0.108"/>
    <n v="1.157320588518951"/>
  </r>
  <r>
    <x v="262"/>
    <s v="Sittard-Geleen"/>
    <x v="0"/>
    <x v="0"/>
    <x v="3"/>
    <x v="0"/>
    <x v="0"/>
    <x v="0"/>
    <x v="1"/>
    <x v="1"/>
    <x v="0"/>
    <x v="0"/>
    <x v="0"/>
    <x v="3"/>
    <x v="8"/>
    <x v="1"/>
    <x v="7"/>
    <x v="5"/>
    <x v="2"/>
    <x v="2"/>
    <x v="2"/>
    <x v="0"/>
    <x v="0"/>
    <x v="0"/>
    <x v="0"/>
    <n v="62"/>
    <n v="-6.2E-2"/>
    <n v="0"/>
    <n v="0.6643877452608794"/>
  </r>
  <r>
    <x v="262"/>
    <s v="Sittard-Geleen"/>
    <x v="0"/>
    <x v="0"/>
    <x v="3"/>
    <x v="0"/>
    <x v="0"/>
    <x v="0"/>
    <x v="2"/>
    <x v="2"/>
    <x v="0"/>
    <x v="0"/>
    <x v="0"/>
    <x v="4"/>
    <x v="10"/>
    <x v="0"/>
    <x v="8"/>
    <x v="0"/>
    <x v="0"/>
    <x v="0"/>
    <x v="0"/>
    <x v="0"/>
    <x v="0"/>
    <x v="0"/>
    <x v="0"/>
    <n v="14"/>
    <n v="-1.4E-2"/>
    <n v="1.4E-2"/>
    <n v="0.15002303925245664"/>
  </r>
  <r>
    <x v="262"/>
    <s v="Sittard-Geleen"/>
    <x v="0"/>
    <x v="0"/>
    <x v="3"/>
    <x v="0"/>
    <x v="0"/>
    <x v="0"/>
    <x v="2"/>
    <x v="2"/>
    <x v="0"/>
    <x v="0"/>
    <x v="0"/>
    <x v="1"/>
    <x v="2"/>
    <x v="0"/>
    <x v="1"/>
    <x v="2"/>
    <x v="0"/>
    <x v="0"/>
    <x v="0"/>
    <x v="0"/>
    <x v="0"/>
    <x v="0"/>
    <x v="0"/>
    <n v="373"/>
    <n v="-0.373"/>
    <n v="0.373"/>
    <n v="3.9970424029404517"/>
  </r>
  <r>
    <x v="262"/>
    <s v="Sittard-Geleen"/>
    <x v="0"/>
    <x v="0"/>
    <x v="3"/>
    <x v="0"/>
    <x v="0"/>
    <x v="0"/>
    <x v="2"/>
    <x v="2"/>
    <x v="0"/>
    <x v="0"/>
    <x v="0"/>
    <x v="2"/>
    <x v="12"/>
    <x v="0"/>
    <x v="3"/>
    <x v="6"/>
    <x v="0"/>
    <x v="0"/>
    <x v="0"/>
    <x v="0"/>
    <x v="0"/>
    <x v="0"/>
    <x v="0"/>
    <n v="214"/>
    <n v="-0.214"/>
    <n v="0.214"/>
    <n v="2.2932093142875511"/>
  </r>
  <r>
    <x v="262"/>
    <s v="Sittard-Geleen"/>
    <x v="0"/>
    <x v="0"/>
    <x v="3"/>
    <x v="0"/>
    <x v="0"/>
    <x v="0"/>
    <x v="2"/>
    <x v="2"/>
    <x v="0"/>
    <x v="0"/>
    <x v="0"/>
    <x v="2"/>
    <x v="6"/>
    <x v="0"/>
    <x v="5"/>
    <x v="0"/>
    <x v="0"/>
    <x v="0"/>
    <x v="0"/>
    <x v="0"/>
    <x v="0"/>
    <x v="0"/>
    <x v="0"/>
    <n v="45"/>
    <n v="-4.4999999999999998E-2"/>
    <n v="4.4999999999999998E-2"/>
    <n v="0.48221691188289628"/>
  </r>
  <r>
    <x v="262"/>
    <s v="Sittard-Geleen"/>
    <x v="0"/>
    <x v="0"/>
    <x v="3"/>
    <x v="0"/>
    <x v="0"/>
    <x v="0"/>
    <x v="2"/>
    <x v="2"/>
    <x v="0"/>
    <x v="0"/>
    <x v="0"/>
    <x v="3"/>
    <x v="5"/>
    <x v="1"/>
    <x v="4"/>
    <x v="0"/>
    <x v="0"/>
    <x v="0"/>
    <x v="0"/>
    <x v="0"/>
    <x v="0"/>
    <x v="0"/>
    <x v="0"/>
    <n v="163"/>
    <n v="-0.16300000000000001"/>
    <n v="0.16300000000000001"/>
    <n v="1.7466968141536021"/>
  </r>
  <r>
    <x v="262"/>
    <s v="Sittard-Geleen"/>
    <x v="0"/>
    <x v="0"/>
    <x v="3"/>
    <x v="0"/>
    <x v="0"/>
    <x v="0"/>
    <x v="2"/>
    <x v="2"/>
    <x v="0"/>
    <x v="0"/>
    <x v="0"/>
    <x v="3"/>
    <x v="8"/>
    <x v="1"/>
    <x v="7"/>
    <x v="5"/>
    <x v="2"/>
    <x v="2"/>
    <x v="2"/>
    <x v="0"/>
    <x v="0"/>
    <x v="0"/>
    <x v="0"/>
    <n v="44"/>
    <n v="-4.3999999999999997E-2"/>
    <n v="0"/>
    <n v="0.47150098050772082"/>
  </r>
  <r>
    <x v="262"/>
    <s v="Sittard-Geleen"/>
    <x v="0"/>
    <x v="0"/>
    <x v="3"/>
    <x v="0"/>
    <x v="0"/>
    <x v="0"/>
    <x v="2"/>
    <x v="2"/>
    <x v="0"/>
    <x v="0"/>
    <x v="0"/>
    <x v="3"/>
    <x v="11"/>
    <x v="1"/>
    <x v="7"/>
    <x v="5"/>
    <x v="2"/>
    <x v="2"/>
    <x v="2"/>
    <x v="0"/>
    <x v="0"/>
    <x v="0"/>
    <x v="0"/>
    <n v="1"/>
    <n v="-1E-3"/>
    <n v="0"/>
    <n v="1.0715931375175474E-2"/>
  </r>
  <r>
    <x v="261"/>
    <s v="Harderwijk"/>
    <x v="0"/>
    <x v="0"/>
    <x v="1"/>
    <x v="0"/>
    <x v="0"/>
    <x v="0"/>
    <x v="3"/>
    <x v="3"/>
    <x v="0"/>
    <x v="0"/>
    <x v="0"/>
    <x v="1"/>
    <x v="2"/>
    <x v="0"/>
    <x v="1"/>
    <x v="2"/>
    <x v="0"/>
    <x v="0"/>
    <x v="0"/>
    <x v="0"/>
    <x v="0"/>
    <x v="0"/>
    <x v="0"/>
    <n v="56"/>
    <n v="-5.6000000000000001E-2"/>
    <n v="5.6000000000000001E-2"/>
    <n v="1.2081463583016914"/>
  </r>
  <r>
    <x v="261"/>
    <s v="Harderwijk"/>
    <x v="0"/>
    <x v="0"/>
    <x v="1"/>
    <x v="0"/>
    <x v="0"/>
    <x v="0"/>
    <x v="3"/>
    <x v="3"/>
    <x v="0"/>
    <x v="0"/>
    <x v="0"/>
    <x v="2"/>
    <x v="3"/>
    <x v="0"/>
    <x v="2"/>
    <x v="0"/>
    <x v="1"/>
    <x v="1"/>
    <x v="0"/>
    <x v="0"/>
    <x v="0"/>
    <x v="0"/>
    <x v="0"/>
    <n v="113"/>
    <n v="-0.113"/>
    <n v="-0.113"/>
    <n v="2.4378667587159129"/>
  </r>
  <r>
    <x v="261"/>
    <s v="Harderwijk"/>
    <x v="0"/>
    <x v="0"/>
    <x v="1"/>
    <x v="0"/>
    <x v="0"/>
    <x v="0"/>
    <x v="3"/>
    <x v="3"/>
    <x v="0"/>
    <x v="0"/>
    <x v="0"/>
    <x v="2"/>
    <x v="6"/>
    <x v="0"/>
    <x v="5"/>
    <x v="0"/>
    <x v="0"/>
    <x v="0"/>
    <x v="0"/>
    <x v="0"/>
    <x v="0"/>
    <x v="0"/>
    <x v="0"/>
    <n v="865"/>
    <n v="-0.86499999999999999"/>
    <n v="0.86499999999999999"/>
    <n v="18.661546427338624"/>
  </r>
  <r>
    <x v="261"/>
    <s v="Harderwijk"/>
    <x v="0"/>
    <x v="0"/>
    <x v="1"/>
    <x v="0"/>
    <x v="0"/>
    <x v="0"/>
    <x v="3"/>
    <x v="3"/>
    <x v="0"/>
    <x v="0"/>
    <x v="0"/>
    <x v="3"/>
    <x v="5"/>
    <x v="1"/>
    <x v="4"/>
    <x v="0"/>
    <x v="0"/>
    <x v="0"/>
    <x v="0"/>
    <x v="0"/>
    <x v="0"/>
    <x v="0"/>
    <x v="0"/>
    <n v="1"/>
    <n v="-1E-3"/>
    <n v="1E-3"/>
    <n v="2.1574042112530202E-2"/>
  </r>
  <r>
    <x v="263"/>
    <s v="Hattem"/>
    <x v="0"/>
    <x v="0"/>
    <x v="0"/>
    <x v="0"/>
    <x v="0"/>
    <x v="0"/>
    <x v="0"/>
    <x v="0"/>
    <x v="0"/>
    <x v="0"/>
    <x v="0"/>
    <x v="0"/>
    <x v="0"/>
    <x v="0"/>
    <x v="0"/>
    <x v="0"/>
    <x v="0"/>
    <x v="0"/>
    <x v="0"/>
    <x v="0"/>
    <x v="0"/>
    <x v="0"/>
    <x v="0"/>
    <n v="13"/>
    <n v="-1.2999999999999999E-2"/>
    <n v="1.2999999999999999E-2"/>
    <n v="1.0797342192691031"/>
  </r>
  <r>
    <x v="263"/>
    <s v="Hattem"/>
    <x v="0"/>
    <x v="0"/>
    <x v="0"/>
    <x v="0"/>
    <x v="0"/>
    <x v="0"/>
    <x v="0"/>
    <x v="0"/>
    <x v="0"/>
    <x v="0"/>
    <x v="0"/>
    <x v="2"/>
    <x v="4"/>
    <x v="0"/>
    <x v="3"/>
    <x v="3"/>
    <x v="0"/>
    <x v="0"/>
    <x v="0"/>
    <x v="0"/>
    <x v="0"/>
    <x v="0"/>
    <x v="0"/>
    <n v="14"/>
    <n v="-1.4E-2"/>
    <n v="1.4E-2"/>
    <n v="1.1627906976744187"/>
  </r>
  <r>
    <x v="263"/>
    <s v="Hattem"/>
    <x v="0"/>
    <x v="0"/>
    <x v="0"/>
    <x v="0"/>
    <x v="0"/>
    <x v="0"/>
    <x v="0"/>
    <x v="0"/>
    <x v="0"/>
    <x v="0"/>
    <x v="0"/>
    <x v="2"/>
    <x v="12"/>
    <x v="0"/>
    <x v="3"/>
    <x v="6"/>
    <x v="0"/>
    <x v="0"/>
    <x v="0"/>
    <x v="0"/>
    <x v="0"/>
    <x v="0"/>
    <x v="0"/>
    <n v="102"/>
    <n v="-0.10199999999999999"/>
    <n v="0.10199999999999999"/>
    <n v="8.471760797342192"/>
  </r>
  <r>
    <x v="263"/>
    <s v="Hattem"/>
    <x v="0"/>
    <x v="0"/>
    <x v="0"/>
    <x v="0"/>
    <x v="0"/>
    <x v="0"/>
    <x v="1"/>
    <x v="1"/>
    <x v="0"/>
    <x v="0"/>
    <x v="0"/>
    <x v="0"/>
    <x v="0"/>
    <x v="0"/>
    <x v="0"/>
    <x v="0"/>
    <x v="0"/>
    <x v="0"/>
    <x v="0"/>
    <x v="0"/>
    <x v="0"/>
    <x v="0"/>
    <x v="0"/>
    <n v="13"/>
    <n v="-1.2999999999999999E-2"/>
    <n v="1.2999999999999999E-2"/>
    <n v="1.0797342192691031"/>
  </r>
  <r>
    <x v="263"/>
    <s v="Hattem"/>
    <x v="0"/>
    <x v="0"/>
    <x v="0"/>
    <x v="0"/>
    <x v="0"/>
    <x v="0"/>
    <x v="1"/>
    <x v="1"/>
    <x v="0"/>
    <x v="0"/>
    <x v="0"/>
    <x v="4"/>
    <x v="10"/>
    <x v="0"/>
    <x v="8"/>
    <x v="0"/>
    <x v="0"/>
    <x v="0"/>
    <x v="0"/>
    <x v="0"/>
    <x v="0"/>
    <x v="0"/>
    <x v="0"/>
    <n v="5"/>
    <n v="-5.0000000000000001E-3"/>
    <n v="5.0000000000000001E-3"/>
    <n v="0.41528239202657807"/>
  </r>
  <r>
    <x v="263"/>
    <s v="Hattem"/>
    <x v="0"/>
    <x v="0"/>
    <x v="0"/>
    <x v="0"/>
    <x v="0"/>
    <x v="0"/>
    <x v="1"/>
    <x v="1"/>
    <x v="0"/>
    <x v="0"/>
    <x v="0"/>
    <x v="1"/>
    <x v="2"/>
    <x v="0"/>
    <x v="1"/>
    <x v="2"/>
    <x v="0"/>
    <x v="0"/>
    <x v="0"/>
    <x v="0"/>
    <x v="0"/>
    <x v="0"/>
    <x v="0"/>
    <n v="9"/>
    <n v="-8.9999999999999993E-3"/>
    <n v="8.9999999999999993E-3"/>
    <n v="0.74750830564784054"/>
  </r>
  <r>
    <x v="263"/>
    <s v="Hattem"/>
    <x v="0"/>
    <x v="0"/>
    <x v="0"/>
    <x v="0"/>
    <x v="0"/>
    <x v="0"/>
    <x v="1"/>
    <x v="1"/>
    <x v="0"/>
    <x v="0"/>
    <x v="0"/>
    <x v="2"/>
    <x v="12"/>
    <x v="0"/>
    <x v="3"/>
    <x v="6"/>
    <x v="0"/>
    <x v="0"/>
    <x v="0"/>
    <x v="0"/>
    <x v="0"/>
    <x v="0"/>
    <x v="0"/>
    <n v="33"/>
    <n v="-3.3000000000000002E-2"/>
    <n v="3.3000000000000002E-2"/>
    <n v="2.7408637873754151"/>
  </r>
  <r>
    <x v="263"/>
    <s v="Hattem"/>
    <x v="0"/>
    <x v="0"/>
    <x v="0"/>
    <x v="0"/>
    <x v="0"/>
    <x v="0"/>
    <x v="1"/>
    <x v="1"/>
    <x v="0"/>
    <x v="0"/>
    <x v="0"/>
    <x v="3"/>
    <x v="5"/>
    <x v="1"/>
    <x v="4"/>
    <x v="0"/>
    <x v="0"/>
    <x v="0"/>
    <x v="0"/>
    <x v="0"/>
    <x v="0"/>
    <x v="0"/>
    <x v="0"/>
    <n v="17"/>
    <n v="-1.7000000000000001E-2"/>
    <n v="1.7000000000000001E-2"/>
    <n v="1.4119601328903655"/>
  </r>
  <r>
    <x v="263"/>
    <s v="Hattem"/>
    <x v="0"/>
    <x v="0"/>
    <x v="0"/>
    <x v="0"/>
    <x v="0"/>
    <x v="0"/>
    <x v="1"/>
    <x v="1"/>
    <x v="0"/>
    <x v="0"/>
    <x v="0"/>
    <x v="3"/>
    <x v="8"/>
    <x v="1"/>
    <x v="7"/>
    <x v="5"/>
    <x v="2"/>
    <x v="2"/>
    <x v="2"/>
    <x v="0"/>
    <x v="0"/>
    <x v="0"/>
    <x v="0"/>
    <n v="3"/>
    <n v="-3.0000000000000001E-3"/>
    <n v="0"/>
    <n v="0.24916943521594684"/>
  </r>
  <r>
    <x v="264"/>
    <s v="Veldhoven"/>
    <x v="0"/>
    <x v="0"/>
    <x v="1"/>
    <x v="0"/>
    <x v="0"/>
    <x v="0"/>
    <x v="0"/>
    <x v="0"/>
    <x v="0"/>
    <x v="0"/>
    <x v="0"/>
    <x v="0"/>
    <x v="0"/>
    <x v="0"/>
    <x v="0"/>
    <x v="0"/>
    <x v="0"/>
    <x v="0"/>
    <x v="0"/>
    <x v="0"/>
    <x v="0"/>
    <x v="0"/>
    <x v="0"/>
    <n v="73.585499999999996"/>
    <n v="-7.3585499999999998E-2"/>
    <n v="7.3585499999999998E-2"/>
    <n v="1.6453246579017977"/>
  </r>
  <r>
    <x v="264"/>
    <s v="Veldhoven"/>
    <x v="0"/>
    <x v="0"/>
    <x v="1"/>
    <x v="0"/>
    <x v="0"/>
    <x v="0"/>
    <x v="0"/>
    <x v="0"/>
    <x v="0"/>
    <x v="0"/>
    <x v="0"/>
    <x v="4"/>
    <x v="10"/>
    <x v="0"/>
    <x v="8"/>
    <x v="0"/>
    <x v="0"/>
    <x v="0"/>
    <x v="0"/>
    <x v="0"/>
    <x v="0"/>
    <x v="0"/>
    <x v="0"/>
    <n v="5.8205"/>
    <n v="-5.8205000000000002E-3"/>
    <n v="5.8205000000000002E-3"/>
    <n v="0.13014265271442627"/>
  </r>
  <r>
    <x v="264"/>
    <s v="Veldhoven"/>
    <x v="0"/>
    <x v="0"/>
    <x v="1"/>
    <x v="0"/>
    <x v="0"/>
    <x v="0"/>
    <x v="0"/>
    <x v="0"/>
    <x v="0"/>
    <x v="0"/>
    <x v="0"/>
    <x v="1"/>
    <x v="2"/>
    <x v="0"/>
    <x v="1"/>
    <x v="2"/>
    <x v="0"/>
    <x v="0"/>
    <x v="0"/>
    <x v="0"/>
    <x v="0"/>
    <x v="0"/>
    <x v="0"/>
    <n v="70.943799999999996"/>
    <n v="-7.0943800000000001E-2"/>
    <n v="7.0943800000000001E-2"/>
    <n v="1.586257937572668"/>
  </r>
  <r>
    <x v="264"/>
    <s v="Veldhoven"/>
    <x v="0"/>
    <x v="0"/>
    <x v="1"/>
    <x v="0"/>
    <x v="0"/>
    <x v="0"/>
    <x v="0"/>
    <x v="0"/>
    <x v="0"/>
    <x v="0"/>
    <x v="0"/>
    <x v="2"/>
    <x v="4"/>
    <x v="0"/>
    <x v="3"/>
    <x v="3"/>
    <x v="0"/>
    <x v="0"/>
    <x v="0"/>
    <x v="0"/>
    <x v="0"/>
    <x v="0"/>
    <x v="0"/>
    <n v="30"/>
    <n v="-0.03"/>
    <n v="0.03"/>
    <n v="0.67078078883820769"/>
  </r>
  <r>
    <x v="264"/>
    <s v="Veldhoven"/>
    <x v="0"/>
    <x v="0"/>
    <x v="1"/>
    <x v="0"/>
    <x v="0"/>
    <x v="0"/>
    <x v="0"/>
    <x v="0"/>
    <x v="0"/>
    <x v="0"/>
    <x v="0"/>
    <x v="2"/>
    <x v="6"/>
    <x v="0"/>
    <x v="5"/>
    <x v="0"/>
    <x v="0"/>
    <x v="0"/>
    <x v="0"/>
    <x v="0"/>
    <x v="0"/>
    <x v="0"/>
    <x v="0"/>
    <n v="2074.9764"/>
    <n v="-2.0749764000000002"/>
    <n v="2.0749764000000002"/>
    <n v="46.395143547088807"/>
  </r>
  <r>
    <x v="264"/>
    <s v="Veldhoven"/>
    <x v="0"/>
    <x v="0"/>
    <x v="1"/>
    <x v="0"/>
    <x v="0"/>
    <x v="0"/>
    <x v="0"/>
    <x v="0"/>
    <x v="0"/>
    <x v="0"/>
    <x v="0"/>
    <x v="3"/>
    <x v="9"/>
    <x v="1"/>
    <x v="7"/>
    <x v="5"/>
    <x v="2"/>
    <x v="2"/>
    <x v="2"/>
    <x v="0"/>
    <x v="0"/>
    <x v="0"/>
    <x v="0"/>
    <n v="53.197000000000003"/>
    <n v="-5.3197000000000001E-2"/>
    <n v="0"/>
    <n v="1.1894508541275377"/>
  </r>
  <r>
    <x v="264"/>
    <s v="Veldhoven"/>
    <x v="0"/>
    <x v="0"/>
    <x v="1"/>
    <x v="0"/>
    <x v="0"/>
    <x v="0"/>
    <x v="0"/>
    <x v="0"/>
    <x v="0"/>
    <x v="0"/>
    <x v="0"/>
    <x v="3"/>
    <x v="5"/>
    <x v="1"/>
    <x v="4"/>
    <x v="0"/>
    <x v="0"/>
    <x v="0"/>
    <x v="0"/>
    <x v="0"/>
    <x v="0"/>
    <x v="0"/>
    <x v="0"/>
    <n v="164.69720000000001"/>
    <n v="-0.16469720000000002"/>
    <n v="0.16469720000000002"/>
    <n v="3.6825239245148023"/>
  </r>
  <r>
    <x v="264"/>
    <s v="Veldhoven"/>
    <x v="0"/>
    <x v="0"/>
    <x v="1"/>
    <x v="0"/>
    <x v="0"/>
    <x v="0"/>
    <x v="0"/>
    <x v="0"/>
    <x v="0"/>
    <x v="0"/>
    <x v="0"/>
    <x v="3"/>
    <x v="8"/>
    <x v="1"/>
    <x v="7"/>
    <x v="5"/>
    <x v="2"/>
    <x v="2"/>
    <x v="2"/>
    <x v="0"/>
    <x v="0"/>
    <x v="0"/>
    <x v="0"/>
    <n v="38.829599999999999"/>
    <n v="-3.8829599999999999E-2"/>
    <n v="0"/>
    <n v="0.86820499060906897"/>
  </r>
  <r>
    <x v="264"/>
    <s v="Veldhoven"/>
    <x v="0"/>
    <x v="0"/>
    <x v="1"/>
    <x v="0"/>
    <x v="0"/>
    <x v="0"/>
    <x v="0"/>
    <x v="0"/>
    <x v="0"/>
    <x v="0"/>
    <x v="0"/>
    <x v="3"/>
    <x v="11"/>
    <x v="1"/>
    <x v="7"/>
    <x v="5"/>
    <x v="2"/>
    <x v="2"/>
    <x v="2"/>
    <x v="0"/>
    <x v="0"/>
    <x v="0"/>
    <x v="0"/>
    <n v="209.29130000000001"/>
    <n v="-0.20929130000000001"/>
    <n v="0"/>
    <n v="4.6796194436991332"/>
  </r>
  <r>
    <x v="264"/>
    <s v="Veldhoven"/>
    <x v="0"/>
    <x v="0"/>
    <x v="1"/>
    <x v="0"/>
    <x v="0"/>
    <x v="0"/>
    <x v="1"/>
    <x v="1"/>
    <x v="0"/>
    <x v="0"/>
    <x v="0"/>
    <x v="0"/>
    <x v="0"/>
    <x v="0"/>
    <x v="0"/>
    <x v="0"/>
    <x v="0"/>
    <x v="0"/>
    <x v="0"/>
    <x v="0"/>
    <x v="0"/>
    <x v="0"/>
    <x v="0"/>
    <n v="2.3302999999999998"/>
    <n v="-2.3303E-3"/>
    <n v="2.3303E-3"/>
    <n v="5.2104015740989169E-2"/>
  </r>
  <r>
    <x v="264"/>
    <s v="Veldhoven"/>
    <x v="0"/>
    <x v="0"/>
    <x v="1"/>
    <x v="0"/>
    <x v="0"/>
    <x v="0"/>
    <x v="1"/>
    <x v="1"/>
    <x v="0"/>
    <x v="0"/>
    <x v="0"/>
    <x v="4"/>
    <x v="10"/>
    <x v="0"/>
    <x v="8"/>
    <x v="0"/>
    <x v="0"/>
    <x v="0"/>
    <x v="0"/>
    <x v="0"/>
    <x v="0"/>
    <x v="0"/>
    <x v="0"/>
    <n v="1.4294"/>
    <n v="-1.4293999999999999E-3"/>
    <n v="1.4293999999999999E-3"/>
    <n v="3.1960468652177804E-2"/>
  </r>
  <r>
    <x v="264"/>
    <s v="Veldhoven"/>
    <x v="0"/>
    <x v="0"/>
    <x v="1"/>
    <x v="0"/>
    <x v="0"/>
    <x v="0"/>
    <x v="1"/>
    <x v="1"/>
    <x v="0"/>
    <x v="0"/>
    <x v="0"/>
    <x v="1"/>
    <x v="2"/>
    <x v="0"/>
    <x v="1"/>
    <x v="2"/>
    <x v="0"/>
    <x v="0"/>
    <x v="0"/>
    <x v="0"/>
    <x v="0"/>
    <x v="0"/>
    <x v="0"/>
    <n v="0.70269999999999999"/>
    <n v="-7.027E-4"/>
    <n v="7.027E-4"/>
    <n v="1.571192201055362E-2"/>
  </r>
  <r>
    <x v="264"/>
    <s v="Veldhoven"/>
    <x v="0"/>
    <x v="0"/>
    <x v="1"/>
    <x v="0"/>
    <x v="0"/>
    <x v="0"/>
    <x v="1"/>
    <x v="1"/>
    <x v="0"/>
    <x v="0"/>
    <x v="0"/>
    <x v="2"/>
    <x v="6"/>
    <x v="0"/>
    <x v="5"/>
    <x v="0"/>
    <x v="0"/>
    <x v="0"/>
    <x v="0"/>
    <x v="0"/>
    <x v="0"/>
    <x v="0"/>
    <x v="0"/>
    <n v="226.39"/>
    <n v="-0.22638999999999998"/>
    <n v="0.22638999999999998"/>
    <n v="5.0619354261693941"/>
  </r>
  <r>
    <x v="262"/>
    <s v="Sittard-Geleen"/>
    <x v="0"/>
    <x v="0"/>
    <x v="3"/>
    <x v="0"/>
    <x v="0"/>
    <x v="0"/>
    <x v="3"/>
    <x v="3"/>
    <x v="0"/>
    <x v="0"/>
    <x v="0"/>
    <x v="0"/>
    <x v="0"/>
    <x v="0"/>
    <x v="0"/>
    <x v="0"/>
    <x v="0"/>
    <x v="0"/>
    <x v="0"/>
    <x v="0"/>
    <x v="0"/>
    <x v="0"/>
    <x v="0"/>
    <n v="32"/>
    <n v="-3.2000000000000001E-2"/>
    <n v="3.2000000000000001E-2"/>
    <n v="0.34290980400561516"/>
  </r>
  <r>
    <x v="262"/>
    <s v="Sittard-Geleen"/>
    <x v="0"/>
    <x v="0"/>
    <x v="3"/>
    <x v="0"/>
    <x v="0"/>
    <x v="0"/>
    <x v="3"/>
    <x v="3"/>
    <x v="0"/>
    <x v="0"/>
    <x v="0"/>
    <x v="4"/>
    <x v="10"/>
    <x v="0"/>
    <x v="8"/>
    <x v="0"/>
    <x v="0"/>
    <x v="0"/>
    <x v="0"/>
    <x v="0"/>
    <x v="0"/>
    <x v="0"/>
    <x v="0"/>
    <n v="15"/>
    <n v="-1.4999999999999999E-2"/>
    <n v="1.4999999999999999E-2"/>
    <n v="0.16073897062763209"/>
  </r>
  <r>
    <x v="262"/>
    <s v="Sittard-Geleen"/>
    <x v="0"/>
    <x v="0"/>
    <x v="3"/>
    <x v="0"/>
    <x v="0"/>
    <x v="0"/>
    <x v="3"/>
    <x v="3"/>
    <x v="0"/>
    <x v="0"/>
    <x v="0"/>
    <x v="1"/>
    <x v="2"/>
    <x v="0"/>
    <x v="1"/>
    <x v="2"/>
    <x v="0"/>
    <x v="0"/>
    <x v="0"/>
    <x v="0"/>
    <x v="0"/>
    <x v="0"/>
    <x v="0"/>
    <n v="105"/>
    <n v="-0.105"/>
    <n v="0.105"/>
    <n v="1.1251727943934247"/>
  </r>
  <r>
    <x v="262"/>
    <s v="Sittard-Geleen"/>
    <x v="0"/>
    <x v="0"/>
    <x v="3"/>
    <x v="0"/>
    <x v="0"/>
    <x v="0"/>
    <x v="3"/>
    <x v="3"/>
    <x v="0"/>
    <x v="0"/>
    <x v="0"/>
    <x v="2"/>
    <x v="12"/>
    <x v="0"/>
    <x v="3"/>
    <x v="6"/>
    <x v="0"/>
    <x v="0"/>
    <x v="0"/>
    <x v="0"/>
    <x v="0"/>
    <x v="0"/>
    <x v="0"/>
    <n v="1224"/>
    <n v="-1.224"/>
    <n v="1.224"/>
    <n v="13.11630000321478"/>
  </r>
  <r>
    <x v="262"/>
    <s v="Sittard-Geleen"/>
    <x v="0"/>
    <x v="0"/>
    <x v="3"/>
    <x v="0"/>
    <x v="0"/>
    <x v="0"/>
    <x v="3"/>
    <x v="3"/>
    <x v="0"/>
    <x v="0"/>
    <x v="0"/>
    <x v="3"/>
    <x v="5"/>
    <x v="1"/>
    <x v="4"/>
    <x v="0"/>
    <x v="0"/>
    <x v="0"/>
    <x v="0"/>
    <x v="0"/>
    <x v="0"/>
    <x v="0"/>
    <x v="0"/>
    <n v="142"/>
    <n v="-0.14199999999999999"/>
    <n v="0.14199999999999999"/>
    <n v="1.5216622552749173"/>
  </r>
  <r>
    <x v="262"/>
    <s v="Sittard-Geleen"/>
    <x v="0"/>
    <x v="0"/>
    <x v="3"/>
    <x v="0"/>
    <x v="0"/>
    <x v="0"/>
    <x v="3"/>
    <x v="3"/>
    <x v="0"/>
    <x v="0"/>
    <x v="0"/>
    <x v="3"/>
    <x v="8"/>
    <x v="1"/>
    <x v="7"/>
    <x v="5"/>
    <x v="2"/>
    <x v="2"/>
    <x v="2"/>
    <x v="0"/>
    <x v="0"/>
    <x v="0"/>
    <x v="0"/>
    <n v="100"/>
    <n v="-0.1"/>
    <n v="0"/>
    <n v="1.0715931375175474"/>
  </r>
  <r>
    <x v="265"/>
    <s v="Kaag en Braassem"/>
    <x v="0"/>
    <x v="0"/>
    <x v="1"/>
    <x v="0"/>
    <x v="0"/>
    <x v="0"/>
    <x v="0"/>
    <x v="0"/>
    <x v="0"/>
    <x v="0"/>
    <x v="0"/>
    <x v="1"/>
    <x v="2"/>
    <x v="0"/>
    <x v="1"/>
    <x v="2"/>
    <x v="0"/>
    <x v="0"/>
    <x v="0"/>
    <x v="0"/>
    <x v="0"/>
    <x v="0"/>
    <x v="0"/>
    <n v="2"/>
    <n v="-2E-3"/>
    <n v="2E-3"/>
    <n v="7.5832259042996897E-2"/>
  </r>
  <r>
    <x v="265"/>
    <s v="Kaag en Braassem"/>
    <x v="0"/>
    <x v="0"/>
    <x v="1"/>
    <x v="0"/>
    <x v="0"/>
    <x v="0"/>
    <x v="0"/>
    <x v="0"/>
    <x v="0"/>
    <x v="0"/>
    <x v="0"/>
    <x v="2"/>
    <x v="3"/>
    <x v="0"/>
    <x v="2"/>
    <x v="0"/>
    <x v="1"/>
    <x v="1"/>
    <x v="0"/>
    <x v="0"/>
    <x v="0"/>
    <x v="0"/>
    <x v="0"/>
    <n v="50"/>
    <n v="-0.05"/>
    <n v="-0.05"/>
    <n v="1.8958064760749223"/>
  </r>
  <r>
    <x v="265"/>
    <s v="Kaag en Braassem"/>
    <x v="0"/>
    <x v="0"/>
    <x v="1"/>
    <x v="0"/>
    <x v="0"/>
    <x v="0"/>
    <x v="2"/>
    <x v="2"/>
    <x v="0"/>
    <x v="0"/>
    <x v="0"/>
    <x v="1"/>
    <x v="2"/>
    <x v="0"/>
    <x v="1"/>
    <x v="2"/>
    <x v="0"/>
    <x v="0"/>
    <x v="0"/>
    <x v="0"/>
    <x v="0"/>
    <x v="0"/>
    <x v="0"/>
    <n v="9"/>
    <n v="-8.9999999999999993E-3"/>
    <n v="8.9999999999999993E-3"/>
    <n v="0.34124516569348601"/>
  </r>
  <r>
    <x v="265"/>
    <s v="Kaag en Braassem"/>
    <x v="0"/>
    <x v="0"/>
    <x v="1"/>
    <x v="0"/>
    <x v="0"/>
    <x v="0"/>
    <x v="2"/>
    <x v="2"/>
    <x v="0"/>
    <x v="0"/>
    <x v="0"/>
    <x v="2"/>
    <x v="6"/>
    <x v="0"/>
    <x v="5"/>
    <x v="0"/>
    <x v="0"/>
    <x v="0"/>
    <x v="0"/>
    <x v="0"/>
    <x v="0"/>
    <x v="0"/>
    <x v="0"/>
    <n v="26"/>
    <n v="-2.5999999999999999E-2"/>
    <n v="2.5999999999999999E-2"/>
    <n v="0.9858193675589596"/>
  </r>
  <r>
    <x v="265"/>
    <s v="Kaag en Braassem"/>
    <x v="0"/>
    <x v="0"/>
    <x v="1"/>
    <x v="0"/>
    <x v="0"/>
    <x v="0"/>
    <x v="2"/>
    <x v="2"/>
    <x v="0"/>
    <x v="0"/>
    <x v="0"/>
    <x v="3"/>
    <x v="9"/>
    <x v="1"/>
    <x v="7"/>
    <x v="5"/>
    <x v="2"/>
    <x v="2"/>
    <x v="2"/>
    <x v="0"/>
    <x v="0"/>
    <x v="0"/>
    <x v="0"/>
    <n v="17"/>
    <n v="-1.7000000000000001E-2"/>
    <n v="0"/>
    <n v="0.64457420186547354"/>
  </r>
  <r>
    <x v="265"/>
    <s v="Kaag en Braassem"/>
    <x v="0"/>
    <x v="0"/>
    <x v="1"/>
    <x v="0"/>
    <x v="0"/>
    <x v="0"/>
    <x v="3"/>
    <x v="3"/>
    <x v="0"/>
    <x v="0"/>
    <x v="0"/>
    <x v="4"/>
    <x v="10"/>
    <x v="0"/>
    <x v="8"/>
    <x v="0"/>
    <x v="0"/>
    <x v="0"/>
    <x v="0"/>
    <x v="0"/>
    <x v="0"/>
    <x v="0"/>
    <x v="0"/>
    <n v="1"/>
    <n v="-1E-3"/>
    <n v="1E-3"/>
    <n v="3.7916129521498448E-2"/>
  </r>
  <r>
    <x v="263"/>
    <s v="Hattem"/>
    <x v="0"/>
    <x v="0"/>
    <x v="0"/>
    <x v="0"/>
    <x v="0"/>
    <x v="0"/>
    <x v="2"/>
    <x v="2"/>
    <x v="0"/>
    <x v="0"/>
    <x v="0"/>
    <x v="0"/>
    <x v="0"/>
    <x v="0"/>
    <x v="0"/>
    <x v="0"/>
    <x v="0"/>
    <x v="0"/>
    <x v="0"/>
    <x v="0"/>
    <x v="0"/>
    <x v="0"/>
    <x v="0"/>
    <n v="20"/>
    <n v="-0.02"/>
    <n v="0.02"/>
    <n v="1.6611295681063123"/>
  </r>
  <r>
    <x v="263"/>
    <s v="Hattem"/>
    <x v="0"/>
    <x v="0"/>
    <x v="0"/>
    <x v="0"/>
    <x v="0"/>
    <x v="0"/>
    <x v="2"/>
    <x v="2"/>
    <x v="0"/>
    <x v="0"/>
    <x v="0"/>
    <x v="4"/>
    <x v="10"/>
    <x v="0"/>
    <x v="8"/>
    <x v="0"/>
    <x v="0"/>
    <x v="0"/>
    <x v="0"/>
    <x v="0"/>
    <x v="0"/>
    <x v="0"/>
    <x v="0"/>
    <n v="3"/>
    <n v="-3.0000000000000001E-3"/>
    <n v="3.0000000000000001E-3"/>
    <n v="0.24916943521594684"/>
  </r>
  <r>
    <x v="263"/>
    <s v="Hattem"/>
    <x v="0"/>
    <x v="0"/>
    <x v="0"/>
    <x v="0"/>
    <x v="0"/>
    <x v="0"/>
    <x v="2"/>
    <x v="2"/>
    <x v="0"/>
    <x v="0"/>
    <x v="0"/>
    <x v="1"/>
    <x v="2"/>
    <x v="0"/>
    <x v="1"/>
    <x v="2"/>
    <x v="0"/>
    <x v="0"/>
    <x v="0"/>
    <x v="0"/>
    <x v="0"/>
    <x v="0"/>
    <x v="0"/>
    <n v="20"/>
    <n v="-0.02"/>
    <n v="0.02"/>
    <n v="1.6611295681063123"/>
  </r>
  <r>
    <x v="263"/>
    <s v="Hattem"/>
    <x v="0"/>
    <x v="0"/>
    <x v="0"/>
    <x v="0"/>
    <x v="0"/>
    <x v="0"/>
    <x v="2"/>
    <x v="2"/>
    <x v="0"/>
    <x v="0"/>
    <x v="0"/>
    <x v="2"/>
    <x v="4"/>
    <x v="0"/>
    <x v="3"/>
    <x v="3"/>
    <x v="0"/>
    <x v="0"/>
    <x v="0"/>
    <x v="0"/>
    <x v="0"/>
    <x v="0"/>
    <x v="0"/>
    <n v="12"/>
    <n v="-1.2E-2"/>
    <n v="1.2E-2"/>
    <n v="0.99667774086378735"/>
  </r>
  <r>
    <x v="263"/>
    <s v="Hattem"/>
    <x v="0"/>
    <x v="0"/>
    <x v="0"/>
    <x v="0"/>
    <x v="0"/>
    <x v="0"/>
    <x v="2"/>
    <x v="2"/>
    <x v="0"/>
    <x v="0"/>
    <x v="0"/>
    <x v="3"/>
    <x v="5"/>
    <x v="1"/>
    <x v="4"/>
    <x v="0"/>
    <x v="0"/>
    <x v="0"/>
    <x v="0"/>
    <x v="0"/>
    <x v="0"/>
    <x v="0"/>
    <x v="0"/>
    <n v="51"/>
    <n v="-5.0999999999999997E-2"/>
    <n v="5.0999999999999997E-2"/>
    <n v="4.235880398671096"/>
  </r>
  <r>
    <x v="263"/>
    <s v="Hattem"/>
    <x v="0"/>
    <x v="0"/>
    <x v="0"/>
    <x v="0"/>
    <x v="0"/>
    <x v="0"/>
    <x v="2"/>
    <x v="2"/>
    <x v="0"/>
    <x v="0"/>
    <x v="0"/>
    <x v="3"/>
    <x v="8"/>
    <x v="1"/>
    <x v="7"/>
    <x v="5"/>
    <x v="2"/>
    <x v="2"/>
    <x v="2"/>
    <x v="0"/>
    <x v="0"/>
    <x v="0"/>
    <x v="0"/>
    <n v="15"/>
    <n v="-1.4999999999999999E-2"/>
    <n v="0"/>
    <n v="1.2458471760797343"/>
  </r>
  <r>
    <x v="263"/>
    <s v="Hattem"/>
    <x v="0"/>
    <x v="0"/>
    <x v="0"/>
    <x v="0"/>
    <x v="0"/>
    <x v="0"/>
    <x v="3"/>
    <x v="3"/>
    <x v="0"/>
    <x v="0"/>
    <x v="0"/>
    <x v="0"/>
    <x v="0"/>
    <x v="0"/>
    <x v="0"/>
    <x v="0"/>
    <x v="0"/>
    <x v="0"/>
    <x v="0"/>
    <x v="0"/>
    <x v="0"/>
    <x v="0"/>
    <x v="0"/>
    <n v="2"/>
    <n v="-2E-3"/>
    <n v="2E-3"/>
    <n v="0.16611295681063123"/>
  </r>
  <r>
    <x v="263"/>
    <s v="Hattem"/>
    <x v="0"/>
    <x v="0"/>
    <x v="0"/>
    <x v="0"/>
    <x v="0"/>
    <x v="0"/>
    <x v="3"/>
    <x v="3"/>
    <x v="0"/>
    <x v="0"/>
    <x v="0"/>
    <x v="2"/>
    <x v="12"/>
    <x v="0"/>
    <x v="3"/>
    <x v="6"/>
    <x v="0"/>
    <x v="0"/>
    <x v="0"/>
    <x v="0"/>
    <x v="0"/>
    <x v="0"/>
    <x v="0"/>
    <n v="210"/>
    <n v="-0.21"/>
    <n v="0.21"/>
    <n v="17.441860465116278"/>
  </r>
  <r>
    <x v="266"/>
    <s v="Heerde"/>
    <x v="0"/>
    <x v="0"/>
    <x v="0"/>
    <x v="0"/>
    <x v="0"/>
    <x v="0"/>
    <x v="0"/>
    <x v="0"/>
    <x v="0"/>
    <x v="0"/>
    <x v="0"/>
    <x v="0"/>
    <x v="0"/>
    <x v="0"/>
    <x v="0"/>
    <x v="0"/>
    <x v="0"/>
    <x v="0"/>
    <x v="0"/>
    <x v="0"/>
    <x v="0"/>
    <x v="0"/>
    <x v="0"/>
    <n v="17"/>
    <n v="-1.7000000000000001E-2"/>
    <n v="1.7000000000000001E-2"/>
    <n v="0.91589892785949034"/>
  </r>
  <r>
    <x v="266"/>
    <s v="Heerde"/>
    <x v="0"/>
    <x v="0"/>
    <x v="0"/>
    <x v="0"/>
    <x v="0"/>
    <x v="0"/>
    <x v="0"/>
    <x v="0"/>
    <x v="0"/>
    <x v="0"/>
    <x v="0"/>
    <x v="1"/>
    <x v="1"/>
    <x v="0"/>
    <x v="1"/>
    <x v="1"/>
    <x v="0"/>
    <x v="0"/>
    <x v="0"/>
    <x v="0"/>
    <x v="0"/>
    <x v="0"/>
    <x v="0"/>
    <n v="4"/>
    <n v="-4.0000000000000001E-3"/>
    <n v="4.0000000000000001E-3"/>
    <n v="0.21550563008458595"/>
  </r>
  <r>
    <x v="266"/>
    <s v="Heerde"/>
    <x v="0"/>
    <x v="0"/>
    <x v="0"/>
    <x v="0"/>
    <x v="0"/>
    <x v="0"/>
    <x v="0"/>
    <x v="0"/>
    <x v="0"/>
    <x v="0"/>
    <x v="0"/>
    <x v="1"/>
    <x v="2"/>
    <x v="0"/>
    <x v="1"/>
    <x v="2"/>
    <x v="0"/>
    <x v="0"/>
    <x v="0"/>
    <x v="0"/>
    <x v="0"/>
    <x v="0"/>
    <x v="0"/>
    <n v="33"/>
    <n v="-3.3000000000000002E-2"/>
    <n v="3.3000000000000002E-2"/>
    <n v="1.7779214481978343"/>
  </r>
  <r>
    <x v="266"/>
    <s v="Heerde"/>
    <x v="0"/>
    <x v="0"/>
    <x v="0"/>
    <x v="0"/>
    <x v="0"/>
    <x v="0"/>
    <x v="0"/>
    <x v="0"/>
    <x v="0"/>
    <x v="0"/>
    <x v="0"/>
    <x v="2"/>
    <x v="3"/>
    <x v="0"/>
    <x v="2"/>
    <x v="0"/>
    <x v="1"/>
    <x v="1"/>
    <x v="0"/>
    <x v="0"/>
    <x v="0"/>
    <x v="0"/>
    <x v="0"/>
    <n v="196"/>
    <n v="-0.19600000000000001"/>
    <n v="-0.19600000000000001"/>
    <n v="10.559775874144712"/>
  </r>
  <r>
    <x v="266"/>
    <s v="Heerde"/>
    <x v="0"/>
    <x v="0"/>
    <x v="0"/>
    <x v="0"/>
    <x v="0"/>
    <x v="0"/>
    <x v="0"/>
    <x v="0"/>
    <x v="0"/>
    <x v="0"/>
    <x v="0"/>
    <x v="2"/>
    <x v="6"/>
    <x v="0"/>
    <x v="5"/>
    <x v="0"/>
    <x v="0"/>
    <x v="0"/>
    <x v="0"/>
    <x v="0"/>
    <x v="0"/>
    <x v="0"/>
    <x v="0"/>
    <n v="41"/>
    <n v="-4.1000000000000002E-2"/>
    <n v="4.1000000000000002E-2"/>
    <n v="2.2089327083670063"/>
  </r>
  <r>
    <x v="265"/>
    <s v="Kaag en Braassem"/>
    <x v="0"/>
    <x v="0"/>
    <x v="1"/>
    <x v="0"/>
    <x v="0"/>
    <x v="0"/>
    <x v="3"/>
    <x v="3"/>
    <x v="0"/>
    <x v="0"/>
    <x v="0"/>
    <x v="1"/>
    <x v="2"/>
    <x v="0"/>
    <x v="1"/>
    <x v="2"/>
    <x v="0"/>
    <x v="0"/>
    <x v="0"/>
    <x v="0"/>
    <x v="0"/>
    <x v="0"/>
    <x v="0"/>
    <n v="36"/>
    <n v="-3.5999999999999997E-2"/>
    <n v="3.5999999999999997E-2"/>
    <n v="1.364980662773944"/>
  </r>
  <r>
    <x v="265"/>
    <s v="Kaag en Braassem"/>
    <x v="0"/>
    <x v="0"/>
    <x v="1"/>
    <x v="0"/>
    <x v="0"/>
    <x v="0"/>
    <x v="3"/>
    <x v="3"/>
    <x v="0"/>
    <x v="0"/>
    <x v="0"/>
    <x v="2"/>
    <x v="3"/>
    <x v="0"/>
    <x v="2"/>
    <x v="0"/>
    <x v="1"/>
    <x v="1"/>
    <x v="0"/>
    <x v="0"/>
    <x v="0"/>
    <x v="0"/>
    <x v="0"/>
    <n v="206"/>
    <n v="-0.20599999999999999"/>
    <n v="-0.20599999999999999"/>
    <n v="7.8107226814286799"/>
  </r>
  <r>
    <x v="265"/>
    <s v="Kaag en Braassem"/>
    <x v="0"/>
    <x v="0"/>
    <x v="1"/>
    <x v="0"/>
    <x v="0"/>
    <x v="0"/>
    <x v="3"/>
    <x v="3"/>
    <x v="0"/>
    <x v="0"/>
    <x v="0"/>
    <x v="2"/>
    <x v="6"/>
    <x v="0"/>
    <x v="5"/>
    <x v="0"/>
    <x v="0"/>
    <x v="0"/>
    <x v="0"/>
    <x v="0"/>
    <x v="0"/>
    <x v="0"/>
    <x v="0"/>
    <n v="13"/>
    <n v="-1.2999999999999999E-2"/>
    <n v="1.2999999999999999E-2"/>
    <n v="0.4929096837794798"/>
  </r>
  <r>
    <x v="267"/>
    <s v="Dantumadiel"/>
    <x v="0"/>
    <x v="0"/>
    <x v="0"/>
    <x v="0"/>
    <x v="0"/>
    <x v="0"/>
    <x v="0"/>
    <x v="0"/>
    <x v="0"/>
    <x v="0"/>
    <x v="0"/>
    <x v="2"/>
    <x v="3"/>
    <x v="0"/>
    <x v="2"/>
    <x v="0"/>
    <x v="1"/>
    <x v="1"/>
    <x v="0"/>
    <x v="0"/>
    <x v="0"/>
    <x v="0"/>
    <x v="0"/>
    <n v="2"/>
    <n v="-2E-3"/>
    <n v="-2E-3"/>
    <n v="0.10558547143912998"/>
  </r>
  <r>
    <x v="267"/>
    <s v="Dantumadiel"/>
    <x v="0"/>
    <x v="0"/>
    <x v="0"/>
    <x v="0"/>
    <x v="0"/>
    <x v="0"/>
    <x v="0"/>
    <x v="0"/>
    <x v="0"/>
    <x v="0"/>
    <x v="0"/>
    <x v="2"/>
    <x v="4"/>
    <x v="0"/>
    <x v="3"/>
    <x v="3"/>
    <x v="0"/>
    <x v="0"/>
    <x v="0"/>
    <x v="0"/>
    <x v="0"/>
    <x v="0"/>
    <x v="0"/>
    <n v="19"/>
    <n v="-1.9E-2"/>
    <n v="1.9E-2"/>
    <n v="1.0030619786717347"/>
  </r>
  <r>
    <x v="267"/>
    <s v="Dantumadiel"/>
    <x v="0"/>
    <x v="0"/>
    <x v="0"/>
    <x v="0"/>
    <x v="0"/>
    <x v="0"/>
    <x v="0"/>
    <x v="0"/>
    <x v="0"/>
    <x v="0"/>
    <x v="0"/>
    <x v="2"/>
    <x v="6"/>
    <x v="0"/>
    <x v="5"/>
    <x v="0"/>
    <x v="0"/>
    <x v="0"/>
    <x v="0"/>
    <x v="0"/>
    <x v="0"/>
    <x v="0"/>
    <x v="0"/>
    <n v="197"/>
    <n v="-0.19700000000000001"/>
    <n v="0.19700000000000001"/>
    <n v="10.400168936754303"/>
  </r>
  <r>
    <x v="267"/>
    <s v="Dantumadiel"/>
    <x v="0"/>
    <x v="0"/>
    <x v="0"/>
    <x v="0"/>
    <x v="0"/>
    <x v="0"/>
    <x v="1"/>
    <x v="1"/>
    <x v="0"/>
    <x v="0"/>
    <x v="0"/>
    <x v="2"/>
    <x v="4"/>
    <x v="0"/>
    <x v="3"/>
    <x v="3"/>
    <x v="0"/>
    <x v="0"/>
    <x v="0"/>
    <x v="0"/>
    <x v="0"/>
    <x v="0"/>
    <x v="0"/>
    <n v="3"/>
    <n v="-3.0000000000000001E-3"/>
    <n v="3.0000000000000001E-3"/>
    <n v="0.15837820715869497"/>
  </r>
  <r>
    <x v="267"/>
    <s v="Dantumadiel"/>
    <x v="0"/>
    <x v="0"/>
    <x v="0"/>
    <x v="0"/>
    <x v="0"/>
    <x v="0"/>
    <x v="1"/>
    <x v="1"/>
    <x v="0"/>
    <x v="0"/>
    <x v="0"/>
    <x v="2"/>
    <x v="6"/>
    <x v="0"/>
    <x v="5"/>
    <x v="0"/>
    <x v="0"/>
    <x v="0"/>
    <x v="0"/>
    <x v="0"/>
    <x v="0"/>
    <x v="0"/>
    <x v="0"/>
    <n v="24"/>
    <n v="-2.4E-2"/>
    <n v="2.4E-2"/>
    <n v="1.2670256572695597"/>
  </r>
  <r>
    <x v="267"/>
    <s v="Dantumadiel"/>
    <x v="0"/>
    <x v="0"/>
    <x v="0"/>
    <x v="0"/>
    <x v="0"/>
    <x v="0"/>
    <x v="2"/>
    <x v="2"/>
    <x v="0"/>
    <x v="0"/>
    <x v="0"/>
    <x v="1"/>
    <x v="2"/>
    <x v="0"/>
    <x v="1"/>
    <x v="2"/>
    <x v="0"/>
    <x v="0"/>
    <x v="0"/>
    <x v="0"/>
    <x v="0"/>
    <x v="0"/>
    <x v="0"/>
    <n v="27"/>
    <n v="-2.7E-2"/>
    <n v="2.7E-2"/>
    <n v="1.4254038644282547"/>
  </r>
  <r>
    <x v="267"/>
    <s v="Dantumadiel"/>
    <x v="0"/>
    <x v="0"/>
    <x v="0"/>
    <x v="0"/>
    <x v="0"/>
    <x v="0"/>
    <x v="2"/>
    <x v="2"/>
    <x v="0"/>
    <x v="0"/>
    <x v="0"/>
    <x v="2"/>
    <x v="4"/>
    <x v="0"/>
    <x v="3"/>
    <x v="3"/>
    <x v="0"/>
    <x v="0"/>
    <x v="0"/>
    <x v="0"/>
    <x v="0"/>
    <x v="0"/>
    <x v="0"/>
    <n v="18"/>
    <n v="-1.7999999999999999E-2"/>
    <n v="1.7999999999999999E-2"/>
    <n v="0.95026924295216975"/>
  </r>
  <r>
    <x v="267"/>
    <s v="Dantumadiel"/>
    <x v="0"/>
    <x v="0"/>
    <x v="0"/>
    <x v="0"/>
    <x v="0"/>
    <x v="0"/>
    <x v="2"/>
    <x v="2"/>
    <x v="0"/>
    <x v="0"/>
    <x v="0"/>
    <x v="3"/>
    <x v="5"/>
    <x v="1"/>
    <x v="4"/>
    <x v="0"/>
    <x v="0"/>
    <x v="0"/>
    <x v="0"/>
    <x v="0"/>
    <x v="0"/>
    <x v="0"/>
    <x v="0"/>
    <n v="7"/>
    <n v="-7.0000000000000001E-3"/>
    <n v="7.0000000000000001E-3"/>
    <n v="0.36954915003695493"/>
  </r>
  <r>
    <x v="267"/>
    <s v="Dantumadiel"/>
    <x v="0"/>
    <x v="0"/>
    <x v="0"/>
    <x v="0"/>
    <x v="0"/>
    <x v="0"/>
    <x v="2"/>
    <x v="2"/>
    <x v="0"/>
    <x v="0"/>
    <x v="0"/>
    <x v="3"/>
    <x v="8"/>
    <x v="1"/>
    <x v="7"/>
    <x v="5"/>
    <x v="2"/>
    <x v="2"/>
    <x v="2"/>
    <x v="0"/>
    <x v="0"/>
    <x v="0"/>
    <x v="0"/>
    <n v="3"/>
    <n v="-3.0000000000000001E-3"/>
    <n v="0"/>
    <n v="0.15837820715869497"/>
  </r>
  <r>
    <x v="266"/>
    <s v="Heerde"/>
    <x v="0"/>
    <x v="0"/>
    <x v="0"/>
    <x v="0"/>
    <x v="0"/>
    <x v="0"/>
    <x v="1"/>
    <x v="1"/>
    <x v="0"/>
    <x v="0"/>
    <x v="0"/>
    <x v="2"/>
    <x v="16"/>
    <x v="0"/>
    <x v="3"/>
    <x v="10"/>
    <x v="0"/>
    <x v="0"/>
    <x v="0"/>
    <x v="0"/>
    <x v="0"/>
    <x v="0"/>
    <x v="0"/>
    <n v="50"/>
    <n v="-0.05"/>
    <n v="0.05"/>
    <n v="2.6938203760573245"/>
  </r>
  <r>
    <x v="266"/>
    <s v="Heerde"/>
    <x v="0"/>
    <x v="0"/>
    <x v="0"/>
    <x v="0"/>
    <x v="0"/>
    <x v="0"/>
    <x v="1"/>
    <x v="1"/>
    <x v="0"/>
    <x v="0"/>
    <x v="0"/>
    <x v="3"/>
    <x v="5"/>
    <x v="1"/>
    <x v="4"/>
    <x v="0"/>
    <x v="0"/>
    <x v="0"/>
    <x v="0"/>
    <x v="0"/>
    <x v="0"/>
    <x v="0"/>
    <x v="0"/>
    <n v="3"/>
    <n v="-3.0000000000000001E-3"/>
    <n v="3.0000000000000001E-3"/>
    <n v="0.16162922256343948"/>
  </r>
  <r>
    <x v="266"/>
    <s v="Heerde"/>
    <x v="0"/>
    <x v="0"/>
    <x v="0"/>
    <x v="0"/>
    <x v="0"/>
    <x v="0"/>
    <x v="1"/>
    <x v="1"/>
    <x v="0"/>
    <x v="0"/>
    <x v="0"/>
    <x v="3"/>
    <x v="8"/>
    <x v="1"/>
    <x v="7"/>
    <x v="5"/>
    <x v="2"/>
    <x v="2"/>
    <x v="2"/>
    <x v="0"/>
    <x v="0"/>
    <x v="0"/>
    <x v="0"/>
    <n v="3"/>
    <n v="-3.0000000000000001E-3"/>
    <n v="0"/>
    <n v="0.16162922256343948"/>
  </r>
  <r>
    <x v="266"/>
    <s v="Heerde"/>
    <x v="0"/>
    <x v="0"/>
    <x v="0"/>
    <x v="0"/>
    <x v="0"/>
    <x v="0"/>
    <x v="2"/>
    <x v="2"/>
    <x v="0"/>
    <x v="0"/>
    <x v="0"/>
    <x v="0"/>
    <x v="0"/>
    <x v="0"/>
    <x v="0"/>
    <x v="0"/>
    <x v="0"/>
    <x v="0"/>
    <x v="0"/>
    <x v="0"/>
    <x v="0"/>
    <x v="0"/>
    <x v="0"/>
    <n v="23"/>
    <n v="-2.3E-2"/>
    <n v="2.3E-2"/>
    <n v="1.2391573729863692"/>
  </r>
  <r>
    <x v="266"/>
    <s v="Heerde"/>
    <x v="0"/>
    <x v="0"/>
    <x v="0"/>
    <x v="0"/>
    <x v="0"/>
    <x v="0"/>
    <x v="2"/>
    <x v="2"/>
    <x v="0"/>
    <x v="0"/>
    <x v="0"/>
    <x v="1"/>
    <x v="1"/>
    <x v="0"/>
    <x v="1"/>
    <x v="1"/>
    <x v="0"/>
    <x v="0"/>
    <x v="0"/>
    <x v="0"/>
    <x v="0"/>
    <x v="0"/>
    <x v="0"/>
    <n v="2"/>
    <n v="-2E-3"/>
    <n v="2E-3"/>
    <n v="0.10775281504229298"/>
  </r>
  <r>
    <x v="266"/>
    <s v="Heerde"/>
    <x v="0"/>
    <x v="0"/>
    <x v="0"/>
    <x v="0"/>
    <x v="0"/>
    <x v="0"/>
    <x v="2"/>
    <x v="2"/>
    <x v="0"/>
    <x v="0"/>
    <x v="0"/>
    <x v="1"/>
    <x v="2"/>
    <x v="0"/>
    <x v="1"/>
    <x v="2"/>
    <x v="0"/>
    <x v="0"/>
    <x v="0"/>
    <x v="0"/>
    <x v="0"/>
    <x v="0"/>
    <x v="0"/>
    <n v="22"/>
    <n v="-2.1999999999999999E-2"/>
    <n v="2.1999999999999999E-2"/>
    <n v="1.1852809654652228"/>
  </r>
  <r>
    <x v="266"/>
    <s v="Heerde"/>
    <x v="0"/>
    <x v="0"/>
    <x v="0"/>
    <x v="0"/>
    <x v="0"/>
    <x v="0"/>
    <x v="2"/>
    <x v="2"/>
    <x v="0"/>
    <x v="0"/>
    <x v="0"/>
    <x v="2"/>
    <x v="6"/>
    <x v="0"/>
    <x v="5"/>
    <x v="0"/>
    <x v="0"/>
    <x v="0"/>
    <x v="0"/>
    <x v="0"/>
    <x v="0"/>
    <x v="0"/>
    <x v="0"/>
    <n v="68"/>
    <n v="-6.8000000000000005E-2"/>
    <n v="6.8000000000000005E-2"/>
    <n v="3.6635957114379614"/>
  </r>
  <r>
    <x v="266"/>
    <s v="Heerde"/>
    <x v="0"/>
    <x v="0"/>
    <x v="0"/>
    <x v="0"/>
    <x v="0"/>
    <x v="0"/>
    <x v="2"/>
    <x v="2"/>
    <x v="0"/>
    <x v="0"/>
    <x v="0"/>
    <x v="3"/>
    <x v="5"/>
    <x v="1"/>
    <x v="4"/>
    <x v="0"/>
    <x v="0"/>
    <x v="0"/>
    <x v="0"/>
    <x v="0"/>
    <x v="0"/>
    <x v="0"/>
    <x v="0"/>
    <n v="3"/>
    <n v="-3.0000000000000001E-3"/>
    <n v="3.0000000000000001E-3"/>
    <n v="0.16162922256343948"/>
  </r>
  <r>
    <x v="266"/>
    <s v="Heerde"/>
    <x v="0"/>
    <x v="0"/>
    <x v="0"/>
    <x v="0"/>
    <x v="0"/>
    <x v="0"/>
    <x v="3"/>
    <x v="3"/>
    <x v="0"/>
    <x v="0"/>
    <x v="0"/>
    <x v="0"/>
    <x v="0"/>
    <x v="0"/>
    <x v="0"/>
    <x v="0"/>
    <x v="0"/>
    <x v="0"/>
    <x v="0"/>
    <x v="0"/>
    <x v="0"/>
    <x v="0"/>
    <x v="0"/>
    <n v="2"/>
    <n v="-2E-3"/>
    <n v="2E-3"/>
    <n v="0.10775281504229298"/>
  </r>
  <r>
    <x v="266"/>
    <s v="Heerde"/>
    <x v="0"/>
    <x v="0"/>
    <x v="0"/>
    <x v="0"/>
    <x v="0"/>
    <x v="0"/>
    <x v="3"/>
    <x v="3"/>
    <x v="0"/>
    <x v="0"/>
    <x v="0"/>
    <x v="2"/>
    <x v="12"/>
    <x v="0"/>
    <x v="3"/>
    <x v="6"/>
    <x v="0"/>
    <x v="0"/>
    <x v="0"/>
    <x v="0"/>
    <x v="0"/>
    <x v="0"/>
    <x v="0"/>
    <n v="272"/>
    <n v="-0.27200000000000002"/>
    <n v="0.27200000000000002"/>
    <n v="14.654382845751845"/>
  </r>
  <r>
    <x v="266"/>
    <s v="Heerde"/>
    <x v="0"/>
    <x v="0"/>
    <x v="0"/>
    <x v="0"/>
    <x v="0"/>
    <x v="0"/>
    <x v="3"/>
    <x v="3"/>
    <x v="0"/>
    <x v="0"/>
    <x v="0"/>
    <x v="2"/>
    <x v="6"/>
    <x v="0"/>
    <x v="5"/>
    <x v="0"/>
    <x v="0"/>
    <x v="0"/>
    <x v="0"/>
    <x v="0"/>
    <x v="0"/>
    <x v="0"/>
    <x v="0"/>
    <n v="5"/>
    <n v="-5.0000000000000001E-3"/>
    <n v="5.0000000000000001E-3"/>
    <n v="0.26938203760573243"/>
  </r>
  <r>
    <x v="268"/>
    <s v="Heumen"/>
    <x v="0"/>
    <x v="0"/>
    <x v="0"/>
    <x v="0"/>
    <x v="0"/>
    <x v="0"/>
    <x v="0"/>
    <x v="0"/>
    <x v="0"/>
    <x v="0"/>
    <x v="0"/>
    <x v="0"/>
    <x v="0"/>
    <x v="0"/>
    <x v="0"/>
    <x v="0"/>
    <x v="0"/>
    <x v="0"/>
    <x v="0"/>
    <x v="0"/>
    <x v="0"/>
    <x v="0"/>
    <x v="0"/>
    <n v="15"/>
    <n v="-1.4999999999999999E-2"/>
    <n v="1.4999999999999999E-2"/>
    <n v="0.91047040971168436"/>
  </r>
  <r>
    <x v="268"/>
    <s v="Heumen"/>
    <x v="0"/>
    <x v="0"/>
    <x v="0"/>
    <x v="0"/>
    <x v="0"/>
    <x v="0"/>
    <x v="0"/>
    <x v="0"/>
    <x v="0"/>
    <x v="0"/>
    <x v="0"/>
    <x v="1"/>
    <x v="2"/>
    <x v="0"/>
    <x v="1"/>
    <x v="2"/>
    <x v="0"/>
    <x v="0"/>
    <x v="0"/>
    <x v="0"/>
    <x v="0"/>
    <x v="0"/>
    <x v="0"/>
    <n v="18"/>
    <n v="-1.7999999999999999E-2"/>
    <n v="1.7999999999999999E-2"/>
    <n v="1.0925644916540211"/>
  </r>
  <r>
    <x v="264"/>
    <s v="Veldhoven"/>
    <x v="0"/>
    <x v="0"/>
    <x v="1"/>
    <x v="0"/>
    <x v="0"/>
    <x v="0"/>
    <x v="1"/>
    <x v="1"/>
    <x v="0"/>
    <x v="0"/>
    <x v="0"/>
    <x v="3"/>
    <x v="9"/>
    <x v="1"/>
    <x v="7"/>
    <x v="5"/>
    <x v="2"/>
    <x v="2"/>
    <x v="2"/>
    <x v="0"/>
    <x v="0"/>
    <x v="0"/>
    <x v="0"/>
    <n v="7.5415000000000001"/>
    <n v="-7.5415000000000005E-3"/>
    <n v="0"/>
    <n v="0.16862311063411145"/>
  </r>
  <r>
    <x v="264"/>
    <s v="Veldhoven"/>
    <x v="0"/>
    <x v="0"/>
    <x v="1"/>
    <x v="0"/>
    <x v="0"/>
    <x v="0"/>
    <x v="1"/>
    <x v="1"/>
    <x v="0"/>
    <x v="0"/>
    <x v="0"/>
    <x v="3"/>
    <x v="5"/>
    <x v="1"/>
    <x v="4"/>
    <x v="0"/>
    <x v="0"/>
    <x v="0"/>
    <x v="0"/>
    <x v="0"/>
    <x v="0"/>
    <x v="0"/>
    <x v="0"/>
    <n v="8.2515999999999998"/>
    <n v="-8.2515999999999996E-3"/>
    <n v="8.2515999999999996E-3"/>
    <n v="0.18450049190591183"/>
  </r>
  <r>
    <x v="264"/>
    <s v="Veldhoven"/>
    <x v="0"/>
    <x v="0"/>
    <x v="1"/>
    <x v="0"/>
    <x v="0"/>
    <x v="0"/>
    <x v="1"/>
    <x v="1"/>
    <x v="0"/>
    <x v="0"/>
    <x v="0"/>
    <x v="3"/>
    <x v="8"/>
    <x v="1"/>
    <x v="7"/>
    <x v="5"/>
    <x v="2"/>
    <x v="2"/>
    <x v="2"/>
    <x v="0"/>
    <x v="0"/>
    <x v="0"/>
    <x v="0"/>
    <n v="1.9561999999999999"/>
    <n v="-1.9562E-3"/>
    <n v="0"/>
    <n v="4.3739379304176727E-2"/>
  </r>
  <r>
    <x v="264"/>
    <s v="Veldhoven"/>
    <x v="0"/>
    <x v="0"/>
    <x v="1"/>
    <x v="0"/>
    <x v="0"/>
    <x v="0"/>
    <x v="2"/>
    <x v="2"/>
    <x v="0"/>
    <x v="0"/>
    <x v="0"/>
    <x v="0"/>
    <x v="0"/>
    <x v="0"/>
    <x v="0"/>
    <x v="0"/>
    <x v="0"/>
    <x v="0"/>
    <x v="0"/>
    <x v="0"/>
    <x v="0"/>
    <x v="0"/>
    <x v="0"/>
    <n v="46.467599999999997"/>
    <n v="-4.6467599999999998E-2"/>
    <n v="4.6467599999999998E-2"/>
    <n v="1.0389857794472765"/>
  </r>
  <r>
    <x v="264"/>
    <s v="Veldhoven"/>
    <x v="0"/>
    <x v="0"/>
    <x v="1"/>
    <x v="0"/>
    <x v="0"/>
    <x v="0"/>
    <x v="2"/>
    <x v="2"/>
    <x v="0"/>
    <x v="0"/>
    <x v="0"/>
    <x v="1"/>
    <x v="2"/>
    <x v="0"/>
    <x v="1"/>
    <x v="2"/>
    <x v="0"/>
    <x v="0"/>
    <x v="0"/>
    <x v="0"/>
    <x v="0"/>
    <x v="0"/>
    <x v="0"/>
    <n v="52.544600000000003"/>
    <n v="-5.2544600000000004E-2"/>
    <n v="5.2544600000000004E-2"/>
    <n v="1.1748636079062698"/>
  </r>
  <r>
    <x v="264"/>
    <s v="Veldhoven"/>
    <x v="0"/>
    <x v="0"/>
    <x v="1"/>
    <x v="0"/>
    <x v="0"/>
    <x v="0"/>
    <x v="3"/>
    <x v="3"/>
    <x v="0"/>
    <x v="0"/>
    <x v="0"/>
    <x v="0"/>
    <x v="0"/>
    <x v="0"/>
    <x v="0"/>
    <x v="0"/>
    <x v="0"/>
    <x v="0"/>
    <x v="0"/>
    <x v="0"/>
    <x v="0"/>
    <x v="0"/>
    <x v="0"/>
    <n v="15.332599999999999"/>
    <n v="-1.53326E-2"/>
    <n v="1.53326E-2"/>
    <n v="0.34282711743135674"/>
  </r>
  <r>
    <x v="264"/>
    <s v="Veldhoven"/>
    <x v="0"/>
    <x v="0"/>
    <x v="1"/>
    <x v="0"/>
    <x v="0"/>
    <x v="0"/>
    <x v="3"/>
    <x v="3"/>
    <x v="0"/>
    <x v="0"/>
    <x v="0"/>
    <x v="4"/>
    <x v="10"/>
    <x v="0"/>
    <x v="8"/>
    <x v="0"/>
    <x v="0"/>
    <x v="0"/>
    <x v="0"/>
    <x v="0"/>
    <x v="0"/>
    <x v="0"/>
    <x v="0"/>
    <n v="11.2311"/>
    <n v="-1.1231099999999999E-2"/>
    <n v="1.1231099999999999E-2"/>
    <n v="0.25112020391735984"/>
  </r>
  <r>
    <x v="264"/>
    <s v="Veldhoven"/>
    <x v="0"/>
    <x v="0"/>
    <x v="1"/>
    <x v="0"/>
    <x v="0"/>
    <x v="0"/>
    <x v="3"/>
    <x v="3"/>
    <x v="0"/>
    <x v="0"/>
    <x v="0"/>
    <x v="1"/>
    <x v="2"/>
    <x v="0"/>
    <x v="1"/>
    <x v="2"/>
    <x v="0"/>
    <x v="0"/>
    <x v="0"/>
    <x v="0"/>
    <x v="0"/>
    <x v="0"/>
    <x v="0"/>
    <n v="5.5217000000000001"/>
    <n v="-5.5217E-3"/>
    <n v="5.5217E-3"/>
    <n v="0.12346167605759771"/>
  </r>
  <r>
    <x v="264"/>
    <s v="Veldhoven"/>
    <x v="0"/>
    <x v="0"/>
    <x v="1"/>
    <x v="0"/>
    <x v="0"/>
    <x v="0"/>
    <x v="3"/>
    <x v="3"/>
    <x v="0"/>
    <x v="0"/>
    <x v="0"/>
    <x v="2"/>
    <x v="6"/>
    <x v="0"/>
    <x v="5"/>
    <x v="0"/>
    <x v="0"/>
    <x v="0"/>
    <x v="0"/>
    <x v="0"/>
    <x v="0"/>
    <x v="0"/>
    <x v="0"/>
    <n v="1009.297"/>
    <n v="-1.0092970000000001"/>
    <n v="1.0092970000000001"/>
    <n v="22.567234594401217"/>
  </r>
  <r>
    <x v="264"/>
    <s v="Veldhoven"/>
    <x v="0"/>
    <x v="0"/>
    <x v="1"/>
    <x v="0"/>
    <x v="0"/>
    <x v="0"/>
    <x v="3"/>
    <x v="3"/>
    <x v="0"/>
    <x v="0"/>
    <x v="0"/>
    <x v="3"/>
    <x v="9"/>
    <x v="1"/>
    <x v="7"/>
    <x v="5"/>
    <x v="2"/>
    <x v="2"/>
    <x v="2"/>
    <x v="0"/>
    <x v="0"/>
    <x v="0"/>
    <x v="0"/>
    <n v="33.841500000000003"/>
    <n v="-3.3841500000000004E-2"/>
    <n v="0"/>
    <n v="0.75667426884894018"/>
  </r>
  <r>
    <x v="264"/>
    <s v="Veldhoven"/>
    <x v="0"/>
    <x v="0"/>
    <x v="1"/>
    <x v="0"/>
    <x v="0"/>
    <x v="0"/>
    <x v="3"/>
    <x v="3"/>
    <x v="0"/>
    <x v="0"/>
    <x v="0"/>
    <x v="3"/>
    <x v="5"/>
    <x v="1"/>
    <x v="4"/>
    <x v="0"/>
    <x v="0"/>
    <x v="0"/>
    <x v="0"/>
    <x v="0"/>
    <x v="0"/>
    <x v="0"/>
    <x v="0"/>
    <n v="63.648800000000001"/>
    <n v="-6.3648800000000005E-2"/>
    <n v="6.3648800000000005E-2"/>
    <n v="1.4231464090868438"/>
  </r>
  <r>
    <x v="264"/>
    <s v="Veldhoven"/>
    <x v="0"/>
    <x v="0"/>
    <x v="1"/>
    <x v="0"/>
    <x v="0"/>
    <x v="0"/>
    <x v="3"/>
    <x v="3"/>
    <x v="0"/>
    <x v="0"/>
    <x v="0"/>
    <x v="3"/>
    <x v="8"/>
    <x v="1"/>
    <x v="7"/>
    <x v="5"/>
    <x v="2"/>
    <x v="2"/>
    <x v="2"/>
    <x v="0"/>
    <x v="0"/>
    <x v="0"/>
    <x v="0"/>
    <n v="14.6074"/>
    <n v="-1.46074E-2"/>
    <n v="0"/>
    <n v="0.32661210982917449"/>
  </r>
  <r>
    <x v="269"/>
    <s v="Vught"/>
    <x v="0"/>
    <x v="0"/>
    <x v="1"/>
    <x v="0"/>
    <x v="0"/>
    <x v="0"/>
    <x v="0"/>
    <x v="0"/>
    <x v="0"/>
    <x v="0"/>
    <x v="0"/>
    <x v="0"/>
    <x v="0"/>
    <x v="0"/>
    <x v="0"/>
    <x v="0"/>
    <x v="0"/>
    <x v="0"/>
    <x v="0"/>
    <x v="0"/>
    <x v="0"/>
    <x v="0"/>
    <x v="0"/>
    <n v="20"/>
    <n v="-0.02"/>
    <n v="0.02"/>
    <n v="0.76385440934957793"/>
  </r>
  <r>
    <x v="267"/>
    <s v="Dantumadiel"/>
    <x v="0"/>
    <x v="0"/>
    <x v="0"/>
    <x v="0"/>
    <x v="0"/>
    <x v="0"/>
    <x v="3"/>
    <x v="3"/>
    <x v="0"/>
    <x v="0"/>
    <x v="0"/>
    <x v="2"/>
    <x v="4"/>
    <x v="0"/>
    <x v="3"/>
    <x v="3"/>
    <x v="0"/>
    <x v="0"/>
    <x v="0"/>
    <x v="0"/>
    <x v="0"/>
    <x v="0"/>
    <x v="0"/>
    <n v="13"/>
    <n v="-1.2999999999999999E-2"/>
    <n v="1.2999999999999999E-2"/>
    <n v="0.68630556435434487"/>
  </r>
  <r>
    <x v="267"/>
    <s v="Dantumadiel"/>
    <x v="0"/>
    <x v="0"/>
    <x v="0"/>
    <x v="0"/>
    <x v="0"/>
    <x v="0"/>
    <x v="3"/>
    <x v="3"/>
    <x v="0"/>
    <x v="0"/>
    <x v="0"/>
    <x v="2"/>
    <x v="6"/>
    <x v="0"/>
    <x v="5"/>
    <x v="0"/>
    <x v="0"/>
    <x v="0"/>
    <x v="0"/>
    <x v="0"/>
    <x v="0"/>
    <x v="0"/>
    <x v="0"/>
    <n v="163"/>
    <n v="-0.16300000000000001"/>
    <n v="0.16300000000000001"/>
    <n v="8.6052159222890925"/>
  </r>
  <r>
    <x v="270"/>
    <s v="Zuidplas"/>
    <x v="0"/>
    <x v="0"/>
    <x v="1"/>
    <x v="0"/>
    <x v="0"/>
    <x v="0"/>
    <x v="0"/>
    <x v="0"/>
    <x v="0"/>
    <x v="0"/>
    <x v="0"/>
    <x v="0"/>
    <x v="0"/>
    <x v="0"/>
    <x v="0"/>
    <x v="0"/>
    <x v="0"/>
    <x v="0"/>
    <x v="0"/>
    <x v="0"/>
    <x v="0"/>
    <x v="0"/>
    <x v="0"/>
    <n v="14"/>
    <n v="-1.4E-2"/>
    <n v="1.4E-2"/>
    <n v="0.33760972316002702"/>
  </r>
  <r>
    <x v="270"/>
    <s v="Zuidplas"/>
    <x v="0"/>
    <x v="0"/>
    <x v="1"/>
    <x v="0"/>
    <x v="0"/>
    <x v="0"/>
    <x v="0"/>
    <x v="0"/>
    <x v="0"/>
    <x v="0"/>
    <x v="0"/>
    <x v="4"/>
    <x v="10"/>
    <x v="0"/>
    <x v="8"/>
    <x v="0"/>
    <x v="0"/>
    <x v="0"/>
    <x v="0"/>
    <x v="0"/>
    <x v="0"/>
    <x v="0"/>
    <x v="0"/>
    <n v="1"/>
    <n v="-1E-3"/>
    <n v="1E-3"/>
    <n v="2.4114980225716214E-2"/>
  </r>
  <r>
    <x v="270"/>
    <s v="Zuidplas"/>
    <x v="0"/>
    <x v="0"/>
    <x v="1"/>
    <x v="0"/>
    <x v="0"/>
    <x v="0"/>
    <x v="0"/>
    <x v="0"/>
    <x v="0"/>
    <x v="0"/>
    <x v="0"/>
    <x v="1"/>
    <x v="2"/>
    <x v="0"/>
    <x v="1"/>
    <x v="2"/>
    <x v="0"/>
    <x v="0"/>
    <x v="0"/>
    <x v="0"/>
    <x v="0"/>
    <x v="0"/>
    <x v="0"/>
    <n v="-1"/>
    <n v="1E-3"/>
    <n v="-1E-3"/>
    <n v="-2.4114980225716214E-2"/>
  </r>
  <r>
    <x v="270"/>
    <s v="Zuidplas"/>
    <x v="0"/>
    <x v="0"/>
    <x v="1"/>
    <x v="0"/>
    <x v="0"/>
    <x v="0"/>
    <x v="0"/>
    <x v="0"/>
    <x v="0"/>
    <x v="0"/>
    <x v="0"/>
    <x v="2"/>
    <x v="3"/>
    <x v="0"/>
    <x v="2"/>
    <x v="0"/>
    <x v="1"/>
    <x v="1"/>
    <x v="0"/>
    <x v="0"/>
    <x v="0"/>
    <x v="0"/>
    <x v="0"/>
    <n v="260"/>
    <n v="-0.26"/>
    <n v="-0.26"/>
    <n v="6.2698948586862162"/>
  </r>
  <r>
    <x v="270"/>
    <s v="Zuidplas"/>
    <x v="0"/>
    <x v="0"/>
    <x v="1"/>
    <x v="0"/>
    <x v="0"/>
    <x v="0"/>
    <x v="0"/>
    <x v="0"/>
    <x v="0"/>
    <x v="0"/>
    <x v="0"/>
    <x v="3"/>
    <x v="9"/>
    <x v="1"/>
    <x v="7"/>
    <x v="5"/>
    <x v="2"/>
    <x v="2"/>
    <x v="2"/>
    <x v="0"/>
    <x v="0"/>
    <x v="0"/>
    <x v="0"/>
    <n v="3"/>
    <n v="-3.0000000000000001E-3"/>
    <n v="0"/>
    <n v="7.2344940677148639E-2"/>
  </r>
  <r>
    <x v="270"/>
    <s v="Zuidplas"/>
    <x v="0"/>
    <x v="0"/>
    <x v="1"/>
    <x v="0"/>
    <x v="0"/>
    <x v="0"/>
    <x v="0"/>
    <x v="0"/>
    <x v="0"/>
    <x v="0"/>
    <x v="0"/>
    <x v="3"/>
    <x v="5"/>
    <x v="1"/>
    <x v="4"/>
    <x v="0"/>
    <x v="0"/>
    <x v="0"/>
    <x v="0"/>
    <x v="0"/>
    <x v="0"/>
    <x v="0"/>
    <x v="0"/>
    <n v="3"/>
    <n v="-3.0000000000000001E-3"/>
    <n v="3.0000000000000001E-3"/>
    <n v="7.2344940677148639E-2"/>
  </r>
  <r>
    <x v="270"/>
    <s v="Zuidplas"/>
    <x v="0"/>
    <x v="0"/>
    <x v="1"/>
    <x v="0"/>
    <x v="0"/>
    <x v="0"/>
    <x v="0"/>
    <x v="0"/>
    <x v="0"/>
    <x v="0"/>
    <x v="0"/>
    <x v="3"/>
    <x v="8"/>
    <x v="1"/>
    <x v="7"/>
    <x v="5"/>
    <x v="2"/>
    <x v="2"/>
    <x v="2"/>
    <x v="0"/>
    <x v="0"/>
    <x v="0"/>
    <x v="0"/>
    <n v="1"/>
    <n v="-1E-3"/>
    <n v="0"/>
    <n v="2.4114980225716214E-2"/>
  </r>
  <r>
    <x v="270"/>
    <s v="Zuidplas"/>
    <x v="0"/>
    <x v="0"/>
    <x v="1"/>
    <x v="0"/>
    <x v="0"/>
    <x v="0"/>
    <x v="1"/>
    <x v="1"/>
    <x v="0"/>
    <x v="0"/>
    <x v="0"/>
    <x v="2"/>
    <x v="3"/>
    <x v="0"/>
    <x v="2"/>
    <x v="0"/>
    <x v="1"/>
    <x v="1"/>
    <x v="0"/>
    <x v="0"/>
    <x v="0"/>
    <x v="0"/>
    <x v="0"/>
    <n v="26"/>
    <n v="-2.5999999999999999E-2"/>
    <n v="-2.5999999999999999E-2"/>
    <n v="0.62698948586862158"/>
  </r>
  <r>
    <x v="270"/>
    <s v="Zuidplas"/>
    <x v="0"/>
    <x v="0"/>
    <x v="1"/>
    <x v="0"/>
    <x v="0"/>
    <x v="0"/>
    <x v="1"/>
    <x v="1"/>
    <x v="0"/>
    <x v="0"/>
    <x v="0"/>
    <x v="2"/>
    <x v="4"/>
    <x v="0"/>
    <x v="3"/>
    <x v="3"/>
    <x v="0"/>
    <x v="0"/>
    <x v="0"/>
    <x v="0"/>
    <x v="0"/>
    <x v="0"/>
    <x v="0"/>
    <n v="166"/>
    <n v="-0.16600000000000001"/>
    <n v="0.16600000000000001"/>
    <n v="4.003086717468892"/>
  </r>
  <r>
    <x v="270"/>
    <s v="Zuidplas"/>
    <x v="0"/>
    <x v="0"/>
    <x v="1"/>
    <x v="0"/>
    <x v="0"/>
    <x v="0"/>
    <x v="2"/>
    <x v="2"/>
    <x v="0"/>
    <x v="0"/>
    <x v="0"/>
    <x v="1"/>
    <x v="2"/>
    <x v="0"/>
    <x v="1"/>
    <x v="2"/>
    <x v="0"/>
    <x v="0"/>
    <x v="0"/>
    <x v="0"/>
    <x v="0"/>
    <x v="0"/>
    <x v="0"/>
    <n v="8"/>
    <n v="-8.0000000000000002E-3"/>
    <n v="8.0000000000000002E-3"/>
    <n v="0.19291984180572971"/>
  </r>
  <r>
    <x v="270"/>
    <s v="Zuidplas"/>
    <x v="0"/>
    <x v="0"/>
    <x v="1"/>
    <x v="0"/>
    <x v="0"/>
    <x v="0"/>
    <x v="2"/>
    <x v="2"/>
    <x v="0"/>
    <x v="0"/>
    <x v="0"/>
    <x v="3"/>
    <x v="9"/>
    <x v="1"/>
    <x v="7"/>
    <x v="5"/>
    <x v="2"/>
    <x v="2"/>
    <x v="2"/>
    <x v="0"/>
    <x v="0"/>
    <x v="0"/>
    <x v="0"/>
    <n v="6"/>
    <n v="-6.0000000000000001E-3"/>
    <n v="0"/>
    <n v="0.14468988135429728"/>
  </r>
  <r>
    <x v="269"/>
    <s v="Vught"/>
    <x v="0"/>
    <x v="0"/>
    <x v="1"/>
    <x v="0"/>
    <x v="0"/>
    <x v="0"/>
    <x v="0"/>
    <x v="0"/>
    <x v="0"/>
    <x v="0"/>
    <x v="0"/>
    <x v="1"/>
    <x v="1"/>
    <x v="0"/>
    <x v="1"/>
    <x v="1"/>
    <x v="0"/>
    <x v="0"/>
    <x v="0"/>
    <x v="0"/>
    <x v="0"/>
    <x v="0"/>
    <x v="0"/>
    <n v="56"/>
    <n v="-5.6000000000000001E-2"/>
    <n v="5.6000000000000001E-2"/>
    <n v="2.1387923461788185"/>
  </r>
  <r>
    <x v="269"/>
    <s v="Vught"/>
    <x v="0"/>
    <x v="0"/>
    <x v="1"/>
    <x v="0"/>
    <x v="0"/>
    <x v="0"/>
    <x v="0"/>
    <x v="0"/>
    <x v="0"/>
    <x v="0"/>
    <x v="0"/>
    <x v="1"/>
    <x v="2"/>
    <x v="0"/>
    <x v="1"/>
    <x v="2"/>
    <x v="0"/>
    <x v="0"/>
    <x v="0"/>
    <x v="0"/>
    <x v="0"/>
    <x v="0"/>
    <x v="0"/>
    <n v="12"/>
    <n v="-1.2E-2"/>
    <n v="1.2E-2"/>
    <n v="0.45831264560974677"/>
  </r>
  <r>
    <x v="269"/>
    <s v="Vught"/>
    <x v="0"/>
    <x v="0"/>
    <x v="1"/>
    <x v="0"/>
    <x v="0"/>
    <x v="0"/>
    <x v="0"/>
    <x v="0"/>
    <x v="0"/>
    <x v="0"/>
    <x v="0"/>
    <x v="2"/>
    <x v="6"/>
    <x v="0"/>
    <x v="5"/>
    <x v="0"/>
    <x v="0"/>
    <x v="0"/>
    <x v="0"/>
    <x v="0"/>
    <x v="0"/>
    <x v="0"/>
    <x v="0"/>
    <n v="836"/>
    <n v="-0.83599999999999997"/>
    <n v="0.83599999999999997"/>
    <n v="31.929114310812359"/>
  </r>
  <r>
    <x v="269"/>
    <s v="Vught"/>
    <x v="0"/>
    <x v="0"/>
    <x v="1"/>
    <x v="0"/>
    <x v="0"/>
    <x v="0"/>
    <x v="0"/>
    <x v="0"/>
    <x v="0"/>
    <x v="0"/>
    <x v="0"/>
    <x v="3"/>
    <x v="5"/>
    <x v="1"/>
    <x v="4"/>
    <x v="0"/>
    <x v="0"/>
    <x v="0"/>
    <x v="0"/>
    <x v="0"/>
    <x v="0"/>
    <x v="0"/>
    <x v="0"/>
    <n v="3"/>
    <n v="-3.0000000000000001E-3"/>
    <n v="3.0000000000000001E-3"/>
    <n v="0.11457816140243669"/>
  </r>
  <r>
    <x v="269"/>
    <s v="Vught"/>
    <x v="0"/>
    <x v="0"/>
    <x v="1"/>
    <x v="0"/>
    <x v="0"/>
    <x v="0"/>
    <x v="1"/>
    <x v="1"/>
    <x v="0"/>
    <x v="0"/>
    <x v="0"/>
    <x v="2"/>
    <x v="6"/>
    <x v="0"/>
    <x v="5"/>
    <x v="0"/>
    <x v="0"/>
    <x v="0"/>
    <x v="0"/>
    <x v="0"/>
    <x v="0"/>
    <x v="0"/>
    <x v="0"/>
    <n v="51"/>
    <n v="-5.0999999999999997E-2"/>
    <n v="5.0999999999999997E-2"/>
    <n v="1.9478287438414239"/>
  </r>
  <r>
    <x v="269"/>
    <s v="Vught"/>
    <x v="0"/>
    <x v="0"/>
    <x v="1"/>
    <x v="0"/>
    <x v="0"/>
    <x v="0"/>
    <x v="2"/>
    <x v="2"/>
    <x v="0"/>
    <x v="0"/>
    <x v="0"/>
    <x v="0"/>
    <x v="0"/>
    <x v="0"/>
    <x v="0"/>
    <x v="0"/>
    <x v="0"/>
    <x v="0"/>
    <x v="0"/>
    <x v="0"/>
    <x v="0"/>
    <x v="0"/>
    <x v="0"/>
    <n v="26"/>
    <n v="-2.5999999999999999E-2"/>
    <n v="2.5999999999999999E-2"/>
    <n v="0.99301073215445135"/>
  </r>
  <r>
    <x v="269"/>
    <s v="Vught"/>
    <x v="0"/>
    <x v="0"/>
    <x v="1"/>
    <x v="0"/>
    <x v="0"/>
    <x v="0"/>
    <x v="2"/>
    <x v="2"/>
    <x v="0"/>
    <x v="0"/>
    <x v="0"/>
    <x v="1"/>
    <x v="2"/>
    <x v="0"/>
    <x v="1"/>
    <x v="2"/>
    <x v="0"/>
    <x v="0"/>
    <x v="0"/>
    <x v="0"/>
    <x v="0"/>
    <x v="0"/>
    <x v="0"/>
    <n v="21"/>
    <n v="-2.1000000000000001E-2"/>
    <n v="2.1000000000000001E-2"/>
    <n v="0.80204712981705684"/>
  </r>
  <r>
    <x v="269"/>
    <s v="Vught"/>
    <x v="0"/>
    <x v="0"/>
    <x v="1"/>
    <x v="0"/>
    <x v="0"/>
    <x v="0"/>
    <x v="2"/>
    <x v="2"/>
    <x v="0"/>
    <x v="0"/>
    <x v="0"/>
    <x v="2"/>
    <x v="6"/>
    <x v="0"/>
    <x v="5"/>
    <x v="0"/>
    <x v="0"/>
    <x v="0"/>
    <x v="0"/>
    <x v="0"/>
    <x v="0"/>
    <x v="0"/>
    <x v="0"/>
    <n v="7"/>
    <n v="-7.0000000000000001E-3"/>
    <n v="7.0000000000000001E-3"/>
    <n v="0.26734904327235232"/>
  </r>
  <r>
    <x v="269"/>
    <s v="Vught"/>
    <x v="0"/>
    <x v="0"/>
    <x v="1"/>
    <x v="0"/>
    <x v="0"/>
    <x v="0"/>
    <x v="2"/>
    <x v="2"/>
    <x v="0"/>
    <x v="0"/>
    <x v="0"/>
    <x v="3"/>
    <x v="5"/>
    <x v="1"/>
    <x v="4"/>
    <x v="0"/>
    <x v="0"/>
    <x v="0"/>
    <x v="0"/>
    <x v="0"/>
    <x v="0"/>
    <x v="0"/>
    <x v="0"/>
    <n v="23"/>
    <n v="-2.3E-2"/>
    <n v="2.3E-2"/>
    <n v="0.87843257075201464"/>
  </r>
  <r>
    <x v="269"/>
    <s v="Vught"/>
    <x v="0"/>
    <x v="0"/>
    <x v="1"/>
    <x v="0"/>
    <x v="0"/>
    <x v="0"/>
    <x v="2"/>
    <x v="2"/>
    <x v="0"/>
    <x v="0"/>
    <x v="0"/>
    <x v="3"/>
    <x v="8"/>
    <x v="1"/>
    <x v="7"/>
    <x v="5"/>
    <x v="2"/>
    <x v="2"/>
    <x v="2"/>
    <x v="0"/>
    <x v="0"/>
    <x v="0"/>
    <x v="0"/>
    <n v="5"/>
    <n v="-5.0000000000000001E-3"/>
    <n v="0"/>
    <n v="0.19096360233739448"/>
  </r>
  <r>
    <x v="269"/>
    <s v="Vught"/>
    <x v="0"/>
    <x v="0"/>
    <x v="1"/>
    <x v="0"/>
    <x v="0"/>
    <x v="0"/>
    <x v="3"/>
    <x v="3"/>
    <x v="0"/>
    <x v="0"/>
    <x v="0"/>
    <x v="2"/>
    <x v="6"/>
    <x v="0"/>
    <x v="5"/>
    <x v="0"/>
    <x v="0"/>
    <x v="0"/>
    <x v="0"/>
    <x v="0"/>
    <x v="0"/>
    <x v="0"/>
    <x v="0"/>
    <n v="530"/>
    <n v="-0.53"/>
    <n v="0.53"/>
    <n v="20.242141847763815"/>
  </r>
  <r>
    <x v="271"/>
    <s v="Waalre"/>
    <x v="0"/>
    <x v="0"/>
    <x v="0"/>
    <x v="0"/>
    <x v="0"/>
    <x v="0"/>
    <x v="0"/>
    <x v="0"/>
    <x v="0"/>
    <x v="0"/>
    <x v="0"/>
    <x v="1"/>
    <x v="2"/>
    <x v="0"/>
    <x v="1"/>
    <x v="2"/>
    <x v="0"/>
    <x v="0"/>
    <x v="0"/>
    <x v="0"/>
    <x v="0"/>
    <x v="0"/>
    <x v="0"/>
    <n v="9"/>
    <n v="-8.9999999999999993E-3"/>
    <n v="8.9999999999999993E-3"/>
    <n v="0.53260740916084748"/>
  </r>
  <r>
    <x v="271"/>
    <s v="Waalre"/>
    <x v="0"/>
    <x v="0"/>
    <x v="0"/>
    <x v="0"/>
    <x v="0"/>
    <x v="0"/>
    <x v="0"/>
    <x v="0"/>
    <x v="0"/>
    <x v="0"/>
    <x v="0"/>
    <x v="2"/>
    <x v="6"/>
    <x v="0"/>
    <x v="5"/>
    <x v="0"/>
    <x v="0"/>
    <x v="0"/>
    <x v="0"/>
    <x v="0"/>
    <x v="0"/>
    <x v="0"/>
    <x v="0"/>
    <n v="35"/>
    <n v="-3.5000000000000003E-2"/>
    <n v="3.5000000000000003E-2"/>
    <n v="2.0712510356255178"/>
  </r>
  <r>
    <x v="268"/>
    <s v="Heumen"/>
    <x v="0"/>
    <x v="0"/>
    <x v="0"/>
    <x v="0"/>
    <x v="0"/>
    <x v="0"/>
    <x v="0"/>
    <x v="0"/>
    <x v="0"/>
    <x v="0"/>
    <x v="0"/>
    <x v="2"/>
    <x v="6"/>
    <x v="0"/>
    <x v="5"/>
    <x v="0"/>
    <x v="0"/>
    <x v="0"/>
    <x v="0"/>
    <x v="0"/>
    <x v="0"/>
    <x v="0"/>
    <x v="0"/>
    <n v="8"/>
    <n v="-8.0000000000000002E-3"/>
    <n v="8.0000000000000002E-3"/>
    <n v="0.48558421851289835"/>
  </r>
  <r>
    <x v="268"/>
    <s v="Heumen"/>
    <x v="0"/>
    <x v="0"/>
    <x v="0"/>
    <x v="0"/>
    <x v="0"/>
    <x v="0"/>
    <x v="1"/>
    <x v="1"/>
    <x v="0"/>
    <x v="0"/>
    <x v="0"/>
    <x v="0"/>
    <x v="0"/>
    <x v="0"/>
    <x v="0"/>
    <x v="0"/>
    <x v="0"/>
    <x v="0"/>
    <x v="0"/>
    <x v="0"/>
    <x v="0"/>
    <x v="0"/>
    <x v="0"/>
    <n v="5"/>
    <n v="-5.0000000000000001E-3"/>
    <n v="5.0000000000000001E-3"/>
    <n v="0.30349013657056145"/>
  </r>
  <r>
    <x v="268"/>
    <s v="Heumen"/>
    <x v="0"/>
    <x v="0"/>
    <x v="0"/>
    <x v="0"/>
    <x v="0"/>
    <x v="0"/>
    <x v="1"/>
    <x v="1"/>
    <x v="0"/>
    <x v="0"/>
    <x v="0"/>
    <x v="1"/>
    <x v="2"/>
    <x v="0"/>
    <x v="1"/>
    <x v="2"/>
    <x v="0"/>
    <x v="0"/>
    <x v="0"/>
    <x v="0"/>
    <x v="0"/>
    <x v="0"/>
    <x v="0"/>
    <n v="2"/>
    <n v="-2E-3"/>
    <n v="2E-3"/>
    <n v="0.12139605462822459"/>
  </r>
  <r>
    <x v="268"/>
    <s v="Heumen"/>
    <x v="0"/>
    <x v="0"/>
    <x v="0"/>
    <x v="0"/>
    <x v="0"/>
    <x v="0"/>
    <x v="1"/>
    <x v="1"/>
    <x v="0"/>
    <x v="0"/>
    <x v="0"/>
    <x v="2"/>
    <x v="6"/>
    <x v="0"/>
    <x v="5"/>
    <x v="0"/>
    <x v="0"/>
    <x v="0"/>
    <x v="0"/>
    <x v="0"/>
    <x v="0"/>
    <x v="0"/>
    <x v="0"/>
    <n v="31"/>
    <n v="-3.1E-2"/>
    <n v="3.1E-2"/>
    <n v="1.8816388467374809"/>
  </r>
  <r>
    <x v="268"/>
    <s v="Heumen"/>
    <x v="0"/>
    <x v="0"/>
    <x v="0"/>
    <x v="0"/>
    <x v="0"/>
    <x v="0"/>
    <x v="2"/>
    <x v="2"/>
    <x v="0"/>
    <x v="0"/>
    <x v="0"/>
    <x v="0"/>
    <x v="0"/>
    <x v="0"/>
    <x v="0"/>
    <x v="0"/>
    <x v="0"/>
    <x v="0"/>
    <x v="0"/>
    <x v="0"/>
    <x v="0"/>
    <x v="0"/>
    <x v="0"/>
    <n v="18"/>
    <n v="-1.7999999999999999E-2"/>
    <n v="1.7999999999999999E-2"/>
    <n v="1.0925644916540211"/>
  </r>
  <r>
    <x v="268"/>
    <s v="Heumen"/>
    <x v="0"/>
    <x v="0"/>
    <x v="0"/>
    <x v="0"/>
    <x v="0"/>
    <x v="0"/>
    <x v="2"/>
    <x v="2"/>
    <x v="0"/>
    <x v="0"/>
    <x v="0"/>
    <x v="4"/>
    <x v="10"/>
    <x v="0"/>
    <x v="8"/>
    <x v="0"/>
    <x v="0"/>
    <x v="0"/>
    <x v="0"/>
    <x v="0"/>
    <x v="0"/>
    <x v="0"/>
    <x v="0"/>
    <n v="2"/>
    <n v="-2E-3"/>
    <n v="2E-3"/>
    <n v="0.12139605462822459"/>
  </r>
  <r>
    <x v="268"/>
    <s v="Heumen"/>
    <x v="0"/>
    <x v="0"/>
    <x v="0"/>
    <x v="0"/>
    <x v="0"/>
    <x v="0"/>
    <x v="2"/>
    <x v="2"/>
    <x v="0"/>
    <x v="0"/>
    <x v="0"/>
    <x v="1"/>
    <x v="2"/>
    <x v="0"/>
    <x v="1"/>
    <x v="2"/>
    <x v="0"/>
    <x v="0"/>
    <x v="0"/>
    <x v="0"/>
    <x v="0"/>
    <x v="0"/>
    <x v="0"/>
    <n v="36"/>
    <n v="-3.5999999999999997E-2"/>
    <n v="3.5999999999999997E-2"/>
    <n v="2.1851289833080423"/>
  </r>
  <r>
    <x v="268"/>
    <s v="Heumen"/>
    <x v="0"/>
    <x v="0"/>
    <x v="0"/>
    <x v="0"/>
    <x v="0"/>
    <x v="0"/>
    <x v="2"/>
    <x v="2"/>
    <x v="0"/>
    <x v="0"/>
    <x v="0"/>
    <x v="2"/>
    <x v="14"/>
    <x v="0"/>
    <x v="3"/>
    <x v="8"/>
    <x v="0"/>
    <x v="0"/>
    <x v="0"/>
    <x v="0"/>
    <x v="0"/>
    <x v="0"/>
    <x v="0"/>
    <n v="1"/>
    <n v="-1E-3"/>
    <n v="1E-3"/>
    <n v="6.0698027314112293E-2"/>
  </r>
  <r>
    <x v="268"/>
    <s v="Heumen"/>
    <x v="0"/>
    <x v="0"/>
    <x v="0"/>
    <x v="0"/>
    <x v="0"/>
    <x v="0"/>
    <x v="2"/>
    <x v="2"/>
    <x v="0"/>
    <x v="0"/>
    <x v="0"/>
    <x v="2"/>
    <x v="6"/>
    <x v="0"/>
    <x v="5"/>
    <x v="0"/>
    <x v="0"/>
    <x v="0"/>
    <x v="0"/>
    <x v="0"/>
    <x v="0"/>
    <x v="0"/>
    <x v="0"/>
    <n v="1"/>
    <n v="-1E-3"/>
    <n v="1E-3"/>
    <n v="6.0698027314112293E-2"/>
  </r>
  <r>
    <x v="268"/>
    <s v="Heumen"/>
    <x v="0"/>
    <x v="0"/>
    <x v="0"/>
    <x v="0"/>
    <x v="0"/>
    <x v="0"/>
    <x v="2"/>
    <x v="2"/>
    <x v="0"/>
    <x v="0"/>
    <x v="0"/>
    <x v="3"/>
    <x v="9"/>
    <x v="1"/>
    <x v="7"/>
    <x v="5"/>
    <x v="2"/>
    <x v="2"/>
    <x v="2"/>
    <x v="0"/>
    <x v="0"/>
    <x v="0"/>
    <x v="0"/>
    <n v="5"/>
    <n v="-5.0000000000000001E-3"/>
    <n v="0"/>
    <n v="0.30349013657056145"/>
  </r>
  <r>
    <x v="268"/>
    <s v="Heumen"/>
    <x v="0"/>
    <x v="0"/>
    <x v="0"/>
    <x v="0"/>
    <x v="0"/>
    <x v="0"/>
    <x v="3"/>
    <x v="3"/>
    <x v="0"/>
    <x v="0"/>
    <x v="0"/>
    <x v="0"/>
    <x v="0"/>
    <x v="0"/>
    <x v="0"/>
    <x v="0"/>
    <x v="0"/>
    <x v="0"/>
    <x v="0"/>
    <x v="0"/>
    <x v="0"/>
    <x v="0"/>
    <x v="0"/>
    <n v="10"/>
    <n v="-0.01"/>
    <n v="0.01"/>
    <n v="0.60698027314112291"/>
  </r>
  <r>
    <x v="268"/>
    <s v="Heumen"/>
    <x v="0"/>
    <x v="0"/>
    <x v="0"/>
    <x v="0"/>
    <x v="0"/>
    <x v="0"/>
    <x v="3"/>
    <x v="3"/>
    <x v="0"/>
    <x v="0"/>
    <x v="0"/>
    <x v="2"/>
    <x v="6"/>
    <x v="0"/>
    <x v="5"/>
    <x v="0"/>
    <x v="0"/>
    <x v="0"/>
    <x v="0"/>
    <x v="0"/>
    <x v="0"/>
    <x v="0"/>
    <x v="0"/>
    <n v="309"/>
    <n v="-0.309"/>
    <n v="0.309"/>
    <n v="18.755690440060697"/>
  </r>
  <r>
    <x v="268"/>
    <s v="Heumen"/>
    <x v="0"/>
    <x v="0"/>
    <x v="0"/>
    <x v="0"/>
    <x v="0"/>
    <x v="0"/>
    <x v="3"/>
    <x v="3"/>
    <x v="0"/>
    <x v="0"/>
    <x v="0"/>
    <x v="3"/>
    <x v="11"/>
    <x v="1"/>
    <x v="7"/>
    <x v="5"/>
    <x v="2"/>
    <x v="2"/>
    <x v="2"/>
    <x v="0"/>
    <x v="0"/>
    <x v="0"/>
    <x v="0"/>
    <n v="8"/>
    <n v="-8.0000000000000002E-3"/>
    <n v="0"/>
    <n v="0.48558421851289835"/>
  </r>
  <r>
    <x v="271"/>
    <s v="Waalre"/>
    <x v="0"/>
    <x v="0"/>
    <x v="0"/>
    <x v="0"/>
    <x v="0"/>
    <x v="0"/>
    <x v="2"/>
    <x v="2"/>
    <x v="0"/>
    <x v="0"/>
    <x v="0"/>
    <x v="1"/>
    <x v="2"/>
    <x v="0"/>
    <x v="1"/>
    <x v="2"/>
    <x v="0"/>
    <x v="0"/>
    <x v="0"/>
    <x v="0"/>
    <x v="0"/>
    <x v="0"/>
    <x v="0"/>
    <n v="17"/>
    <n v="-1.7000000000000001E-2"/>
    <n v="1.7000000000000001E-2"/>
    <n v="1.0060362173038229"/>
  </r>
  <r>
    <x v="271"/>
    <s v="Waalre"/>
    <x v="0"/>
    <x v="0"/>
    <x v="0"/>
    <x v="0"/>
    <x v="0"/>
    <x v="0"/>
    <x v="3"/>
    <x v="3"/>
    <x v="0"/>
    <x v="0"/>
    <x v="0"/>
    <x v="2"/>
    <x v="6"/>
    <x v="0"/>
    <x v="5"/>
    <x v="0"/>
    <x v="0"/>
    <x v="0"/>
    <x v="0"/>
    <x v="0"/>
    <x v="0"/>
    <x v="0"/>
    <x v="0"/>
    <n v="261"/>
    <n v="-0.26100000000000001"/>
    <n v="0.26100000000000001"/>
    <n v="15.445614865664576"/>
  </r>
  <r>
    <x v="272"/>
    <s v="Waalwijk"/>
    <x v="0"/>
    <x v="0"/>
    <x v="1"/>
    <x v="0"/>
    <x v="0"/>
    <x v="0"/>
    <x v="0"/>
    <x v="0"/>
    <x v="0"/>
    <x v="0"/>
    <x v="0"/>
    <x v="0"/>
    <x v="0"/>
    <x v="0"/>
    <x v="0"/>
    <x v="0"/>
    <x v="0"/>
    <x v="0"/>
    <x v="0"/>
    <x v="0"/>
    <x v="0"/>
    <x v="0"/>
    <x v="0"/>
    <n v="28"/>
    <n v="-2.8000000000000001E-2"/>
    <n v="2.8000000000000001E-2"/>
    <n v="0.59059270196161151"/>
  </r>
  <r>
    <x v="272"/>
    <s v="Waalwijk"/>
    <x v="0"/>
    <x v="0"/>
    <x v="1"/>
    <x v="0"/>
    <x v="0"/>
    <x v="0"/>
    <x v="0"/>
    <x v="0"/>
    <x v="0"/>
    <x v="0"/>
    <x v="0"/>
    <x v="4"/>
    <x v="10"/>
    <x v="0"/>
    <x v="8"/>
    <x v="0"/>
    <x v="0"/>
    <x v="0"/>
    <x v="0"/>
    <x v="0"/>
    <x v="0"/>
    <x v="0"/>
    <x v="0"/>
    <n v="17"/>
    <n v="-1.7000000000000001E-2"/>
    <n v="1.7000000000000001E-2"/>
    <n v="0.35857414047669267"/>
  </r>
  <r>
    <x v="272"/>
    <s v="Waalwijk"/>
    <x v="0"/>
    <x v="0"/>
    <x v="1"/>
    <x v="0"/>
    <x v="0"/>
    <x v="0"/>
    <x v="0"/>
    <x v="0"/>
    <x v="0"/>
    <x v="0"/>
    <x v="0"/>
    <x v="1"/>
    <x v="2"/>
    <x v="0"/>
    <x v="1"/>
    <x v="2"/>
    <x v="0"/>
    <x v="0"/>
    <x v="0"/>
    <x v="0"/>
    <x v="0"/>
    <x v="0"/>
    <x v="0"/>
    <n v="140"/>
    <n v="-0.14000000000000001"/>
    <n v="0.14000000000000001"/>
    <n v="2.9529635098080576"/>
  </r>
  <r>
    <x v="272"/>
    <s v="Waalwijk"/>
    <x v="0"/>
    <x v="0"/>
    <x v="1"/>
    <x v="0"/>
    <x v="0"/>
    <x v="0"/>
    <x v="0"/>
    <x v="0"/>
    <x v="0"/>
    <x v="0"/>
    <x v="0"/>
    <x v="2"/>
    <x v="3"/>
    <x v="0"/>
    <x v="2"/>
    <x v="0"/>
    <x v="1"/>
    <x v="1"/>
    <x v="0"/>
    <x v="0"/>
    <x v="0"/>
    <x v="0"/>
    <x v="0"/>
    <n v="1889"/>
    <n v="-1.889"/>
    <n v="-1.889"/>
    <n v="39.843914785910144"/>
  </r>
  <r>
    <x v="272"/>
    <s v="Waalwijk"/>
    <x v="0"/>
    <x v="0"/>
    <x v="1"/>
    <x v="0"/>
    <x v="0"/>
    <x v="0"/>
    <x v="0"/>
    <x v="0"/>
    <x v="0"/>
    <x v="0"/>
    <x v="0"/>
    <x v="2"/>
    <x v="6"/>
    <x v="0"/>
    <x v="5"/>
    <x v="0"/>
    <x v="0"/>
    <x v="0"/>
    <x v="0"/>
    <x v="0"/>
    <x v="0"/>
    <x v="0"/>
    <x v="0"/>
    <n v="118"/>
    <n v="-0.11799999999999999"/>
    <n v="0.11799999999999999"/>
    <n v="2.4889263868382199"/>
  </r>
  <r>
    <x v="272"/>
    <s v="Waalwijk"/>
    <x v="0"/>
    <x v="0"/>
    <x v="1"/>
    <x v="0"/>
    <x v="0"/>
    <x v="0"/>
    <x v="0"/>
    <x v="0"/>
    <x v="0"/>
    <x v="0"/>
    <x v="0"/>
    <x v="3"/>
    <x v="9"/>
    <x v="1"/>
    <x v="7"/>
    <x v="5"/>
    <x v="2"/>
    <x v="2"/>
    <x v="2"/>
    <x v="0"/>
    <x v="0"/>
    <x v="0"/>
    <x v="0"/>
    <n v="124"/>
    <n v="-0.124"/>
    <n v="0"/>
    <n v="2.6154819658299937"/>
  </r>
  <r>
    <x v="272"/>
    <s v="Waalwijk"/>
    <x v="0"/>
    <x v="0"/>
    <x v="1"/>
    <x v="0"/>
    <x v="0"/>
    <x v="0"/>
    <x v="0"/>
    <x v="0"/>
    <x v="0"/>
    <x v="0"/>
    <x v="0"/>
    <x v="3"/>
    <x v="5"/>
    <x v="1"/>
    <x v="4"/>
    <x v="0"/>
    <x v="0"/>
    <x v="0"/>
    <x v="0"/>
    <x v="0"/>
    <x v="0"/>
    <x v="0"/>
    <x v="0"/>
    <n v="179"/>
    <n v="-0.17899999999999999"/>
    <n v="0.17899999999999999"/>
    <n v="3.7755747732545877"/>
  </r>
  <r>
    <x v="272"/>
    <s v="Waalwijk"/>
    <x v="0"/>
    <x v="0"/>
    <x v="1"/>
    <x v="0"/>
    <x v="0"/>
    <x v="0"/>
    <x v="0"/>
    <x v="0"/>
    <x v="0"/>
    <x v="0"/>
    <x v="0"/>
    <x v="3"/>
    <x v="8"/>
    <x v="1"/>
    <x v="7"/>
    <x v="5"/>
    <x v="2"/>
    <x v="2"/>
    <x v="2"/>
    <x v="0"/>
    <x v="0"/>
    <x v="0"/>
    <x v="0"/>
    <n v="94"/>
    <n v="-9.4E-2"/>
    <n v="0"/>
    <n v="1.9827040708711243"/>
  </r>
  <r>
    <x v="272"/>
    <s v="Waalwijk"/>
    <x v="0"/>
    <x v="0"/>
    <x v="1"/>
    <x v="0"/>
    <x v="0"/>
    <x v="0"/>
    <x v="1"/>
    <x v="1"/>
    <x v="0"/>
    <x v="0"/>
    <x v="0"/>
    <x v="0"/>
    <x v="0"/>
    <x v="0"/>
    <x v="0"/>
    <x v="0"/>
    <x v="0"/>
    <x v="0"/>
    <x v="0"/>
    <x v="0"/>
    <x v="0"/>
    <x v="0"/>
    <x v="0"/>
    <n v="2"/>
    <n v="-2E-3"/>
    <n v="2E-3"/>
    <n v="4.218519299725796E-2"/>
  </r>
  <r>
    <x v="272"/>
    <s v="Waalwijk"/>
    <x v="0"/>
    <x v="0"/>
    <x v="1"/>
    <x v="0"/>
    <x v="0"/>
    <x v="0"/>
    <x v="1"/>
    <x v="1"/>
    <x v="0"/>
    <x v="0"/>
    <x v="0"/>
    <x v="4"/>
    <x v="10"/>
    <x v="0"/>
    <x v="8"/>
    <x v="0"/>
    <x v="0"/>
    <x v="0"/>
    <x v="0"/>
    <x v="0"/>
    <x v="0"/>
    <x v="0"/>
    <x v="0"/>
    <n v="3"/>
    <n v="-3.0000000000000001E-3"/>
    <n v="3.0000000000000001E-3"/>
    <n v="6.3277789495886944E-2"/>
  </r>
  <r>
    <x v="272"/>
    <s v="Waalwijk"/>
    <x v="0"/>
    <x v="0"/>
    <x v="1"/>
    <x v="0"/>
    <x v="0"/>
    <x v="0"/>
    <x v="1"/>
    <x v="1"/>
    <x v="0"/>
    <x v="0"/>
    <x v="0"/>
    <x v="1"/>
    <x v="2"/>
    <x v="0"/>
    <x v="1"/>
    <x v="2"/>
    <x v="0"/>
    <x v="0"/>
    <x v="0"/>
    <x v="0"/>
    <x v="0"/>
    <x v="0"/>
    <x v="0"/>
    <n v="718"/>
    <n v="-0.71799999999999997"/>
    <n v="0.71799999999999997"/>
    <n v="15.144484286015608"/>
  </r>
  <r>
    <x v="270"/>
    <s v="Zuidplas"/>
    <x v="0"/>
    <x v="0"/>
    <x v="1"/>
    <x v="0"/>
    <x v="0"/>
    <x v="0"/>
    <x v="2"/>
    <x v="2"/>
    <x v="0"/>
    <x v="0"/>
    <x v="0"/>
    <x v="3"/>
    <x v="5"/>
    <x v="1"/>
    <x v="4"/>
    <x v="0"/>
    <x v="0"/>
    <x v="0"/>
    <x v="0"/>
    <x v="0"/>
    <x v="0"/>
    <x v="0"/>
    <x v="0"/>
    <n v="2"/>
    <n v="-2E-3"/>
    <n v="2E-3"/>
    <n v="4.8229960451432428E-2"/>
  </r>
  <r>
    <x v="270"/>
    <s v="Zuidplas"/>
    <x v="0"/>
    <x v="0"/>
    <x v="1"/>
    <x v="0"/>
    <x v="0"/>
    <x v="0"/>
    <x v="3"/>
    <x v="3"/>
    <x v="0"/>
    <x v="0"/>
    <x v="0"/>
    <x v="0"/>
    <x v="0"/>
    <x v="0"/>
    <x v="0"/>
    <x v="0"/>
    <x v="0"/>
    <x v="0"/>
    <x v="0"/>
    <x v="0"/>
    <x v="0"/>
    <x v="0"/>
    <x v="0"/>
    <n v="52"/>
    <n v="-5.1999999999999998E-2"/>
    <n v="5.1999999999999998E-2"/>
    <n v="1.2539789717372432"/>
  </r>
  <r>
    <x v="270"/>
    <s v="Zuidplas"/>
    <x v="0"/>
    <x v="0"/>
    <x v="1"/>
    <x v="0"/>
    <x v="0"/>
    <x v="0"/>
    <x v="3"/>
    <x v="3"/>
    <x v="0"/>
    <x v="0"/>
    <x v="0"/>
    <x v="4"/>
    <x v="10"/>
    <x v="0"/>
    <x v="8"/>
    <x v="0"/>
    <x v="0"/>
    <x v="0"/>
    <x v="0"/>
    <x v="0"/>
    <x v="0"/>
    <x v="0"/>
    <x v="0"/>
    <n v="-3"/>
    <n v="3.0000000000000001E-3"/>
    <n v="-3.0000000000000001E-3"/>
    <n v="-7.2344940677148639E-2"/>
  </r>
  <r>
    <x v="270"/>
    <s v="Zuidplas"/>
    <x v="0"/>
    <x v="0"/>
    <x v="1"/>
    <x v="0"/>
    <x v="0"/>
    <x v="0"/>
    <x v="3"/>
    <x v="3"/>
    <x v="0"/>
    <x v="0"/>
    <x v="0"/>
    <x v="1"/>
    <x v="1"/>
    <x v="0"/>
    <x v="1"/>
    <x v="1"/>
    <x v="0"/>
    <x v="0"/>
    <x v="0"/>
    <x v="0"/>
    <x v="0"/>
    <x v="0"/>
    <x v="0"/>
    <n v="1"/>
    <n v="-1E-3"/>
    <n v="1E-3"/>
    <n v="2.4114980225716214E-2"/>
  </r>
  <r>
    <x v="270"/>
    <s v="Zuidplas"/>
    <x v="0"/>
    <x v="0"/>
    <x v="1"/>
    <x v="0"/>
    <x v="0"/>
    <x v="0"/>
    <x v="3"/>
    <x v="3"/>
    <x v="0"/>
    <x v="0"/>
    <x v="0"/>
    <x v="1"/>
    <x v="2"/>
    <x v="0"/>
    <x v="1"/>
    <x v="2"/>
    <x v="0"/>
    <x v="0"/>
    <x v="0"/>
    <x v="0"/>
    <x v="0"/>
    <x v="0"/>
    <x v="0"/>
    <n v="-6"/>
    <n v="6.0000000000000001E-3"/>
    <n v="-6.0000000000000001E-3"/>
    <n v="-0.14468988135429728"/>
  </r>
  <r>
    <x v="270"/>
    <s v="Zuidplas"/>
    <x v="0"/>
    <x v="0"/>
    <x v="1"/>
    <x v="0"/>
    <x v="0"/>
    <x v="0"/>
    <x v="3"/>
    <x v="3"/>
    <x v="0"/>
    <x v="0"/>
    <x v="0"/>
    <x v="2"/>
    <x v="3"/>
    <x v="0"/>
    <x v="2"/>
    <x v="0"/>
    <x v="1"/>
    <x v="1"/>
    <x v="0"/>
    <x v="0"/>
    <x v="0"/>
    <x v="0"/>
    <x v="0"/>
    <n v="537"/>
    <n v="-0.53700000000000003"/>
    <n v="-0.53700000000000003"/>
    <n v="12.949744381209607"/>
  </r>
  <r>
    <x v="273"/>
    <s v="Peel en Maas"/>
    <x v="0"/>
    <x v="0"/>
    <x v="1"/>
    <x v="0"/>
    <x v="0"/>
    <x v="0"/>
    <x v="0"/>
    <x v="0"/>
    <x v="0"/>
    <x v="0"/>
    <x v="0"/>
    <x v="0"/>
    <x v="0"/>
    <x v="0"/>
    <x v="0"/>
    <x v="0"/>
    <x v="0"/>
    <x v="0"/>
    <x v="0"/>
    <x v="0"/>
    <x v="0"/>
    <x v="0"/>
    <x v="0"/>
    <n v="159"/>
    <n v="-0.159"/>
    <n v="0.159"/>
    <n v="3.6680739151498374"/>
  </r>
  <r>
    <x v="273"/>
    <s v="Peel en Maas"/>
    <x v="0"/>
    <x v="0"/>
    <x v="1"/>
    <x v="0"/>
    <x v="0"/>
    <x v="0"/>
    <x v="0"/>
    <x v="0"/>
    <x v="0"/>
    <x v="0"/>
    <x v="0"/>
    <x v="4"/>
    <x v="10"/>
    <x v="0"/>
    <x v="8"/>
    <x v="0"/>
    <x v="0"/>
    <x v="0"/>
    <x v="0"/>
    <x v="0"/>
    <x v="0"/>
    <x v="0"/>
    <x v="0"/>
    <n v="11"/>
    <n v="-1.0999999999999999E-2"/>
    <n v="1.0999999999999999E-2"/>
    <n v="0.25376611991602649"/>
  </r>
  <r>
    <x v="273"/>
    <s v="Peel en Maas"/>
    <x v="0"/>
    <x v="0"/>
    <x v="1"/>
    <x v="0"/>
    <x v="0"/>
    <x v="0"/>
    <x v="0"/>
    <x v="0"/>
    <x v="0"/>
    <x v="0"/>
    <x v="0"/>
    <x v="1"/>
    <x v="2"/>
    <x v="0"/>
    <x v="1"/>
    <x v="2"/>
    <x v="0"/>
    <x v="0"/>
    <x v="0"/>
    <x v="0"/>
    <x v="0"/>
    <x v="0"/>
    <x v="0"/>
    <n v="525"/>
    <n v="-0.52500000000000002"/>
    <n v="0.52500000000000002"/>
    <n v="12.111564814173992"/>
  </r>
  <r>
    <x v="273"/>
    <s v="Peel en Maas"/>
    <x v="0"/>
    <x v="0"/>
    <x v="1"/>
    <x v="0"/>
    <x v="0"/>
    <x v="0"/>
    <x v="0"/>
    <x v="0"/>
    <x v="0"/>
    <x v="0"/>
    <x v="0"/>
    <x v="2"/>
    <x v="12"/>
    <x v="0"/>
    <x v="3"/>
    <x v="6"/>
    <x v="0"/>
    <x v="0"/>
    <x v="0"/>
    <x v="0"/>
    <x v="0"/>
    <x v="0"/>
    <x v="0"/>
    <n v="49"/>
    <n v="-4.9000000000000002E-2"/>
    <n v="4.9000000000000002E-2"/>
    <n v="1.1304127159895725"/>
  </r>
  <r>
    <x v="273"/>
    <s v="Peel en Maas"/>
    <x v="0"/>
    <x v="0"/>
    <x v="1"/>
    <x v="0"/>
    <x v="0"/>
    <x v="0"/>
    <x v="0"/>
    <x v="0"/>
    <x v="0"/>
    <x v="0"/>
    <x v="0"/>
    <x v="2"/>
    <x v="6"/>
    <x v="0"/>
    <x v="5"/>
    <x v="0"/>
    <x v="0"/>
    <x v="0"/>
    <x v="0"/>
    <x v="0"/>
    <x v="0"/>
    <x v="0"/>
    <x v="0"/>
    <n v="922"/>
    <n v="-0.92200000000000004"/>
    <n v="0.92200000000000004"/>
    <n v="21.270214778416037"/>
  </r>
  <r>
    <x v="273"/>
    <s v="Peel en Maas"/>
    <x v="0"/>
    <x v="0"/>
    <x v="1"/>
    <x v="0"/>
    <x v="0"/>
    <x v="0"/>
    <x v="0"/>
    <x v="0"/>
    <x v="0"/>
    <x v="0"/>
    <x v="0"/>
    <x v="3"/>
    <x v="9"/>
    <x v="1"/>
    <x v="7"/>
    <x v="5"/>
    <x v="2"/>
    <x v="2"/>
    <x v="2"/>
    <x v="0"/>
    <x v="0"/>
    <x v="0"/>
    <x v="0"/>
    <n v="119"/>
    <n v="-0.11899999999999999"/>
    <n v="0"/>
    <n v="2.7452880245461047"/>
  </r>
  <r>
    <x v="273"/>
    <s v="Peel en Maas"/>
    <x v="0"/>
    <x v="0"/>
    <x v="1"/>
    <x v="0"/>
    <x v="0"/>
    <x v="0"/>
    <x v="0"/>
    <x v="0"/>
    <x v="0"/>
    <x v="0"/>
    <x v="0"/>
    <x v="3"/>
    <x v="5"/>
    <x v="1"/>
    <x v="4"/>
    <x v="0"/>
    <x v="0"/>
    <x v="0"/>
    <x v="0"/>
    <x v="0"/>
    <x v="0"/>
    <x v="0"/>
    <x v="0"/>
    <n v="127"/>
    <n v="-0.127"/>
    <n v="0.127"/>
    <n v="2.9298452026668511"/>
  </r>
  <r>
    <x v="274"/>
    <s v="Lochem"/>
    <x v="0"/>
    <x v="0"/>
    <x v="1"/>
    <x v="0"/>
    <x v="0"/>
    <x v="0"/>
    <x v="0"/>
    <x v="0"/>
    <x v="0"/>
    <x v="0"/>
    <x v="0"/>
    <x v="0"/>
    <x v="0"/>
    <x v="0"/>
    <x v="0"/>
    <x v="0"/>
    <x v="0"/>
    <x v="0"/>
    <x v="0"/>
    <x v="0"/>
    <x v="0"/>
    <x v="0"/>
    <x v="0"/>
    <n v="62"/>
    <n v="-6.2E-2"/>
    <n v="6.2E-2"/>
    <n v="1.8482635266060516"/>
  </r>
  <r>
    <x v="274"/>
    <s v="Lochem"/>
    <x v="0"/>
    <x v="0"/>
    <x v="1"/>
    <x v="0"/>
    <x v="0"/>
    <x v="0"/>
    <x v="0"/>
    <x v="0"/>
    <x v="0"/>
    <x v="0"/>
    <x v="0"/>
    <x v="4"/>
    <x v="10"/>
    <x v="0"/>
    <x v="8"/>
    <x v="0"/>
    <x v="0"/>
    <x v="0"/>
    <x v="0"/>
    <x v="0"/>
    <x v="0"/>
    <x v="0"/>
    <x v="0"/>
    <n v="1"/>
    <n v="-1E-3"/>
    <n v="1E-3"/>
    <n v="2.981070204203309E-2"/>
  </r>
  <r>
    <x v="274"/>
    <s v="Lochem"/>
    <x v="0"/>
    <x v="0"/>
    <x v="1"/>
    <x v="0"/>
    <x v="0"/>
    <x v="0"/>
    <x v="0"/>
    <x v="0"/>
    <x v="0"/>
    <x v="0"/>
    <x v="0"/>
    <x v="1"/>
    <x v="2"/>
    <x v="0"/>
    <x v="1"/>
    <x v="2"/>
    <x v="0"/>
    <x v="0"/>
    <x v="0"/>
    <x v="0"/>
    <x v="0"/>
    <x v="0"/>
    <x v="0"/>
    <n v="25"/>
    <n v="-2.5000000000000001E-2"/>
    <n v="2.5000000000000001E-2"/>
    <n v="0.7452675510508272"/>
  </r>
  <r>
    <x v="274"/>
    <s v="Lochem"/>
    <x v="0"/>
    <x v="0"/>
    <x v="1"/>
    <x v="0"/>
    <x v="0"/>
    <x v="0"/>
    <x v="0"/>
    <x v="0"/>
    <x v="0"/>
    <x v="0"/>
    <x v="0"/>
    <x v="2"/>
    <x v="3"/>
    <x v="0"/>
    <x v="2"/>
    <x v="0"/>
    <x v="1"/>
    <x v="1"/>
    <x v="0"/>
    <x v="0"/>
    <x v="0"/>
    <x v="0"/>
    <x v="0"/>
    <n v="316"/>
    <n v="-0.316"/>
    <n v="-0.316"/>
    <n v="9.4201818452824568"/>
  </r>
  <r>
    <x v="274"/>
    <s v="Lochem"/>
    <x v="0"/>
    <x v="0"/>
    <x v="1"/>
    <x v="0"/>
    <x v="0"/>
    <x v="0"/>
    <x v="0"/>
    <x v="0"/>
    <x v="0"/>
    <x v="0"/>
    <x v="0"/>
    <x v="2"/>
    <x v="6"/>
    <x v="0"/>
    <x v="5"/>
    <x v="0"/>
    <x v="0"/>
    <x v="0"/>
    <x v="0"/>
    <x v="0"/>
    <x v="0"/>
    <x v="0"/>
    <x v="0"/>
    <n v="267"/>
    <n v="-0.26700000000000002"/>
    <n v="0.26700000000000002"/>
    <n v="7.959457445222835"/>
  </r>
  <r>
    <x v="274"/>
    <s v="Lochem"/>
    <x v="0"/>
    <x v="0"/>
    <x v="1"/>
    <x v="0"/>
    <x v="0"/>
    <x v="0"/>
    <x v="0"/>
    <x v="0"/>
    <x v="0"/>
    <x v="0"/>
    <x v="0"/>
    <x v="3"/>
    <x v="5"/>
    <x v="1"/>
    <x v="4"/>
    <x v="0"/>
    <x v="0"/>
    <x v="0"/>
    <x v="0"/>
    <x v="0"/>
    <x v="0"/>
    <x v="0"/>
    <x v="0"/>
    <n v="2"/>
    <n v="-2E-3"/>
    <n v="2E-3"/>
    <n v="5.962140408406618E-2"/>
  </r>
  <r>
    <x v="274"/>
    <s v="Lochem"/>
    <x v="0"/>
    <x v="0"/>
    <x v="1"/>
    <x v="0"/>
    <x v="0"/>
    <x v="0"/>
    <x v="1"/>
    <x v="1"/>
    <x v="0"/>
    <x v="0"/>
    <x v="0"/>
    <x v="1"/>
    <x v="2"/>
    <x v="0"/>
    <x v="1"/>
    <x v="2"/>
    <x v="0"/>
    <x v="0"/>
    <x v="0"/>
    <x v="0"/>
    <x v="0"/>
    <x v="0"/>
    <x v="0"/>
    <n v="130"/>
    <n v="-0.13"/>
    <n v="0.13"/>
    <n v="3.8753912654643017"/>
  </r>
  <r>
    <x v="274"/>
    <s v="Lochem"/>
    <x v="0"/>
    <x v="0"/>
    <x v="1"/>
    <x v="0"/>
    <x v="0"/>
    <x v="0"/>
    <x v="2"/>
    <x v="2"/>
    <x v="0"/>
    <x v="0"/>
    <x v="0"/>
    <x v="0"/>
    <x v="0"/>
    <x v="0"/>
    <x v="0"/>
    <x v="0"/>
    <x v="0"/>
    <x v="0"/>
    <x v="0"/>
    <x v="0"/>
    <x v="0"/>
    <x v="0"/>
    <x v="0"/>
    <n v="31"/>
    <n v="-3.1E-2"/>
    <n v="3.1E-2"/>
    <n v="0.92413176330302582"/>
  </r>
  <r>
    <x v="274"/>
    <s v="Lochem"/>
    <x v="0"/>
    <x v="0"/>
    <x v="1"/>
    <x v="0"/>
    <x v="0"/>
    <x v="0"/>
    <x v="2"/>
    <x v="2"/>
    <x v="0"/>
    <x v="0"/>
    <x v="0"/>
    <x v="4"/>
    <x v="10"/>
    <x v="0"/>
    <x v="8"/>
    <x v="0"/>
    <x v="0"/>
    <x v="0"/>
    <x v="0"/>
    <x v="0"/>
    <x v="0"/>
    <x v="0"/>
    <x v="0"/>
    <n v="1"/>
    <n v="-1E-3"/>
    <n v="1E-3"/>
    <n v="2.981070204203309E-2"/>
  </r>
  <r>
    <x v="274"/>
    <s v="Lochem"/>
    <x v="0"/>
    <x v="0"/>
    <x v="1"/>
    <x v="0"/>
    <x v="0"/>
    <x v="0"/>
    <x v="2"/>
    <x v="2"/>
    <x v="0"/>
    <x v="0"/>
    <x v="0"/>
    <x v="1"/>
    <x v="1"/>
    <x v="0"/>
    <x v="1"/>
    <x v="1"/>
    <x v="0"/>
    <x v="0"/>
    <x v="0"/>
    <x v="0"/>
    <x v="0"/>
    <x v="0"/>
    <x v="0"/>
    <n v="8"/>
    <n v="-8.0000000000000002E-3"/>
    <n v="8.0000000000000002E-3"/>
    <n v="0.23848561633626472"/>
  </r>
  <r>
    <x v="274"/>
    <s v="Lochem"/>
    <x v="0"/>
    <x v="0"/>
    <x v="1"/>
    <x v="0"/>
    <x v="0"/>
    <x v="0"/>
    <x v="2"/>
    <x v="2"/>
    <x v="0"/>
    <x v="0"/>
    <x v="0"/>
    <x v="1"/>
    <x v="2"/>
    <x v="0"/>
    <x v="1"/>
    <x v="2"/>
    <x v="0"/>
    <x v="0"/>
    <x v="0"/>
    <x v="0"/>
    <x v="0"/>
    <x v="0"/>
    <x v="0"/>
    <n v="9"/>
    <n v="-8.9999999999999993E-3"/>
    <n v="8.9999999999999993E-3"/>
    <n v="0.26829631837829782"/>
  </r>
  <r>
    <x v="274"/>
    <s v="Lochem"/>
    <x v="0"/>
    <x v="0"/>
    <x v="1"/>
    <x v="0"/>
    <x v="0"/>
    <x v="0"/>
    <x v="2"/>
    <x v="2"/>
    <x v="0"/>
    <x v="0"/>
    <x v="0"/>
    <x v="2"/>
    <x v="6"/>
    <x v="0"/>
    <x v="5"/>
    <x v="0"/>
    <x v="0"/>
    <x v="0"/>
    <x v="0"/>
    <x v="0"/>
    <x v="0"/>
    <x v="0"/>
    <x v="0"/>
    <n v="14"/>
    <n v="-1.4E-2"/>
    <n v="1.4E-2"/>
    <n v="0.41734982858846326"/>
  </r>
  <r>
    <x v="274"/>
    <s v="Lochem"/>
    <x v="0"/>
    <x v="0"/>
    <x v="1"/>
    <x v="0"/>
    <x v="0"/>
    <x v="0"/>
    <x v="2"/>
    <x v="2"/>
    <x v="0"/>
    <x v="0"/>
    <x v="0"/>
    <x v="3"/>
    <x v="5"/>
    <x v="1"/>
    <x v="4"/>
    <x v="0"/>
    <x v="0"/>
    <x v="0"/>
    <x v="0"/>
    <x v="0"/>
    <x v="0"/>
    <x v="0"/>
    <x v="0"/>
    <n v="36"/>
    <n v="-3.5999999999999997E-2"/>
    <n v="3.5999999999999997E-2"/>
    <n v="1.0731852735131913"/>
  </r>
  <r>
    <x v="273"/>
    <s v="Peel en Maas"/>
    <x v="0"/>
    <x v="0"/>
    <x v="1"/>
    <x v="0"/>
    <x v="0"/>
    <x v="0"/>
    <x v="0"/>
    <x v="0"/>
    <x v="0"/>
    <x v="0"/>
    <x v="0"/>
    <x v="3"/>
    <x v="8"/>
    <x v="1"/>
    <x v="7"/>
    <x v="5"/>
    <x v="2"/>
    <x v="2"/>
    <x v="2"/>
    <x v="0"/>
    <x v="0"/>
    <x v="0"/>
    <x v="0"/>
    <n v="190"/>
    <n v="-0.19"/>
    <n v="0"/>
    <n v="4.3832329803677306"/>
  </r>
  <r>
    <x v="273"/>
    <s v="Peel en Maas"/>
    <x v="0"/>
    <x v="0"/>
    <x v="1"/>
    <x v="0"/>
    <x v="0"/>
    <x v="0"/>
    <x v="1"/>
    <x v="1"/>
    <x v="0"/>
    <x v="0"/>
    <x v="0"/>
    <x v="4"/>
    <x v="10"/>
    <x v="0"/>
    <x v="8"/>
    <x v="0"/>
    <x v="0"/>
    <x v="0"/>
    <x v="0"/>
    <x v="0"/>
    <x v="0"/>
    <x v="0"/>
    <x v="0"/>
    <n v="1"/>
    <n v="-1E-3"/>
    <n v="1E-3"/>
    <n v="2.3069647265093318E-2"/>
  </r>
  <r>
    <x v="273"/>
    <s v="Peel en Maas"/>
    <x v="0"/>
    <x v="0"/>
    <x v="1"/>
    <x v="0"/>
    <x v="0"/>
    <x v="0"/>
    <x v="1"/>
    <x v="1"/>
    <x v="0"/>
    <x v="0"/>
    <x v="0"/>
    <x v="1"/>
    <x v="2"/>
    <x v="0"/>
    <x v="1"/>
    <x v="2"/>
    <x v="0"/>
    <x v="0"/>
    <x v="0"/>
    <x v="0"/>
    <x v="0"/>
    <x v="0"/>
    <x v="0"/>
    <n v="37"/>
    <n v="-3.6999999999999998E-2"/>
    <n v="3.6999999999999998E-2"/>
    <n v="0.8535769488084527"/>
  </r>
  <r>
    <x v="273"/>
    <s v="Peel en Maas"/>
    <x v="0"/>
    <x v="0"/>
    <x v="1"/>
    <x v="0"/>
    <x v="0"/>
    <x v="0"/>
    <x v="1"/>
    <x v="1"/>
    <x v="0"/>
    <x v="0"/>
    <x v="0"/>
    <x v="2"/>
    <x v="12"/>
    <x v="0"/>
    <x v="3"/>
    <x v="6"/>
    <x v="0"/>
    <x v="0"/>
    <x v="0"/>
    <x v="0"/>
    <x v="0"/>
    <x v="0"/>
    <x v="0"/>
    <n v="28"/>
    <n v="-2.8000000000000001E-2"/>
    <n v="2.8000000000000001E-2"/>
    <n v="0.64595012342261282"/>
  </r>
  <r>
    <x v="273"/>
    <s v="Peel en Maas"/>
    <x v="0"/>
    <x v="0"/>
    <x v="1"/>
    <x v="0"/>
    <x v="0"/>
    <x v="0"/>
    <x v="1"/>
    <x v="1"/>
    <x v="0"/>
    <x v="0"/>
    <x v="0"/>
    <x v="2"/>
    <x v="6"/>
    <x v="0"/>
    <x v="5"/>
    <x v="0"/>
    <x v="0"/>
    <x v="0"/>
    <x v="0"/>
    <x v="0"/>
    <x v="0"/>
    <x v="0"/>
    <x v="0"/>
    <n v="37"/>
    <n v="-3.6999999999999998E-2"/>
    <n v="3.6999999999999998E-2"/>
    <n v="0.8535769488084527"/>
  </r>
  <r>
    <x v="273"/>
    <s v="Peel en Maas"/>
    <x v="0"/>
    <x v="0"/>
    <x v="1"/>
    <x v="0"/>
    <x v="0"/>
    <x v="0"/>
    <x v="1"/>
    <x v="1"/>
    <x v="0"/>
    <x v="0"/>
    <x v="0"/>
    <x v="3"/>
    <x v="9"/>
    <x v="1"/>
    <x v="7"/>
    <x v="5"/>
    <x v="2"/>
    <x v="2"/>
    <x v="2"/>
    <x v="0"/>
    <x v="0"/>
    <x v="0"/>
    <x v="0"/>
    <n v="6"/>
    <n v="-6.0000000000000001E-3"/>
    <n v="0"/>
    <n v="0.1384178835905599"/>
  </r>
  <r>
    <x v="273"/>
    <s v="Peel en Maas"/>
    <x v="0"/>
    <x v="0"/>
    <x v="1"/>
    <x v="0"/>
    <x v="0"/>
    <x v="0"/>
    <x v="1"/>
    <x v="1"/>
    <x v="0"/>
    <x v="0"/>
    <x v="0"/>
    <x v="3"/>
    <x v="5"/>
    <x v="1"/>
    <x v="4"/>
    <x v="0"/>
    <x v="0"/>
    <x v="0"/>
    <x v="0"/>
    <x v="0"/>
    <x v="0"/>
    <x v="0"/>
    <x v="0"/>
    <n v="8"/>
    <n v="-8.0000000000000002E-3"/>
    <n v="8.0000000000000002E-3"/>
    <n v="0.18455717812074654"/>
  </r>
  <r>
    <x v="273"/>
    <s v="Peel en Maas"/>
    <x v="0"/>
    <x v="0"/>
    <x v="1"/>
    <x v="0"/>
    <x v="0"/>
    <x v="0"/>
    <x v="1"/>
    <x v="1"/>
    <x v="0"/>
    <x v="0"/>
    <x v="0"/>
    <x v="3"/>
    <x v="8"/>
    <x v="1"/>
    <x v="7"/>
    <x v="5"/>
    <x v="2"/>
    <x v="2"/>
    <x v="2"/>
    <x v="0"/>
    <x v="0"/>
    <x v="0"/>
    <x v="0"/>
    <n v="7"/>
    <n v="-7.0000000000000001E-3"/>
    <n v="0"/>
    <n v="0.16148753085565321"/>
  </r>
  <r>
    <x v="273"/>
    <s v="Peel en Maas"/>
    <x v="0"/>
    <x v="0"/>
    <x v="1"/>
    <x v="0"/>
    <x v="0"/>
    <x v="0"/>
    <x v="2"/>
    <x v="2"/>
    <x v="0"/>
    <x v="0"/>
    <x v="0"/>
    <x v="1"/>
    <x v="2"/>
    <x v="0"/>
    <x v="1"/>
    <x v="2"/>
    <x v="0"/>
    <x v="0"/>
    <x v="0"/>
    <x v="0"/>
    <x v="0"/>
    <x v="0"/>
    <x v="0"/>
    <n v="1"/>
    <n v="-1E-3"/>
    <n v="1E-3"/>
    <n v="2.3069647265093318E-2"/>
  </r>
  <r>
    <x v="273"/>
    <s v="Peel en Maas"/>
    <x v="0"/>
    <x v="0"/>
    <x v="1"/>
    <x v="0"/>
    <x v="0"/>
    <x v="0"/>
    <x v="3"/>
    <x v="3"/>
    <x v="0"/>
    <x v="0"/>
    <x v="0"/>
    <x v="2"/>
    <x v="6"/>
    <x v="0"/>
    <x v="5"/>
    <x v="0"/>
    <x v="0"/>
    <x v="0"/>
    <x v="0"/>
    <x v="0"/>
    <x v="0"/>
    <x v="0"/>
    <x v="0"/>
    <n v="1000"/>
    <n v="-1"/>
    <n v="1"/>
    <n v="23.069647265093316"/>
  </r>
  <r>
    <x v="275"/>
    <s v="Oldambt"/>
    <x v="0"/>
    <x v="0"/>
    <x v="1"/>
    <x v="0"/>
    <x v="0"/>
    <x v="0"/>
    <x v="0"/>
    <x v="0"/>
    <x v="0"/>
    <x v="0"/>
    <x v="0"/>
    <x v="0"/>
    <x v="0"/>
    <x v="0"/>
    <x v="0"/>
    <x v="0"/>
    <x v="0"/>
    <x v="0"/>
    <x v="0"/>
    <x v="0"/>
    <x v="0"/>
    <x v="0"/>
    <x v="0"/>
    <n v="93"/>
    <n v="-9.2999999999999999E-2"/>
    <n v="9.2999999999999999E-2"/>
    <n v="2.4404324551275325"/>
  </r>
  <r>
    <x v="275"/>
    <s v="Oldambt"/>
    <x v="0"/>
    <x v="0"/>
    <x v="1"/>
    <x v="0"/>
    <x v="0"/>
    <x v="0"/>
    <x v="0"/>
    <x v="0"/>
    <x v="0"/>
    <x v="0"/>
    <x v="0"/>
    <x v="1"/>
    <x v="2"/>
    <x v="0"/>
    <x v="1"/>
    <x v="2"/>
    <x v="0"/>
    <x v="0"/>
    <x v="0"/>
    <x v="0"/>
    <x v="0"/>
    <x v="0"/>
    <x v="0"/>
    <n v="260"/>
    <n v="-0.26"/>
    <n v="0.26"/>
    <n v="6.8227143906791223"/>
  </r>
  <r>
    <x v="275"/>
    <s v="Oldambt"/>
    <x v="0"/>
    <x v="0"/>
    <x v="1"/>
    <x v="0"/>
    <x v="0"/>
    <x v="0"/>
    <x v="0"/>
    <x v="0"/>
    <x v="0"/>
    <x v="0"/>
    <x v="0"/>
    <x v="2"/>
    <x v="4"/>
    <x v="0"/>
    <x v="3"/>
    <x v="3"/>
    <x v="0"/>
    <x v="0"/>
    <x v="0"/>
    <x v="0"/>
    <x v="0"/>
    <x v="0"/>
    <x v="0"/>
    <n v="495"/>
    <n v="-0.495"/>
    <n v="0.495"/>
    <n v="12.989398551485252"/>
  </r>
  <r>
    <x v="274"/>
    <s v="Lochem"/>
    <x v="0"/>
    <x v="0"/>
    <x v="1"/>
    <x v="0"/>
    <x v="0"/>
    <x v="0"/>
    <x v="2"/>
    <x v="2"/>
    <x v="0"/>
    <x v="0"/>
    <x v="0"/>
    <x v="3"/>
    <x v="8"/>
    <x v="1"/>
    <x v="7"/>
    <x v="5"/>
    <x v="2"/>
    <x v="2"/>
    <x v="2"/>
    <x v="0"/>
    <x v="0"/>
    <x v="0"/>
    <x v="0"/>
    <n v="18"/>
    <n v="-1.7999999999999999E-2"/>
    <n v="0"/>
    <n v="0.53659263675659563"/>
  </r>
  <r>
    <x v="274"/>
    <s v="Lochem"/>
    <x v="0"/>
    <x v="0"/>
    <x v="1"/>
    <x v="0"/>
    <x v="0"/>
    <x v="0"/>
    <x v="3"/>
    <x v="3"/>
    <x v="0"/>
    <x v="0"/>
    <x v="0"/>
    <x v="4"/>
    <x v="10"/>
    <x v="0"/>
    <x v="8"/>
    <x v="0"/>
    <x v="0"/>
    <x v="0"/>
    <x v="0"/>
    <x v="0"/>
    <x v="0"/>
    <x v="0"/>
    <x v="0"/>
    <n v="1"/>
    <n v="-1E-3"/>
    <n v="1E-3"/>
    <n v="2.981070204203309E-2"/>
  </r>
  <r>
    <x v="274"/>
    <s v="Lochem"/>
    <x v="0"/>
    <x v="0"/>
    <x v="1"/>
    <x v="0"/>
    <x v="0"/>
    <x v="0"/>
    <x v="3"/>
    <x v="3"/>
    <x v="0"/>
    <x v="0"/>
    <x v="0"/>
    <x v="1"/>
    <x v="2"/>
    <x v="0"/>
    <x v="1"/>
    <x v="2"/>
    <x v="0"/>
    <x v="0"/>
    <x v="0"/>
    <x v="0"/>
    <x v="0"/>
    <x v="0"/>
    <x v="0"/>
    <n v="23"/>
    <n v="-2.3E-2"/>
    <n v="2.3E-2"/>
    <n v="0.68564614696676107"/>
  </r>
  <r>
    <x v="274"/>
    <s v="Lochem"/>
    <x v="0"/>
    <x v="0"/>
    <x v="1"/>
    <x v="0"/>
    <x v="0"/>
    <x v="0"/>
    <x v="3"/>
    <x v="3"/>
    <x v="0"/>
    <x v="0"/>
    <x v="0"/>
    <x v="2"/>
    <x v="3"/>
    <x v="0"/>
    <x v="2"/>
    <x v="0"/>
    <x v="1"/>
    <x v="1"/>
    <x v="0"/>
    <x v="0"/>
    <x v="0"/>
    <x v="0"/>
    <x v="0"/>
    <n v="9"/>
    <n v="-8.9999999999999993E-3"/>
    <n v="-8.9999999999999993E-3"/>
    <n v="0.26829631837829782"/>
  </r>
  <r>
    <x v="274"/>
    <s v="Lochem"/>
    <x v="0"/>
    <x v="0"/>
    <x v="1"/>
    <x v="0"/>
    <x v="0"/>
    <x v="0"/>
    <x v="3"/>
    <x v="3"/>
    <x v="0"/>
    <x v="0"/>
    <x v="0"/>
    <x v="2"/>
    <x v="6"/>
    <x v="0"/>
    <x v="5"/>
    <x v="0"/>
    <x v="0"/>
    <x v="0"/>
    <x v="0"/>
    <x v="0"/>
    <x v="0"/>
    <x v="0"/>
    <x v="0"/>
    <n v="636"/>
    <n v="-0.63600000000000001"/>
    <n v="0.63600000000000001"/>
    <n v="18.959606498733045"/>
  </r>
  <r>
    <x v="274"/>
    <s v="Lochem"/>
    <x v="0"/>
    <x v="0"/>
    <x v="1"/>
    <x v="0"/>
    <x v="0"/>
    <x v="0"/>
    <x v="3"/>
    <x v="3"/>
    <x v="0"/>
    <x v="0"/>
    <x v="0"/>
    <x v="3"/>
    <x v="5"/>
    <x v="1"/>
    <x v="4"/>
    <x v="0"/>
    <x v="0"/>
    <x v="0"/>
    <x v="0"/>
    <x v="0"/>
    <x v="0"/>
    <x v="0"/>
    <x v="0"/>
    <n v="19"/>
    <n v="-1.9E-2"/>
    <n v="1.9E-2"/>
    <n v="0.5664033387986287"/>
  </r>
  <r>
    <x v="274"/>
    <s v="Lochem"/>
    <x v="0"/>
    <x v="0"/>
    <x v="1"/>
    <x v="0"/>
    <x v="0"/>
    <x v="0"/>
    <x v="3"/>
    <x v="3"/>
    <x v="0"/>
    <x v="0"/>
    <x v="0"/>
    <x v="3"/>
    <x v="8"/>
    <x v="1"/>
    <x v="7"/>
    <x v="5"/>
    <x v="2"/>
    <x v="2"/>
    <x v="2"/>
    <x v="0"/>
    <x v="0"/>
    <x v="0"/>
    <x v="0"/>
    <n v="3"/>
    <n v="-3.0000000000000001E-3"/>
    <n v="0"/>
    <n v="8.9432106126099267E-2"/>
  </r>
  <r>
    <x v="276"/>
    <s v="Maasdriel"/>
    <x v="0"/>
    <x v="0"/>
    <x v="1"/>
    <x v="0"/>
    <x v="0"/>
    <x v="0"/>
    <x v="0"/>
    <x v="0"/>
    <x v="0"/>
    <x v="0"/>
    <x v="0"/>
    <x v="0"/>
    <x v="0"/>
    <x v="0"/>
    <x v="0"/>
    <x v="0"/>
    <x v="0"/>
    <x v="0"/>
    <x v="0"/>
    <x v="0"/>
    <x v="0"/>
    <x v="0"/>
    <x v="0"/>
    <n v="3"/>
    <n v="-3.0000000000000001E-3"/>
    <n v="3.0000000000000001E-3"/>
    <n v="0.12371134020618557"/>
  </r>
  <r>
    <x v="276"/>
    <s v="Maasdriel"/>
    <x v="0"/>
    <x v="0"/>
    <x v="1"/>
    <x v="0"/>
    <x v="0"/>
    <x v="0"/>
    <x v="0"/>
    <x v="0"/>
    <x v="0"/>
    <x v="0"/>
    <x v="0"/>
    <x v="1"/>
    <x v="2"/>
    <x v="0"/>
    <x v="1"/>
    <x v="2"/>
    <x v="0"/>
    <x v="0"/>
    <x v="0"/>
    <x v="0"/>
    <x v="0"/>
    <x v="0"/>
    <x v="0"/>
    <n v="4"/>
    <n v="-4.0000000000000001E-3"/>
    <n v="4.0000000000000001E-3"/>
    <n v="0.16494845360824742"/>
  </r>
  <r>
    <x v="276"/>
    <s v="Maasdriel"/>
    <x v="0"/>
    <x v="0"/>
    <x v="1"/>
    <x v="0"/>
    <x v="0"/>
    <x v="0"/>
    <x v="0"/>
    <x v="0"/>
    <x v="0"/>
    <x v="0"/>
    <x v="0"/>
    <x v="2"/>
    <x v="6"/>
    <x v="0"/>
    <x v="5"/>
    <x v="0"/>
    <x v="0"/>
    <x v="0"/>
    <x v="0"/>
    <x v="0"/>
    <x v="0"/>
    <x v="0"/>
    <x v="0"/>
    <n v="73"/>
    <n v="-7.2999999999999995E-2"/>
    <n v="7.2999999999999995E-2"/>
    <n v="3.0103092783505154"/>
  </r>
  <r>
    <x v="276"/>
    <s v="Maasdriel"/>
    <x v="0"/>
    <x v="0"/>
    <x v="1"/>
    <x v="0"/>
    <x v="0"/>
    <x v="0"/>
    <x v="1"/>
    <x v="1"/>
    <x v="0"/>
    <x v="0"/>
    <x v="0"/>
    <x v="1"/>
    <x v="2"/>
    <x v="0"/>
    <x v="1"/>
    <x v="2"/>
    <x v="0"/>
    <x v="0"/>
    <x v="0"/>
    <x v="0"/>
    <x v="0"/>
    <x v="0"/>
    <x v="0"/>
    <n v="10"/>
    <n v="-0.01"/>
    <n v="0.01"/>
    <n v="0.41237113402061853"/>
  </r>
  <r>
    <x v="276"/>
    <s v="Maasdriel"/>
    <x v="0"/>
    <x v="0"/>
    <x v="1"/>
    <x v="0"/>
    <x v="0"/>
    <x v="0"/>
    <x v="2"/>
    <x v="2"/>
    <x v="0"/>
    <x v="0"/>
    <x v="0"/>
    <x v="0"/>
    <x v="0"/>
    <x v="0"/>
    <x v="0"/>
    <x v="0"/>
    <x v="0"/>
    <x v="0"/>
    <x v="0"/>
    <x v="0"/>
    <x v="0"/>
    <x v="0"/>
    <x v="0"/>
    <n v="23"/>
    <n v="-2.3E-2"/>
    <n v="2.3E-2"/>
    <n v="0.94845360824742264"/>
  </r>
  <r>
    <x v="276"/>
    <s v="Maasdriel"/>
    <x v="0"/>
    <x v="0"/>
    <x v="1"/>
    <x v="0"/>
    <x v="0"/>
    <x v="0"/>
    <x v="2"/>
    <x v="2"/>
    <x v="0"/>
    <x v="0"/>
    <x v="0"/>
    <x v="1"/>
    <x v="2"/>
    <x v="0"/>
    <x v="1"/>
    <x v="2"/>
    <x v="0"/>
    <x v="0"/>
    <x v="0"/>
    <x v="0"/>
    <x v="0"/>
    <x v="0"/>
    <x v="0"/>
    <n v="3"/>
    <n v="-3.0000000000000001E-3"/>
    <n v="3.0000000000000001E-3"/>
    <n v="0.12371134020618557"/>
  </r>
  <r>
    <x v="272"/>
    <s v="Waalwijk"/>
    <x v="0"/>
    <x v="0"/>
    <x v="1"/>
    <x v="0"/>
    <x v="0"/>
    <x v="0"/>
    <x v="1"/>
    <x v="1"/>
    <x v="0"/>
    <x v="0"/>
    <x v="0"/>
    <x v="2"/>
    <x v="3"/>
    <x v="0"/>
    <x v="2"/>
    <x v="0"/>
    <x v="1"/>
    <x v="1"/>
    <x v="0"/>
    <x v="0"/>
    <x v="0"/>
    <x v="0"/>
    <x v="0"/>
    <n v="263"/>
    <n v="-0.26300000000000001"/>
    <n v="-0.26300000000000001"/>
    <n v="5.5473528791394218"/>
  </r>
  <r>
    <x v="272"/>
    <s v="Waalwijk"/>
    <x v="0"/>
    <x v="0"/>
    <x v="1"/>
    <x v="0"/>
    <x v="0"/>
    <x v="0"/>
    <x v="1"/>
    <x v="1"/>
    <x v="0"/>
    <x v="0"/>
    <x v="0"/>
    <x v="2"/>
    <x v="6"/>
    <x v="0"/>
    <x v="5"/>
    <x v="0"/>
    <x v="0"/>
    <x v="0"/>
    <x v="0"/>
    <x v="0"/>
    <x v="0"/>
    <x v="0"/>
    <x v="0"/>
    <n v="17"/>
    <n v="-1.7000000000000001E-2"/>
    <n v="1.7000000000000001E-2"/>
    <n v="0.35857414047669267"/>
  </r>
  <r>
    <x v="272"/>
    <s v="Waalwijk"/>
    <x v="0"/>
    <x v="0"/>
    <x v="1"/>
    <x v="0"/>
    <x v="0"/>
    <x v="0"/>
    <x v="1"/>
    <x v="1"/>
    <x v="0"/>
    <x v="0"/>
    <x v="0"/>
    <x v="3"/>
    <x v="8"/>
    <x v="1"/>
    <x v="7"/>
    <x v="5"/>
    <x v="2"/>
    <x v="2"/>
    <x v="2"/>
    <x v="0"/>
    <x v="0"/>
    <x v="0"/>
    <x v="0"/>
    <n v="7"/>
    <n v="-7.0000000000000001E-3"/>
    <n v="0"/>
    <n v="0.14764817549040288"/>
  </r>
  <r>
    <x v="272"/>
    <s v="Waalwijk"/>
    <x v="0"/>
    <x v="0"/>
    <x v="1"/>
    <x v="0"/>
    <x v="0"/>
    <x v="0"/>
    <x v="2"/>
    <x v="2"/>
    <x v="0"/>
    <x v="0"/>
    <x v="0"/>
    <x v="0"/>
    <x v="0"/>
    <x v="0"/>
    <x v="0"/>
    <x v="0"/>
    <x v="0"/>
    <x v="0"/>
    <x v="0"/>
    <x v="0"/>
    <x v="0"/>
    <x v="0"/>
    <x v="0"/>
    <n v="68"/>
    <n v="-6.8000000000000005E-2"/>
    <n v="6.8000000000000005E-2"/>
    <n v="1.4342965619067707"/>
  </r>
  <r>
    <x v="272"/>
    <s v="Waalwijk"/>
    <x v="0"/>
    <x v="0"/>
    <x v="1"/>
    <x v="0"/>
    <x v="0"/>
    <x v="0"/>
    <x v="2"/>
    <x v="2"/>
    <x v="0"/>
    <x v="0"/>
    <x v="0"/>
    <x v="4"/>
    <x v="10"/>
    <x v="0"/>
    <x v="8"/>
    <x v="0"/>
    <x v="0"/>
    <x v="0"/>
    <x v="0"/>
    <x v="0"/>
    <x v="0"/>
    <x v="0"/>
    <x v="0"/>
    <n v="1"/>
    <n v="-1E-3"/>
    <n v="1E-3"/>
    <n v="2.109259649862898E-2"/>
  </r>
  <r>
    <x v="272"/>
    <s v="Waalwijk"/>
    <x v="0"/>
    <x v="0"/>
    <x v="1"/>
    <x v="0"/>
    <x v="0"/>
    <x v="0"/>
    <x v="2"/>
    <x v="2"/>
    <x v="0"/>
    <x v="0"/>
    <x v="0"/>
    <x v="1"/>
    <x v="2"/>
    <x v="0"/>
    <x v="1"/>
    <x v="2"/>
    <x v="0"/>
    <x v="0"/>
    <x v="0"/>
    <x v="0"/>
    <x v="0"/>
    <x v="0"/>
    <x v="0"/>
    <n v="118"/>
    <n v="-0.11799999999999999"/>
    <n v="0.11799999999999999"/>
    <n v="2.4889263868382199"/>
  </r>
  <r>
    <x v="272"/>
    <s v="Waalwijk"/>
    <x v="0"/>
    <x v="0"/>
    <x v="1"/>
    <x v="0"/>
    <x v="0"/>
    <x v="0"/>
    <x v="2"/>
    <x v="2"/>
    <x v="0"/>
    <x v="0"/>
    <x v="0"/>
    <x v="2"/>
    <x v="3"/>
    <x v="0"/>
    <x v="2"/>
    <x v="0"/>
    <x v="1"/>
    <x v="1"/>
    <x v="0"/>
    <x v="0"/>
    <x v="0"/>
    <x v="0"/>
    <x v="0"/>
    <n v="24"/>
    <n v="-2.4E-2"/>
    <n v="-2.4E-2"/>
    <n v="0.50622231596709555"/>
  </r>
  <r>
    <x v="272"/>
    <s v="Waalwijk"/>
    <x v="0"/>
    <x v="0"/>
    <x v="1"/>
    <x v="0"/>
    <x v="0"/>
    <x v="0"/>
    <x v="2"/>
    <x v="2"/>
    <x v="0"/>
    <x v="0"/>
    <x v="0"/>
    <x v="3"/>
    <x v="9"/>
    <x v="1"/>
    <x v="7"/>
    <x v="5"/>
    <x v="2"/>
    <x v="2"/>
    <x v="2"/>
    <x v="0"/>
    <x v="0"/>
    <x v="0"/>
    <x v="0"/>
    <n v="24"/>
    <n v="-2.4E-2"/>
    <n v="0"/>
    <n v="0.50622231596709555"/>
  </r>
  <r>
    <x v="272"/>
    <s v="Waalwijk"/>
    <x v="0"/>
    <x v="0"/>
    <x v="1"/>
    <x v="0"/>
    <x v="0"/>
    <x v="0"/>
    <x v="3"/>
    <x v="3"/>
    <x v="0"/>
    <x v="0"/>
    <x v="0"/>
    <x v="0"/>
    <x v="0"/>
    <x v="0"/>
    <x v="0"/>
    <x v="0"/>
    <x v="0"/>
    <x v="0"/>
    <x v="0"/>
    <x v="0"/>
    <x v="0"/>
    <x v="0"/>
    <x v="0"/>
    <n v="19"/>
    <n v="-1.9E-2"/>
    <n v="1.9E-2"/>
    <n v="0.40075933347395065"/>
  </r>
  <r>
    <x v="272"/>
    <s v="Waalwijk"/>
    <x v="0"/>
    <x v="0"/>
    <x v="1"/>
    <x v="0"/>
    <x v="0"/>
    <x v="0"/>
    <x v="3"/>
    <x v="3"/>
    <x v="0"/>
    <x v="0"/>
    <x v="0"/>
    <x v="4"/>
    <x v="10"/>
    <x v="0"/>
    <x v="8"/>
    <x v="0"/>
    <x v="0"/>
    <x v="0"/>
    <x v="0"/>
    <x v="0"/>
    <x v="0"/>
    <x v="0"/>
    <x v="0"/>
    <n v="6"/>
    <n v="-6.0000000000000001E-3"/>
    <n v="6.0000000000000001E-3"/>
    <n v="0.12655557899177389"/>
  </r>
  <r>
    <x v="272"/>
    <s v="Waalwijk"/>
    <x v="0"/>
    <x v="0"/>
    <x v="1"/>
    <x v="0"/>
    <x v="0"/>
    <x v="0"/>
    <x v="3"/>
    <x v="3"/>
    <x v="0"/>
    <x v="0"/>
    <x v="0"/>
    <x v="1"/>
    <x v="2"/>
    <x v="0"/>
    <x v="1"/>
    <x v="2"/>
    <x v="0"/>
    <x v="0"/>
    <x v="0"/>
    <x v="0"/>
    <x v="0"/>
    <x v="0"/>
    <x v="0"/>
    <n v="9"/>
    <n v="-8.9999999999999993E-3"/>
    <n v="8.9999999999999993E-3"/>
    <n v="0.18983336848766083"/>
  </r>
  <r>
    <x v="272"/>
    <s v="Waalwijk"/>
    <x v="0"/>
    <x v="0"/>
    <x v="1"/>
    <x v="0"/>
    <x v="0"/>
    <x v="0"/>
    <x v="3"/>
    <x v="3"/>
    <x v="0"/>
    <x v="0"/>
    <x v="0"/>
    <x v="2"/>
    <x v="3"/>
    <x v="0"/>
    <x v="2"/>
    <x v="0"/>
    <x v="1"/>
    <x v="1"/>
    <x v="0"/>
    <x v="0"/>
    <x v="0"/>
    <x v="0"/>
    <x v="0"/>
    <n v="1193"/>
    <n v="-1.1930000000000001"/>
    <n v="-1.1930000000000001"/>
    <n v="25.163467622864374"/>
  </r>
  <r>
    <x v="272"/>
    <s v="Waalwijk"/>
    <x v="0"/>
    <x v="0"/>
    <x v="1"/>
    <x v="0"/>
    <x v="0"/>
    <x v="0"/>
    <x v="3"/>
    <x v="3"/>
    <x v="0"/>
    <x v="0"/>
    <x v="0"/>
    <x v="3"/>
    <x v="9"/>
    <x v="1"/>
    <x v="7"/>
    <x v="5"/>
    <x v="2"/>
    <x v="2"/>
    <x v="2"/>
    <x v="0"/>
    <x v="0"/>
    <x v="0"/>
    <x v="0"/>
    <n v="40"/>
    <n v="-0.04"/>
    <n v="0"/>
    <n v="0.84370385994515928"/>
  </r>
  <r>
    <x v="276"/>
    <s v="Maasdriel"/>
    <x v="0"/>
    <x v="0"/>
    <x v="1"/>
    <x v="0"/>
    <x v="0"/>
    <x v="0"/>
    <x v="2"/>
    <x v="2"/>
    <x v="0"/>
    <x v="0"/>
    <x v="0"/>
    <x v="2"/>
    <x v="6"/>
    <x v="0"/>
    <x v="5"/>
    <x v="0"/>
    <x v="0"/>
    <x v="0"/>
    <x v="0"/>
    <x v="0"/>
    <x v="0"/>
    <x v="0"/>
    <x v="0"/>
    <n v="8"/>
    <n v="-8.0000000000000002E-3"/>
    <n v="8.0000000000000002E-3"/>
    <n v="0.32989690721649484"/>
  </r>
  <r>
    <x v="276"/>
    <s v="Maasdriel"/>
    <x v="0"/>
    <x v="0"/>
    <x v="1"/>
    <x v="0"/>
    <x v="0"/>
    <x v="0"/>
    <x v="2"/>
    <x v="2"/>
    <x v="0"/>
    <x v="0"/>
    <x v="0"/>
    <x v="3"/>
    <x v="9"/>
    <x v="1"/>
    <x v="7"/>
    <x v="5"/>
    <x v="2"/>
    <x v="2"/>
    <x v="2"/>
    <x v="0"/>
    <x v="0"/>
    <x v="0"/>
    <x v="0"/>
    <n v="19"/>
    <n v="-1.9E-2"/>
    <n v="0"/>
    <n v="0.78350515463917525"/>
  </r>
  <r>
    <x v="276"/>
    <s v="Maasdriel"/>
    <x v="0"/>
    <x v="0"/>
    <x v="1"/>
    <x v="0"/>
    <x v="0"/>
    <x v="0"/>
    <x v="2"/>
    <x v="2"/>
    <x v="0"/>
    <x v="0"/>
    <x v="0"/>
    <x v="3"/>
    <x v="5"/>
    <x v="1"/>
    <x v="4"/>
    <x v="0"/>
    <x v="0"/>
    <x v="0"/>
    <x v="0"/>
    <x v="0"/>
    <x v="0"/>
    <x v="0"/>
    <x v="0"/>
    <n v="8"/>
    <n v="-8.0000000000000002E-3"/>
    <n v="8.0000000000000002E-3"/>
    <n v="0.32989690721649484"/>
  </r>
  <r>
    <x v="276"/>
    <s v="Maasdriel"/>
    <x v="0"/>
    <x v="0"/>
    <x v="1"/>
    <x v="0"/>
    <x v="0"/>
    <x v="0"/>
    <x v="3"/>
    <x v="3"/>
    <x v="0"/>
    <x v="0"/>
    <x v="0"/>
    <x v="0"/>
    <x v="0"/>
    <x v="0"/>
    <x v="0"/>
    <x v="0"/>
    <x v="0"/>
    <x v="0"/>
    <x v="0"/>
    <x v="0"/>
    <x v="0"/>
    <x v="0"/>
    <x v="0"/>
    <n v="13"/>
    <n v="-1.2999999999999999E-2"/>
    <n v="1.2999999999999999E-2"/>
    <n v="0.53608247422680411"/>
  </r>
  <r>
    <x v="276"/>
    <s v="Maasdriel"/>
    <x v="0"/>
    <x v="0"/>
    <x v="1"/>
    <x v="0"/>
    <x v="0"/>
    <x v="0"/>
    <x v="3"/>
    <x v="3"/>
    <x v="0"/>
    <x v="0"/>
    <x v="0"/>
    <x v="1"/>
    <x v="13"/>
    <x v="0"/>
    <x v="9"/>
    <x v="7"/>
    <x v="4"/>
    <x v="0"/>
    <x v="1"/>
    <x v="0"/>
    <x v="0"/>
    <x v="0"/>
    <x v="0"/>
    <n v="18"/>
    <n v="-1.7999999999999999E-2"/>
    <n v="1.7999999999999999E-2"/>
    <n v="0.74226804123711343"/>
  </r>
  <r>
    <x v="276"/>
    <s v="Maasdriel"/>
    <x v="0"/>
    <x v="0"/>
    <x v="1"/>
    <x v="0"/>
    <x v="0"/>
    <x v="0"/>
    <x v="3"/>
    <x v="3"/>
    <x v="0"/>
    <x v="0"/>
    <x v="0"/>
    <x v="1"/>
    <x v="2"/>
    <x v="0"/>
    <x v="1"/>
    <x v="2"/>
    <x v="0"/>
    <x v="0"/>
    <x v="0"/>
    <x v="0"/>
    <x v="0"/>
    <x v="0"/>
    <x v="0"/>
    <n v="46"/>
    <n v="-4.5999999999999999E-2"/>
    <n v="4.5999999999999999E-2"/>
    <n v="1.8969072164948453"/>
  </r>
  <r>
    <x v="276"/>
    <s v="Maasdriel"/>
    <x v="0"/>
    <x v="0"/>
    <x v="1"/>
    <x v="0"/>
    <x v="0"/>
    <x v="0"/>
    <x v="3"/>
    <x v="3"/>
    <x v="0"/>
    <x v="0"/>
    <x v="0"/>
    <x v="2"/>
    <x v="6"/>
    <x v="0"/>
    <x v="5"/>
    <x v="0"/>
    <x v="0"/>
    <x v="0"/>
    <x v="0"/>
    <x v="0"/>
    <x v="0"/>
    <x v="0"/>
    <x v="0"/>
    <n v="418"/>
    <n v="-0.41799999999999998"/>
    <n v="0.41799999999999998"/>
    <n v="17.237113402061855"/>
  </r>
  <r>
    <x v="276"/>
    <s v="Maasdriel"/>
    <x v="0"/>
    <x v="0"/>
    <x v="1"/>
    <x v="0"/>
    <x v="0"/>
    <x v="0"/>
    <x v="3"/>
    <x v="3"/>
    <x v="0"/>
    <x v="0"/>
    <x v="0"/>
    <x v="3"/>
    <x v="5"/>
    <x v="1"/>
    <x v="4"/>
    <x v="0"/>
    <x v="0"/>
    <x v="0"/>
    <x v="0"/>
    <x v="0"/>
    <x v="0"/>
    <x v="0"/>
    <x v="0"/>
    <n v="8"/>
    <n v="-8.0000000000000002E-3"/>
    <n v="8.0000000000000002E-3"/>
    <n v="0.32989690721649484"/>
  </r>
  <r>
    <x v="276"/>
    <s v="Maasdriel"/>
    <x v="0"/>
    <x v="0"/>
    <x v="1"/>
    <x v="0"/>
    <x v="0"/>
    <x v="0"/>
    <x v="3"/>
    <x v="3"/>
    <x v="0"/>
    <x v="0"/>
    <x v="0"/>
    <x v="3"/>
    <x v="8"/>
    <x v="1"/>
    <x v="7"/>
    <x v="5"/>
    <x v="2"/>
    <x v="2"/>
    <x v="2"/>
    <x v="0"/>
    <x v="0"/>
    <x v="0"/>
    <x v="0"/>
    <n v="1"/>
    <n v="-1E-3"/>
    <n v="0"/>
    <n v="4.1237113402061855E-2"/>
  </r>
  <r>
    <x v="277"/>
    <s v="Nijkerk"/>
    <x v="0"/>
    <x v="0"/>
    <x v="1"/>
    <x v="0"/>
    <x v="0"/>
    <x v="0"/>
    <x v="0"/>
    <x v="0"/>
    <x v="0"/>
    <x v="0"/>
    <x v="0"/>
    <x v="0"/>
    <x v="0"/>
    <x v="0"/>
    <x v="0"/>
    <x v="0"/>
    <x v="0"/>
    <x v="0"/>
    <x v="0"/>
    <x v="0"/>
    <x v="0"/>
    <x v="0"/>
    <x v="0"/>
    <n v="56"/>
    <n v="-5.6000000000000001E-2"/>
    <n v="5.6000000000000001E-2"/>
    <n v="1.3405146618791144"/>
  </r>
  <r>
    <x v="277"/>
    <s v="Nijkerk"/>
    <x v="0"/>
    <x v="0"/>
    <x v="1"/>
    <x v="0"/>
    <x v="0"/>
    <x v="0"/>
    <x v="0"/>
    <x v="0"/>
    <x v="0"/>
    <x v="0"/>
    <x v="0"/>
    <x v="4"/>
    <x v="10"/>
    <x v="0"/>
    <x v="8"/>
    <x v="0"/>
    <x v="0"/>
    <x v="0"/>
    <x v="0"/>
    <x v="0"/>
    <x v="0"/>
    <x v="0"/>
    <x v="0"/>
    <n v="1"/>
    <n v="-1E-3"/>
    <n v="1E-3"/>
    <n v="2.3937761819269897E-2"/>
  </r>
  <r>
    <x v="277"/>
    <s v="Nijkerk"/>
    <x v="0"/>
    <x v="0"/>
    <x v="1"/>
    <x v="0"/>
    <x v="0"/>
    <x v="0"/>
    <x v="0"/>
    <x v="0"/>
    <x v="0"/>
    <x v="0"/>
    <x v="0"/>
    <x v="1"/>
    <x v="2"/>
    <x v="0"/>
    <x v="1"/>
    <x v="2"/>
    <x v="0"/>
    <x v="0"/>
    <x v="0"/>
    <x v="0"/>
    <x v="0"/>
    <x v="0"/>
    <x v="0"/>
    <n v="18"/>
    <n v="-1.7999999999999999E-2"/>
    <n v="1.7999999999999999E-2"/>
    <n v="0.43087971274685816"/>
  </r>
  <r>
    <x v="277"/>
    <s v="Nijkerk"/>
    <x v="0"/>
    <x v="0"/>
    <x v="1"/>
    <x v="0"/>
    <x v="0"/>
    <x v="0"/>
    <x v="0"/>
    <x v="0"/>
    <x v="0"/>
    <x v="0"/>
    <x v="0"/>
    <x v="2"/>
    <x v="6"/>
    <x v="0"/>
    <x v="5"/>
    <x v="0"/>
    <x v="0"/>
    <x v="0"/>
    <x v="0"/>
    <x v="0"/>
    <x v="0"/>
    <x v="0"/>
    <x v="0"/>
    <n v="156"/>
    <n v="-0.156"/>
    <n v="0.156"/>
    <n v="3.7342908438061042"/>
  </r>
  <r>
    <x v="275"/>
    <s v="Oldambt"/>
    <x v="0"/>
    <x v="0"/>
    <x v="1"/>
    <x v="0"/>
    <x v="0"/>
    <x v="0"/>
    <x v="0"/>
    <x v="0"/>
    <x v="0"/>
    <x v="0"/>
    <x v="0"/>
    <x v="2"/>
    <x v="6"/>
    <x v="0"/>
    <x v="5"/>
    <x v="0"/>
    <x v="0"/>
    <x v="0"/>
    <x v="0"/>
    <x v="0"/>
    <x v="0"/>
    <x v="0"/>
    <x v="0"/>
    <n v="1155"/>
    <n v="-1.155"/>
    <n v="1.155"/>
    <n v="30.308596620132256"/>
  </r>
  <r>
    <x v="275"/>
    <s v="Oldambt"/>
    <x v="0"/>
    <x v="0"/>
    <x v="1"/>
    <x v="0"/>
    <x v="0"/>
    <x v="0"/>
    <x v="0"/>
    <x v="0"/>
    <x v="0"/>
    <x v="0"/>
    <x v="0"/>
    <x v="3"/>
    <x v="5"/>
    <x v="1"/>
    <x v="4"/>
    <x v="0"/>
    <x v="0"/>
    <x v="0"/>
    <x v="0"/>
    <x v="0"/>
    <x v="0"/>
    <x v="0"/>
    <x v="0"/>
    <n v="502"/>
    <n v="-0.502"/>
    <n v="0.502"/>
    <n v="13.17308701584969"/>
  </r>
  <r>
    <x v="275"/>
    <s v="Oldambt"/>
    <x v="0"/>
    <x v="0"/>
    <x v="1"/>
    <x v="0"/>
    <x v="0"/>
    <x v="0"/>
    <x v="0"/>
    <x v="0"/>
    <x v="0"/>
    <x v="0"/>
    <x v="0"/>
    <x v="3"/>
    <x v="8"/>
    <x v="1"/>
    <x v="7"/>
    <x v="5"/>
    <x v="2"/>
    <x v="2"/>
    <x v="2"/>
    <x v="0"/>
    <x v="0"/>
    <x v="0"/>
    <x v="0"/>
    <n v="673"/>
    <n v="-0.67300000000000004"/>
    <n v="0"/>
    <n v="17.66033378818096"/>
  </r>
  <r>
    <x v="275"/>
    <s v="Oldambt"/>
    <x v="0"/>
    <x v="0"/>
    <x v="1"/>
    <x v="0"/>
    <x v="0"/>
    <x v="0"/>
    <x v="1"/>
    <x v="1"/>
    <x v="0"/>
    <x v="0"/>
    <x v="0"/>
    <x v="0"/>
    <x v="0"/>
    <x v="0"/>
    <x v="0"/>
    <x v="0"/>
    <x v="0"/>
    <x v="0"/>
    <x v="0"/>
    <x v="0"/>
    <x v="0"/>
    <x v="0"/>
    <x v="0"/>
    <n v="158"/>
    <n v="-0.158"/>
    <n v="0.158"/>
    <n v="4.1461110527973126"/>
  </r>
  <r>
    <x v="275"/>
    <s v="Oldambt"/>
    <x v="0"/>
    <x v="0"/>
    <x v="1"/>
    <x v="0"/>
    <x v="0"/>
    <x v="0"/>
    <x v="1"/>
    <x v="1"/>
    <x v="0"/>
    <x v="0"/>
    <x v="0"/>
    <x v="1"/>
    <x v="2"/>
    <x v="0"/>
    <x v="1"/>
    <x v="2"/>
    <x v="0"/>
    <x v="0"/>
    <x v="0"/>
    <x v="0"/>
    <x v="0"/>
    <x v="0"/>
    <x v="0"/>
    <n v="276"/>
    <n v="-0.27600000000000002"/>
    <n v="0.27600000000000002"/>
    <n v="7.2425737377978381"/>
  </r>
  <r>
    <x v="275"/>
    <s v="Oldambt"/>
    <x v="0"/>
    <x v="0"/>
    <x v="1"/>
    <x v="0"/>
    <x v="0"/>
    <x v="0"/>
    <x v="1"/>
    <x v="1"/>
    <x v="0"/>
    <x v="0"/>
    <x v="0"/>
    <x v="2"/>
    <x v="6"/>
    <x v="0"/>
    <x v="5"/>
    <x v="0"/>
    <x v="0"/>
    <x v="0"/>
    <x v="0"/>
    <x v="0"/>
    <x v="0"/>
    <x v="0"/>
    <x v="0"/>
    <n v="120"/>
    <n v="-0.12"/>
    <n v="0.12"/>
    <n v="3.1489451033903642"/>
  </r>
  <r>
    <x v="275"/>
    <s v="Oldambt"/>
    <x v="0"/>
    <x v="0"/>
    <x v="1"/>
    <x v="0"/>
    <x v="0"/>
    <x v="0"/>
    <x v="1"/>
    <x v="1"/>
    <x v="0"/>
    <x v="0"/>
    <x v="0"/>
    <x v="3"/>
    <x v="5"/>
    <x v="1"/>
    <x v="4"/>
    <x v="0"/>
    <x v="0"/>
    <x v="0"/>
    <x v="0"/>
    <x v="0"/>
    <x v="0"/>
    <x v="0"/>
    <x v="0"/>
    <n v="39"/>
    <n v="-3.9E-2"/>
    <n v="3.9E-2"/>
    <n v="1.0234071586018685"/>
  </r>
  <r>
    <x v="275"/>
    <s v="Oldambt"/>
    <x v="0"/>
    <x v="0"/>
    <x v="1"/>
    <x v="0"/>
    <x v="0"/>
    <x v="0"/>
    <x v="1"/>
    <x v="1"/>
    <x v="0"/>
    <x v="0"/>
    <x v="0"/>
    <x v="3"/>
    <x v="8"/>
    <x v="1"/>
    <x v="7"/>
    <x v="5"/>
    <x v="2"/>
    <x v="2"/>
    <x v="2"/>
    <x v="0"/>
    <x v="0"/>
    <x v="0"/>
    <x v="0"/>
    <n v="15"/>
    <n v="-1.4999999999999999E-2"/>
    <n v="0"/>
    <n v="0.39361813792379552"/>
  </r>
  <r>
    <x v="275"/>
    <s v="Oldambt"/>
    <x v="0"/>
    <x v="0"/>
    <x v="1"/>
    <x v="0"/>
    <x v="0"/>
    <x v="0"/>
    <x v="2"/>
    <x v="2"/>
    <x v="0"/>
    <x v="0"/>
    <x v="0"/>
    <x v="1"/>
    <x v="2"/>
    <x v="0"/>
    <x v="1"/>
    <x v="2"/>
    <x v="0"/>
    <x v="0"/>
    <x v="0"/>
    <x v="0"/>
    <x v="0"/>
    <x v="0"/>
    <x v="0"/>
    <n v="84"/>
    <n v="-8.4000000000000005E-2"/>
    <n v="8.4000000000000005E-2"/>
    <n v="2.2042615723732548"/>
  </r>
  <r>
    <x v="275"/>
    <s v="Oldambt"/>
    <x v="0"/>
    <x v="0"/>
    <x v="1"/>
    <x v="0"/>
    <x v="0"/>
    <x v="0"/>
    <x v="3"/>
    <x v="3"/>
    <x v="0"/>
    <x v="0"/>
    <x v="0"/>
    <x v="0"/>
    <x v="0"/>
    <x v="0"/>
    <x v="0"/>
    <x v="0"/>
    <x v="0"/>
    <x v="0"/>
    <x v="0"/>
    <x v="0"/>
    <x v="0"/>
    <x v="0"/>
    <x v="0"/>
    <n v="60"/>
    <n v="-0.06"/>
    <n v="0.06"/>
    <n v="1.5744725516951821"/>
  </r>
  <r>
    <x v="275"/>
    <s v="Oldambt"/>
    <x v="0"/>
    <x v="0"/>
    <x v="1"/>
    <x v="0"/>
    <x v="0"/>
    <x v="0"/>
    <x v="3"/>
    <x v="3"/>
    <x v="0"/>
    <x v="0"/>
    <x v="0"/>
    <x v="1"/>
    <x v="2"/>
    <x v="0"/>
    <x v="1"/>
    <x v="2"/>
    <x v="0"/>
    <x v="0"/>
    <x v="0"/>
    <x v="0"/>
    <x v="0"/>
    <x v="0"/>
    <x v="0"/>
    <n v="71"/>
    <n v="-7.0999999999999994E-2"/>
    <n v="7.0999999999999994E-2"/>
    <n v="1.8631258528392989"/>
  </r>
  <r>
    <x v="275"/>
    <s v="Oldambt"/>
    <x v="0"/>
    <x v="0"/>
    <x v="1"/>
    <x v="0"/>
    <x v="0"/>
    <x v="0"/>
    <x v="3"/>
    <x v="3"/>
    <x v="0"/>
    <x v="0"/>
    <x v="0"/>
    <x v="2"/>
    <x v="3"/>
    <x v="0"/>
    <x v="2"/>
    <x v="0"/>
    <x v="1"/>
    <x v="1"/>
    <x v="0"/>
    <x v="0"/>
    <x v="0"/>
    <x v="0"/>
    <x v="0"/>
    <n v="43"/>
    <n v="-4.2999999999999997E-2"/>
    <n v="-4.2999999999999997E-2"/>
    <n v="1.1283719953815472"/>
  </r>
  <r>
    <x v="275"/>
    <s v="Oldambt"/>
    <x v="0"/>
    <x v="0"/>
    <x v="1"/>
    <x v="0"/>
    <x v="0"/>
    <x v="0"/>
    <x v="3"/>
    <x v="3"/>
    <x v="0"/>
    <x v="0"/>
    <x v="0"/>
    <x v="2"/>
    <x v="12"/>
    <x v="0"/>
    <x v="3"/>
    <x v="6"/>
    <x v="0"/>
    <x v="0"/>
    <x v="0"/>
    <x v="0"/>
    <x v="0"/>
    <x v="0"/>
    <x v="0"/>
    <n v="729"/>
    <n v="-0.72899999999999998"/>
    <n v="0.72899999999999998"/>
    <n v="19.129841503096461"/>
  </r>
  <r>
    <x v="272"/>
    <s v="Waalwijk"/>
    <x v="0"/>
    <x v="0"/>
    <x v="1"/>
    <x v="0"/>
    <x v="0"/>
    <x v="0"/>
    <x v="3"/>
    <x v="3"/>
    <x v="0"/>
    <x v="0"/>
    <x v="0"/>
    <x v="3"/>
    <x v="5"/>
    <x v="1"/>
    <x v="4"/>
    <x v="0"/>
    <x v="0"/>
    <x v="0"/>
    <x v="0"/>
    <x v="0"/>
    <x v="0"/>
    <x v="0"/>
    <x v="0"/>
    <n v="12"/>
    <n v="-1.2E-2"/>
    <n v="1.2E-2"/>
    <n v="0.25311115798354777"/>
  </r>
  <r>
    <x v="272"/>
    <s v="Waalwijk"/>
    <x v="0"/>
    <x v="0"/>
    <x v="1"/>
    <x v="0"/>
    <x v="0"/>
    <x v="0"/>
    <x v="3"/>
    <x v="3"/>
    <x v="0"/>
    <x v="0"/>
    <x v="0"/>
    <x v="3"/>
    <x v="8"/>
    <x v="1"/>
    <x v="7"/>
    <x v="5"/>
    <x v="2"/>
    <x v="2"/>
    <x v="2"/>
    <x v="0"/>
    <x v="0"/>
    <x v="0"/>
    <x v="0"/>
    <n v="3"/>
    <n v="-3.0000000000000001E-3"/>
    <n v="0"/>
    <n v="6.3277789495886944E-2"/>
  </r>
  <r>
    <x v="278"/>
    <s v="Werkendam"/>
    <x v="0"/>
    <x v="0"/>
    <x v="1"/>
    <x v="0"/>
    <x v="0"/>
    <x v="0"/>
    <x v="0"/>
    <x v="0"/>
    <x v="0"/>
    <x v="0"/>
    <x v="0"/>
    <x v="0"/>
    <x v="0"/>
    <x v="0"/>
    <x v="0"/>
    <x v="0"/>
    <x v="0"/>
    <x v="0"/>
    <x v="0"/>
    <x v="0"/>
    <x v="0"/>
    <x v="0"/>
    <x v="0"/>
    <n v="25"/>
    <n v="-2.5000000000000001E-2"/>
    <n v="2.5000000000000001E-2"/>
    <n v="0.93130680971539259"/>
  </r>
  <r>
    <x v="278"/>
    <s v="Werkendam"/>
    <x v="0"/>
    <x v="0"/>
    <x v="1"/>
    <x v="0"/>
    <x v="0"/>
    <x v="0"/>
    <x v="0"/>
    <x v="0"/>
    <x v="0"/>
    <x v="0"/>
    <x v="0"/>
    <x v="2"/>
    <x v="3"/>
    <x v="0"/>
    <x v="2"/>
    <x v="0"/>
    <x v="1"/>
    <x v="1"/>
    <x v="0"/>
    <x v="0"/>
    <x v="0"/>
    <x v="0"/>
    <x v="0"/>
    <n v="61"/>
    <n v="-6.0999999999999999E-2"/>
    <n v="-6.0999999999999999E-2"/>
    <n v="2.2723886157055579"/>
  </r>
  <r>
    <x v="278"/>
    <s v="Werkendam"/>
    <x v="0"/>
    <x v="0"/>
    <x v="1"/>
    <x v="0"/>
    <x v="0"/>
    <x v="0"/>
    <x v="1"/>
    <x v="1"/>
    <x v="0"/>
    <x v="0"/>
    <x v="0"/>
    <x v="0"/>
    <x v="0"/>
    <x v="0"/>
    <x v="0"/>
    <x v="0"/>
    <x v="0"/>
    <x v="0"/>
    <x v="0"/>
    <x v="0"/>
    <x v="0"/>
    <x v="0"/>
    <x v="0"/>
    <n v="1"/>
    <n v="-1E-3"/>
    <n v="1E-3"/>
    <n v="3.7252272388615705E-2"/>
  </r>
  <r>
    <x v="278"/>
    <s v="Werkendam"/>
    <x v="0"/>
    <x v="0"/>
    <x v="1"/>
    <x v="0"/>
    <x v="0"/>
    <x v="0"/>
    <x v="1"/>
    <x v="1"/>
    <x v="0"/>
    <x v="0"/>
    <x v="0"/>
    <x v="2"/>
    <x v="4"/>
    <x v="0"/>
    <x v="3"/>
    <x v="3"/>
    <x v="0"/>
    <x v="0"/>
    <x v="0"/>
    <x v="0"/>
    <x v="0"/>
    <x v="0"/>
    <x v="0"/>
    <n v="170"/>
    <n v="-0.17"/>
    <n v="0.17"/>
    <n v="6.3328863060646698"/>
  </r>
  <r>
    <x v="278"/>
    <s v="Werkendam"/>
    <x v="0"/>
    <x v="0"/>
    <x v="1"/>
    <x v="0"/>
    <x v="0"/>
    <x v="0"/>
    <x v="1"/>
    <x v="1"/>
    <x v="0"/>
    <x v="0"/>
    <x v="0"/>
    <x v="2"/>
    <x v="12"/>
    <x v="0"/>
    <x v="3"/>
    <x v="6"/>
    <x v="0"/>
    <x v="0"/>
    <x v="0"/>
    <x v="0"/>
    <x v="0"/>
    <x v="0"/>
    <x v="0"/>
    <n v="86"/>
    <n v="-8.5999999999999993E-2"/>
    <n v="8.5999999999999993E-2"/>
    <n v="3.2036954254209506"/>
  </r>
  <r>
    <x v="278"/>
    <s v="Werkendam"/>
    <x v="0"/>
    <x v="0"/>
    <x v="1"/>
    <x v="0"/>
    <x v="0"/>
    <x v="0"/>
    <x v="2"/>
    <x v="2"/>
    <x v="0"/>
    <x v="0"/>
    <x v="0"/>
    <x v="0"/>
    <x v="0"/>
    <x v="0"/>
    <x v="0"/>
    <x v="0"/>
    <x v="0"/>
    <x v="0"/>
    <x v="0"/>
    <x v="0"/>
    <x v="0"/>
    <x v="0"/>
    <x v="0"/>
    <n v="5"/>
    <n v="-5.0000000000000001E-3"/>
    <n v="5.0000000000000001E-3"/>
    <n v="0.18626136194307852"/>
  </r>
  <r>
    <x v="278"/>
    <s v="Werkendam"/>
    <x v="0"/>
    <x v="0"/>
    <x v="1"/>
    <x v="0"/>
    <x v="0"/>
    <x v="0"/>
    <x v="2"/>
    <x v="2"/>
    <x v="0"/>
    <x v="0"/>
    <x v="0"/>
    <x v="1"/>
    <x v="2"/>
    <x v="0"/>
    <x v="1"/>
    <x v="2"/>
    <x v="0"/>
    <x v="0"/>
    <x v="0"/>
    <x v="0"/>
    <x v="0"/>
    <x v="0"/>
    <x v="0"/>
    <n v="9"/>
    <n v="-8.9999999999999993E-3"/>
    <n v="8.9999999999999993E-3"/>
    <n v="0.33527045149754137"/>
  </r>
  <r>
    <x v="278"/>
    <s v="Werkendam"/>
    <x v="0"/>
    <x v="0"/>
    <x v="1"/>
    <x v="0"/>
    <x v="0"/>
    <x v="0"/>
    <x v="2"/>
    <x v="2"/>
    <x v="0"/>
    <x v="0"/>
    <x v="0"/>
    <x v="2"/>
    <x v="3"/>
    <x v="0"/>
    <x v="2"/>
    <x v="0"/>
    <x v="1"/>
    <x v="1"/>
    <x v="0"/>
    <x v="0"/>
    <x v="0"/>
    <x v="0"/>
    <x v="0"/>
    <n v="49"/>
    <n v="-4.9000000000000002E-2"/>
    <n v="-4.9000000000000002E-2"/>
    <n v="1.8253613470421697"/>
  </r>
  <r>
    <x v="278"/>
    <s v="Werkendam"/>
    <x v="0"/>
    <x v="0"/>
    <x v="1"/>
    <x v="0"/>
    <x v="0"/>
    <x v="0"/>
    <x v="2"/>
    <x v="2"/>
    <x v="0"/>
    <x v="0"/>
    <x v="0"/>
    <x v="2"/>
    <x v="16"/>
    <x v="0"/>
    <x v="3"/>
    <x v="10"/>
    <x v="0"/>
    <x v="0"/>
    <x v="0"/>
    <x v="0"/>
    <x v="0"/>
    <x v="0"/>
    <x v="0"/>
    <n v="3"/>
    <n v="-3.0000000000000001E-3"/>
    <n v="3.0000000000000001E-3"/>
    <n v="0.11175681716584712"/>
  </r>
  <r>
    <x v="278"/>
    <s v="Werkendam"/>
    <x v="0"/>
    <x v="0"/>
    <x v="1"/>
    <x v="0"/>
    <x v="0"/>
    <x v="0"/>
    <x v="3"/>
    <x v="3"/>
    <x v="0"/>
    <x v="0"/>
    <x v="0"/>
    <x v="0"/>
    <x v="0"/>
    <x v="0"/>
    <x v="0"/>
    <x v="0"/>
    <x v="0"/>
    <x v="0"/>
    <x v="0"/>
    <x v="0"/>
    <x v="0"/>
    <x v="0"/>
    <x v="0"/>
    <n v="12"/>
    <n v="-1.2E-2"/>
    <n v="1.2E-2"/>
    <n v="0.44702726866338849"/>
  </r>
  <r>
    <x v="278"/>
    <s v="Werkendam"/>
    <x v="0"/>
    <x v="0"/>
    <x v="1"/>
    <x v="0"/>
    <x v="0"/>
    <x v="0"/>
    <x v="3"/>
    <x v="3"/>
    <x v="0"/>
    <x v="0"/>
    <x v="0"/>
    <x v="4"/>
    <x v="10"/>
    <x v="0"/>
    <x v="8"/>
    <x v="0"/>
    <x v="0"/>
    <x v="0"/>
    <x v="0"/>
    <x v="0"/>
    <x v="0"/>
    <x v="0"/>
    <x v="0"/>
    <n v="1"/>
    <n v="-1E-3"/>
    <n v="1E-3"/>
    <n v="3.7252272388615705E-2"/>
  </r>
  <r>
    <x v="277"/>
    <s v="Nijkerk"/>
    <x v="0"/>
    <x v="0"/>
    <x v="1"/>
    <x v="0"/>
    <x v="0"/>
    <x v="0"/>
    <x v="0"/>
    <x v="0"/>
    <x v="0"/>
    <x v="0"/>
    <x v="0"/>
    <x v="3"/>
    <x v="9"/>
    <x v="1"/>
    <x v="7"/>
    <x v="5"/>
    <x v="2"/>
    <x v="2"/>
    <x v="2"/>
    <x v="0"/>
    <x v="0"/>
    <x v="0"/>
    <x v="0"/>
    <n v="8"/>
    <n v="-8.0000000000000002E-3"/>
    <n v="0"/>
    <n v="0.19150209455415917"/>
  </r>
  <r>
    <x v="277"/>
    <s v="Nijkerk"/>
    <x v="0"/>
    <x v="0"/>
    <x v="1"/>
    <x v="0"/>
    <x v="0"/>
    <x v="0"/>
    <x v="1"/>
    <x v="1"/>
    <x v="0"/>
    <x v="0"/>
    <x v="0"/>
    <x v="1"/>
    <x v="2"/>
    <x v="0"/>
    <x v="1"/>
    <x v="2"/>
    <x v="0"/>
    <x v="0"/>
    <x v="0"/>
    <x v="0"/>
    <x v="0"/>
    <x v="0"/>
    <x v="0"/>
    <n v="1"/>
    <n v="-1E-3"/>
    <n v="1E-3"/>
    <n v="2.3937761819269897E-2"/>
  </r>
  <r>
    <x v="277"/>
    <s v="Nijkerk"/>
    <x v="0"/>
    <x v="0"/>
    <x v="1"/>
    <x v="0"/>
    <x v="0"/>
    <x v="0"/>
    <x v="2"/>
    <x v="2"/>
    <x v="0"/>
    <x v="0"/>
    <x v="0"/>
    <x v="0"/>
    <x v="0"/>
    <x v="0"/>
    <x v="0"/>
    <x v="0"/>
    <x v="0"/>
    <x v="0"/>
    <x v="0"/>
    <x v="0"/>
    <x v="0"/>
    <x v="0"/>
    <x v="0"/>
    <n v="46"/>
    <n v="-4.5999999999999999E-2"/>
    <n v="4.5999999999999999E-2"/>
    <n v="1.1011370436864154"/>
  </r>
  <r>
    <x v="277"/>
    <s v="Nijkerk"/>
    <x v="0"/>
    <x v="0"/>
    <x v="1"/>
    <x v="0"/>
    <x v="0"/>
    <x v="0"/>
    <x v="2"/>
    <x v="2"/>
    <x v="0"/>
    <x v="0"/>
    <x v="0"/>
    <x v="1"/>
    <x v="2"/>
    <x v="0"/>
    <x v="1"/>
    <x v="2"/>
    <x v="0"/>
    <x v="0"/>
    <x v="0"/>
    <x v="0"/>
    <x v="0"/>
    <x v="0"/>
    <x v="0"/>
    <n v="41"/>
    <n v="-4.1000000000000002E-2"/>
    <n v="4.1000000000000002E-2"/>
    <n v="0.9814482345900658"/>
  </r>
  <r>
    <x v="277"/>
    <s v="Nijkerk"/>
    <x v="0"/>
    <x v="0"/>
    <x v="1"/>
    <x v="0"/>
    <x v="0"/>
    <x v="0"/>
    <x v="2"/>
    <x v="2"/>
    <x v="0"/>
    <x v="0"/>
    <x v="0"/>
    <x v="2"/>
    <x v="3"/>
    <x v="0"/>
    <x v="2"/>
    <x v="0"/>
    <x v="1"/>
    <x v="1"/>
    <x v="0"/>
    <x v="0"/>
    <x v="0"/>
    <x v="0"/>
    <x v="0"/>
    <n v="1"/>
    <n v="-1E-3"/>
    <n v="-1E-3"/>
    <n v="2.3937761819269897E-2"/>
  </r>
  <r>
    <x v="277"/>
    <s v="Nijkerk"/>
    <x v="0"/>
    <x v="0"/>
    <x v="1"/>
    <x v="0"/>
    <x v="0"/>
    <x v="0"/>
    <x v="2"/>
    <x v="2"/>
    <x v="0"/>
    <x v="0"/>
    <x v="0"/>
    <x v="2"/>
    <x v="6"/>
    <x v="0"/>
    <x v="5"/>
    <x v="0"/>
    <x v="0"/>
    <x v="0"/>
    <x v="0"/>
    <x v="0"/>
    <x v="0"/>
    <x v="0"/>
    <x v="0"/>
    <n v="55"/>
    <n v="-5.5E-2"/>
    <n v="5.5E-2"/>
    <n v="1.3165769000598444"/>
  </r>
  <r>
    <x v="277"/>
    <s v="Nijkerk"/>
    <x v="0"/>
    <x v="0"/>
    <x v="1"/>
    <x v="0"/>
    <x v="0"/>
    <x v="0"/>
    <x v="2"/>
    <x v="2"/>
    <x v="0"/>
    <x v="0"/>
    <x v="0"/>
    <x v="3"/>
    <x v="9"/>
    <x v="1"/>
    <x v="7"/>
    <x v="5"/>
    <x v="2"/>
    <x v="2"/>
    <x v="2"/>
    <x v="0"/>
    <x v="0"/>
    <x v="0"/>
    <x v="0"/>
    <n v="48"/>
    <n v="-4.8000000000000001E-2"/>
    <n v="0"/>
    <n v="1.1490125673249552"/>
  </r>
  <r>
    <x v="277"/>
    <s v="Nijkerk"/>
    <x v="0"/>
    <x v="0"/>
    <x v="1"/>
    <x v="0"/>
    <x v="0"/>
    <x v="0"/>
    <x v="2"/>
    <x v="2"/>
    <x v="0"/>
    <x v="0"/>
    <x v="0"/>
    <x v="3"/>
    <x v="5"/>
    <x v="1"/>
    <x v="4"/>
    <x v="0"/>
    <x v="0"/>
    <x v="0"/>
    <x v="0"/>
    <x v="0"/>
    <x v="0"/>
    <x v="0"/>
    <x v="0"/>
    <n v="7"/>
    <n v="-7.0000000000000001E-3"/>
    <n v="7.0000000000000001E-3"/>
    <n v="0.1675643327348893"/>
  </r>
  <r>
    <x v="277"/>
    <s v="Nijkerk"/>
    <x v="0"/>
    <x v="0"/>
    <x v="1"/>
    <x v="0"/>
    <x v="0"/>
    <x v="0"/>
    <x v="2"/>
    <x v="2"/>
    <x v="0"/>
    <x v="0"/>
    <x v="0"/>
    <x v="3"/>
    <x v="8"/>
    <x v="1"/>
    <x v="7"/>
    <x v="5"/>
    <x v="2"/>
    <x v="2"/>
    <x v="2"/>
    <x v="0"/>
    <x v="0"/>
    <x v="0"/>
    <x v="0"/>
    <n v="1"/>
    <n v="-1E-3"/>
    <n v="0"/>
    <n v="2.3937761819269897E-2"/>
  </r>
  <r>
    <x v="277"/>
    <s v="Nijkerk"/>
    <x v="0"/>
    <x v="0"/>
    <x v="1"/>
    <x v="0"/>
    <x v="0"/>
    <x v="0"/>
    <x v="3"/>
    <x v="3"/>
    <x v="0"/>
    <x v="0"/>
    <x v="0"/>
    <x v="2"/>
    <x v="3"/>
    <x v="0"/>
    <x v="2"/>
    <x v="0"/>
    <x v="1"/>
    <x v="1"/>
    <x v="0"/>
    <x v="0"/>
    <x v="0"/>
    <x v="0"/>
    <x v="0"/>
    <n v="761"/>
    <n v="-0.76100000000000001"/>
    <n v="-0.76100000000000001"/>
    <n v="18.216636744464392"/>
  </r>
  <r>
    <x v="279"/>
    <s v="Nijmegen"/>
    <x v="0"/>
    <x v="0"/>
    <x v="4"/>
    <x v="0"/>
    <x v="0"/>
    <x v="0"/>
    <x v="0"/>
    <x v="0"/>
    <x v="0"/>
    <x v="0"/>
    <x v="0"/>
    <x v="1"/>
    <x v="2"/>
    <x v="0"/>
    <x v="1"/>
    <x v="2"/>
    <x v="0"/>
    <x v="0"/>
    <x v="0"/>
    <x v="0"/>
    <x v="0"/>
    <x v="0"/>
    <x v="0"/>
    <n v="153"/>
    <n v="-0.153"/>
    <n v="0.153"/>
    <n v="0.88155984235635765"/>
  </r>
  <r>
    <x v="279"/>
    <s v="Nijmegen"/>
    <x v="0"/>
    <x v="0"/>
    <x v="4"/>
    <x v="0"/>
    <x v="0"/>
    <x v="0"/>
    <x v="0"/>
    <x v="0"/>
    <x v="0"/>
    <x v="0"/>
    <x v="0"/>
    <x v="2"/>
    <x v="6"/>
    <x v="0"/>
    <x v="5"/>
    <x v="0"/>
    <x v="0"/>
    <x v="0"/>
    <x v="0"/>
    <x v="0"/>
    <x v="0"/>
    <x v="0"/>
    <x v="0"/>
    <n v="9632"/>
    <n v="-9.6319999999999997"/>
    <n v="9.6319999999999997"/>
    <n v="55.497937265205465"/>
  </r>
  <r>
    <x v="279"/>
    <s v="Nijmegen"/>
    <x v="0"/>
    <x v="0"/>
    <x v="4"/>
    <x v="0"/>
    <x v="0"/>
    <x v="0"/>
    <x v="0"/>
    <x v="0"/>
    <x v="0"/>
    <x v="0"/>
    <x v="0"/>
    <x v="3"/>
    <x v="27"/>
    <x v="1"/>
    <x v="15"/>
    <x v="13"/>
    <x v="0"/>
    <x v="3"/>
    <x v="3"/>
    <x v="0"/>
    <x v="0"/>
    <x v="0"/>
    <x v="0"/>
    <n v="95"/>
    <n v="-9.5000000000000001E-2"/>
    <n v="9.5000000000000001E-2"/>
    <n v="0.54737375832584301"/>
  </r>
  <r>
    <x v="279"/>
    <s v="Nijmegen"/>
    <x v="0"/>
    <x v="0"/>
    <x v="4"/>
    <x v="0"/>
    <x v="0"/>
    <x v="0"/>
    <x v="0"/>
    <x v="0"/>
    <x v="0"/>
    <x v="0"/>
    <x v="0"/>
    <x v="3"/>
    <x v="5"/>
    <x v="1"/>
    <x v="4"/>
    <x v="0"/>
    <x v="0"/>
    <x v="0"/>
    <x v="0"/>
    <x v="0"/>
    <x v="0"/>
    <x v="0"/>
    <x v="0"/>
    <n v="547"/>
    <n v="-0.54700000000000004"/>
    <n v="0.54700000000000004"/>
    <n v="3.1517204821498535"/>
  </r>
  <r>
    <x v="279"/>
    <s v="Nijmegen"/>
    <x v="0"/>
    <x v="0"/>
    <x v="4"/>
    <x v="0"/>
    <x v="0"/>
    <x v="0"/>
    <x v="0"/>
    <x v="0"/>
    <x v="0"/>
    <x v="0"/>
    <x v="0"/>
    <x v="3"/>
    <x v="8"/>
    <x v="1"/>
    <x v="7"/>
    <x v="5"/>
    <x v="2"/>
    <x v="2"/>
    <x v="2"/>
    <x v="0"/>
    <x v="0"/>
    <x v="0"/>
    <x v="0"/>
    <n v="304"/>
    <n v="-0.30399999999999999"/>
    <n v="0"/>
    <n v="1.7515960266426975"/>
  </r>
  <r>
    <x v="279"/>
    <s v="Nijmegen"/>
    <x v="0"/>
    <x v="0"/>
    <x v="4"/>
    <x v="0"/>
    <x v="0"/>
    <x v="0"/>
    <x v="0"/>
    <x v="0"/>
    <x v="0"/>
    <x v="0"/>
    <x v="0"/>
    <x v="3"/>
    <x v="11"/>
    <x v="1"/>
    <x v="7"/>
    <x v="5"/>
    <x v="2"/>
    <x v="2"/>
    <x v="2"/>
    <x v="0"/>
    <x v="0"/>
    <x v="0"/>
    <x v="0"/>
    <n v="417"/>
    <n v="-0.41699999999999998"/>
    <n v="0"/>
    <n v="2.4026827075987001"/>
  </r>
  <r>
    <x v="279"/>
    <s v="Nijmegen"/>
    <x v="0"/>
    <x v="0"/>
    <x v="4"/>
    <x v="0"/>
    <x v="0"/>
    <x v="0"/>
    <x v="1"/>
    <x v="1"/>
    <x v="0"/>
    <x v="0"/>
    <x v="0"/>
    <x v="0"/>
    <x v="0"/>
    <x v="0"/>
    <x v="0"/>
    <x v="0"/>
    <x v="0"/>
    <x v="0"/>
    <x v="0"/>
    <x v="0"/>
    <x v="0"/>
    <x v="0"/>
    <x v="0"/>
    <n v="3366"/>
    <n v="-3.3660000000000001"/>
    <n v="3.3660000000000001"/>
    <n v="19.394316531839866"/>
  </r>
  <r>
    <x v="279"/>
    <s v="Nijmegen"/>
    <x v="0"/>
    <x v="0"/>
    <x v="4"/>
    <x v="0"/>
    <x v="0"/>
    <x v="0"/>
    <x v="1"/>
    <x v="1"/>
    <x v="0"/>
    <x v="0"/>
    <x v="0"/>
    <x v="4"/>
    <x v="10"/>
    <x v="0"/>
    <x v="8"/>
    <x v="0"/>
    <x v="0"/>
    <x v="0"/>
    <x v="0"/>
    <x v="0"/>
    <x v="0"/>
    <x v="0"/>
    <x v="0"/>
    <n v="2"/>
    <n v="-2E-3"/>
    <n v="2E-3"/>
    <n v="1.1523658070017746E-2"/>
  </r>
  <r>
    <x v="279"/>
    <s v="Nijmegen"/>
    <x v="0"/>
    <x v="0"/>
    <x v="4"/>
    <x v="0"/>
    <x v="0"/>
    <x v="0"/>
    <x v="1"/>
    <x v="1"/>
    <x v="0"/>
    <x v="0"/>
    <x v="0"/>
    <x v="1"/>
    <x v="13"/>
    <x v="0"/>
    <x v="9"/>
    <x v="7"/>
    <x v="3"/>
    <x v="0"/>
    <x v="1"/>
    <x v="0"/>
    <x v="0"/>
    <x v="0"/>
    <x v="0"/>
    <n v="12"/>
    <n v="-1.2E-2"/>
    <n v="1.2E-2"/>
    <n v="6.9141948420106472E-2"/>
  </r>
  <r>
    <x v="279"/>
    <s v="Nijmegen"/>
    <x v="0"/>
    <x v="0"/>
    <x v="4"/>
    <x v="0"/>
    <x v="0"/>
    <x v="0"/>
    <x v="1"/>
    <x v="1"/>
    <x v="0"/>
    <x v="0"/>
    <x v="0"/>
    <x v="1"/>
    <x v="1"/>
    <x v="0"/>
    <x v="1"/>
    <x v="1"/>
    <x v="0"/>
    <x v="0"/>
    <x v="0"/>
    <x v="0"/>
    <x v="0"/>
    <x v="0"/>
    <x v="0"/>
    <n v="1608"/>
    <n v="-1.6080000000000001"/>
    <n v="1.6080000000000001"/>
    <n v="9.2650210882942687"/>
  </r>
  <r>
    <x v="279"/>
    <s v="Nijmegen"/>
    <x v="0"/>
    <x v="0"/>
    <x v="4"/>
    <x v="0"/>
    <x v="0"/>
    <x v="0"/>
    <x v="1"/>
    <x v="1"/>
    <x v="0"/>
    <x v="0"/>
    <x v="0"/>
    <x v="1"/>
    <x v="2"/>
    <x v="0"/>
    <x v="1"/>
    <x v="2"/>
    <x v="0"/>
    <x v="0"/>
    <x v="0"/>
    <x v="0"/>
    <x v="0"/>
    <x v="0"/>
    <x v="0"/>
    <n v="243"/>
    <n v="-0.24299999999999999"/>
    <n v="0.24299999999999999"/>
    <n v="1.4001244555071561"/>
  </r>
  <r>
    <x v="279"/>
    <s v="Nijmegen"/>
    <x v="0"/>
    <x v="0"/>
    <x v="4"/>
    <x v="0"/>
    <x v="0"/>
    <x v="0"/>
    <x v="1"/>
    <x v="1"/>
    <x v="0"/>
    <x v="0"/>
    <x v="0"/>
    <x v="2"/>
    <x v="12"/>
    <x v="0"/>
    <x v="3"/>
    <x v="6"/>
    <x v="0"/>
    <x v="0"/>
    <x v="0"/>
    <x v="0"/>
    <x v="0"/>
    <x v="0"/>
    <x v="0"/>
    <n v="2473"/>
    <n v="-2.4729999999999999"/>
    <n v="2.4729999999999999"/>
    <n v="14.249003203576944"/>
  </r>
  <r>
    <x v="279"/>
    <s v="Nijmegen"/>
    <x v="0"/>
    <x v="0"/>
    <x v="4"/>
    <x v="0"/>
    <x v="0"/>
    <x v="0"/>
    <x v="2"/>
    <x v="2"/>
    <x v="0"/>
    <x v="0"/>
    <x v="0"/>
    <x v="0"/>
    <x v="0"/>
    <x v="0"/>
    <x v="0"/>
    <x v="0"/>
    <x v="0"/>
    <x v="0"/>
    <x v="0"/>
    <x v="0"/>
    <x v="0"/>
    <x v="0"/>
    <x v="0"/>
    <n v="3482"/>
    <n v="-3.4820000000000002"/>
    <n v="3.4820000000000002"/>
    <n v="20.062688699900896"/>
  </r>
  <r>
    <x v="279"/>
    <s v="Nijmegen"/>
    <x v="0"/>
    <x v="0"/>
    <x v="4"/>
    <x v="0"/>
    <x v="0"/>
    <x v="0"/>
    <x v="2"/>
    <x v="2"/>
    <x v="0"/>
    <x v="0"/>
    <x v="0"/>
    <x v="1"/>
    <x v="1"/>
    <x v="0"/>
    <x v="1"/>
    <x v="1"/>
    <x v="0"/>
    <x v="0"/>
    <x v="0"/>
    <x v="0"/>
    <x v="0"/>
    <x v="0"/>
    <x v="0"/>
    <n v="195"/>
    <n v="-0.19500000000000001"/>
    <n v="0.19500000000000001"/>
    <n v="1.1235566618267303"/>
  </r>
  <r>
    <x v="279"/>
    <s v="Nijmegen"/>
    <x v="0"/>
    <x v="0"/>
    <x v="4"/>
    <x v="0"/>
    <x v="0"/>
    <x v="0"/>
    <x v="2"/>
    <x v="2"/>
    <x v="0"/>
    <x v="0"/>
    <x v="0"/>
    <x v="1"/>
    <x v="2"/>
    <x v="0"/>
    <x v="1"/>
    <x v="2"/>
    <x v="0"/>
    <x v="0"/>
    <x v="0"/>
    <x v="0"/>
    <x v="0"/>
    <x v="0"/>
    <x v="0"/>
    <n v="209"/>
    <n v="-0.20899999999999999"/>
    <n v="0.20899999999999999"/>
    <n v="1.2042222683168544"/>
  </r>
  <r>
    <x v="279"/>
    <s v="Nijmegen"/>
    <x v="0"/>
    <x v="0"/>
    <x v="4"/>
    <x v="0"/>
    <x v="0"/>
    <x v="0"/>
    <x v="2"/>
    <x v="2"/>
    <x v="0"/>
    <x v="0"/>
    <x v="0"/>
    <x v="2"/>
    <x v="6"/>
    <x v="0"/>
    <x v="5"/>
    <x v="0"/>
    <x v="0"/>
    <x v="0"/>
    <x v="0"/>
    <x v="0"/>
    <x v="0"/>
    <x v="0"/>
    <x v="0"/>
    <n v="24"/>
    <n v="-2.4E-2"/>
    <n v="2.4E-2"/>
    <n v="0.13828389684021294"/>
  </r>
  <r>
    <x v="275"/>
    <s v="Oldambt"/>
    <x v="0"/>
    <x v="0"/>
    <x v="1"/>
    <x v="0"/>
    <x v="0"/>
    <x v="0"/>
    <x v="3"/>
    <x v="3"/>
    <x v="0"/>
    <x v="0"/>
    <x v="0"/>
    <x v="2"/>
    <x v="6"/>
    <x v="0"/>
    <x v="5"/>
    <x v="0"/>
    <x v="0"/>
    <x v="0"/>
    <x v="0"/>
    <x v="0"/>
    <x v="0"/>
    <x v="0"/>
    <x v="0"/>
    <n v="21"/>
    <n v="-2.1000000000000001E-2"/>
    <n v="2.1000000000000001E-2"/>
    <n v="0.5510653930933137"/>
  </r>
  <r>
    <x v="275"/>
    <s v="Oldambt"/>
    <x v="0"/>
    <x v="0"/>
    <x v="1"/>
    <x v="0"/>
    <x v="0"/>
    <x v="0"/>
    <x v="3"/>
    <x v="3"/>
    <x v="0"/>
    <x v="0"/>
    <x v="0"/>
    <x v="3"/>
    <x v="5"/>
    <x v="1"/>
    <x v="4"/>
    <x v="0"/>
    <x v="0"/>
    <x v="0"/>
    <x v="0"/>
    <x v="0"/>
    <x v="0"/>
    <x v="0"/>
    <x v="0"/>
    <n v="44"/>
    <n v="-4.3999999999999997E-2"/>
    <n v="4.3999999999999997E-2"/>
    <n v="1.154613204576467"/>
  </r>
  <r>
    <x v="275"/>
    <s v="Oldambt"/>
    <x v="0"/>
    <x v="0"/>
    <x v="1"/>
    <x v="0"/>
    <x v="0"/>
    <x v="0"/>
    <x v="3"/>
    <x v="3"/>
    <x v="0"/>
    <x v="0"/>
    <x v="0"/>
    <x v="3"/>
    <x v="8"/>
    <x v="1"/>
    <x v="7"/>
    <x v="5"/>
    <x v="2"/>
    <x v="2"/>
    <x v="2"/>
    <x v="0"/>
    <x v="0"/>
    <x v="0"/>
    <x v="0"/>
    <n v="49"/>
    <n v="-4.9000000000000002E-2"/>
    <n v="0"/>
    <n v="1.2858192505510655"/>
  </r>
  <r>
    <x v="280"/>
    <s v="Zwartewaterland"/>
    <x v="0"/>
    <x v="0"/>
    <x v="1"/>
    <x v="0"/>
    <x v="0"/>
    <x v="0"/>
    <x v="0"/>
    <x v="0"/>
    <x v="0"/>
    <x v="0"/>
    <x v="0"/>
    <x v="0"/>
    <x v="0"/>
    <x v="0"/>
    <x v="0"/>
    <x v="0"/>
    <x v="0"/>
    <x v="0"/>
    <x v="0"/>
    <x v="0"/>
    <x v="0"/>
    <x v="0"/>
    <x v="0"/>
    <n v="37"/>
    <n v="-3.6999999999999998E-2"/>
    <n v="3.6999999999999998E-2"/>
    <n v="1.6585234658657941"/>
  </r>
  <r>
    <x v="280"/>
    <s v="Zwartewaterland"/>
    <x v="0"/>
    <x v="0"/>
    <x v="1"/>
    <x v="0"/>
    <x v="0"/>
    <x v="0"/>
    <x v="0"/>
    <x v="0"/>
    <x v="0"/>
    <x v="0"/>
    <x v="0"/>
    <x v="1"/>
    <x v="2"/>
    <x v="0"/>
    <x v="1"/>
    <x v="2"/>
    <x v="0"/>
    <x v="0"/>
    <x v="0"/>
    <x v="0"/>
    <x v="0"/>
    <x v="0"/>
    <x v="0"/>
    <n v="47"/>
    <n v="-4.7E-2"/>
    <n v="4.7E-2"/>
    <n v="2.1067730512349274"/>
  </r>
  <r>
    <x v="280"/>
    <s v="Zwartewaterland"/>
    <x v="0"/>
    <x v="0"/>
    <x v="1"/>
    <x v="0"/>
    <x v="0"/>
    <x v="0"/>
    <x v="0"/>
    <x v="0"/>
    <x v="0"/>
    <x v="0"/>
    <x v="0"/>
    <x v="2"/>
    <x v="6"/>
    <x v="0"/>
    <x v="5"/>
    <x v="0"/>
    <x v="0"/>
    <x v="0"/>
    <x v="0"/>
    <x v="0"/>
    <x v="0"/>
    <x v="0"/>
    <x v="0"/>
    <n v="52"/>
    <n v="-5.1999999999999998E-2"/>
    <n v="5.1999999999999998E-2"/>
    <n v="2.3308978439194945"/>
  </r>
  <r>
    <x v="280"/>
    <s v="Zwartewaterland"/>
    <x v="0"/>
    <x v="0"/>
    <x v="1"/>
    <x v="0"/>
    <x v="0"/>
    <x v="0"/>
    <x v="0"/>
    <x v="0"/>
    <x v="0"/>
    <x v="0"/>
    <x v="0"/>
    <x v="3"/>
    <x v="5"/>
    <x v="1"/>
    <x v="4"/>
    <x v="0"/>
    <x v="0"/>
    <x v="0"/>
    <x v="0"/>
    <x v="0"/>
    <x v="0"/>
    <x v="0"/>
    <x v="0"/>
    <n v="6"/>
    <n v="-6.0000000000000001E-3"/>
    <n v="6.0000000000000001E-3"/>
    <n v="0.26894975122148013"/>
  </r>
  <r>
    <x v="280"/>
    <s v="Zwartewaterland"/>
    <x v="0"/>
    <x v="0"/>
    <x v="1"/>
    <x v="0"/>
    <x v="0"/>
    <x v="0"/>
    <x v="0"/>
    <x v="0"/>
    <x v="0"/>
    <x v="0"/>
    <x v="0"/>
    <x v="3"/>
    <x v="8"/>
    <x v="1"/>
    <x v="7"/>
    <x v="5"/>
    <x v="2"/>
    <x v="2"/>
    <x v="2"/>
    <x v="0"/>
    <x v="0"/>
    <x v="0"/>
    <x v="0"/>
    <n v="2"/>
    <n v="-2E-3"/>
    <n v="0"/>
    <n v="8.9649917073826704E-2"/>
  </r>
  <r>
    <x v="280"/>
    <s v="Zwartewaterland"/>
    <x v="0"/>
    <x v="0"/>
    <x v="1"/>
    <x v="0"/>
    <x v="0"/>
    <x v="0"/>
    <x v="1"/>
    <x v="1"/>
    <x v="0"/>
    <x v="0"/>
    <x v="0"/>
    <x v="0"/>
    <x v="0"/>
    <x v="0"/>
    <x v="0"/>
    <x v="0"/>
    <x v="0"/>
    <x v="0"/>
    <x v="0"/>
    <x v="0"/>
    <x v="0"/>
    <x v="0"/>
    <x v="0"/>
    <n v="12"/>
    <n v="-1.2E-2"/>
    <n v="1.2E-2"/>
    <n v="0.53789950244296025"/>
  </r>
  <r>
    <x v="280"/>
    <s v="Zwartewaterland"/>
    <x v="0"/>
    <x v="0"/>
    <x v="1"/>
    <x v="0"/>
    <x v="0"/>
    <x v="0"/>
    <x v="1"/>
    <x v="1"/>
    <x v="0"/>
    <x v="0"/>
    <x v="0"/>
    <x v="4"/>
    <x v="10"/>
    <x v="0"/>
    <x v="8"/>
    <x v="0"/>
    <x v="0"/>
    <x v="0"/>
    <x v="0"/>
    <x v="0"/>
    <x v="0"/>
    <x v="0"/>
    <x v="0"/>
    <n v="3"/>
    <n v="-3.0000000000000001E-3"/>
    <n v="3.0000000000000001E-3"/>
    <n v="0.13447487561074006"/>
  </r>
  <r>
    <x v="280"/>
    <s v="Zwartewaterland"/>
    <x v="0"/>
    <x v="0"/>
    <x v="1"/>
    <x v="0"/>
    <x v="0"/>
    <x v="0"/>
    <x v="1"/>
    <x v="1"/>
    <x v="0"/>
    <x v="0"/>
    <x v="0"/>
    <x v="1"/>
    <x v="2"/>
    <x v="0"/>
    <x v="1"/>
    <x v="2"/>
    <x v="0"/>
    <x v="0"/>
    <x v="0"/>
    <x v="0"/>
    <x v="0"/>
    <x v="0"/>
    <x v="0"/>
    <n v="48"/>
    <n v="-4.8000000000000001E-2"/>
    <n v="4.8000000000000001E-2"/>
    <n v="2.151598009771841"/>
  </r>
  <r>
    <x v="280"/>
    <s v="Zwartewaterland"/>
    <x v="0"/>
    <x v="0"/>
    <x v="1"/>
    <x v="0"/>
    <x v="0"/>
    <x v="0"/>
    <x v="1"/>
    <x v="1"/>
    <x v="0"/>
    <x v="0"/>
    <x v="0"/>
    <x v="2"/>
    <x v="3"/>
    <x v="0"/>
    <x v="2"/>
    <x v="0"/>
    <x v="1"/>
    <x v="1"/>
    <x v="0"/>
    <x v="0"/>
    <x v="0"/>
    <x v="0"/>
    <x v="0"/>
    <n v="3"/>
    <n v="-3.0000000000000001E-3"/>
    <n v="-3.0000000000000001E-3"/>
    <n v="0.13447487561074006"/>
  </r>
  <r>
    <x v="280"/>
    <s v="Zwartewaterland"/>
    <x v="0"/>
    <x v="0"/>
    <x v="1"/>
    <x v="0"/>
    <x v="0"/>
    <x v="0"/>
    <x v="1"/>
    <x v="1"/>
    <x v="0"/>
    <x v="0"/>
    <x v="0"/>
    <x v="2"/>
    <x v="6"/>
    <x v="0"/>
    <x v="5"/>
    <x v="0"/>
    <x v="0"/>
    <x v="0"/>
    <x v="0"/>
    <x v="0"/>
    <x v="0"/>
    <x v="0"/>
    <x v="0"/>
    <n v="21"/>
    <n v="-2.1000000000000001E-2"/>
    <n v="2.1000000000000001E-2"/>
    <n v="0.94132412927518039"/>
  </r>
  <r>
    <x v="279"/>
    <s v="Nijmegen"/>
    <x v="0"/>
    <x v="0"/>
    <x v="4"/>
    <x v="0"/>
    <x v="0"/>
    <x v="0"/>
    <x v="2"/>
    <x v="2"/>
    <x v="0"/>
    <x v="0"/>
    <x v="0"/>
    <x v="2"/>
    <x v="7"/>
    <x v="0"/>
    <x v="6"/>
    <x v="4"/>
    <x v="0"/>
    <x v="0"/>
    <x v="1"/>
    <x v="0"/>
    <x v="0"/>
    <x v="0"/>
    <x v="0"/>
    <n v="101"/>
    <n v="-0.10100000000000001"/>
    <n v="0.10100000000000001"/>
    <n v="0.58194473253589618"/>
  </r>
  <r>
    <x v="279"/>
    <s v="Nijmegen"/>
    <x v="0"/>
    <x v="0"/>
    <x v="4"/>
    <x v="0"/>
    <x v="0"/>
    <x v="0"/>
    <x v="2"/>
    <x v="2"/>
    <x v="0"/>
    <x v="0"/>
    <x v="0"/>
    <x v="3"/>
    <x v="5"/>
    <x v="1"/>
    <x v="4"/>
    <x v="0"/>
    <x v="0"/>
    <x v="0"/>
    <x v="0"/>
    <x v="0"/>
    <x v="0"/>
    <x v="0"/>
    <x v="0"/>
    <n v="79"/>
    <n v="-7.9000000000000001E-2"/>
    <n v="7.9000000000000001E-2"/>
    <n v="0.45518449376570097"/>
  </r>
  <r>
    <x v="279"/>
    <s v="Nijmegen"/>
    <x v="0"/>
    <x v="0"/>
    <x v="4"/>
    <x v="0"/>
    <x v="0"/>
    <x v="0"/>
    <x v="2"/>
    <x v="2"/>
    <x v="0"/>
    <x v="0"/>
    <x v="0"/>
    <x v="3"/>
    <x v="8"/>
    <x v="1"/>
    <x v="7"/>
    <x v="5"/>
    <x v="2"/>
    <x v="2"/>
    <x v="2"/>
    <x v="0"/>
    <x v="0"/>
    <x v="0"/>
    <x v="0"/>
    <n v="18"/>
    <n v="-1.7999999999999999E-2"/>
    <n v="0"/>
    <n v="0.10371292263015972"/>
  </r>
  <r>
    <x v="279"/>
    <s v="Nijmegen"/>
    <x v="0"/>
    <x v="0"/>
    <x v="4"/>
    <x v="0"/>
    <x v="0"/>
    <x v="0"/>
    <x v="3"/>
    <x v="3"/>
    <x v="0"/>
    <x v="0"/>
    <x v="0"/>
    <x v="2"/>
    <x v="12"/>
    <x v="0"/>
    <x v="3"/>
    <x v="6"/>
    <x v="0"/>
    <x v="0"/>
    <x v="0"/>
    <x v="0"/>
    <x v="0"/>
    <x v="0"/>
    <x v="0"/>
    <n v="5338"/>
    <n v="-5.3380000000000001"/>
    <n v="5.3380000000000001"/>
    <n v="30.756643388877364"/>
  </r>
  <r>
    <x v="279"/>
    <s v="Nijmegen"/>
    <x v="0"/>
    <x v="0"/>
    <x v="4"/>
    <x v="0"/>
    <x v="0"/>
    <x v="0"/>
    <x v="3"/>
    <x v="3"/>
    <x v="0"/>
    <x v="0"/>
    <x v="0"/>
    <x v="3"/>
    <x v="11"/>
    <x v="1"/>
    <x v="7"/>
    <x v="5"/>
    <x v="2"/>
    <x v="2"/>
    <x v="2"/>
    <x v="0"/>
    <x v="0"/>
    <x v="0"/>
    <x v="0"/>
    <n v="170"/>
    <n v="-0.17"/>
    <n v="0"/>
    <n v="0.9795109359515084"/>
  </r>
  <r>
    <x v="281"/>
    <s v="Oldebroek"/>
    <x v="0"/>
    <x v="0"/>
    <x v="1"/>
    <x v="0"/>
    <x v="0"/>
    <x v="0"/>
    <x v="0"/>
    <x v="0"/>
    <x v="0"/>
    <x v="0"/>
    <x v="0"/>
    <x v="1"/>
    <x v="2"/>
    <x v="0"/>
    <x v="1"/>
    <x v="2"/>
    <x v="0"/>
    <x v="0"/>
    <x v="0"/>
    <x v="0"/>
    <x v="0"/>
    <x v="0"/>
    <x v="0"/>
    <n v="53"/>
    <n v="-5.2999999999999999E-2"/>
    <n v="5.2999999999999999E-2"/>
    <n v="2.2789817681458548"/>
  </r>
  <r>
    <x v="281"/>
    <s v="Oldebroek"/>
    <x v="0"/>
    <x v="0"/>
    <x v="1"/>
    <x v="0"/>
    <x v="0"/>
    <x v="0"/>
    <x v="0"/>
    <x v="0"/>
    <x v="0"/>
    <x v="0"/>
    <x v="0"/>
    <x v="2"/>
    <x v="6"/>
    <x v="0"/>
    <x v="5"/>
    <x v="0"/>
    <x v="0"/>
    <x v="0"/>
    <x v="0"/>
    <x v="0"/>
    <x v="0"/>
    <x v="0"/>
    <x v="0"/>
    <n v="35"/>
    <n v="-3.5000000000000003E-2"/>
    <n v="3.5000000000000003E-2"/>
    <n v="1.5049879600963192"/>
  </r>
  <r>
    <x v="281"/>
    <s v="Oldebroek"/>
    <x v="0"/>
    <x v="0"/>
    <x v="1"/>
    <x v="0"/>
    <x v="0"/>
    <x v="0"/>
    <x v="1"/>
    <x v="1"/>
    <x v="0"/>
    <x v="0"/>
    <x v="0"/>
    <x v="2"/>
    <x v="6"/>
    <x v="0"/>
    <x v="5"/>
    <x v="0"/>
    <x v="0"/>
    <x v="0"/>
    <x v="0"/>
    <x v="0"/>
    <x v="0"/>
    <x v="0"/>
    <x v="0"/>
    <n v="19"/>
    <n v="-1.9E-2"/>
    <n v="1.9E-2"/>
    <n v="0.81699346405228757"/>
  </r>
  <r>
    <x v="281"/>
    <s v="Oldebroek"/>
    <x v="0"/>
    <x v="0"/>
    <x v="1"/>
    <x v="0"/>
    <x v="0"/>
    <x v="0"/>
    <x v="2"/>
    <x v="2"/>
    <x v="0"/>
    <x v="0"/>
    <x v="0"/>
    <x v="1"/>
    <x v="2"/>
    <x v="0"/>
    <x v="1"/>
    <x v="2"/>
    <x v="0"/>
    <x v="0"/>
    <x v="0"/>
    <x v="0"/>
    <x v="0"/>
    <x v="0"/>
    <x v="0"/>
    <n v="7"/>
    <n v="-7.0000000000000001E-3"/>
    <n v="7.0000000000000001E-3"/>
    <n v="0.30099759201926385"/>
  </r>
  <r>
    <x v="281"/>
    <s v="Oldebroek"/>
    <x v="0"/>
    <x v="0"/>
    <x v="1"/>
    <x v="0"/>
    <x v="0"/>
    <x v="0"/>
    <x v="2"/>
    <x v="2"/>
    <x v="0"/>
    <x v="0"/>
    <x v="0"/>
    <x v="3"/>
    <x v="9"/>
    <x v="1"/>
    <x v="7"/>
    <x v="5"/>
    <x v="2"/>
    <x v="2"/>
    <x v="2"/>
    <x v="0"/>
    <x v="0"/>
    <x v="0"/>
    <x v="0"/>
    <n v="21"/>
    <n v="-2.1000000000000001E-2"/>
    <n v="0"/>
    <n v="0.90299277605779149"/>
  </r>
  <r>
    <x v="281"/>
    <s v="Oldebroek"/>
    <x v="0"/>
    <x v="0"/>
    <x v="1"/>
    <x v="0"/>
    <x v="0"/>
    <x v="0"/>
    <x v="2"/>
    <x v="2"/>
    <x v="0"/>
    <x v="0"/>
    <x v="0"/>
    <x v="3"/>
    <x v="11"/>
    <x v="1"/>
    <x v="7"/>
    <x v="5"/>
    <x v="2"/>
    <x v="2"/>
    <x v="2"/>
    <x v="0"/>
    <x v="0"/>
    <x v="0"/>
    <x v="0"/>
    <n v="55"/>
    <n v="-5.5E-2"/>
    <n v="0"/>
    <n v="2.3649810801513587"/>
  </r>
  <r>
    <x v="281"/>
    <s v="Oldebroek"/>
    <x v="0"/>
    <x v="0"/>
    <x v="1"/>
    <x v="0"/>
    <x v="0"/>
    <x v="0"/>
    <x v="3"/>
    <x v="3"/>
    <x v="0"/>
    <x v="0"/>
    <x v="0"/>
    <x v="2"/>
    <x v="6"/>
    <x v="0"/>
    <x v="5"/>
    <x v="0"/>
    <x v="0"/>
    <x v="0"/>
    <x v="0"/>
    <x v="0"/>
    <x v="0"/>
    <x v="0"/>
    <x v="0"/>
    <n v="351"/>
    <n v="-0.35099999999999998"/>
    <n v="0.35099999999999998"/>
    <n v="15.092879256965944"/>
  </r>
  <r>
    <x v="282"/>
    <s v="Putten"/>
    <x v="0"/>
    <x v="0"/>
    <x v="1"/>
    <x v="0"/>
    <x v="0"/>
    <x v="0"/>
    <x v="0"/>
    <x v="0"/>
    <x v="0"/>
    <x v="0"/>
    <x v="0"/>
    <x v="0"/>
    <x v="0"/>
    <x v="0"/>
    <x v="0"/>
    <x v="0"/>
    <x v="0"/>
    <x v="0"/>
    <x v="0"/>
    <x v="0"/>
    <x v="0"/>
    <x v="0"/>
    <x v="0"/>
    <n v="40"/>
    <n v="-0.04"/>
    <n v="0.04"/>
    <n v="1.637465203864418"/>
  </r>
  <r>
    <x v="280"/>
    <s v="Zwartewaterland"/>
    <x v="0"/>
    <x v="0"/>
    <x v="1"/>
    <x v="0"/>
    <x v="0"/>
    <x v="0"/>
    <x v="1"/>
    <x v="1"/>
    <x v="0"/>
    <x v="0"/>
    <x v="0"/>
    <x v="3"/>
    <x v="5"/>
    <x v="1"/>
    <x v="4"/>
    <x v="0"/>
    <x v="0"/>
    <x v="0"/>
    <x v="0"/>
    <x v="0"/>
    <x v="0"/>
    <x v="0"/>
    <x v="0"/>
    <n v="3"/>
    <n v="-3.0000000000000001E-3"/>
    <n v="3.0000000000000001E-3"/>
    <n v="0.13447487561074006"/>
  </r>
  <r>
    <x v="280"/>
    <s v="Zwartewaterland"/>
    <x v="0"/>
    <x v="0"/>
    <x v="1"/>
    <x v="0"/>
    <x v="0"/>
    <x v="0"/>
    <x v="1"/>
    <x v="1"/>
    <x v="0"/>
    <x v="0"/>
    <x v="0"/>
    <x v="3"/>
    <x v="8"/>
    <x v="1"/>
    <x v="7"/>
    <x v="5"/>
    <x v="2"/>
    <x v="2"/>
    <x v="2"/>
    <x v="0"/>
    <x v="0"/>
    <x v="0"/>
    <x v="0"/>
    <n v="1"/>
    <n v="-1E-3"/>
    <n v="0"/>
    <n v="4.4824958536913352E-2"/>
  </r>
  <r>
    <x v="280"/>
    <s v="Zwartewaterland"/>
    <x v="0"/>
    <x v="0"/>
    <x v="1"/>
    <x v="0"/>
    <x v="0"/>
    <x v="0"/>
    <x v="2"/>
    <x v="2"/>
    <x v="0"/>
    <x v="0"/>
    <x v="0"/>
    <x v="0"/>
    <x v="0"/>
    <x v="0"/>
    <x v="0"/>
    <x v="0"/>
    <x v="0"/>
    <x v="0"/>
    <x v="0"/>
    <x v="0"/>
    <x v="0"/>
    <x v="0"/>
    <x v="0"/>
    <n v="56"/>
    <n v="-5.6000000000000001E-2"/>
    <n v="5.6000000000000001E-2"/>
    <n v="2.510197678067148"/>
  </r>
  <r>
    <x v="280"/>
    <s v="Zwartewaterland"/>
    <x v="0"/>
    <x v="0"/>
    <x v="1"/>
    <x v="0"/>
    <x v="0"/>
    <x v="0"/>
    <x v="2"/>
    <x v="2"/>
    <x v="0"/>
    <x v="0"/>
    <x v="0"/>
    <x v="1"/>
    <x v="13"/>
    <x v="0"/>
    <x v="9"/>
    <x v="7"/>
    <x v="5"/>
    <x v="0"/>
    <x v="1"/>
    <x v="0"/>
    <x v="0"/>
    <x v="0"/>
    <x v="0"/>
    <n v="1"/>
    <n v="-1E-3"/>
    <n v="1E-3"/>
    <n v="4.4824958536913352E-2"/>
  </r>
  <r>
    <x v="280"/>
    <s v="Zwartewaterland"/>
    <x v="0"/>
    <x v="0"/>
    <x v="1"/>
    <x v="0"/>
    <x v="0"/>
    <x v="0"/>
    <x v="2"/>
    <x v="2"/>
    <x v="0"/>
    <x v="0"/>
    <x v="0"/>
    <x v="1"/>
    <x v="1"/>
    <x v="0"/>
    <x v="1"/>
    <x v="1"/>
    <x v="0"/>
    <x v="0"/>
    <x v="0"/>
    <x v="0"/>
    <x v="0"/>
    <x v="0"/>
    <x v="0"/>
    <n v="30"/>
    <n v="-0.03"/>
    <n v="0.03"/>
    <n v="1.3447487561074005"/>
  </r>
  <r>
    <x v="280"/>
    <s v="Zwartewaterland"/>
    <x v="0"/>
    <x v="0"/>
    <x v="1"/>
    <x v="0"/>
    <x v="0"/>
    <x v="0"/>
    <x v="2"/>
    <x v="2"/>
    <x v="0"/>
    <x v="0"/>
    <x v="0"/>
    <x v="1"/>
    <x v="2"/>
    <x v="0"/>
    <x v="1"/>
    <x v="2"/>
    <x v="0"/>
    <x v="0"/>
    <x v="0"/>
    <x v="0"/>
    <x v="0"/>
    <x v="0"/>
    <x v="0"/>
    <n v="15"/>
    <n v="-1.4999999999999999E-2"/>
    <n v="1.4999999999999999E-2"/>
    <n v="0.67237437805370026"/>
  </r>
  <r>
    <x v="280"/>
    <s v="Zwartewaterland"/>
    <x v="0"/>
    <x v="0"/>
    <x v="1"/>
    <x v="0"/>
    <x v="0"/>
    <x v="0"/>
    <x v="2"/>
    <x v="2"/>
    <x v="0"/>
    <x v="0"/>
    <x v="0"/>
    <x v="3"/>
    <x v="5"/>
    <x v="1"/>
    <x v="4"/>
    <x v="0"/>
    <x v="0"/>
    <x v="0"/>
    <x v="0"/>
    <x v="0"/>
    <x v="0"/>
    <x v="0"/>
    <x v="0"/>
    <n v="9"/>
    <n v="-8.9999999999999993E-3"/>
    <n v="8.9999999999999993E-3"/>
    <n v="0.40342462683222019"/>
  </r>
  <r>
    <x v="280"/>
    <s v="Zwartewaterland"/>
    <x v="0"/>
    <x v="0"/>
    <x v="1"/>
    <x v="0"/>
    <x v="0"/>
    <x v="0"/>
    <x v="2"/>
    <x v="2"/>
    <x v="0"/>
    <x v="0"/>
    <x v="0"/>
    <x v="3"/>
    <x v="8"/>
    <x v="1"/>
    <x v="7"/>
    <x v="5"/>
    <x v="2"/>
    <x v="2"/>
    <x v="2"/>
    <x v="0"/>
    <x v="0"/>
    <x v="0"/>
    <x v="0"/>
    <n v="1"/>
    <n v="-1E-3"/>
    <n v="0"/>
    <n v="4.4824958536913352E-2"/>
  </r>
  <r>
    <x v="280"/>
    <s v="Zwartewaterland"/>
    <x v="0"/>
    <x v="0"/>
    <x v="1"/>
    <x v="0"/>
    <x v="0"/>
    <x v="0"/>
    <x v="3"/>
    <x v="3"/>
    <x v="0"/>
    <x v="0"/>
    <x v="0"/>
    <x v="1"/>
    <x v="2"/>
    <x v="0"/>
    <x v="1"/>
    <x v="2"/>
    <x v="0"/>
    <x v="0"/>
    <x v="0"/>
    <x v="0"/>
    <x v="0"/>
    <x v="0"/>
    <x v="0"/>
    <n v="3"/>
    <n v="-3.0000000000000001E-3"/>
    <n v="3.0000000000000001E-3"/>
    <n v="0.13447487561074006"/>
  </r>
  <r>
    <x v="280"/>
    <s v="Zwartewaterland"/>
    <x v="0"/>
    <x v="0"/>
    <x v="1"/>
    <x v="0"/>
    <x v="0"/>
    <x v="0"/>
    <x v="3"/>
    <x v="3"/>
    <x v="0"/>
    <x v="0"/>
    <x v="0"/>
    <x v="2"/>
    <x v="12"/>
    <x v="0"/>
    <x v="3"/>
    <x v="6"/>
    <x v="0"/>
    <x v="0"/>
    <x v="0"/>
    <x v="0"/>
    <x v="0"/>
    <x v="0"/>
    <x v="0"/>
    <n v="410"/>
    <n v="-0.41"/>
    <n v="0.41"/>
    <n v="18.378233000134475"/>
  </r>
  <r>
    <x v="280"/>
    <s v="Zwartewaterland"/>
    <x v="0"/>
    <x v="0"/>
    <x v="1"/>
    <x v="0"/>
    <x v="0"/>
    <x v="0"/>
    <x v="3"/>
    <x v="3"/>
    <x v="0"/>
    <x v="0"/>
    <x v="0"/>
    <x v="2"/>
    <x v="6"/>
    <x v="0"/>
    <x v="5"/>
    <x v="0"/>
    <x v="0"/>
    <x v="0"/>
    <x v="0"/>
    <x v="0"/>
    <x v="0"/>
    <x v="0"/>
    <x v="0"/>
    <n v="17"/>
    <n v="-1.7000000000000001E-2"/>
    <n v="1.7000000000000001E-2"/>
    <n v="0.76202429512752701"/>
  </r>
  <r>
    <x v="280"/>
    <s v="Zwartewaterland"/>
    <x v="0"/>
    <x v="0"/>
    <x v="1"/>
    <x v="0"/>
    <x v="0"/>
    <x v="0"/>
    <x v="3"/>
    <x v="3"/>
    <x v="0"/>
    <x v="0"/>
    <x v="0"/>
    <x v="3"/>
    <x v="5"/>
    <x v="1"/>
    <x v="4"/>
    <x v="0"/>
    <x v="0"/>
    <x v="0"/>
    <x v="0"/>
    <x v="0"/>
    <x v="0"/>
    <x v="0"/>
    <x v="0"/>
    <n v="2"/>
    <n v="-2E-3"/>
    <n v="2E-3"/>
    <n v="8.9649917073826704E-2"/>
  </r>
  <r>
    <x v="278"/>
    <s v="Werkendam"/>
    <x v="0"/>
    <x v="0"/>
    <x v="1"/>
    <x v="0"/>
    <x v="0"/>
    <x v="0"/>
    <x v="3"/>
    <x v="3"/>
    <x v="0"/>
    <x v="0"/>
    <x v="0"/>
    <x v="1"/>
    <x v="2"/>
    <x v="0"/>
    <x v="1"/>
    <x v="2"/>
    <x v="0"/>
    <x v="0"/>
    <x v="0"/>
    <x v="0"/>
    <x v="0"/>
    <x v="0"/>
    <x v="0"/>
    <n v="3"/>
    <n v="-3.0000000000000001E-3"/>
    <n v="3.0000000000000001E-3"/>
    <n v="0.11175681716584712"/>
  </r>
  <r>
    <x v="278"/>
    <s v="Werkendam"/>
    <x v="0"/>
    <x v="0"/>
    <x v="1"/>
    <x v="0"/>
    <x v="0"/>
    <x v="0"/>
    <x v="3"/>
    <x v="3"/>
    <x v="0"/>
    <x v="0"/>
    <x v="0"/>
    <x v="2"/>
    <x v="3"/>
    <x v="0"/>
    <x v="2"/>
    <x v="0"/>
    <x v="1"/>
    <x v="1"/>
    <x v="0"/>
    <x v="0"/>
    <x v="0"/>
    <x v="0"/>
    <x v="0"/>
    <n v="14"/>
    <n v="-1.4E-2"/>
    <n v="-1.4E-2"/>
    <n v="0.52153181344061983"/>
  </r>
  <r>
    <x v="278"/>
    <s v="Werkendam"/>
    <x v="0"/>
    <x v="0"/>
    <x v="1"/>
    <x v="0"/>
    <x v="0"/>
    <x v="0"/>
    <x v="3"/>
    <x v="3"/>
    <x v="0"/>
    <x v="0"/>
    <x v="0"/>
    <x v="2"/>
    <x v="12"/>
    <x v="0"/>
    <x v="3"/>
    <x v="6"/>
    <x v="0"/>
    <x v="0"/>
    <x v="0"/>
    <x v="0"/>
    <x v="0"/>
    <x v="0"/>
    <x v="0"/>
    <n v="450"/>
    <n v="-0.45"/>
    <n v="0.45"/>
    <n v="16.763522574877069"/>
  </r>
  <r>
    <x v="278"/>
    <s v="Werkendam"/>
    <x v="0"/>
    <x v="0"/>
    <x v="1"/>
    <x v="0"/>
    <x v="0"/>
    <x v="0"/>
    <x v="3"/>
    <x v="3"/>
    <x v="0"/>
    <x v="0"/>
    <x v="0"/>
    <x v="2"/>
    <x v="6"/>
    <x v="0"/>
    <x v="5"/>
    <x v="0"/>
    <x v="0"/>
    <x v="0"/>
    <x v="0"/>
    <x v="0"/>
    <x v="0"/>
    <x v="0"/>
    <x v="0"/>
    <n v="4"/>
    <n v="-4.0000000000000001E-3"/>
    <n v="4.0000000000000001E-3"/>
    <n v="0.14900908955446282"/>
  </r>
  <r>
    <x v="278"/>
    <s v="Werkendam"/>
    <x v="0"/>
    <x v="0"/>
    <x v="1"/>
    <x v="0"/>
    <x v="0"/>
    <x v="0"/>
    <x v="3"/>
    <x v="3"/>
    <x v="0"/>
    <x v="0"/>
    <x v="0"/>
    <x v="3"/>
    <x v="9"/>
    <x v="1"/>
    <x v="7"/>
    <x v="5"/>
    <x v="2"/>
    <x v="2"/>
    <x v="2"/>
    <x v="0"/>
    <x v="0"/>
    <x v="0"/>
    <x v="0"/>
    <n v="2"/>
    <n v="-2E-3"/>
    <n v="0"/>
    <n v="7.450454477723141E-2"/>
  </r>
  <r>
    <x v="278"/>
    <s v="Werkendam"/>
    <x v="0"/>
    <x v="0"/>
    <x v="1"/>
    <x v="0"/>
    <x v="0"/>
    <x v="0"/>
    <x v="3"/>
    <x v="3"/>
    <x v="0"/>
    <x v="0"/>
    <x v="0"/>
    <x v="3"/>
    <x v="5"/>
    <x v="1"/>
    <x v="4"/>
    <x v="0"/>
    <x v="0"/>
    <x v="0"/>
    <x v="0"/>
    <x v="0"/>
    <x v="0"/>
    <x v="0"/>
    <x v="0"/>
    <n v="14"/>
    <n v="-1.4E-2"/>
    <n v="1.4E-2"/>
    <n v="0.52153181344061983"/>
  </r>
  <r>
    <x v="278"/>
    <s v="Werkendam"/>
    <x v="0"/>
    <x v="0"/>
    <x v="1"/>
    <x v="0"/>
    <x v="0"/>
    <x v="0"/>
    <x v="3"/>
    <x v="3"/>
    <x v="0"/>
    <x v="0"/>
    <x v="0"/>
    <x v="3"/>
    <x v="8"/>
    <x v="1"/>
    <x v="7"/>
    <x v="5"/>
    <x v="2"/>
    <x v="2"/>
    <x v="2"/>
    <x v="0"/>
    <x v="0"/>
    <x v="0"/>
    <x v="0"/>
    <n v="4"/>
    <n v="-4.0000000000000001E-3"/>
    <n v="0"/>
    <n v="0.14900908955446282"/>
  </r>
  <r>
    <x v="283"/>
    <s v="Woensdrecht"/>
    <x v="0"/>
    <x v="0"/>
    <x v="1"/>
    <x v="0"/>
    <x v="0"/>
    <x v="0"/>
    <x v="0"/>
    <x v="0"/>
    <x v="0"/>
    <x v="0"/>
    <x v="0"/>
    <x v="0"/>
    <x v="0"/>
    <x v="0"/>
    <x v="0"/>
    <x v="0"/>
    <x v="0"/>
    <x v="0"/>
    <x v="0"/>
    <x v="0"/>
    <x v="0"/>
    <x v="0"/>
    <x v="0"/>
    <n v="15"/>
    <n v="-1.4999999999999999E-2"/>
    <n v="1.4999999999999999E-2"/>
    <n v="0.68690754224481387"/>
  </r>
  <r>
    <x v="283"/>
    <s v="Woensdrecht"/>
    <x v="0"/>
    <x v="0"/>
    <x v="1"/>
    <x v="0"/>
    <x v="0"/>
    <x v="0"/>
    <x v="0"/>
    <x v="0"/>
    <x v="0"/>
    <x v="0"/>
    <x v="0"/>
    <x v="1"/>
    <x v="13"/>
    <x v="0"/>
    <x v="9"/>
    <x v="7"/>
    <x v="4"/>
    <x v="0"/>
    <x v="1"/>
    <x v="0"/>
    <x v="0"/>
    <x v="0"/>
    <x v="0"/>
    <n v="384"/>
    <n v="-0.38400000000000001"/>
    <n v="0.38400000000000001"/>
    <n v="17.584833081467234"/>
  </r>
  <r>
    <x v="283"/>
    <s v="Woensdrecht"/>
    <x v="0"/>
    <x v="0"/>
    <x v="1"/>
    <x v="0"/>
    <x v="0"/>
    <x v="0"/>
    <x v="0"/>
    <x v="0"/>
    <x v="0"/>
    <x v="0"/>
    <x v="0"/>
    <x v="1"/>
    <x v="1"/>
    <x v="0"/>
    <x v="1"/>
    <x v="1"/>
    <x v="0"/>
    <x v="0"/>
    <x v="0"/>
    <x v="0"/>
    <x v="0"/>
    <x v="0"/>
    <x v="0"/>
    <n v="1"/>
    <n v="-1E-3"/>
    <n v="1E-3"/>
    <n v="4.5793836149654259E-2"/>
  </r>
  <r>
    <x v="283"/>
    <s v="Woensdrecht"/>
    <x v="0"/>
    <x v="0"/>
    <x v="1"/>
    <x v="0"/>
    <x v="0"/>
    <x v="0"/>
    <x v="0"/>
    <x v="0"/>
    <x v="0"/>
    <x v="0"/>
    <x v="0"/>
    <x v="1"/>
    <x v="2"/>
    <x v="0"/>
    <x v="1"/>
    <x v="2"/>
    <x v="0"/>
    <x v="0"/>
    <x v="0"/>
    <x v="0"/>
    <x v="0"/>
    <x v="0"/>
    <x v="0"/>
    <n v="1"/>
    <n v="-1E-3"/>
    <n v="1E-3"/>
    <n v="4.5793836149654259E-2"/>
  </r>
  <r>
    <x v="283"/>
    <s v="Woensdrecht"/>
    <x v="0"/>
    <x v="0"/>
    <x v="1"/>
    <x v="0"/>
    <x v="0"/>
    <x v="0"/>
    <x v="0"/>
    <x v="0"/>
    <x v="0"/>
    <x v="0"/>
    <x v="0"/>
    <x v="2"/>
    <x v="6"/>
    <x v="0"/>
    <x v="5"/>
    <x v="0"/>
    <x v="0"/>
    <x v="0"/>
    <x v="0"/>
    <x v="0"/>
    <x v="0"/>
    <x v="0"/>
    <x v="0"/>
    <n v="99"/>
    <n v="-9.9000000000000005E-2"/>
    <n v="9.9000000000000005E-2"/>
    <n v="4.5335897788157711"/>
  </r>
  <r>
    <x v="282"/>
    <s v="Putten"/>
    <x v="0"/>
    <x v="0"/>
    <x v="1"/>
    <x v="0"/>
    <x v="0"/>
    <x v="0"/>
    <x v="0"/>
    <x v="0"/>
    <x v="0"/>
    <x v="0"/>
    <x v="0"/>
    <x v="1"/>
    <x v="2"/>
    <x v="0"/>
    <x v="1"/>
    <x v="2"/>
    <x v="0"/>
    <x v="0"/>
    <x v="0"/>
    <x v="0"/>
    <x v="0"/>
    <x v="0"/>
    <x v="0"/>
    <n v="3"/>
    <n v="-3.0000000000000001E-3"/>
    <n v="3.0000000000000001E-3"/>
    <n v="0.12280989028983134"/>
  </r>
  <r>
    <x v="282"/>
    <s v="Putten"/>
    <x v="0"/>
    <x v="0"/>
    <x v="1"/>
    <x v="0"/>
    <x v="0"/>
    <x v="0"/>
    <x v="0"/>
    <x v="0"/>
    <x v="0"/>
    <x v="0"/>
    <x v="0"/>
    <x v="2"/>
    <x v="3"/>
    <x v="0"/>
    <x v="2"/>
    <x v="0"/>
    <x v="1"/>
    <x v="1"/>
    <x v="0"/>
    <x v="0"/>
    <x v="0"/>
    <x v="0"/>
    <x v="0"/>
    <n v="121"/>
    <n v="-0.121"/>
    <n v="-0.121"/>
    <n v="4.9533322416898642"/>
  </r>
  <r>
    <x v="282"/>
    <s v="Putten"/>
    <x v="0"/>
    <x v="0"/>
    <x v="1"/>
    <x v="0"/>
    <x v="0"/>
    <x v="0"/>
    <x v="0"/>
    <x v="0"/>
    <x v="0"/>
    <x v="0"/>
    <x v="0"/>
    <x v="2"/>
    <x v="4"/>
    <x v="0"/>
    <x v="3"/>
    <x v="3"/>
    <x v="0"/>
    <x v="0"/>
    <x v="0"/>
    <x v="0"/>
    <x v="0"/>
    <x v="0"/>
    <x v="0"/>
    <n v="24"/>
    <n v="-2.4E-2"/>
    <n v="2.4E-2"/>
    <n v="0.98247912231865075"/>
  </r>
  <r>
    <x v="282"/>
    <s v="Putten"/>
    <x v="0"/>
    <x v="0"/>
    <x v="1"/>
    <x v="0"/>
    <x v="0"/>
    <x v="0"/>
    <x v="0"/>
    <x v="0"/>
    <x v="0"/>
    <x v="0"/>
    <x v="0"/>
    <x v="2"/>
    <x v="12"/>
    <x v="0"/>
    <x v="3"/>
    <x v="6"/>
    <x v="0"/>
    <x v="0"/>
    <x v="0"/>
    <x v="0"/>
    <x v="0"/>
    <x v="0"/>
    <x v="0"/>
    <n v="96"/>
    <n v="-9.6000000000000002E-2"/>
    <n v="9.6000000000000002E-2"/>
    <n v="3.929916489274603"/>
  </r>
  <r>
    <x v="282"/>
    <s v="Putten"/>
    <x v="0"/>
    <x v="0"/>
    <x v="1"/>
    <x v="0"/>
    <x v="0"/>
    <x v="0"/>
    <x v="0"/>
    <x v="0"/>
    <x v="0"/>
    <x v="0"/>
    <x v="0"/>
    <x v="2"/>
    <x v="6"/>
    <x v="0"/>
    <x v="5"/>
    <x v="0"/>
    <x v="0"/>
    <x v="0"/>
    <x v="0"/>
    <x v="0"/>
    <x v="0"/>
    <x v="0"/>
    <x v="0"/>
    <n v="27"/>
    <n v="-2.7E-2"/>
    <n v="2.7E-2"/>
    <n v="1.105289012608482"/>
  </r>
  <r>
    <x v="282"/>
    <s v="Putten"/>
    <x v="0"/>
    <x v="0"/>
    <x v="1"/>
    <x v="0"/>
    <x v="0"/>
    <x v="0"/>
    <x v="0"/>
    <x v="0"/>
    <x v="0"/>
    <x v="0"/>
    <x v="0"/>
    <x v="2"/>
    <x v="17"/>
    <x v="0"/>
    <x v="6"/>
    <x v="10"/>
    <x v="0"/>
    <x v="0"/>
    <x v="1"/>
    <x v="0"/>
    <x v="0"/>
    <x v="0"/>
    <x v="0"/>
    <n v="82"/>
    <n v="-8.2000000000000003E-2"/>
    <n v="8.2000000000000003E-2"/>
    <n v="3.3568036679220565"/>
  </r>
  <r>
    <x v="282"/>
    <s v="Putten"/>
    <x v="0"/>
    <x v="0"/>
    <x v="1"/>
    <x v="0"/>
    <x v="0"/>
    <x v="0"/>
    <x v="0"/>
    <x v="0"/>
    <x v="0"/>
    <x v="0"/>
    <x v="0"/>
    <x v="3"/>
    <x v="5"/>
    <x v="1"/>
    <x v="4"/>
    <x v="0"/>
    <x v="0"/>
    <x v="0"/>
    <x v="0"/>
    <x v="0"/>
    <x v="0"/>
    <x v="0"/>
    <x v="0"/>
    <n v="162"/>
    <n v="-0.16200000000000001"/>
    <n v="0.16200000000000001"/>
    <n v="6.6317340756508925"/>
  </r>
  <r>
    <x v="282"/>
    <s v="Putten"/>
    <x v="0"/>
    <x v="0"/>
    <x v="1"/>
    <x v="0"/>
    <x v="0"/>
    <x v="0"/>
    <x v="0"/>
    <x v="0"/>
    <x v="0"/>
    <x v="0"/>
    <x v="0"/>
    <x v="3"/>
    <x v="11"/>
    <x v="1"/>
    <x v="7"/>
    <x v="5"/>
    <x v="2"/>
    <x v="2"/>
    <x v="2"/>
    <x v="0"/>
    <x v="0"/>
    <x v="0"/>
    <x v="0"/>
    <n v="4"/>
    <n v="-4.0000000000000001E-3"/>
    <n v="0"/>
    <n v="0.1637465203864418"/>
  </r>
  <r>
    <x v="282"/>
    <s v="Putten"/>
    <x v="0"/>
    <x v="0"/>
    <x v="1"/>
    <x v="0"/>
    <x v="0"/>
    <x v="0"/>
    <x v="1"/>
    <x v="1"/>
    <x v="0"/>
    <x v="0"/>
    <x v="0"/>
    <x v="2"/>
    <x v="4"/>
    <x v="0"/>
    <x v="3"/>
    <x v="3"/>
    <x v="0"/>
    <x v="0"/>
    <x v="0"/>
    <x v="0"/>
    <x v="0"/>
    <x v="0"/>
    <x v="0"/>
    <n v="20"/>
    <n v="-0.02"/>
    <n v="0.02"/>
    <n v="0.81873260193220898"/>
  </r>
  <r>
    <x v="282"/>
    <s v="Putten"/>
    <x v="0"/>
    <x v="0"/>
    <x v="1"/>
    <x v="0"/>
    <x v="0"/>
    <x v="0"/>
    <x v="2"/>
    <x v="2"/>
    <x v="0"/>
    <x v="0"/>
    <x v="0"/>
    <x v="0"/>
    <x v="0"/>
    <x v="0"/>
    <x v="0"/>
    <x v="0"/>
    <x v="0"/>
    <x v="0"/>
    <x v="0"/>
    <x v="0"/>
    <x v="0"/>
    <x v="0"/>
    <x v="0"/>
    <n v="5"/>
    <n v="-5.0000000000000001E-3"/>
    <n v="5.0000000000000001E-3"/>
    <n v="0.20468315048305225"/>
  </r>
  <r>
    <x v="282"/>
    <s v="Putten"/>
    <x v="0"/>
    <x v="0"/>
    <x v="1"/>
    <x v="0"/>
    <x v="0"/>
    <x v="0"/>
    <x v="2"/>
    <x v="2"/>
    <x v="0"/>
    <x v="0"/>
    <x v="0"/>
    <x v="1"/>
    <x v="2"/>
    <x v="0"/>
    <x v="1"/>
    <x v="2"/>
    <x v="0"/>
    <x v="0"/>
    <x v="0"/>
    <x v="0"/>
    <x v="0"/>
    <x v="0"/>
    <x v="0"/>
    <n v="3"/>
    <n v="-3.0000000000000001E-3"/>
    <n v="3.0000000000000001E-3"/>
    <n v="0.12280989028983134"/>
  </r>
  <r>
    <x v="282"/>
    <s v="Putten"/>
    <x v="0"/>
    <x v="0"/>
    <x v="1"/>
    <x v="0"/>
    <x v="0"/>
    <x v="0"/>
    <x v="2"/>
    <x v="2"/>
    <x v="0"/>
    <x v="0"/>
    <x v="0"/>
    <x v="3"/>
    <x v="5"/>
    <x v="1"/>
    <x v="4"/>
    <x v="0"/>
    <x v="0"/>
    <x v="0"/>
    <x v="0"/>
    <x v="0"/>
    <x v="0"/>
    <x v="0"/>
    <x v="0"/>
    <n v="3"/>
    <n v="-3.0000000000000001E-3"/>
    <n v="3.0000000000000001E-3"/>
    <n v="0.12280989028983134"/>
  </r>
  <r>
    <x v="282"/>
    <s v="Putten"/>
    <x v="0"/>
    <x v="0"/>
    <x v="1"/>
    <x v="0"/>
    <x v="0"/>
    <x v="0"/>
    <x v="3"/>
    <x v="3"/>
    <x v="0"/>
    <x v="0"/>
    <x v="0"/>
    <x v="2"/>
    <x v="12"/>
    <x v="0"/>
    <x v="3"/>
    <x v="6"/>
    <x v="0"/>
    <x v="0"/>
    <x v="0"/>
    <x v="0"/>
    <x v="0"/>
    <x v="0"/>
    <x v="0"/>
    <n v="407"/>
    <n v="-0.40699999999999997"/>
    <n v="0.40699999999999997"/>
    <n v="16.661208449320451"/>
  </r>
  <r>
    <x v="283"/>
    <s v="Woensdrecht"/>
    <x v="0"/>
    <x v="0"/>
    <x v="1"/>
    <x v="0"/>
    <x v="0"/>
    <x v="0"/>
    <x v="1"/>
    <x v="1"/>
    <x v="0"/>
    <x v="0"/>
    <x v="0"/>
    <x v="0"/>
    <x v="0"/>
    <x v="0"/>
    <x v="0"/>
    <x v="0"/>
    <x v="0"/>
    <x v="0"/>
    <x v="0"/>
    <x v="0"/>
    <x v="0"/>
    <x v="0"/>
    <x v="0"/>
    <n v="19"/>
    <n v="-1.9E-2"/>
    <n v="1.9E-2"/>
    <n v="0.87008288684343082"/>
  </r>
  <r>
    <x v="283"/>
    <s v="Woensdrecht"/>
    <x v="0"/>
    <x v="0"/>
    <x v="1"/>
    <x v="0"/>
    <x v="0"/>
    <x v="0"/>
    <x v="1"/>
    <x v="1"/>
    <x v="0"/>
    <x v="0"/>
    <x v="0"/>
    <x v="1"/>
    <x v="1"/>
    <x v="0"/>
    <x v="1"/>
    <x v="1"/>
    <x v="0"/>
    <x v="0"/>
    <x v="0"/>
    <x v="0"/>
    <x v="0"/>
    <x v="0"/>
    <x v="0"/>
    <n v="1"/>
    <n v="-1E-3"/>
    <n v="1E-3"/>
    <n v="4.5793836149654259E-2"/>
  </r>
  <r>
    <x v="283"/>
    <s v="Woensdrecht"/>
    <x v="0"/>
    <x v="0"/>
    <x v="1"/>
    <x v="0"/>
    <x v="0"/>
    <x v="0"/>
    <x v="1"/>
    <x v="1"/>
    <x v="0"/>
    <x v="0"/>
    <x v="0"/>
    <x v="1"/>
    <x v="2"/>
    <x v="0"/>
    <x v="1"/>
    <x v="2"/>
    <x v="0"/>
    <x v="0"/>
    <x v="0"/>
    <x v="0"/>
    <x v="0"/>
    <x v="0"/>
    <x v="0"/>
    <n v="103"/>
    <n v="-0.10299999999999999"/>
    <n v="0.10299999999999999"/>
    <n v="4.7167651234143886"/>
  </r>
  <r>
    <x v="283"/>
    <s v="Woensdrecht"/>
    <x v="0"/>
    <x v="0"/>
    <x v="1"/>
    <x v="0"/>
    <x v="0"/>
    <x v="0"/>
    <x v="1"/>
    <x v="1"/>
    <x v="0"/>
    <x v="0"/>
    <x v="0"/>
    <x v="2"/>
    <x v="4"/>
    <x v="0"/>
    <x v="3"/>
    <x v="3"/>
    <x v="0"/>
    <x v="0"/>
    <x v="0"/>
    <x v="0"/>
    <x v="0"/>
    <x v="0"/>
    <x v="0"/>
    <n v="19"/>
    <n v="-1.9E-2"/>
    <n v="1.9E-2"/>
    <n v="0.87008288684343082"/>
  </r>
  <r>
    <x v="283"/>
    <s v="Woensdrecht"/>
    <x v="0"/>
    <x v="0"/>
    <x v="1"/>
    <x v="0"/>
    <x v="0"/>
    <x v="0"/>
    <x v="1"/>
    <x v="1"/>
    <x v="0"/>
    <x v="0"/>
    <x v="0"/>
    <x v="2"/>
    <x v="6"/>
    <x v="0"/>
    <x v="5"/>
    <x v="0"/>
    <x v="0"/>
    <x v="0"/>
    <x v="0"/>
    <x v="0"/>
    <x v="0"/>
    <x v="0"/>
    <x v="0"/>
    <n v="7"/>
    <n v="-7.0000000000000001E-3"/>
    <n v="7.0000000000000001E-3"/>
    <n v="0.3205568530475798"/>
  </r>
  <r>
    <x v="283"/>
    <s v="Woensdrecht"/>
    <x v="0"/>
    <x v="0"/>
    <x v="1"/>
    <x v="0"/>
    <x v="0"/>
    <x v="0"/>
    <x v="3"/>
    <x v="3"/>
    <x v="0"/>
    <x v="0"/>
    <x v="0"/>
    <x v="0"/>
    <x v="0"/>
    <x v="0"/>
    <x v="0"/>
    <x v="0"/>
    <x v="0"/>
    <x v="0"/>
    <x v="0"/>
    <x v="0"/>
    <x v="0"/>
    <x v="0"/>
    <x v="0"/>
    <n v="61"/>
    <n v="-6.0999999999999999E-2"/>
    <n v="6.0999999999999999E-2"/>
    <n v="2.7934240051289096"/>
  </r>
  <r>
    <x v="283"/>
    <s v="Woensdrecht"/>
    <x v="0"/>
    <x v="0"/>
    <x v="1"/>
    <x v="0"/>
    <x v="0"/>
    <x v="0"/>
    <x v="3"/>
    <x v="3"/>
    <x v="0"/>
    <x v="0"/>
    <x v="0"/>
    <x v="4"/>
    <x v="10"/>
    <x v="0"/>
    <x v="8"/>
    <x v="0"/>
    <x v="0"/>
    <x v="0"/>
    <x v="0"/>
    <x v="0"/>
    <x v="0"/>
    <x v="0"/>
    <x v="0"/>
    <n v="2"/>
    <n v="-2E-3"/>
    <n v="2E-3"/>
    <n v="9.1587672299308517E-2"/>
  </r>
  <r>
    <x v="283"/>
    <s v="Woensdrecht"/>
    <x v="0"/>
    <x v="0"/>
    <x v="1"/>
    <x v="0"/>
    <x v="0"/>
    <x v="0"/>
    <x v="3"/>
    <x v="3"/>
    <x v="0"/>
    <x v="0"/>
    <x v="0"/>
    <x v="1"/>
    <x v="1"/>
    <x v="0"/>
    <x v="1"/>
    <x v="1"/>
    <x v="0"/>
    <x v="0"/>
    <x v="0"/>
    <x v="0"/>
    <x v="0"/>
    <x v="0"/>
    <x v="0"/>
    <n v="2"/>
    <n v="-2E-3"/>
    <n v="2E-3"/>
    <n v="9.1587672299308517E-2"/>
  </r>
  <r>
    <x v="283"/>
    <s v="Woensdrecht"/>
    <x v="0"/>
    <x v="0"/>
    <x v="1"/>
    <x v="0"/>
    <x v="0"/>
    <x v="0"/>
    <x v="3"/>
    <x v="3"/>
    <x v="0"/>
    <x v="0"/>
    <x v="0"/>
    <x v="1"/>
    <x v="2"/>
    <x v="0"/>
    <x v="1"/>
    <x v="2"/>
    <x v="0"/>
    <x v="0"/>
    <x v="0"/>
    <x v="0"/>
    <x v="0"/>
    <x v="0"/>
    <x v="0"/>
    <n v="15"/>
    <n v="-1.4999999999999999E-2"/>
    <n v="1.4999999999999999E-2"/>
    <n v="0.68690754224481387"/>
  </r>
  <r>
    <x v="283"/>
    <s v="Woensdrecht"/>
    <x v="0"/>
    <x v="0"/>
    <x v="1"/>
    <x v="0"/>
    <x v="0"/>
    <x v="0"/>
    <x v="3"/>
    <x v="3"/>
    <x v="0"/>
    <x v="0"/>
    <x v="0"/>
    <x v="2"/>
    <x v="16"/>
    <x v="0"/>
    <x v="3"/>
    <x v="10"/>
    <x v="0"/>
    <x v="0"/>
    <x v="0"/>
    <x v="0"/>
    <x v="0"/>
    <x v="0"/>
    <x v="0"/>
    <n v="1"/>
    <n v="-1E-3"/>
    <n v="1E-3"/>
    <n v="4.5793836149654259E-2"/>
  </r>
  <r>
    <x v="283"/>
    <s v="Woensdrecht"/>
    <x v="0"/>
    <x v="0"/>
    <x v="1"/>
    <x v="0"/>
    <x v="0"/>
    <x v="0"/>
    <x v="3"/>
    <x v="3"/>
    <x v="0"/>
    <x v="0"/>
    <x v="0"/>
    <x v="2"/>
    <x v="12"/>
    <x v="0"/>
    <x v="3"/>
    <x v="6"/>
    <x v="0"/>
    <x v="0"/>
    <x v="0"/>
    <x v="0"/>
    <x v="0"/>
    <x v="0"/>
    <x v="0"/>
    <n v="345"/>
    <n v="-0.34499999999999997"/>
    <n v="0.34499999999999997"/>
    <n v="15.798873471630719"/>
  </r>
  <r>
    <x v="283"/>
    <s v="Woensdrecht"/>
    <x v="0"/>
    <x v="0"/>
    <x v="1"/>
    <x v="0"/>
    <x v="0"/>
    <x v="0"/>
    <x v="3"/>
    <x v="3"/>
    <x v="0"/>
    <x v="0"/>
    <x v="0"/>
    <x v="3"/>
    <x v="9"/>
    <x v="1"/>
    <x v="7"/>
    <x v="5"/>
    <x v="2"/>
    <x v="2"/>
    <x v="2"/>
    <x v="0"/>
    <x v="0"/>
    <x v="0"/>
    <x v="0"/>
    <n v="4"/>
    <n v="-4.0000000000000001E-3"/>
    <n v="0"/>
    <n v="0.18317534459861703"/>
  </r>
  <r>
    <x v="280"/>
    <s v="Zwartewaterland"/>
    <x v="0"/>
    <x v="0"/>
    <x v="1"/>
    <x v="0"/>
    <x v="0"/>
    <x v="0"/>
    <x v="3"/>
    <x v="3"/>
    <x v="0"/>
    <x v="0"/>
    <x v="0"/>
    <x v="3"/>
    <x v="8"/>
    <x v="1"/>
    <x v="7"/>
    <x v="5"/>
    <x v="2"/>
    <x v="2"/>
    <x v="2"/>
    <x v="0"/>
    <x v="0"/>
    <x v="0"/>
    <x v="0"/>
    <n v="3"/>
    <n v="-3.0000000000000001E-3"/>
    <n v="0"/>
    <n v="0.13447487561074006"/>
  </r>
  <r>
    <x v="284"/>
    <s v="Súdwest-Fryslân"/>
    <x v="0"/>
    <x v="0"/>
    <x v="3"/>
    <x v="0"/>
    <x v="0"/>
    <x v="0"/>
    <x v="0"/>
    <x v="0"/>
    <x v="0"/>
    <x v="0"/>
    <x v="0"/>
    <x v="0"/>
    <x v="0"/>
    <x v="0"/>
    <x v="0"/>
    <x v="0"/>
    <x v="0"/>
    <x v="0"/>
    <x v="0"/>
    <x v="0"/>
    <x v="0"/>
    <x v="0"/>
    <x v="0"/>
    <n v="168"/>
    <n v="-0.16800000000000001"/>
    <n v="0.16800000000000001"/>
    <n v="1.9962451579172509"/>
  </r>
  <r>
    <x v="284"/>
    <s v="Súdwest-Fryslân"/>
    <x v="0"/>
    <x v="0"/>
    <x v="3"/>
    <x v="0"/>
    <x v="0"/>
    <x v="0"/>
    <x v="0"/>
    <x v="0"/>
    <x v="0"/>
    <x v="0"/>
    <x v="0"/>
    <x v="4"/>
    <x v="10"/>
    <x v="0"/>
    <x v="8"/>
    <x v="0"/>
    <x v="0"/>
    <x v="0"/>
    <x v="0"/>
    <x v="0"/>
    <x v="0"/>
    <x v="0"/>
    <x v="0"/>
    <n v="25"/>
    <n v="-2.5000000000000001E-2"/>
    <n v="2.5000000000000001E-2"/>
    <n v="0.29706029135673379"/>
  </r>
  <r>
    <x v="284"/>
    <s v="Súdwest-Fryslân"/>
    <x v="0"/>
    <x v="0"/>
    <x v="3"/>
    <x v="0"/>
    <x v="0"/>
    <x v="0"/>
    <x v="0"/>
    <x v="0"/>
    <x v="0"/>
    <x v="0"/>
    <x v="0"/>
    <x v="1"/>
    <x v="1"/>
    <x v="0"/>
    <x v="1"/>
    <x v="1"/>
    <x v="0"/>
    <x v="0"/>
    <x v="0"/>
    <x v="0"/>
    <x v="0"/>
    <x v="0"/>
    <x v="0"/>
    <n v="81"/>
    <n v="-8.1000000000000003E-2"/>
    <n v="8.1000000000000003E-2"/>
    <n v="0.96247534399581736"/>
  </r>
  <r>
    <x v="284"/>
    <s v="Súdwest-Fryslân"/>
    <x v="0"/>
    <x v="0"/>
    <x v="3"/>
    <x v="0"/>
    <x v="0"/>
    <x v="0"/>
    <x v="0"/>
    <x v="0"/>
    <x v="0"/>
    <x v="0"/>
    <x v="0"/>
    <x v="1"/>
    <x v="2"/>
    <x v="0"/>
    <x v="1"/>
    <x v="2"/>
    <x v="0"/>
    <x v="0"/>
    <x v="0"/>
    <x v="0"/>
    <x v="0"/>
    <x v="0"/>
    <x v="0"/>
    <n v="173"/>
    <n v="-0.17299999999999999"/>
    <n v="0.17299999999999999"/>
    <n v="2.0556572161885978"/>
  </r>
  <r>
    <x v="284"/>
    <s v="Súdwest-Fryslân"/>
    <x v="0"/>
    <x v="0"/>
    <x v="3"/>
    <x v="0"/>
    <x v="0"/>
    <x v="0"/>
    <x v="0"/>
    <x v="0"/>
    <x v="0"/>
    <x v="0"/>
    <x v="0"/>
    <x v="2"/>
    <x v="3"/>
    <x v="0"/>
    <x v="2"/>
    <x v="0"/>
    <x v="1"/>
    <x v="1"/>
    <x v="0"/>
    <x v="0"/>
    <x v="0"/>
    <x v="0"/>
    <x v="0"/>
    <n v="2784"/>
    <n v="-2.7839999999999998"/>
    <n v="-2.7839999999999998"/>
    <n v="33.080634045485873"/>
  </r>
  <r>
    <x v="284"/>
    <s v="Súdwest-Fryslân"/>
    <x v="0"/>
    <x v="0"/>
    <x v="3"/>
    <x v="0"/>
    <x v="0"/>
    <x v="0"/>
    <x v="0"/>
    <x v="0"/>
    <x v="0"/>
    <x v="0"/>
    <x v="0"/>
    <x v="2"/>
    <x v="6"/>
    <x v="0"/>
    <x v="5"/>
    <x v="0"/>
    <x v="0"/>
    <x v="0"/>
    <x v="0"/>
    <x v="0"/>
    <x v="0"/>
    <x v="0"/>
    <x v="0"/>
    <n v="378"/>
    <n v="-0.378"/>
    <n v="0.378"/>
    <n v="4.4915516053138145"/>
  </r>
  <r>
    <x v="284"/>
    <s v="Súdwest-Fryslân"/>
    <x v="0"/>
    <x v="0"/>
    <x v="3"/>
    <x v="0"/>
    <x v="0"/>
    <x v="0"/>
    <x v="0"/>
    <x v="0"/>
    <x v="0"/>
    <x v="0"/>
    <x v="0"/>
    <x v="3"/>
    <x v="5"/>
    <x v="1"/>
    <x v="4"/>
    <x v="0"/>
    <x v="0"/>
    <x v="0"/>
    <x v="0"/>
    <x v="0"/>
    <x v="0"/>
    <x v="0"/>
    <x v="0"/>
    <n v="757"/>
    <n v="-0.75700000000000001"/>
    <n v="0.75700000000000001"/>
    <n v="8.9949856222818987"/>
  </r>
  <r>
    <x v="284"/>
    <s v="Súdwest-Fryslân"/>
    <x v="0"/>
    <x v="0"/>
    <x v="3"/>
    <x v="0"/>
    <x v="0"/>
    <x v="0"/>
    <x v="0"/>
    <x v="0"/>
    <x v="0"/>
    <x v="0"/>
    <x v="0"/>
    <x v="3"/>
    <x v="8"/>
    <x v="1"/>
    <x v="7"/>
    <x v="5"/>
    <x v="2"/>
    <x v="2"/>
    <x v="2"/>
    <x v="0"/>
    <x v="0"/>
    <x v="0"/>
    <x v="0"/>
    <n v="372"/>
    <n v="-0.372"/>
    <n v="0"/>
    <n v="4.4202571353881988"/>
  </r>
  <r>
    <x v="284"/>
    <s v="Súdwest-Fryslân"/>
    <x v="0"/>
    <x v="0"/>
    <x v="3"/>
    <x v="0"/>
    <x v="0"/>
    <x v="0"/>
    <x v="1"/>
    <x v="1"/>
    <x v="0"/>
    <x v="0"/>
    <x v="0"/>
    <x v="0"/>
    <x v="0"/>
    <x v="0"/>
    <x v="0"/>
    <x v="0"/>
    <x v="0"/>
    <x v="0"/>
    <x v="0"/>
    <x v="0"/>
    <x v="0"/>
    <x v="0"/>
    <x v="0"/>
    <n v="56"/>
    <n v="-5.6000000000000001E-2"/>
    <n v="5.6000000000000001E-2"/>
    <n v="0.66541505263908363"/>
  </r>
  <r>
    <x v="284"/>
    <s v="Súdwest-Fryslân"/>
    <x v="0"/>
    <x v="0"/>
    <x v="3"/>
    <x v="0"/>
    <x v="0"/>
    <x v="0"/>
    <x v="1"/>
    <x v="1"/>
    <x v="0"/>
    <x v="0"/>
    <x v="0"/>
    <x v="4"/>
    <x v="10"/>
    <x v="0"/>
    <x v="8"/>
    <x v="0"/>
    <x v="0"/>
    <x v="0"/>
    <x v="0"/>
    <x v="0"/>
    <x v="0"/>
    <x v="0"/>
    <x v="0"/>
    <n v="2"/>
    <n v="-2E-3"/>
    <n v="2E-3"/>
    <n v="2.3764823308538702E-2"/>
  </r>
  <r>
    <x v="284"/>
    <s v="Súdwest-Fryslân"/>
    <x v="0"/>
    <x v="0"/>
    <x v="3"/>
    <x v="0"/>
    <x v="0"/>
    <x v="0"/>
    <x v="1"/>
    <x v="1"/>
    <x v="0"/>
    <x v="0"/>
    <x v="0"/>
    <x v="2"/>
    <x v="3"/>
    <x v="0"/>
    <x v="2"/>
    <x v="0"/>
    <x v="1"/>
    <x v="1"/>
    <x v="0"/>
    <x v="0"/>
    <x v="0"/>
    <x v="0"/>
    <x v="0"/>
    <n v="481"/>
    <n v="-0.48099999999999998"/>
    <n v="-0.48099999999999998"/>
    <n v="5.7154400057035577"/>
  </r>
  <r>
    <x v="282"/>
    <s v="Putten"/>
    <x v="0"/>
    <x v="0"/>
    <x v="1"/>
    <x v="0"/>
    <x v="0"/>
    <x v="0"/>
    <x v="3"/>
    <x v="3"/>
    <x v="0"/>
    <x v="0"/>
    <x v="0"/>
    <x v="2"/>
    <x v="6"/>
    <x v="0"/>
    <x v="5"/>
    <x v="0"/>
    <x v="0"/>
    <x v="0"/>
    <x v="0"/>
    <x v="0"/>
    <x v="0"/>
    <x v="0"/>
    <x v="0"/>
    <n v="11"/>
    <n v="-1.0999999999999999E-2"/>
    <n v="1.0999999999999999E-2"/>
    <n v="0.45030293106271491"/>
  </r>
  <r>
    <x v="282"/>
    <s v="Putten"/>
    <x v="0"/>
    <x v="0"/>
    <x v="1"/>
    <x v="0"/>
    <x v="0"/>
    <x v="0"/>
    <x v="3"/>
    <x v="3"/>
    <x v="0"/>
    <x v="0"/>
    <x v="0"/>
    <x v="3"/>
    <x v="11"/>
    <x v="1"/>
    <x v="7"/>
    <x v="5"/>
    <x v="2"/>
    <x v="2"/>
    <x v="2"/>
    <x v="0"/>
    <x v="0"/>
    <x v="0"/>
    <x v="0"/>
    <n v="5"/>
    <n v="-5.0000000000000001E-3"/>
    <n v="0"/>
    <n v="0.20468315048305225"/>
  </r>
  <r>
    <x v="285"/>
    <s v="Renkum"/>
    <x v="0"/>
    <x v="0"/>
    <x v="1"/>
    <x v="0"/>
    <x v="0"/>
    <x v="0"/>
    <x v="0"/>
    <x v="0"/>
    <x v="0"/>
    <x v="0"/>
    <x v="0"/>
    <x v="0"/>
    <x v="0"/>
    <x v="0"/>
    <x v="0"/>
    <x v="0"/>
    <x v="0"/>
    <x v="0"/>
    <x v="0"/>
    <x v="0"/>
    <x v="0"/>
    <x v="0"/>
    <x v="0"/>
    <n v="63"/>
    <n v="-6.3E-2"/>
    <n v="6.3E-2"/>
    <n v="2.0069446656685037"/>
  </r>
  <r>
    <x v="285"/>
    <s v="Renkum"/>
    <x v="0"/>
    <x v="0"/>
    <x v="1"/>
    <x v="0"/>
    <x v="0"/>
    <x v="0"/>
    <x v="0"/>
    <x v="0"/>
    <x v="0"/>
    <x v="0"/>
    <x v="0"/>
    <x v="4"/>
    <x v="10"/>
    <x v="0"/>
    <x v="8"/>
    <x v="0"/>
    <x v="0"/>
    <x v="0"/>
    <x v="0"/>
    <x v="0"/>
    <x v="0"/>
    <x v="0"/>
    <x v="0"/>
    <n v="3"/>
    <n v="-3.0000000000000001E-3"/>
    <n v="3.0000000000000001E-3"/>
    <n v="9.5568793603262078E-2"/>
  </r>
  <r>
    <x v="285"/>
    <s v="Renkum"/>
    <x v="0"/>
    <x v="0"/>
    <x v="1"/>
    <x v="0"/>
    <x v="0"/>
    <x v="0"/>
    <x v="0"/>
    <x v="0"/>
    <x v="0"/>
    <x v="0"/>
    <x v="0"/>
    <x v="1"/>
    <x v="1"/>
    <x v="0"/>
    <x v="1"/>
    <x v="1"/>
    <x v="0"/>
    <x v="0"/>
    <x v="0"/>
    <x v="0"/>
    <x v="0"/>
    <x v="0"/>
    <x v="0"/>
    <n v="4"/>
    <n v="-4.0000000000000001E-3"/>
    <n v="4.0000000000000001E-3"/>
    <n v="0.12742505813768276"/>
  </r>
  <r>
    <x v="285"/>
    <s v="Renkum"/>
    <x v="0"/>
    <x v="0"/>
    <x v="1"/>
    <x v="0"/>
    <x v="0"/>
    <x v="0"/>
    <x v="0"/>
    <x v="0"/>
    <x v="0"/>
    <x v="0"/>
    <x v="0"/>
    <x v="1"/>
    <x v="2"/>
    <x v="0"/>
    <x v="1"/>
    <x v="2"/>
    <x v="0"/>
    <x v="0"/>
    <x v="0"/>
    <x v="0"/>
    <x v="0"/>
    <x v="0"/>
    <x v="0"/>
    <n v="259"/>
    <n v="-0.25900000000000001"/>
    <n v="0.25900000000000001"/>
    <n v="8.25077251441496"/>
  </r>
  <r>
    <x v="285"/>
    <s v="Renkum"/>
    <x v="0"/>
    <x v="0"/>
    <x v="1"/>
    <x v="0"/>
    <x v="0"/>
    <x v="0"/>
    <x v="0"/>
    <x v="0"/>
    <x v="0"/>
    <x v="0"/>
    <x v="0"/>
    <x v="2"/>
    <x v="3"/>
    <x v="0"/>
    <x v="2"/>
    <x v="0"/>
    <x v="1"/>
    <x v="1"/>
    <x v="0"/>
    <x v="0"/>
    <x v="0"/>
    <x v="0"/>
    <x v="0"/>
    <n v="129"/>
    <n v="-0.129"/>
    <n v="-0.129"/>
    <n v="4.1094581249402697"/>
  </r>
  <r>
    <x v="285"/>
    <s v="Renkum"/>
    <x v="0"/>
    <x v="0"/>
    <x v="1"/>
    <x v="0"/>
    <x v="0"/>
    <x v="0"/>
    <x v="0"/>
    <x v="0"/>
    <x v="0"/>
    <x v="0"/>
    <x v="0"/>
    <x v="3"/>
    <x v="9"/>
    <x v="1"/>
    <x v="7"/>
    <x v="5"/>
    <x v="2"/>
    <x v="2"/>
    <x v="2"/>
    <x v="0"/>
    <x v="0"/>
    <x v="0"/>
    <x v="0"/>
    <n v="39"/>
    <n v="-3.9E-2"/>
    <n v="0"/>
    <n v="1.242394316842407"/>
  </r>
  <r>
    <x v="285"/>
    <s v="Renkum"/>
    <x v="0"/>
    <x v="0"/>
    <x v="1"/>
    <x v="0"/>
    <x v="0"/>
    <x v="0"/>
    <x v="0"/>
    <x v="0"/>
    <x v="0"/>
    <x v="0"/>
    <x v="0"/>
    <x v="3"/>
    <x v="5"/>
    <x v="1"/>
    <x v="4"/>
    <x v="0"/>
    <x v="0"/>
    <x v="0"/>
    <x v="0"/>
    <x v="0"/>
    <x v="0"/>
    <x v="0"/>
    <x v="0"/>
    <n v="37"/>
    <n v="-3.6999999999999998E-2"/>
    <n v="3.6999999999999998E-2"/>
    <n v="1.1786817877735656"/>
  </r>
  <r>
    <x v="285"/>
    <s v="Renkum"/>
    <x v="0"/>
    <x v="0"/>
    <x v="1"/>
    <x v="0"/>
    <x v="0"/>
    <x v="0"/>
    <x v="0"/>
    <x v="0"/>
    <x v="0"/>
    <x v="0"/>
    <x v="0"/>
    <x v="3"/>
    <x v="8"/>
    <x v="1"/>
    <x v="7"/>
    <x v="5"/>
    <x v="2"/>
    <x v="2"/>
    <x v="2"/>
    <x v="0"/>
    <x v="0"/>
    <x v="0"/>
    <x v="0"/>
    <n v="17"/>
    <n v="-1.7000000000000001E-2"/>
    <n v="0"/>
    <n v="0.54155649708515174"/>
  </r>
  <r>
    <x v="285"/>
    <s v="Renkum"/>
    <x v="0"/>
    <x v="0"/>
    <x v="1"/>
    <x v="0"/>
    <x v="0"/>
    <x v="0"/>
    <x v="1"/>
    <x v="1"/>
    <x v="0"/>
    <x v="0"/>
    <x v="0"/>
    <x v="1"/>
    <x v="2"/>
    <x v="0"/>
    <x v="1"/>
    <x v="2"/>
    <x v="0"/>
    <x v="0"/>
    <x v="0"/>
    <x v="0"/>
    <x v="0"/>
    <x v="0"/>
    <x v="0"/>
    <n v="52"/>
    <n v="-5.1999999999999998E-2"/>
    <n v="5.1999999999999998E-2"/>
    <n v="1.656525755789876"/>
  </r>
  <r>
    <x v="285"/>
    <s v="Renkum"/>
    <x v="0"/>
    <x v="0"/>
    <x v="1"/>
    <x v="0"/>
    <x v="0"/>
    <x v="0"/>
    <x v="1"/>
    <x v="1"/>
    <x v="0"/>
    <x v="0"/>
    <x v="0"/>
    <x v="2"/>
    <x v="3"/>
    <x v="0"/>
    <x v="2"/>
    <x v="0"/>
    <x v="1"/>
    <x v="1"/>
    <x v="0"/>
    <x v="0"/>
    <x v="0"/>
    <x v="0"/>
    <x v="0"/>
    <n v="126"/>
    <n v="-0.126"/>
    <n v="-0.126"/>
    <n v="4.0138893313370074"/>
  </r>
  <r>
    <x v="285"/>
    <s v="Renkum"/>
    <x v="0"/>
    <x v="0"/>
    <x v="1"/>
    <x v="0"/>
    <x v="0"/>
    <x v="0"/>
    <x v="2"/>
    <x v="2"/>
    <x v="0"/>
    <x v="0"/>
    <x v="0"/>
    <x v="0"/>
    <x v="0"/>
    <x v="0"/>
    <x v="0"/>
    <x v="0"/>
    <x v="0"/>
    <x v="0"/>
    <x v="0"/>
    <x v="0"/>
    <x v="0"/>
    <x v="0"/>
    <x v="0"/>
    <n v="11"/>
    <n v="-1.0999999999999999E-2"/>
    <n v="1.0999999999999999E-2"/>
    <n v="0.35041890987862762"/>
  </r>
  <r>
    <x v="283"/>
    <s v="Woensdrecht"/>
    <x v="0"/>
    <x v="0"/>
    <x v="1"/>
    <x v="0"/>
    <x v="0"/>
    <x v="0"/>
    <x v="3"/>
    <x v="3"/>
    <x v="0"/>
    <x v="0"/>
    <x v="0"/>
    <x v="3"/>
    <x v="5"/>
    <x v="1"/>
    <x v="4"/>
    <x v="0"/>
    <x v="0"/>
    <x v="0"/>
    <x v="0"/>
    <x v="0"/>
    <x v="0"/>
    <x v="0"/>
    <x v="0"/>
    <n v="29"/>
    <n v="-2.9000000000000001E-2"/>
    <n v="2.9000000000000001E-2"/>
    <n v="1.3280212483399734"/>
  </r>
  <r>
    <x v="283"/>
    <s v="Woensdrecht"/>
    <x v="0"/>
    <x v="0"/>
    <x v="1"/>
    <x v="0"/>
    <x v="0"/>
    <x v="0"/>
    <x v="3"/>
    <x v="3"/>
    <x v="0"/>
    <x v="0"/>
    <x v="0"/>
    <x v="3"/>
    <x v="8"/>
    <x v="1"/>
    <x v="7"/>
    <x v="5"/>
    <x v="2"/>
    <x v="2"/>
    <x v="2"/>
    <x v="0"/>
    <x v="0"/>
    <x v="0"/>
    <x v="0"/>
    <n v="3"/>
    <n v="-3.0000000000000001E-3"/>
    <n v="0"/>
    <n v="0.13738150844896277"/>
  </r>
  <r>
    <x v="286"/>
    <s v="Woudrichem"/>
    <x v="0"/>
    <x v="0"/>
    <x v="0"/>
    <x v="0"/>
    <x v="0"/>
    <x v="0"/>
    <x v="0"/>
    <x v="0"/>
    <x v="0"/>
    <x v="0"/>
    <x v="0"/>
    <x v="0"/>
    <x v="0"/>
    <x v="0"/>
    <x v="0"/>
    <x v="0"/>
    <x v="0"/>
    <x v="0"/>
    <x v="0"/>
    <x v="0"/>
    <x v="0"/>
    <x v="0"/>
    <x v="0"/>
    <n v="64"/>
    <n v="-6.4000000000000001E-2"/>
    <n v="6.4000000000000001E-2"/>
    <n v="4.4019533668065201"/>
  </r>
  <r>
    <x v="286"/>
    <s v="Woudrichem"/>
    <x v="0"/>
    <x v="0"/>
    <x v="0"/>
    <x v="0"/>
    <x v="0"/>
    <x v="0"/>
    <x v="0"/>
    <x v="0"/>
    <x v="0"/>
    <x v="0"/>
    <x v="0"/>
    <x v="1"/>
    <x v="2"/>
    <x v="0"/>
    <x v="1"/>
    <x v="2"/>
    <x v="0"/>
    <x v="0"/>
    <x v="0"/>
    <x v="0"/>
    <x v="0"/>
    <x v="0"/>
    <x v="0"/>
    <n v="63"/>
    <n v="-6.3E-2"/>
    <n v="6.3E-2"/>
    <n v="4.3331728454501688"/>
  </r>
  <r>
    <x v="286"/>
    <s v="Woudrichem"/>
    <x v="0"/>
    <x v="0"/>
    <x v="0"/>
    <x v="0"/>
    <x v="0"/>
    <x v="0"/>
    <x v="0"/>
    <x v="0"/>
    <x v="0"/>
    <x v="0"/>
    <x v="0"/>
    <x v="2"/>
    <x v="3"/>
    <x v="0"/>
    <x v="2"/>
    <x v="0"/>
    <x v="1"/>
    <x v="1"/>
    <x v="0"/>
    <x v="0"/>
    <x v="0"/>
    <x v="0"/>
    <x v="0"/>
    <n v="89"/>
    <n v="-8.8999999999999996E-2"/>
    <n v="-8.8999999999999996E-2"/>
    <n v="6.1214664007153177"/>
  </r>
  <r>
    <x v="286"/>
    <s v="Woudrichem"/>
    <x v="0"/>
    <x v="0"/>
    <x v="0"/>
    <x v="0"/>
    <x v="0"/>
    <x v="0"/>
    <x v="1"/>
    <x v="1"/>
    <x v="0"/>
    <x v="0"/>
    <x v="0"/>
    <x v="0"/>
    <x v="0"/>
    <x v="0"/>
    <x v="0"/>
    <x v="0"/>
    <x v="0"/>
    <x v="0"/>
    <x v="0"/>
    <x v="0"/>
    <x v="0"/>
    <x v="0"/>
    <x v="0"/>
    <n v="6"/>
    <n v="-6.0000000000000001E-3"/>
    <n v="6.0000000000000001E-3"/>
    <n v="0.41268312813811131"/>
  </r>
  <r>
    <x v="286"/>
    <s v="Woudrichem"/>
    <x v="0"/>
    <x v="0"/>
    <x v="0"/>
    <x v="0"/>
    <x v="0"/>
    <x v="0"/>
    <x v="1"/>
    <x v="1"/>
    <x v="0"/>
    <x v="0"/>
    <x v="0"/>
    <x v="1"/>
    <x v="1"/>
    <x v="0"/>
    <x v="1"/>
    <x v="1"/>
    <x v="0"/>
    <x v="0"/>
    <x v="0"/>
    <x v="0"/>
    <x v="0"/>
    <x v="0"/>
    <x v="0"/>
    <n v="2"/>
    <n v="-2E-3"/>
    <n v="2E-3"/>
    <n v="0.13756104271270375"/>
  </r>
  <r>
    <x v="286"/>
    <s v="Woudrichem"/>
    <x v="0"/>
    <x v="0"/>
    <x v="0"/>
    <x v="0"/>
    <x v="0"/>
    <x v="0"/>
    <x v="1"/>
    <x v="1"/>
    <x v="0"/>
    <x v="0"/>
    <x v="0"/>
    <x v="1"/>
    <x v="2"/>
    <x v="0"/>
    <x v="1"/>
    <x v="2"/>
    <x v="0"/>
    <x v="0"/>
    <x v="0"/>
    <x v="0"/>
    <x v="0"/>
    <x v="0"/>
    <x v="0"/>
    <n v="5"/>
    <n v="-5.0000000000000001E-3"/>
    <n v="5.0000000000000001E-3"/>
    <n v="0.34390260678175938"/>
  </r>
  <r>
    <x v="286"/>
    <s v="Woudrichem"/>
    <x v="0"/>
    <x v="0"/>
    <x v="0"/>
    <x v="0"/>
    <x v="0"/>
    <x v="0"/>
    <x v="1"/>
    <x v="1"/>
    <x v="0"/>
    <x v="0"/>
    <x v="0"/>
    <x v="2"/>
    <x v="3"/>
    <x v="0"/>
    <x v="2"/>
    <x v="0"/>
    <x v="1"/>
    <x v="1"/>
    <x v="0"/>
    <x v="0"/>
    <x v="0"/>
    <x v="0"/>
    <x v="0"/>
    <n v="11"/>
    <n v="-1.0999999999999999E-2"/>
    <n v="-1.0999999999999999E-2"/>
    <n v="0.75658573491987069"/>
  </r>
  <r>
    <x v="286"/>
    <s v="Woudrichem"/>
    <x v="0"/>
    <x v="0"/>
    <x v="0"/>
    <x v="0"/>
    <x v="0"/>
    <x v="0"/>
    <x v="1"/>
    <x v="1"/>
    <x v="0"/>
    <x v="0"/>
    <x v="0"/>
    <x v="3"/>
    <x v="5"/>
    <x v="1"/>
    <x v="4"/>
    <x v="0"/>
    <x v="0"/>
    <x v="0"/>
    <x v="0"/>
    <x v="0"/>
    <x v="0"/>
    <x v="0"/>
    <x v="0"/>
    <n v="8"/>
    <n v="-8.0000000000000002E-3"/>
    <n v="8.0000000000000002E-3"/>
    <n v="0.55024417085081501"/>
  </r>
  <r>
    <x v="286"/>
    <s v="Woudrichem"/>
    <x v="0"/>
    <x v="0"/>
    <x v="0"/>
    <x v="0"/>
    <x v="0"/>
    <x v="0"/>
    <x v="1"/>
    <x v="1"/>
    <x v="0"/>
    <x v="0"/>
    <x v="0"/>
    <x v="3"/>
    <x v="8"/>
    <x v="1"/>
    <x v="7"/>
    <x v="5"/>
    <x v="2"/>
    <x v="2"/>
    <x v="2"/>
    <x v="0"/>
    <x v="0"/>
    <x v="0"/>
    <x v="0"/>
    <n v="1"/>
    <n v="-1E-3"/>
    <n v="0"/>
    <n v="6.8780521356351876E-2"/>
  </r>
  <r>
    <x v="286"/>
    <s v="Woudrichem"/>
    <x v="0"/>
    <x v="0"/>
    <x v="0"/>
    <x v="0"/>
    <x v="0"/>
    <x v="0"/>
    <x v="2"/>
    <x v="2"/>
    <x v="0"/>
    <x v="0"/>
    <x v="0"/>
    <x v="4"/>
    <x v="10"/>
    <x v="0"/>
    <x v="8"/>
    <x v="0"/>
    <x v="0"/>
    <x v="0"/>
    <x v="0"/>
    <x v="0"/>
    <x v="0"/>
    <x v="0"/>
    <x v="0"/>
    <n v="2"/>
    <n v="-2E-3"/>
    <n v="2E-3"/>
    <n v="0.13756104271270375"/>
  </r>
  <r>
    <x v="286"/>
    <s v="Woudrichem"/>
    <x v="0"/>
    <x v="0"/>
    <x v="0"/>
    <x v="0"/>
    <x v="0"/>
    <x v="0"/>
    <x v="2"/>
    <x v="2"/>
    <x v="0"/>
    <x v="0"/>
    <x v="0"/>
    <x v="1"/>
    <x v="2"/>
    <x v="0"/>
    <x v="1"/>
    <x v="2"/>
    <x v="0"/>
    <x v="0"/>
    <x v="0"/>
    <x v="0"/>
    <x v="0"/>
    <x v="0"/>
    <x v="0"/>
    <n v="52"/>
    <n v="-5.1999999999999998E-2"/>
    <n v="5.1999999999999998E-2"/>
    <n v="3.5765871105302978"/>
  </r>
  <r>
    <x v="284"/>
    <s v="Súdwest-Fryslân"/>
    <x v="0"/>
    <x v="0"/>
    <x v="3"/>
    <x v="0"/>
    <x v="0"/>
    <x v="0"/>
    <x v="1"/>
    <x v="1"/>
    <x v="0"/>
    <x v="0"/>
    <x v="0"/>
    <x v="2"/>
    <x v="6"/>
    <x v="0"/>
    <x v="5"/>
    <x v="0"/>
    <x v="0"/>
    <x v="0"/>
    <x v="0"/>
    <x v="0"/>
    <x v="0"/>
    <x v="0"/>
    <x v="0"/>
    <n v="15"/>
    <n v="-1.4999999999999999E-2"/>
    <n v="1.4999999999999999E-2"/>
    <n v="0.17823617481404025"/>
  </r>
  <r>
    <x v="284"/>
    <s v="Súdwest-Fryslân"/>
    <x v="0"/>
    <x v="0"/>
    <x v="3"/>
    <x v="0"/>
    <x v="0"/>
    <x v="0"/>
    <x v="2"/>
    <x v="2"/>
    <x v="0"/>
    <x v="0"/>
    <x v="0"/>
    <x v="0"/>
    <x v="0"/>
    <x v="0"/>
    <x v="0"/>
    <x v="0"/>
    <x v="0"/>
    <x v="0"/>
    <x v="0"/>
    <x v="0"/>
    <x v="0"/>
    <x v="0"/>
    <x v="0"/>
    <n v="263"/>
    <n v="-0.26300000000000001"/>
    <n v="0.26300000000000001"/>
    <n v="3.1250742650728394"/>
  </r>
  <r>
    <x v="284"/>
    <s v="Súdwest-Fryslân"/>
    <x v="0"/>
    <x v="0"/>
    <x v="3"/>
    <x v="0"/>
    <x v="0"/>
    <x v="0"/>
    <x v="2"/>
    <x v="2"/>
    <x v="0"/>
    <x v="0"/>
    <x v="0"/>
    <x v="4"/>
    <x v="10"/>
    <x v="0"/>
    <x v="8"/>
    <x v="0"/>
    <x v="0"/>
    <x v="0"/>
    <x v="0"/>
    <x v="0"/>
    <x v="0"/>
    <x v="0"/>
    <x v="0"/>
    <n v="2"/>
    <n v="-2E-3"/>
    <n v="2E-3"/>
    <n v="2.3764823308538702E-2"/>
  </r>
  <r>
    <x v="284"/>
    <s v="Súdwest-Fryslân"/>
    <x v="0"/>
    <x v="0"/>
    <x v="3"/>
    <x v="0"/>
    <x v="0"/>
    <x v="0"/>
    <x v="2"/>
    <x v="2"/>
    <x v="0"/>
    <x v="0"/>
    <x v="0"/>
    <x v="1"/>
    <x v="1"/>
    <x v="0"/>
    <x v="1"/>
    <x v="1"/>
    <x v="0"/>
    <x v="0"/>
    <x v="0"/>
    <x v="0"/>
    <x v="0"/>
    <x v="0"/>
    <x v="0"/>
    <n v="4"/>
    <n v="-4.0000000000000001E-3"/>
    <n v="4.0000000000000001E-3"/>
    <n v="4.7529646617077405E-2"/>
  </r>
  <r>
    <x v="284"/>
    <s v="Súdwest-Fryslân"/>
    <x v="0"/>
    <x v="0"/>
    <x v="3"/>
    <x v="0"/>
    <x v="0"/>
    <x v="0"/>
    <x v="2"/>
    <x v="2"/>
    <x v="0"/>
    <x v="0"/>
    <x v="0"/>
    <x v="1"/>
    <x v="2"/>
    <x v="0"/>
    <x v="1"/>
    <x v="2"/>
    <x v="0"/>
    <x v="0"/>
    <x v="0"/>
    <x v="0"/>
    <x v="0"/>
    <x v="0"/>
    <x v="0"/>
    <n v="151"/>
    <n v="-0.151"/>
    <n v="0.151"/>
    <n v="1.7942441597946719"/>
  </r>
  <r>
    <x v="284"/>
    <s v="Súdwest-Fryslân"/>
    <x v="0"/>
    <x v="0"/>
    <x v="3"/>
    <x v="0"/>
    <x v="0"/>
    <x v="0"/>
    <x v="2"/>
    <x v="2"/>
    <x v="0"/>
    <x v="0"/>
    <x v="0"/>
    <x v="2"/>
    <x v="6"/>
    <x v="0"/>
    <x v="5"/>
    <x v="0"/>
    <x v="0"/>
    <x v="0"/>
    <x v="0"/>
    <x v="0"/>
    <x v="0"/>
    <x v="0"/>
    <x v="0"/>
    <n v="229"/>
    <n v="-0.22900000000000001"/>
    <n v="0.22900000000000001"/>
    <n v="2.7210722688276814"/>
  </r>
  <r>
    <x v="284"/>
    <s v="Súdwest-Fryslân"/>
    <x v="0"/>
    <x v="0"/>
    <x v="3"/>
    <x v="0"/>
    <x v="0"/>
    <x v="0"/>
    <x v="2"/>
    <x v="2"/>
    <x v="0"/>
    <x v="0"/>
    <x v="0"/>
    <x v="3"/>
    <x v="5"/>
    <x v="1"/>
    <x v="4"/>
    <x v="0"/>
    <x v="0"/>
    <x v="0"/>
    <x v="0"/>
    <x v="0"/>
    <x v="0"/>
    <x v="0"/>
    <x v="0"/>
    <n v="16"/>
    <n v="-1.6E-2"/>
    <n v="1.6E-2"/>
    <n v="0.19011858646830962"/>
  </r>
  <r>
    <x v="284"/>
    <s v="Súdwest-Fryslân"/>
    <x v="0"/>
    <x v="0"/>
    <x v="3"/>
    <x v="0"/>
    <x v="0"/>
    <x v="0"/>
    <x v="2"/>
    <x v="2"/>
    <x v="0"/>
    <x v="0"/>
    <x v="0"/>
    <x v="3"/>
    <x v="8"/>
    <x v="1"/>
    <x v="7"/>
    <x v="5"/>
    <x v="2"/>
    <x v="2"/>
    <x v="2"/>
    <x v="0"/>
    <x v="0"/>
    <x v="0"/>
    <x v="0"/>
    <n v="4"/>
    <n v="-4.0000000000000001E-3"/>
    <n v="0"/>
    <n v="4.7529646617077405E-2"/>
  </r>
  <r>
    <x v="284"/>
    <s v="Súdwest-Fryslân"/>
    <x v="0"/>
    <x v="0"/>
    <x v="3"/>
    <x v="0"/>
    <x v="0"/>
    <x v="0"/>
    <x v="3"/>
    <x v="3"/>
    <x v="0"/>
    <x v="0"/>
    <x v="0"/>
    <x v="4"/>
    <x v="10"/>
    <x v="0"/>
    <x v="8"/>
    <x v="0"/>
    <x v="0"/>
    <x v="0"/>
    <x v="0"/>
    <x v="0"/>
    <x v="0"/>
    <x v="0"/>
    <x v="0"/>
    <n v="4"/>
    <n v="-4.0000000000000001E-3"/>
    <n v="4.0000000000000001E-3"/>
    <n v="4.7529646617077405E-2"/>
  </r>
  <r>
    <x v="284"/>
    <s v="Súdwest-Fryslân"/>
    <x v="0"/>
    <x v="0"/>
    <x v="3"/>
    <x v="0"/>
    <x v="0"/>
    <x v="0"/>
    <x v="3"/>
    <x v="3"/>
    <x v="0"/>
    <x v="0"/>
    <x v="0"/>
    <x v="1"/>
    <x v="2"/>
    <x v="0"/>
    <x v="1"/>
    <x v="2"/>
    <x v="0"/>
    <x v="0"/>
    <x v="0"/>
    <x v="0"/>
    <x v="0"/>
    <x v="0"/>
    <x v="0"/>
    <n v="48"/>
    <n v="-4.8000000000000001E-2"/>
    <n v="4.8000000000000001E-2"/>
    <n v="0.57035575940492877"/>
  </r>
  <r>
    <x v="284"/>
    <s v="Súdwest-Fryslân"/>
    <x v="0"/>
    <x v="0"/>
    <x v="3"/>
    <x v="0"/>
    <x v="0"/>
    <x v="0"/>
    <x v="3"/>
    <x v="3"/>
    <x v="0"/>
    <x v="0"/>
    <x v="0"/>
    <x v="2"/>
    <x v="12"/>
    <x v="0"/>
    <x v="3"/>
    <x v="6"/>
    <x v="0"/>
    <x v="0"/>
    <x v="0"/>
    <x v="0"/>
    <x v="0"/>
    <x v="0"/>
    <x v="0"/>
    <n v="1693"/>
    <n v="-1.6930000000000001"/>
    <n v="1.6930000000000001"/>
    <n v="20.116922930678012"/>
  </r>
  <r>
    <x v="284"/>
    <s v="Súdwest-Fryslân"/>
    <x v="0"/>
    <x v="0"/>
    <x v="3"/>
    <x v="0"/>
    <x v="0"/>
    <x v="0"/>
    <x v="3"/>
    <x v="3"/>
    <x v="0"/>
    <x v="0"/>
    <x v="0"/>
    <x v="2"/>
    <x v="6"/>
    <x v="0"/>
    <x v="5"/>
    <x v="0"/>
    <x v="0"/>
    <x v="0"/>
    <x v="0"/>
    <x v="0"/>
    <x v="0"/>
    <x v="0"/>
    <x v="0"/>
    <n v="52"/>
    <n v="-5.1999999999999998E-2"/>
    <n v="5.1999999999999998E-2"/>
    <n v="0.61788540602200626"/>
  </r>
  <r>
    <x v="285"/>
    <s v="Renkum"/>
    <x v="0"/>
    <x v="0"/>
    <x v="1"/>
    <x v="0"/>
    <x v="0"/>
    <x v="0"/>
    <x v="2"/>
    <x v="2"/>
    <x v="0"/>
    <x v="0"/>
    <x v="0"/>
    <x v="1"/>
    <x v="1"/>
    <x v="0"/>
    <x v="1"/>
    <x v="1"/>
    <x v="0"/>
    <x v="0"/>
    <x v="0"/>
    <x v="0"/>
    <x v="0"/>
    <x v="0"/>
    <x v="0"/>
    <n v="28"/>
    <n v="-2.8000000000000001E-2"/>
    <n v="2.8000000000000001E-2"/>
    <n v="0.89197540696377942"/>
  </r>
  <r>
    <x v="285"/>
    <s v="Renkum"/>
    <x v="0"/>
    <x v="0"/>
    <x v="1"/>
    <x v="0"/>
    <x v="0"/>
    <x v="0"/>
    <x v="2"/>
    <x v="2"/>
    <x v="0"/>
    <x v="0"/>
    <x v="0"/>
    <x v="1"/>
    <x v="2"/>
    <x v="0"/>
    <x v="1"/>
    <x v="2"/>
    <x v="0"/>
    <x v="0"/>
    <x v="0"/>
    <x v="0"/>
    <x v="0"/>
    <x v="0"/>
    <x v="0"/>
    <n v="8"/>
    <n v="-8.0000000000000002E-3"/>
    <n v="8.0000000000000002E-3"/>
    <n v="0.25485011627536552"/>
  </r>
  <r>
    <x v="285"/>
    <s v="Renkum"/>
    <x v="0"/>
    <x v="0"/>
    <x v="1"/>
    <x v="0"/>
    <x v="0"/>
    <x v="0"/>
    <x v="3"/>
    <x v="3"/>
    <x v="0"/>
    <x v="0"/>
    <x v="0"/>
    <x v="1"/>
    <x v="2"/>
    <x v="0"/>
    <x v="1"/>
    <x v="2"/>
    <x v="0"/>
    <x v="0"/>
    <x v="0"/>
    <x v="0"/>
    <x v="0"/>
    <x v="0"/>
    <x v="0"/>
    <n v="2"/>
    <n v="-2E-3"/>
    <n v="2E-3"/>
    <n v="6.3712529068841381E-2"/>
  </r>
  <r>
    <x v="285"/>
    <s v="Renkum"/>
    <x v="0"/>
    <x v="0"/>
    <x v="1"/>
    <x v="0"/>
    <x v="0"/>
    <x v="0"/>
    <x v="3"/>
    <x v="3"/>
    <x v="0"/>
    <x v="0"/>
    <x v="0"/>
    <x v="2"/>
    <x v="3"/>
    <x v="0"/>
    <x v="2"/>
    <x v="0"/>
    <x v="1"/>
    <x v="1"/>
    <x v="0"/>
    <x v="0"/>
    <x v="0"/>
    <x v="0"/>
    <x v="0"/>
    <n v="705"/>
    <n v="-0.70499999999999996"/>
    <n v="-0.70499999999999996"/>
    <n v="22.45866649676659"/>
  </r>
  <r>
    <x v="287"/>
    <s v="Rheden"/>
    <x v="0"/>
    <x v="0"/>
    <x v="1"/>
    <x v="0"/>
    <x v="0"/>
    <x v="0"/>
    <x v="0"/>
    <x v="0"/>
    <x v="0"/>
    <x v="0"/>
    <x v="0"/>
    <x v="0"/>
    <x v="0"/>
    <x v="0"/>
    <x v="0"/>
    <x v="0"/>
    <x v="0"/>
    <x v="0"/>
    <x v="0"/>
    <x v="0"/>
    <x v="0"/>
    <x v="0"/>
    <x v="0"/>
    <n v="40"/>
    <n v="-0.04"/>
    <n v="0.04"/>
    <n v="0.91648527895520682"/>
  </r>
  <r>
    <x v="287"/>
    <s v="Rheden"/>
    <x v="0"/>
    <x v="0"/>
    <x v="1"/>
    <x v="0"/>
    <x v="0"/>
    <x v="0"/>
    <x v="0"/>
    <x v="0"/>
    <x v="0"/>
    <x v="0"/>
    <x v="0"/>
    <x v="1"/>
    <x v="2"/>
    <x v="0"/>
    <x v="1"/>
    <x v="2"/>
    <x v="0"/>
    <x v="0"/>
    <x v="0"/>
    <x v="0"/>
    <x v="0"/>
    <x v="0"/>
    <x v="0"/>
    <n v="116"/>
    <n v="-0.11600000000000001"/>
    <n v="0.11600000000000001"/>
    <n v="2.6578073089700998"/>
  </r>
  <r>
    <x v="287"/>
    <s v="Rheden"/>
    <x v="0"/>
    <x v="0"/>
    <x v="1"/>
    <x v="0"/>
    <x v="0"/>
    <x v="0"/>
    <x v="0"/>
    <x v="0"/>
    <x v="0"/>
    <x v="0"/>
    <x v="0"/>
    <x v="2"/>
    <x v="3"/>
    <x v="0"/>
    <x v="2"/>
    <x v="0"/>
    <x v="1"/>
    <x v="1"/>
    <x v="0"/>
    <x v="0"/>
    <x v="0"/>
    <x v="0"/>
    <x v="0"/>
    <n v="536"/>
    <n v="-0.53600000000000003"/>
    <n v="-0.53600000000000003"/>
    <n v="12.280902737999771"/>
  </r>
  <r>
    <x v="287"/>
    <s v="Rheden"/>
    <x v="0"/>
    <x v="0"/>
    <x v="1"/>
    <x v="0"/>
    <x v="0"/>
    <x v="0"/>
    <x v="0"/>
    <x v="0"/>
    <x v="0"/>
    <x v="0"/>
    <x v="0"/>
    <x v="3"/>
    <x v="5"/>
    <x v="1"/>
    <x v="4"/>
    <x v="0"/>
    <x v="0"/>
    <x v="0"/>
    <x v="0"/>
    <x v="0"/>
    <x v="0"/>
    <x v="0"/>
    <x v="0"/>
    <n v="3"/>
    <n v="-3.0000000000000001E-3"/>
    <n v="3.0000000000000001E-3"/>
    <n v="6.8736395921640506E-2"/>
  </r>
  <r>
    <x v="287"/>
    <s v="Rheden"/>
    <x v="0"/>
    <x v="0"/>
    <x v="1"/>
    <x v="0"/>
    <x v="0"/>
    <x v="0"/>
    <x v="2"/>
    <x v="2"/>
    <x v="0"/>
    <x v="0"/>
    <x v="0"/>
    <x v="1"/>
    <x v="2"/>
    <x v="0"/>
    <x v="1"/>
    <x v="2"/>
    <x v="0"/>
    <x v="0"/>
    <x v="0"/>
    <x v="0"/>
    <x v="0"/>
    <x v="0"/>
    <x v="0"/>
    <n v="38"/>
    <n v="-3.7999999999999999E-2"/>
    <n v="3.7999999999999999E-2"/>
    <n v="0.87066101500744641"/>
  </r>
  <r>
    <x v="287"/>
    <s v="Rheden"/>
    <x v="0"/>
    <x v="0"/>
    <x v="1"/>
    <x v="0"/>
    <x v="0"/>
    <x v="0"/>
    <x v="2"/>
    <x v="2"/>
    <x v="0"/>
    <x v="0"/>
    <x v="0"/>
    <x v="3"/>
    <x v="5"/>
    <x v="1"/>
    <x v="4"/>
    <x v="0"/>
    <x v="0"/>
    <x v="0"/>
    <x v="0"/>
    <x v="0"/>
    <x v="0"/>
    <x v="0"/>
    <x v="0"/>
    <n v="5"/>
    <n v="-5.0000000000000001E-3"/>
    <n v="5.0000000000000001E-3"/>
    <n v="0.11456065986940085"/>
  </r>
  <r>
    <x v="287"/>
    <s v="Rheden"/>
    <x v="0"/>
    <x v="0"/>
    <x v="1"/>
    <x v="0"/>
    <x v="0"/>
    <x v="0"/>
    <x v="2"/>
    <x v="2"/>
    <x v="0"/>
    <x v="0"/>
    <x v="0"/>
    <x v="3"/>
    <x v="8"/>
    <x v="1"/>
    <x v="7"/>
    <x v="5"/>
    <x v="2"/>
    <x v="2"/>
    <x v="2"/>
    <x v="0"/>
    <x v="0"/>
    <x v="0"/>
    <x v="0"/>
    <n v="2"/>
    <n v="-2E-3"/>
    <n v="0"/>
    <n v="4.5824263947760339E-2"/>
  </r>
  <r>
    <x v="287"/>
    <s v="Rheden"/>
    <x v="0"/>
    <x v="0"/>
    <x v="1"/>
    <x v="0"/>
    <x v="0"/>
    <x v="0"/>
    <x v="3"/>
    <x v="3"/>
    <x v="0"/>
    <x v="0"/>
    <x v="0"/>
    <x v="1"/>
    <x v="2"/>
    <x v="0"/>
    <x v="1"/>
    <x v="2"/>
    <x v="0"/>
    <x v="0"/>
    <x v="0"/>
    <x v="0"/>
    <x v="0"/>
    <x v="0"/>
    <x v="0"/>
    <n v="1"/>
    <n v="-1E-3"/>
    <n v="1E-3"/>
    <n v="2.291213197388017E-2"/>
  </r>
  <r>
    <x v="287"/>
    <s v="Rheden"/>
    <x v="0"/>
    <x v="0"/>
    <x v="1"/>
    <x v="0"/>
    <x v="0"/>
    <x v="0"/>
    <x v="3"/>
    <x v="3"/>
    <x v="0"/>
    <x v="0"/>
    <x v="0"/>
    <x v="2"/>
    <x v="3"/>
    <x v="0"/>
    <x v="2"/>
    <x v="0"/>
    <x v="1"/>
    <x v="1"/>
    <x v="0"/>
    <x v="0"/>
    <x v="0"/>
    <x v="0"/>
    <x v="0"/>
    <n v="969"/>
    <n v="-0.96899999999999997"/>
    <n v="-0.96899999999999997"/>
    <n v="22.201855882689884"/>
  </r>
  <r>
    <x v="288"/>
    <s v="Rozendaal"/>
    <x v="0"/>
    <x v="0"/>
    <x v="7"/>
    <x v="0"/>
    <x v="0"/>
    <x v="0"/>
    <x v="0"/>
    <x v="0"/>
    <x v="0"/>
    <x v="0"/>
    <x v="0"/>
    <x v="2"/>
    <x v="3"/>
    <x v="0"/>
    <x v="2"/>
    <x v="0"/>
    <x v="1"/>
    <x v="1"/>
    <x v="0"/>
    <x v="0"/>
    <x v="0"/>
    <x v="0"/>
    <x v="0"/>
    <n v="36"/>
    <n v="-3.5999999999999997E-2"/>
    <n v="-3.5999999999999997E-2"/>
    <n v="24.032042723631509"/>
  </r>
  <r>
    <x v="288"/>
    <s v="Rozendaal"/>
    <x v="0"/>
    <x v="0"/>
    <x v="7"/>
    <x v="0"/>
    <x v="0"/>
    <x v="0"/>
    <x v="2"/>
    <x v="2"/>
    <x v="0"/>
    <x v="0"/>
    <x v="0"/>
    <x v="1"/>
    <x v="2"/>
    <x v="0"/>
    <x v="1"/>
    <x v="2"/>
    <x v="0"/>
    <x v="0"/>
    <x v="0"/>
    <x v="0"/>
    <x v="0"/>
    <x v="0"/>
    <x v="0"/>
    <n v="4"/>
    <n v="-4.0000000000000001E-3"/>
    <n v="4.0000000000000001E-3"/>
    <n v="2.6702269692923899"/>
  </r>
  <r>
    <x v="289"/>
    <s v="Scherpenzeel"/>
    <x v="0"/>
    <x v="0"/>
    <x v="2"/>
    <x v="0"/>
    <x v="0"/>
    <x v="0"/>
    <x v="0"/>
    <x v="0"/>
    <x v="0"/>
    <x v="0"/>
    <x v="0"/>
    <x v="0"/>
    <x v="0"/>
    <x v="0"/>
    <x v="0"/>
    <x v="0"/>
    <x v="0"/>
    <x v="0"/>
    <x v="0"/>
    <x v="0"/>
    <x v="0"/>
    <x v="0"/>
    <x v="0"/>
    <n v="19"/>
    <n v="-1.9E-2"/>
    <n v="1.9E-2"/>
    <n v="1.9579554822753504"/>
  </r>
  <r>
    <x v="289"/>
    <s v="Scherpenzeel"/>
    <x v="0"/>
    <x v="0"/>
    <x v="2"/>
    <x v="0"/>
    <x v="0"/>
    <x v="0"/>
    <x v="0"/>
    <x v="0"/>
    <x v="0"/>
    <x v="0"/>
    <x v="0"/>
    <x v="1"/>
    <x v="20"/>
    <x v="0"/>
    <x v="11"/>
    <x v="12"/>
    <x v="6"/>
    <x v="0"/>
    <x v="0"/>
    <x v="0"/>
    <x v="0"/>
    <x v="0"/>
    <x v="0"/>
    <n v="12"/>
    <n v="-1.2E-2"/>
    <n v="1.2E-2"/>
    <n v="1.2366034624896949"/>
  </r>
  <r>
    <x v="289"/>
    <s v="Scherpenzeel"/>
    <x v="0"/>
    <x v="0"/>
    <x v="2"/>
    <x v="0"/>
    <x v="0"/>
    <x v="0"/>
    <x v="0"/>
    <x v="0"/>
    <x v="0"/>
    <x v="0"/>
    <x v="0"/>
    <x v="1"/>
    <x v="2"/>
    <x v="0"/>
    <x v="1"/>
    <x v="2"/>
    <x v="0"/>
    <x v="0"/>
    <x v="0"/>
    <x v="0"/>
    <x v="0"/>
    <x v="0"/>
    <x v="0"/>
    <n v="7"/>
    <n v="-7.0000000000000001E-3"/>
    <n v="7.0000000000000001E-3"/>
    <n v="0.72135201978565544"/>
  </r>
  <r>
    <x v="289"/>
    <s v="Scherpenzeel"/>
    <x v="0"/>
    <x v="0"/>
    <x v="2"/>
    <x v="0"/>
    <x v="0"/>
    <x v="0"/>
    <x v="0"/>
    <x v="0"/>
    <x v="0"/>
    <x v="0"/>
    <x v="0"/>
    <x v="2"/>
    <x v="3"/>
    <x v="0"/>
    <x v="2"/>
    <x v="0"/>
    <x v="1"/>
    <x v="1"/>
    <x v="0"/>
    <x v="0"/>
    <x v="0"/>
    <x v="0"/>
    <x v="0"/>
    <n v="16"/>
    <n v="-1.6E-2"/>
    <n v="-1.6E-2"/>
    <n v="1.6488046166529267"/>
  </r>
  <r>
    <x v="289"/>
    <s v="Scherpenzeel"/>
    <x v="0"/>
    <x v="0"/>
    <x v="2"/>
    <x v="0"/>
    <x v="0"/>
    <x v="0"/>
    <x v="2"/>
    <x v="2"/>
    <x v="0"/>
    <x v="0"/>
    <x v="0"/>
    <x v="0"/>
    <x v="0"/>
    <x v="0"/>
    <x v="0"/>
    <x v="0"/>
    <x v="0"/>
    <x v="0"/>
    <x v="0"/>
    <x v="0"/>
    <x v="0"/>
    <x v="0"/>
    <x v="0"/>
    <n v="41"/>
    <n v="-4.1000000000000002E-2"/>
    <n v="4.1000000000000002E-2"/>
    <n v="4.2250618301731242"/>
  </r>
  <r>
    <x v="289"/>
    <s v="Scherpenzeel"/>
    <x v="0"/>
    <x v="0"/>
    <x v="2"/>
    <x v="0"/>
    <x v="0"/>
    <x v="0"/>
    <x v="2"/>
    <x v="2"/>
    <x v="0"/>
    <x v="0"/>
    <x v="0"/>
    <x v="1"/>
    <x v="2"/>
    <x v="0"/>
    <x v="1"/>
    <x v="2"/>
    <x v="0"/>
    <x v="0"/>
    <x v="0"/>
    <x v="0"/>
    <x v="0"/>
    <x v="0"/>
    <x v="0"/>
    <n v="13"/>
    <n v="-1.2999999999999999E-2"/>
    <n v="1.2999999999999999E-2"/>
    <n v="1.3396537510305029"/>
  </r>
  <r>
    <x v="289"/>
    <s v="Scherpenzeel"/>
    <x v="0"/>
    <x v="0"/>
    <x v="2"/>
    <x v="0"/>
    <x v="0"/>
    <x v="0"/>
    <x v="2"/>
    <x v="2"/>
    <x v="0"/>
    <x v="0"/>
    <x v="0"/>
    <x v="2"/>
    <x v="16"/>
    <x v="0"/>
    <x v="3"/>
    <x v="10"/>
    <x v="0"/>
    <x v="0"/>
    <x v="0"/>
    <x v="0"/>
    <x v="0"/>
    <x v="0"/>
    <x v="0"/>
    <n v="-1"/>
    <n v="1E-3"/>
    <n v="-1E-3"/>
    <n v="-0.10305028854080792"/>
  </r>
  <r>
    <x v="289"/>
    <s v="Scherpenzeel"/>
    <x v="0"/>
    <x v="0"/>
    <x v="2"/>
    <x v="0"/>
    <x v="0"/>
    <x v="0"/>
    <x v="2"/>
    <x v="2"/>
    <x v="0"/>
    <x v="0"/>
    <x v="0"/>
    <x v="2"/>
    <x v="6"/>
    <x v="0"/>
    <x v="5"/>
    <x v="0"/>
    <x v="0"/>
    <x v="0"/>
    <x v="0"/>
    <x v="0"/>
    <x v="0"/>
    <x v="0"/>
    <x v="0"/>
    <n v="17"/>
    <n v="-1.7000000000000001E-2"/>
    <n v="1.7000000000000001E-2"/>
    <n v="1.7518549051937344"/>
  </r>
  <r>
    <x v="289"/>
    <s v="Scherpenzeel"/>
    <x v="0"/>
    <x v="0"/>
    <x v="2"/>
    <x v="0"/>
    <x v="0"/>
    <x v="0"/>
    <x v="2"/>
    <x v="2"/>
    <x v="0"/>
    <x v="0"/>
    <x v="0"/>
    <x v="3"/>
    <x v="9"/>
    <x v="1"/>
    <x v="7"/>
    <x v="5"/>
    <x v="2"/>
    <x v="2"/>
    <x v="2"/>
    <x v="0"/>
    <x v="0"/>
    <x v="0"/>
    <x v="0"/>
    <n v="6"/>
    <n v="-6.0000000000000001E-3"/>
    <n v="0"/>
    <n v="0.61830173124484744"/>
  </r>
  <r>
    <x v="289"/>
    <s v="Scherpenzeel"/>
    <x v="0"/>
    <x v="0"/>
    <x v="2"/>
    <x v="0"/>
    <x v="0"/>
    <x v="0"/>
    <x v="3"/>
    <x v="3"/>
    <x v="0"/>
    <x v="0"/>
    <x v="0"/>
    <x v="0"/>
    <x v="0"/>
    <x v="0"/>
    <x v="0"/>
    <x v="0"/>
    <x v="0"/>
    <x v="0"/>
    <x v="0"/>
    <x v="0"/>
    <x v="0"/>
    <x v="0"/>
    <x v="0"/>
    <n v="43"/>
    <n v="-4.2999999999999997E-2"/>
    <n v="4.2999999999999997E-2"/>
    <n v="4.4311624072547406"/>
  </r>
  <r>
    <x v="286"/>
    <s v="Woudrichem"/>
    <x v="0"/>
    <x v="0"/>
    <x v="0"/>
    <x v="0"/>
    <x v="0"/>
    <x v="0"/>
    <x v="2"/>
    <x v="2"/>
    <x v="0"/>
    <x v="0"/>
    <x v="0"/>
    <x v="2"/>
    <x v="3"/>
    <x v="0"/>
    <x v="2"/>
    <x v="0"/>
    <x v="1"/>
    <x v="1"/>
    <x v="0"/>
    <x v="0"/>
    <x v="0"/>
    <x v="0"/>
    <x v="0"/>
    <n v="53"/>
    <n v="-5.2999999999999999E-2"/>
    <n v="-5.2999999999999999E-2"/>
    <n v="3.6453676318866499"/>
  </r>
  <r>
    <x v="286"/>
    <s v="Woudrichem"/>
    <x v="0"/>
    <x v="0"/>
    <x v="0"/>
    <x v="0"/>
    <x v="0"/>
    <x v="0"/>
    <x v="2"/>
    <x v="2"/>
    <x v="0"/>
    <x v="0"/>
    <x v="0"/>
    <x v="3"/>
    <x v="9"/>
    <x v="1"/>
    <x v="7"/>
    <x v="5"/>
    <x v="2"/>
    <x v="2"/>
    <x v="2"/>
    <x v="0"/>
    <x v="0"/>
    <x v="0"/>
    <x v="0"/>
    <n v="5"/>
    <n v="-5.0000000000000001E-3"/>
    <n v="0"/>
    <n v="0.34390260678175938"/>
  </r>
  <r>
    <x v="286"/>
    <s v="Woudrichem"/>
    <x v="0"/>
    <x v="0"/>
    <x v="0"/>
    <x v="0"/>
    <x v="0"/>
    <x v="0"/>
    <x v="2"/>
    <x v="2"/>
    <x v="0"/>
    <x v="0"/>
    <x v="0"/>
    <x v="3"/>
    <x v="5"/>
    <x v="1"/>
    <x v="4"/>
    <x v="0"/>
    <x v="0"/>
    <x v="0"/>
    <x v="0"/>
    <x v="0"/>
    <x v="0"/>
    <x v="0"/>
    <x v="0"/>
    <n v="24"/>
    <n v="-2.4E-2"/>
    <n v="2.4E-2"/>
    <n v="1.6507325125524452"/>
  </r>
  <r>
    <x v="286"/>
    <s v="Woudrichem"/>
    <x v="0"/>
    <x v="0"/>
    <x v="0"/>
    <x v="0"/>
    <x v="0"/>
    <x v="0"/>
    <x v="2"/>
    <x v="2"/>
    <x v="0"/>
    <x v="0"/>
    <x v="0"/>
    <x v="3"/>
    <x v="8"/>
    <x v="1"/>
    <x v="7"/>
    <x v="5"/>
    <x v="2"/>
    <x v="2"/>
    <x v="2"/>
    <x v="0"/>
    <x v="0"/>
    <x v="0"/>
    <x v="0"/>
    <n v="3"/>
    <n v="-3.0000000000000001E-3"/>
    <n v="0"/>
    <n v="0.20634156406905566"/>
  </r>
  <r>
    <x v="286"/>
    <s v="Woudrichem"/>
    <x v="0"/>
    <x v="0"/>
    <x v="0"/>
    <x v="0"/>
    <x v="0"/>
    <x v="0"/>
    <x v="3"/>
    <x v="3"/>
    <x v="0"/>
    <x v="0"/>
    <x v="0"/>
    <x v="2"/>
    <x v="3"/>
    <x v="0"/>
    <x v="2"/>
    <x v="0"/>
    <x v="1"/>
    <x v="1"/>
    <x v="0"/>
    <x v="0"/>
    <x v="0"/>
    <x v="0"/>
    <x v="0"/>
    <n v="228"/>
    <n v="-0.22800000000000001"/>
    <n v="-0.22800000000000001"/>
    <n v="15.681958869248229"/>
  </r>
  <r>
    <x v="290"/>
    <s v="Zundert"/>
    <x v="0"/>
    <x v="0"/>
    <x v="1"/>
    <x v="0"/>
    <x v="0"/>
    <x v="0"/>
    <x v="0"/>
    <x v="0"/>
    <x v="0"/>
    <x v="0"/>
    <x v="0"/>
    <x v="0"/>
    <x v="0"/>
    <x v="0"/>
    <x v="0"/>
    <x v="0"/>
    <x v="0"/>
    <x v="0"/>
    <x v="0"/>
    <x v="0"/>
    <x v="0"/>
    <x v="0"/>
    <x v="0"/>
    <n v="12"/>
    <n v="-1.2E-2"/>
    <n v="1.2E-2"/>
    <n v="0.55409336473195736"/>
  </r>
  <r>
    <x v="290"/>
    <s v="Zundert"/>
    <x v="0"/>
    <x v="0"/>
    <x v="1"/>
    <x v="0"/>
    <x v="0"/>
    <x v="0"/>
    <x v="0"/>
    <x v="0"/>
    <x v="0"/>
    <x v="0"/>
    <x v="0"/>
    <x v="1"/>
    <x v="1"/>
    <x v="0"/>
    <x v="1"/>
    <x v="1"/>
    <x v="0"/>
    <x v="0"/>
    <x v="0"/>
    <x v="0"/>
    <x v="0"/>
    <x v="0"/>
    <x v="0"/>
    <n v="20"/>
    <n v="-0.02"/>
    <n v="0.02"/>
    <n v="0.92348894121992886"/>
  </r>
  <r>
    <x v="290"/>
    <s v="Zundert"/>
    <x v="0"/>
    <x v="0"/>
    <x v="1"/>
    <x v="0"/>
    <x v="0"/>
    <x v="0"/>
    <x v="0"/>
    <x v="0"/>
    <x v="0"/>
    <x v="0"/>
    <x v="0"/>
    <x v="1"/>
    <x v="2"/>
    <x v="0"/>
    <x v="1"/>
    <x v="2"/>
    <x v="0"/>
    <x v="0"/>
    <x v="0"/>
    <x v="0"/>
    <x v="0"/>
    <x v="0"/>
    <x v="0"/>
    <n v="2"/>
    <n v="-2E-3"/>
    <n v="2E-3"/>
    <n v="9.2348894121992889E-2"/>
  </r>
  <r>
    <x v="290"/>
    <s v="Zundert"/>
    <x v="0"/>
    <x v="0"/>
    <x v="1"/>
    <x v="0"/>
    <x v="0"/>
    <x v="0"/>
    <x v="0"/>
    <x v="0"/>
    <x v="0"/>
    <x v="0"/>
    <x v="0"/>
    <x v="2"/>
    <x v="3"/>
    <x v="0"/>
    <x v="2"/>
    <x v="0"/>
    <x v="1"/>
    <x v="1"/>
    <x v="0"/>
    <x v="0"/>
    <x v="0"/>
    <x v="0"/>
    <x v="0"/>
    <n v="79"/>
    <n v="-7.9000000000000001E-2"/>
    <n v="-7.9000000000000001E-2"/>
    <n v="3.6477813178187191"/>
  </r>
  <r>
    <x v="290"/>
    <s v="Zundert"/>
    <x v="0"/>
    <x v="0"/>
    <x v="1"/>
    <x v="0"/>
    <x v="0"/>
    <x v="0"/>
    <x v="0"/>
    <x v="0"/>
    <x v="0"/>
    <x v="0"/>
    <x v="0"/>
    <x v="2"/>
    <x v="16"/>
    <x v="0"/>
    <x v="3"/>
    <x v="10"/>
    <x v="0"/>
    <x v="0"/>
    <x v="0"/>
    <x v="0"/>
    <x v="0"/>
    <x v="0"/>
    <x v="0"/>
    <n v="21"/>
    <n v="-2.1000000000000001E-2"/>
    <n v="2.1000000000000001E-2"/>
    <n v="0.96966338828092535"/>
  </r>
  <r>
    <x v="290"/>
    <s v="Zundert"/>
    <x v="0"/>
    <x v="0"/>
    <x v="1"/>
    <x v="0"/>
    <x v="0"/>
    <x v="0"/>
    <x v="1"/>
    <x v="1"/>
    <x v="0"/>
    <x v="0"/>
    <x v="0"/>
    <x v="4"/>
    <x v="10"/>
    <x v="0"/>
    <x v="8"/>
    <x v="0"/>
    <x v="0"/>
    <x v="0"/>
    <x v="0"/>
    <x v="0"/>
    <x v="0"/>
    <x v="0"/>
    <x v="0"/>
    <n v="1"/>
    <n v="-1E-3"/>
    <n v="1E-3"/>
    <n v="4.6174447060996444E-2"/>
  </r>
  <r>
    <x v="290"/>
    <s v="Zundert"/>
    <x v="0"/>
    <x v="0"/>
    <x v="1"/>
    <x v="0"/>
    <x v="0"/>
    <x v="0"/>
    <x v="1"/>
    <x v="1"/>
    <x v="0"/>
    <x v="0"/>
    <x v="0"/>
    <x v="1"/>
    <x v="2"/>
    <x v="0"/>
    <x v="1"/>
    <x v="2"/>
    <x v="0"/>
    <x v="0"/>
    <x v="0"/>
    <x v="0"/>
    <x v="0"/>
    <x v="0"/>
    <x v="0"/>
    <n v="4"/>
    <n v="-4.0000000000000001E-3"/>
    <n v="4.0000000000000001E-3"/>
    <n v="0.18469778824398578"/>
  </r>
  <r>
    <x v="290"/>
    <s v="Zundert"/>
    <x v="0"/>
    <x v="0"/>
    <x v="1"/>
    <x v="0"/>
    <x v="0"/>
    <x v="0"/>
    <x v="1"/>
    <x v="1"/>
    <x v="0"/>
    <x v="0"/>
    <x v="0"/>
    <x v="2"/>
    <x v="3"/>
    <x v="0"/>
    <x v="2"/>
    <x v="0"/>
    <x v="1"/>
    <x v="1"/>
    <x v="0"/>
    <x v="0"/>
    <x v="0"/>
    <x v="0"/>
    <x v="0"/>
    <n v="28"/>
    <n v="-2.8000000000000001E-2"/>
    <n v="-2.8000000000000001E-2"/>
    <n v="1.2928845177079005"/>
  </r>
  <r>
    <x v="284"/>
    <s v="Súdwest-Fryslân"/>
    <x v="0"/>
    <x v="0"/>
    <x v="3"/>
    <x v="0"/>
    <x v="0"/>
    <x v="0"/>
    <x v="3"/>
    <x v="3"/>
    <x v="0"/>
    <x v="0"/>
    <x v="0"/>
    <x v="3"/>
    <x v="5"/>
    <x v="1"/>
    <x v="4"/>
    <x v="0"/>
    <x v="0"/>
    <x v="0"/>
    <x v="0"/>
    <x v="0"/>
    <x v="0"/>
    <x v="0"/>
    <x v="0"/>
    <n v="27"/>
    <n v="-2.7E-2"/>
    <n v="2.7E-2"/>
    <n v="0.32082511466527247"/>
  </r>
  <r>
    <x v="284"/>
    <s v="Súdwest-Fryslân"/>
    <x v="0"/>
    <x v="0"/>
    <x v="3"/>
    <x v="0"/>
    <x v="0"/>
    <x v="0"/>
    <x v="3"/>
    <x v="3"/>
    <x v="0"/>
    <x v="0"/>
    <x v="0"/>
    <x v="3"/>
    <x v="8"/>
    <x v="1"/>
    <x v="7"/>
    <x v="5"/>
    <x v="2"/>
    <x v="2"/>
    <x v="2"/>
    <x v="0"/>
    <x v="0"/>
    <x v="0"/>
    <x v="0"/>
    <n v="14"/>
    <n v="-1.4E-2"/>
    <n v="0"/>
    <n v="0.16635376315977091"/>
  </r>
  <r>
    <x v="291"/>
    <s v="Bodegraven-Reeuwijk"/>
    <x v="1"/>
    <x v="0"/>
    <x v="1"/>
    <x v="0"/>
    <x v="0"/>
    <x v="0"/>
    <x v="0"/>
    <x v="0"/>
    <x v="0"/>
    <x v="0"/>
    <x v="0"/>
    <x v="1"/>
    <x v="2"/>
    <x v="0"/>
    <x v="1"/>
    <x v="2"/>
    <x v="0"/>
    <x v="0"/>
    <x v="0"/>
    <x v="0"/>
    <x v="0"/>
    <x v="0"/>
    <x v="0"/>
    <n v="1"/>
    <n v="-1E-3"/>
    <n v="1E-3"/>
    <n v="2.9644561705155191E-2"/>
  </r>
  <r>
    <x v="291"/>
    <s v="Bodegraven-Reeuwijk"/>
    <x v="1"/>
    <x v="0"/>
    <x v="1"/>
    <x v="0"/>
    <x v="0"/>
    <x v="0"/>
    <x v="0"/>
    <x v="0"/>
    <x v="0"/>
    <x v="0"/>
    <x v="0"/>
    <x v="2"/>
    <x v="3"/>
    <x v="0"/>
    <x v="2"/>
    <x v="0"/>
    <x v="1"/>
    <x v="1"/>
    <x v="0"/>
    <x v="0"/>
    <x v="0"/>
    <x v="0"/>
    <x v="0"/>
    <n v="10"/>
    <n v="-0.01"/>
    <n v="-0.01"/>
    <n v="0.29644561705155187"/>
  </r>
  <r>
    <x v="291"/>
    <s v="Bodegraven-Reeuwijk"/>
    <x v="1"/>
    <x v="0"/>
    <x v="1"/>
    <x v="0"/>
    <x v="0"/>
    <x v="0"/>
    <x v="0"/>
    <x v="0"/>
    <x v="0"/>
    <x v="0"/>
    <x v="0"/>
    <x v="2"/>
    <x v="6"/>
    <x v="0"/>
    <x v="5"/>
    <x v="0"/>
    <x v="0"/>
    <x v="0"/>
    <x v="0"/>
    <x v="0"/>
    <x v="0"/>
    <x v="0"/>
    <x v="0"/>
    <n v="27"/>
    <n v="-2.7E-2"/>
    <n v="2.7E-2"/>
    <n v="0.80040316603919015"/>
  </r>
  <r>
    <x v="291"/>
    <s v="Bodegraven-Reeuwijk"/>
    <x v="1"/>
    <x v="0"/>
    <x v="1"/>
    <x v="0"/>
    <x v="0"/>
    <x v="0"/>
    <x v="1"/>
    <x v="1"/>
    <x v="0"/>
    <x v="0"/>
    <x v="0"/>
    <x v="0"/>
    <x v="0"/>
    <x v="0"/>
    <x v="0"/>
    <x v="0"/>
    <x v="0"/>
    <x v="0"/>
    <x v="0"/>
    <x v="0"/>
    <x v="0"/>
    <x v="0"/>
    <x v="0"/>
    <n v="36"/>
    <n v="-3.5999999999999997E-2"/>
    <n v="3.5999999999999997E-2"/>
    <n v="1.0672042213855868"/>
  </r>
  <r>
    <x v="291"/>
    <s v="Bodegraven-Reeuwijk"/>
    <x v="1"/>
    <x v="0"/>
    <x v="1"/>
    <x v="0"/>
    <x v="0"/>
    <x v="0"/>
    <x v="1"/>
    <x v="1"/>
    <x v="0"/>
    <x v="0"/>
    <x v="0"/>
    <x v="4"/>
    <x v="10"/>
    <x v="0"/>
    <x v="8"/>
    <x v="0"/>
    <x v="0"/>
    <x v="0"/>
    <x v="0"/>
    <x v="0"/>
    <x v="0"/>
    <x v="0"/>
    <x v="0"/>
    <n v="2"/>
    <n v="-2E-3"/>
    <n v="2E-3"/>
    <n v="5.9289123410310382E-2"/>
  </r>
  <r>
    <x v="291"/>
    <s v="Bodegraven-Reeuwijk"/>
    <x v="1"/>
    <x v="0"/>
    <x v="1"/>
    <x v="0"/>
    <x v="0"/>
    <x v="0"/>
    <x v="1"/>
    <x v="1"/>
    <x v="0"/>
    <x v="0"/>
    <x v="0"/>
    <x v="1"/>
    <x v="2"/>
    <x v="0"/>
    <x v="1"/>
    <x v="2"/>
    <x v="0"/>
    <x v="0"/>
    <x v="0"/>
    <x v="0"/>
    <x v="0"/>
    <x v="0"/>
    <x v="0"/>
    <n v="13"/>
    <n v="-1.2999999999999999E-2"/>
    <n v="1.2999999999999999E-2"/>
    <n v="0.38537930216701743"/>
  </r>
  <r>
    <x v="291"/>
    <s v="Bodegraven-Reeuwijk"/>
    <x v="1"/>
    <x v="0"/>
    <x v="1"/>
    <x v="0"/>
    <x v="0"/>
    <x v="0"/>
    <x v="1"/>
    <x v="1"/>
    <x v="0"/>
    <x v="0"/>
    <x v="0"/>
    <x v="2"/>
    <x v="6"/>
    <x v="0"/>
    <x v="5"/>
    <x v="0"/>
    <x v="0"/>
    <x v="0"/>
    <x v="0"/>
    <x v="0"/>
    <x v="0"/>
    <x v="0"/>
    <x v="0"/>
    <n v="19"/>
    <n v="-1.9E-2"/>
    <n v="1.9E-2"/>
    <n v="0.56324667239794857"/>
  </r>
  <r>
    <x v="291"/>
    <s v="Bodegraven-Reeuwijk"/>
    <x v="1"/>
    <x v="0"/>
    <x v="1"/>
    <x v="0"/>
    <x v="0"/>
    <x v="0"/>
    <x v="1"/>
    <x v="1"/>
    <x v="0"/>
    <x v="0"/>
    <x v="0"/>
    <x v="3"/>
    <x v="5"/>
    <x v="1"/>
    <x v="4"/>
    <x v="0"/>
    <x v="0"/>
    <x v="0"/>
    <x v="0"/>
    <x v="0"/>
    <x v="0"/>
    <x v="0"/>
    <x v="0"/>
    <n v="4"/>
    <n v="-4.0000000000000001E-3"/>
    <n v="4.0000000000000001E-3"/>
    <n v="0.11857824682062076"/>
  </r>
  <r>
    <x v="291"/>
    <s v="Bodegraven-Reeuwijk"/>
    <x v="1"/>
    <x v="0"/>
    <x v="1"/>
    <x v="0"/>
    <x v="0"/>
    <x v="0"/>
    <x v="1"/>
    <x v="1"/>
    <x v="0"/>
    <x v="0"/>
    <x v="0"/>
    <x v="3"/>
    <x v="8"/>
    <x v="1"/>
    <x v="7"/>
    <x v="5"/>
    <x v="2"/>
    <x v="2"/>
    <x v="2"/>
    <x v="0"/>
    <x v="0"/>
    <x v="0"/>
    <x v="0"/>
    <n v="7"/>
    <n v="-7.0000000000000001E-3"/>
    <n v="0"/>
    <n v="0.20751193193608633"/>
  </r>
  <r>
    <x v="291"/>
    <s v="Bodegraven-Reeuwijk"/>
    <x v="1"/>
    <x v="0"/>
    <x v="1"/>
    <x v="0"/>
    <x v="0"/>
    <x v="0"/>
    <x v="2"/>
    <x v="2"/>
    <x v="0"/>
    <x v="0"/>
    <x v="0"/>
    <x v="0"/>
    <x v="0"/>
    <x v="0"/>
    <x v="0"/>
    <x v="0"/>
    <x v="0"/>
    <x v="0"/>
    <x v="0"/>
    <x v="0"/>
    <x v="0"/>
    <x v="0"/>
    <x v="0"/>
    <n v="30"/>
    <n v="-0.03"/>
    <n v="0.03"/>
    <n v="0.88933685115465566"/>
  </r>
  <r>
    <x v="289"/>
    <s v="Scherpenzeel"/>
    <x v="0"/>
    <x v="0"/>
    <x v="2"/>
    <x v="0"/>
    <x v="0"/>
    <x v="0"/>
    <x v="3"/>
    <x v="3"/>
    <x v="0"/>
    <x v="0"/>
    <x v="0"/>
    <x v="1"/>
    <x v="2"/>
    <x v="0"/>
    <x v="1"/>
    <x v="2"/>
    <x v="0"/>
    <x v="0"/>
    <x v="0"/>
    <x v="0"/>
    <x v="0"/>
    <x v="0"/>
    <x v="0"/>
    <n v="4"/>
    <n v="-4.0000000000000001E-3"/>
    <n v="4.0000000000000001E-3"/>
    <n v="0.41220115416323166"/>
  </r>
  <r>
    <x v="289"/>
    <s v="Scherpenzeel"/>
    <x v="0"/>
    <x v="0"/>
    <x v="2"/>
    <x v="0"/>
    <x v="0"/>
    <x v="0"/>
    <x v="3"/>
    <x v="3"/>
    <x v="0"/>
    <x v="0"/>
    <x v="0"/>
    <x v="2"/>
    <x v="3"/>
    <x v="0"/>
    <x v="2"/>
    <x v="0"/>
    <x v="1"/>
    <x v="1"/>
    <x v="0"/>
    <x v="0"/>
    <x v="0"/>
    <x v="0"/>
    <x v="0"/>
    <n v="376"/>
    <n v="-0.376"/>
    <n v="-0.376"/>
    <n v="38.746908491343774"/>
  </r>
  <r>
    <x v="289"/>
    <s v="Scherpenzeel"/>
    <x v="0"/>
    <x v="0"/>
    <x v="2"/>
    <x v="0"/>
    <x v="0"/>
    <x v="0"/>
    <x v="3"/>
    <x v="3"/>
    <x v="0"/>
    <x v="0"/>
    <x v="0"/>
    <x v="2"/>
    <x v="7"/>
    <x v="0"/>
    <x v="6"/>
    <x v="4"/>
    <x v="0"/>
    <x v="0"/>
    <x v="1"/>
    <x v="0"/>
    <x v="0"/>
    <x v="0"/>
    <x v="0"/>
    <n v="75"/>
    <n v="-7.4999999999999997E-2"/>
    <n v="7.4999999999999997E-2"/>
    <n v="7.728771640560594"/>
  </r>
  <r>
    <x v="292"/>
    <s v="Tiel"/>
    <x v="0"/>
    <x v="0"/>
    <x v="1"/>
    <x v="0"/>
    <x v="0"/>
    <x v="0"/>
    <x v="0"/>
    <x v="0"/>
    <x v="0"/>
    <x v="0"/>
    <x v="0"/>
    <x v="0"/>
    <x v="0"/>
    <x v="0"/>
    <x v="0"/>
    <x v="0"/>
    <x v="0"/>
    <x v="0"/>
    <x v="0"/>
    <x v="0"/>
    <x v="0"/>
    <x v="0"/>
    <x v="0"/>
    <n v="2448"/>
    <n v="-2.448"/>
    <n v="2.448"/>
    <n v="59.005013497878906"/>
  </r>
  <r>
    <x v="292"/>
    <s v="Tiel"/>
    <x v="0"/>
    <x v="0"/>
    <x v="1"/>
    <x v="0"/>
    <x v="0"/>
    <x v="0"/>
    <x v="0"/>
    <x v="0"/>
    <x v="0"/>
    <x v="0"/>
    <x v="0"/>
    <x v="4"/>
    <x v="10"/>
    <x v="0"/>
    <x v="8"/>
    <x v="0"/>
    <x v="0"/>
    <x v="0"/>
    <x v="0"/>
    <x v="0"/>
    <x v="0"/>
    <x v="0"/>
    <x v="0"/>
    <n v="30"/>
    <n v="-0.03"/>
    <n v="0.03"/>
    <n v="0.72310065561126113"/>
  </r>
  <r>
    <x v="292"/>
    <s v="Tiel"/>
    <x v="0"/>
    <x v="0"/>
    <x v="1"/>
    <x v="0"/>
    <x v="0"/>
    <x v="0"/>
    <x v="0"/>
    <x v="0"/>
    <x v="0"/>
    <x v="0"/>
    <x v="0"/>
    <x v="1"/>
    <x v="13"/>
    <x v="0"/>
    <x v="9"/>
    <x v="7"/>
    <x v="4"/>
    <x v="0"/>
    <x v="1"/>
    <x v="0"/>
    <x v="0"/>
    <x v="0"/>
    <x v="0"/>
    <n v="34"/>
    <n v="-3.4000000000000002E-2"/>
    <n v="3.4000000000000002E-2"/>
    <n v="0.81951407635942919"/>
  </r>
  <r>
    <x v="292"/>
    <s v="Tiel"/>
    <x v="0"/>
    <x v="0"/>
    <x v="1"/>
    <x v="0"/>
    <x v="0"/>
    <x v="0"/>
    <x v="0"/>
    <x v="0"/>
    <x v="0"/>
    <x v="0"/>
    <x v="0"/>
    <x v="1"/>
    <x v="1"/>
    <x v="0"/>
    <x v="1"/>
    <x v="1"/>
    <x v="0"/>
    <x v="0"/>
    <x v="0"/>
    <x v="0"/>
    <x v="0"/>
    <x v="0"/>
    <x v="0"/>
    <n v="419"/>
    <n v="-0.41899999999999998"/>
    <n v="0.41899999999999998"/>
    <n v="10.099305823370614"/>
  </r>
  <r>
    <x v="292"/>
    <s v="Tiel"/>
    <x v="0"/>
    <x v="0"/>
    <x v="1"/>
    <x v="0"/>
    <x v="0"/>
    <x v="0"/>
    <x v="0"/>
    <x v="0"/>
    <x v="0"/>
    <x v="0"/>
    <x v="0"/>
    <x v="1"/>
    <x v="2"/>
    <x v="0"/>
    <x v="1"/>
    <x v="2"/>
    <x v="0"/>
    <x v="0"/>
    <x v="0"/>
    <x v="0"/>
    <x v="0"/>
    <x v="0"/>
    <x v="0"/>
    <n v="2146"/>
    <n v="-2.1459999999999999"/>
    <n v="2.1459999999999999"/>
    <n v="51.725800231392206"/>
  </r>
  <r>
    <x v="292"/>
    <s v="Tiel"/>
    <x v="0"/>
    <x v="0"/>
    <x v="1"/>
    <x v="0"/>
    <x v="0"/>
    <x v="0"/>
    <x v="0"/>
    <x v="0"/>
    <x v="0"/>
    <x v="0"/>
    <x v="0"/>
    <x v="2"/>
    <x v="3"/>
    <x v="0"/>
    <x v="2"/>
    <x v="0"/>
    <x v="1"/>
    <x v="1"/>
    <x v="0"/>
    <x v="0"/>
    <x v="0"/>
    <x v="0"/>
    <x v="0"/>
    <n v="6"/>
    <n v="-6.0000000000000001E-3"/>
    <n v="-6.0000000000000001E-3"/>
    <n v="0.14462013112225222"/>
  </r>
  <r>
    <x v="292"/>
    <s v="Tiel"/>
    <x v="0"/>
    <x v="0"/>
    <x v="1"/>
    <x v="0"/>
    <x v="0"/>
    <x v="0"/>
    <x v="0"/>
    <x v="0"/>
    <x v="0"/>
    <x v="0"/>
    <x v="0"/>
    <x v="2"/>
    <x v="16"/>
    <x v="0"/>
    <x v="3"/>
    <x v="10"/>
    <x v="0"/>
    <x v="0"/>
    <x v="0"/>
    <x v="0"/>
    <x v="0"/>
    <x v="0"/>
    <x v="0"/>
    <n v="-1"/>
    <n v="1E-3"/>
    <n v="-1E-3"/>
    <n v="-2.4103355187042035E-2"/>
  </r>
  <r>
    <x v="292"/>
    <s v="Tiel"/>
    <x v="0"/>
    <x v="0"/>
    <x v="1"/>
    <x v="0"/>
    <x v="0"/>
    <x v="0"/>
    <x v="0"/>
    <x v="0"/>
    <x v="0"/>
    <x v="0"/>
    <x v="0"/>
    <x v="2"/>
    <x v="6"/>
    <x v="0"/>
    <x v="5"/>
    <x v="0"/>
    <x v="0"/>
    <x v="0"/>
    <x v="0"/>
    <x v="0"/>
    <x v="0"/>
    <x v="0"/>
    <x v="0"/>
    <n v="57"/>
    <n v="-5.7000000000000002E-2"/>
    <n v="5.7000000000000002E-2"/>
    <n v="1.3738912456613961"/>
  </r>
  <r>
    <x v="292"/>
    <s v="Tiel"/>
    <x v="0"/>
    <x v="0"/>
    <x v="1"/>
    <x v="0"/>
    <x v="0"/>
    <x v="0"/>
    <x v="0"/>
    <x v="0"/>
    <x v="0"/>
    <x v="0"/>
    <x v="0"/>
    <x v="3"/>
    <x v="9"/>
    <x v="1"/>
    <x v="7"/>
    <x v="5"/>
    <x v="2"/>
    <x v="2"/>
    <x v="2"/>
    <x v="0"/>
    <x v="0"/>
    <x v="0"/>
    <x v="0"/>
    <n v="149"/>
    <n v="-0.14899999999999999"/>
    <n v="0"/>
    <n v="3.5913999228692632"/>
  </r>
  <r>
    <x v="292"/>
    <s v="Tiel"/>
    <x v="0"/>
    <x v="0"/>
    <x v="1"/>
    <x v="0"/>
    <x v="0"/>
    <x v="0"/>
    <x v="0"/>
    <x v="0"/>
    <x v="0"/>
    <x v="0"/>
    <x v="0"/>
    <x v="3"/>
    <x v="5"/>
    <x v="1"/>
    <x v="4"/>
    <x v="0"/>
    <x v="0"/>
    <x v="0"/>
    <x v="0"/>
    <x v="0"/>
    <x v="0"/>
    <x v="0"/>
    <x v="0"/>
    <n v="476"/>
    <n v="-0.47599999999999998"/>
    <n v="0.47599999999999998"/>
    <n v="11.473197069032009"/>
  </r>
  <r>
    <x v="290"/>
    <s v="Zundert"/>
    <x v="0"/>
    <x v="0"/>
    <x v="1"/>
    <x v="0"/>
    <x v="0"/>
    <x v="0"/>
    <x v="1"/>
    <x v="1"/>
    <x v="0"/>
    <x v="0"/>
    <x v="0"/>
    <x v="3"/>
    <x v="9"/>
    <x v="1"/>
    <x v="7"/>
    <x v="5"/>
    <x v="2"/>
    <x v="2"/>
    <x v="2"/>
    <x v="0"/>
    <x v="0"/>
    <x v="0"/>
    <x v="0"/>
    <n v="3"/>
    <n v="-3.0000000000000001E-3"/>
    <n v="0"/>
    <n v="0.13852334118298934"/>
  </r>
  <r>
    <x v="290"/>
    <s v="Zundert"/>
    <x v="0"/>
    <x v="0"/>
    <x v="1"/>
    <x v="0"/>
    <x v="0"/>
    <x v="0"/>
    <x v="1"/>
    <x v="1"/>
    <x v="0"/>
    <x v="0"/>
    <x v="0"/>
    <x v="3"/>
    <x v="5"/>
    <x v="1"/>
    <x v="4"/>
    <x v="0"/>
    <x v="0"/>
    <x v="0"/>
    <x v="0"/>
    <x v="0"/>
    <x v="0"/>
    <x v="0"/>
    <x v="0"/>
    <n v="2"/>
    <n v="-2E-3"/>
    <n v="2E-3"/>
    <n v="9.2348894121992889E-2"/>
  </r>
  <r>
    <x v="290"/>
    <s v="Zundert"/>
    <x v="0"/>
    <x v="0"/>
    <x v="1"/>
    <x v="0"/>
    <x v="0"/>
    <x v="0"/>
    <x v="2"/>
    <x v="2"/>
    <x v="0"/>
    <x v="0"/>
    <x v="0"/>
    <x v="1"/>
    <x v="2"/>
    <x v="0"/>
    <x v="1"/>
    <x v="2"/>
    <x v="0"/>
    <x v="0"/>
    <x v="0"/>
    <x v="0"/>
    <x v="0"/>
    <x v="0"/>
    <x v="0"/>
    <n v="2"/>
    <n v="-2E-3"/>
    <n v="2E-3"/>
    <n v="9.2348894121992889E-2"/>
  </r>
  <r>
    <x v="290"/>
    <s v="Zundert"/>
    <x v="0"/>
    <x v="0"/>
    <x v="1"/>
    <x v="0"/>
    <x v="0"/>
    <x v="0"/>
    <x v="2"/>
    <x v="2"/>
    <x v="0"/>
    <x v="0"/>
    <x v="0"/>
    <x v="3"/>
    <x v="9"/>
    <x v="1"/>
    <x v="7"/>
    <x v="5"/>
    <x v="2"/>
    <x v="2"/>
    <x v="2"/>
    <x v="0"/>
    <x v="0"/>
    <x v="0"/>
    <x v="0"/>
    <n v="5"/>
    <n v="-5.0000000000000001E-3"/>
    <n v="0"/>
    <n v="0.23087223530498222"/>
  </r>
  <r>
    <x v="290"/>
    <s v="Zundert"/>
    <x v="0"/>
    <x v="0"/>
    <x v="1"/>
    <x v="0"/>
    <x v="0"/>
    <x v="0"/>
    <x v="2"/>
    <x v="2"/>
    <x v="0"/>
    <x v="0"/>
    <x v="0"/>
    <x v="3"/>
    <x v="5"/>
    <x v="1"/>
    <x v="4"/>
    <x v="0"/>
    <x v="0"/>
    <x v="0"/>
    <x v="0"/>
    <x v="0"/>
    <x v="0"/>
    <x v="0"/>
    <x v="0"/>
    <n v="2"/>
    <n v="-2E-3"/>
    <n v="2E-3"/>
    <n v="9.2348894121992889E-2"/>
  </r>
  <r>
    <x v="290"/>
    <s v="Zundert"/>
    <x v="0"/>
    <x v="0"/>
    <x v="1"/>
    <x v="0"/>
    <x v="0"/>
    <x v="0"/>
    <x v="3"/>
    <x v="3"/>
    <x v="0"/>
    <x v="0"/>
    <x v="0"/>
    <x v="1"/>
    <x v="2"/>
    <x v="0"/>
    <x v="1"/>
    <x v="2"/>
    <x v="0"/>
    <x v="0"/>
    <x v="0"/>
    <x v="0"/>
    <x v="0"/>
    <x v="0"/>
    <x v="0"/>
    <n v="10"/>
    <n v="-0.01"/>
    <n v="0.01"/>
    <n v="0.46174447060996443"/>
  </r>
  <r>
    <x v="290"/>
    <s v="Zundert"/>
    <x v="0"/>
    <x v="0"/>
    <x v="1"/>
    <x v="0"/>
    <x v="0"/>
    <x v="0"/>
    <x v="3"/>
    <x v="3"/>
    <x v="0"/>
    <x v="0"/>
    <x v="0"/>
    <x v="2"/>
    <x v="3"/>
    <x v="0"/>
    <x v="2"/>
    <x v="0"/>
    <x v="1"/>
    <x v="1"/>
    <x v="0"/>
    <x v="0"/>
    <x v="0"/>
    <x v="0"/>
    <x v="0"/>
    <n v="230"/>
    <n v="-0.23"/>
    <n v="-0.23"/>
    <n v="10.620122824029183"/>
  </r>
  <r>
    <x v="290"/>
    <s v="Zundert"/>
    <x v="0"/>
    <x v="0"/>
    <x v="1"/>
    <x v="0"/>
    <x v="0"/>
    <x v="0"/>
    <x v="3"/>
    <x v="3"/>
    <x v="0"/>
    <x v="0"/>
    <x v="0"/>
    <x v="2"/>
    <x v="6"/>
    <x v="0"/>
    <x v="5"/>
    <x v="0"/>
    <x v="0"/>
    <x v="0"/>
    <x v="0"/>
    <x v="0"/>
    <x v="0"/>
    <x v="0"/>
    <x v="0"/>
    <n v="11"/>
    <n v="-1.0999999999999999E-2"/>
    <n v="1.0999999999999999E-2"/>
    <n v="0.50791891767096087"/>
  </r>
  <r>
    <x v="293"/>
    <s v="Wormerland"/>
    <x v="0"/>
    <x v="0"/>
    <x v="0"/>
    <x v="0"/>
    <x v="0"/>
    <x v="0"/>
    <x v="0"/>
    <x v="0"/>
    <x v="0"/>
    <x v="0"/>
    <x v="0"/>
    <x v="4"/>
    <x v="10"/>
    <x v="0"/>
    <x v="8"/>
    <x v="0"/>
    <x v="0"/>
    <x v="0"/>
    <x v="0"/>
    <x v="0"/>
    <x v="0"/>
    <x v="0"/>
    <x v="0"/>
    <n v="14"/>
    <n v="-1.4E-2"/>
    <n v="1.4E-2"/>
    <n v="0.88495575221238942"/>
  </r>
  <r>
    <x v="293"/>
    <s v="Wormerland"/>
    <x v="0"/>
    <x v="0"/>
    <x v="0"/>
    <x v="0"/>
    <x v="0"/>
    <x v="0"/>
    <x v="0"/>
    <x v="0"/>
    <x v="0"/>
    <x v="0"/>
    <x v="0"/>
    <x v="1"/>
    <x v="2"/>
    <x v="0"/>
    <x v="1"/>
    <x v="2"/>
    <x v="0"/>
    <x v="0"/>
    <x v="0"/>
    <x v="0"/>
    <x v="0"/>
    <x v="0"/>
    <x v="0"/>
    <n v="152"/>
    <n v="-0.152"/>
    <n v="0.152"/>
    <n v="9.6080910240202275"/>
  </r>
  <r>
    <x v="293"/>
    <s v="Wormerland"/>
    <x v="0"/>
    <x v="0"/>
    <x v="0"/>
    <x v="0"/>
    <x v="0"/>
    <x v="0"/>
    <x v="0"/>
    <x v="0"/>
    <x v="0"/>
    <x v="0"/>
    <x v="0"/>
    <x v="2"/>
    <x v="3"/>
    <x v="0"/>
    <x v="2"/>
    <x v="0"/>
    <x v="1"/>
    <x v="1"/>
    <x v="0"/>
    <x v="0"/>
    <x v="0"/>
    <x v="0"/>
    <x v="0"/>
    <n v="6"/>
    <n v="-6.0000000000000001E-3"/>
    <n v="-6.0000000000000001E-3"/>
    <n v="0.37926675094816686"/>
  </r>
  <r>
    <x v="293"/>
    <s v="Wormerland"/>
    <x v="0"/>
    <x v="0"/>
    <x v="0"/>
    <x v="0"/>
    <x v="0"/>
    <x v="0"/>
    <x v="0"/>
    <x v="0"/>
    <x v="0"/>
    <x v="0"/>
    <x v="0"/>
    <x v="2"/>
    <x v="6"/>
    <x v="0"/>
    <x v="5"/>
    <x v="0"/>
    <x v="0"/>
    <x v="0"/>
    <x v="0"/>
    <x v="0"/>
    <x v="0"/>
    <x v="0"/>
    <x v="0"/>
    <n v="154"/>
    <n v="-0.154"/>
    <n v="0.154"/>
    <n v="9.7345132743362832"/>
  </r>
  <r>
    <x v="293"/>
    <s v="Wormerland"/>
    <x v="0"/>
    <x v="0"/>
    <x v="0"/>
    <x v="0"/>
    <x v="0"/>
    <x v="0"/>
    <x v="0"/>
    <x v="0"/>
    <x v="0"/>
    <x v="0"/>
    <x v="0"/>
    <x v="3"/>
    <x v="9"/>
    <x v="1"/>
    <x v="7"/>
    <x v="5"/>
    <x v="2"/>
    <x v="2"/>
    <x v="2"/>
    <x v="0"/>
    <x v="0"/>
    <x v="0"/>
    <x v="0"/>
    <n v="228"/>
    <n v="-0.22800000000000001"/>
    <n v="0"/>
    <n v="14.412136536030342"/>
  </r>
  <r>
    <x v="291"/>
    <s v="Bodegraven-Reeuwijk"/>
    <x v="1"/>
    <x v="0"/>
    <x v="1"/>
    <x v="0"/>
    <x v="0"/>
    <x v="0"/>
    <x v="2"/>
    <x v="2"/>
    <x v="0"/>
    <x v="0"/>
    <x v="0"/>
    <x v="1"/>
    <x v="2"/>
    <x v="0"/>
    <x v="1"/>
    <x v="2"/>
    <x v="0"/>
    <x v="0"/>
    <x v="0"/>
    <x v="0"/>
    <x v="0"/>
    <x v="0"/>
    <x v="0"/>
    <n v="12"/>
    <n v="-1.2E-2"/>
    <n v="1.2E-2"/>
    <n v="0.35573474046186226"/>
  </r>
  <r>
    <x v="291"/>
    <s v="Bodegraven-Reeuwijk"/>
    <x v="1"/>
    <x v="0"/>
    <x v="1"/>
    <x v="0"/>
    <x v="0"/>
    <x v="0"/>
    <x v="2"/>
    <x v="2"/>
    <x v="0"/>
    <x v="0"/>
    <x v="0"/>
    <x v="2"/>
    <x v="6"/>
    <x v="0"/>
    <x v="5"/>
    <x v="0"/>
    <x v="0"/>
    <x v="0"/>
    <x v="0"/>
    <x v="0"/>
    <x v="0"/>
    <x v="0"/>
    <x v="0"/>
    <n v="12"/>
    <n v="-1.2E-2"/>
    <n v="1.2E-2"/>
    <n v="0.35573474046186226"/>
  </r>
  <r>
    <x v="291"/>
    <s v="Bodegraven-Reeuwijk"/>
    <x v="1"/>
    <x v="0"/>
    <x v="1"/>
    <x v="0"/>
    <x v="0"/>
    <x v="0"/>
    <x v="2"/>
    <x v="2"/>
    <x v="0"/>
    <x v="0"/>
    <x v="0"/>
    <x v="3"/>
    <x v="5"/>
    <x v="1"/>
    <x v="4"/>
    <x v="0"/>
    <x v="0"/>
    <x v="0"/>
    <x v="0"/>
    <x v="0"/>
    <x v="0"/>
    <x v="0"/>
    <x v="0"/>
    <n v="12"/>
    <n v="-1.2E-2"/>
    <n v="1.2E-2"/>
    <n v="0.35573474046186226"/>
  </r>
  <r>
    <x v="291"/>
    <s v="Bodegraven-Reeuwijk"/>
    <x v="1"/>
    <x v="0"/>
    <x v="1"/>
    <x v="0"/>
    <x v="0"/>
    <x v="0"/>
    <x v="2"/>
    <x v="2"/>
    <x v="0"/>
    <x v="0"/>
    <x v="0"/>
    <x v="3"/>
    <x v="8"/>
    <x v="1"/>
    <x v="7"/>
    <x v="5"/>
    <x v="2"/>
    <x v="2"/>
    <x v="2"/>
    <x v="0"/>
    <x v="0"/>
    <x v="0"/>
    <x v="0"/>
    <n v="10"/>
    <n v="-0.01"/>
    <n v="0"/>
    <n v="0.29644561705155187"/>
  </r>
  <r>
    <x v="291"/>
    <s v="Bodegraven-Reeuwijk"/>
    <x v="1"/>
    <x v="0"/>
    <x v="1"/>
    <x v="0"/>
    <x v="0"/>
    <x v="0"/>
    <x v="3"/>
    <x v="3"/>
    <x v="0"/>
    <x v="0"/>
    <x v="0"/>
    <x v="0"/>
    <x v="0"/>
    <x v="0"/>
    <x v="0"/>
    <x v="0"/>
    <x v="0"/>
    <x v="0"/>
    <x v="0"/>
    <x v="0"/>
    <x v="0"/>
    <x v="0"/>
    <x v="0"/>
    <n v="17"/>
    <n v="-1.7000000000000001E-2"/>
    <n v="1.7000000000000001E-2"/>
    <n v="0.50395754898763823"/>
  </r>
  <r>
    <x v="291"/>
    <s v="Bodegraven-Reeuwijk"/>
    <x v="1"/>
    <x v="0"/>
    <x v="1"/>
    <x v="0"/>
    <x v="0"/>
    <x v="0"/>
    <x v="3"/>
    <x v="3"/>
    <x v="0"/>
    <x v="0"/>
    <x v="0"/>
    <x v="4"/>
    <x v="10"/>
    <x v="0"/>
    <x v="8"/>
    <x v="0"/>
    <x v="0"/>
    <x v="0"/>
    <x v="0"/>
    <x v="0"/>
    <x v="0"/>
    <x v="0"/>
    <x v="0"/>
    <n v="3"/>
    <n v="-3.0000000000000001E-3"/>
    <n v="3.0000000000000001E-3"/>
    <n v="8.8933685115465566E-2"/>
  </r>
  <r>
    <x v="291"/>
    <s v="Bodegraven-Reeuwijk"/>
    <x v="1"/>
    <x v="0"/>
    <x v="1"/>
    <x v="0"/>
    <x v="0"/>
    <x v="0"/>
    <x v="3"/>
    <x v="3"/>
    <x v="0"/>
    <x v="0"/>
    <x v="0"/>
    <x v="1"/>
    <x v="2"/>
    <x v="0"/>
    <x v="1"/>
    <x v="2"/>
    <x v="0"/>
    <x v="0"/>
    <x v="0"/>
    <x v="0"/>
    <x v="0"/>
    <x v="0"/>
    <x v="0"/>
    <n v="7"/>
    <n v="-7.0000000000000001E-3"/>
    <n v="7.0000000000000001E-3"/>
    <n v="0.20751193193608633"/>
  </r>
  <r>
    <x v="291"/>
    <s v="Bodegraven-Reeuwijk"/>
    <x v="1"/>
    <x v="0"/>
    <x v="1"/>
    <x v="0"/>
    <x v="0"/>
    <x v="0"/>
    <x v="3"/>
    <x v="3"/>
    <x v="0"/>
    <x v="0"/>
    <x v="0"/>
    <x v="2"/>
    <x v="12"/>
    <x v="0"/>
    <x v="3"/>
    <x v="6"/>
    <x v="0"/>
    <x v="0"/>
    <x v="0"/>
    <x v="0"/>
    <x v="0"/>
    <x v="0"/>
    <x v="0"/>
    <n v="333"/>
    <n v="-0.33300000000000002"/>
    <n v="0.33300000000000002"/>
    <n v="9.8716390478166787"/>
  </r>
  <r>
    <x v="291"/>
    <s v="Bodegraven-Reeuwijk"/>
    <x v="1"/>
    <x v="0"/>
    <x v="1"/>
    <x v="0"/>
    <x v="0"/>
    <x v="0"/>
    <x v="3"/>
    <x v="3"/>
    <x v="0"/>
    <x v="0"/>
    <x v="0"/>
    <x v="2"/>
    <x v="6"/>
    <x v="0"/>
    <x v="5"/>
    <x v="0"/>
    <x v="0"/>
    <x v="0"/>
    <x v="0"/>
    <x v="0"/>
    <x v="0"/>
    <x v="0"/>
    <x v="0"/>
    <n v="17"/>
    <n v="-1.7000000000000001E-2"/>
    <n v="1.7000000000000001E-2"/>
    <n v="0.50395754898763823"/>
  </r>
  <r>
    <x v="291"/>
    <s v="Bodegraven-Reeuwijk"/>
    <x v="1"/>
    <x v="0"/>
    <x v="1"/>
    <x v="0"/>
    <x v="0"/>
    <x v="0"/>
    <x v="3"/>
    <x v="3"/>
    <x v="0"/>
    <x v="0"/>
    <x v="0"/>
    <x v="3"/>
    <x v="5"/>
    <x v="1"/>
    <x v="4"/>
    <x v="0"/>
    <x v="0"/>
    <x v="0"/>
    <x v="0"/>
    <x v="0"/>
    <x v="0"/>
    <x v="0"/>
    <x v="0"/>
    <n v="20"/>
    <n v="-0.02"/>
    <n v="0.02"/>
    <n v="0.59289123410310374"/>
  </r>
  <r>
    <x v="291"/>
    <s v="Bodegraven-Reeuwijk"/>
    <x v="1"/>
    <x v="0"/>
    <x v="1"/>
    <x v="0"/>
    <x v="0"/>
    <x v="0"/>
    <x v="3"/>
    <x v="3"/>
    <x v="0"/>
    <x v="0"/>
    <x v="0"/>
    <x v="3"/>
    <x v="8"/>
    <x v="1"/>
    <x v="7"/>
    <x v="5"/>
    <x v="2"/>
    <x v="2"/>
    <x v="2"/>
    <x v="0"/>
    <x v="0"/>
    <x v="0"/>
    <x v="0"/>
    <n v="19"/>
    <n v="-1.9E-2"/>
    <n v="0"/>
    <n v="0.56324667239794857"/>
  </r>
  <r>
    <x v="294"/>
    <s v="Eijsden-Margraten"/>
    <x v="0"/>
    <x v="0"/>
    <x v="1"/>
    <x v="0"/>
    <x v="0"/>
    <x v="0"/>
    <x v="0"/>
    <x v="0"/>
    <x v="0"/>
    <x v="0"/>
    <x v="0"/>
    <x v="0"/>
    <x v="0"/>
    <x v="0"/>
    <x v="0"/>
    <x v="0"/>
    <x v="0"/>
    <x v="0"/>
    <x v="0"/>
    <x v="0"/>
    <x v="0"/>
    <x v="0"/>
    <x v="0"/>
    <n v="2"/>
    <n v="-2E-3"/>
    <n v="2E-3"/>
    <n v="7.9060758192671068E-2"/>
  </r>
  <r>
    <x v="292"/>
    <s v="Tiel"/>
    <x v="0"/>
    <x v="0"/>
    <x v="1"/>
    <x v="0"/>
    <x v="0"/>
    <x v="0"/>
    <x v="0"/>
    <x v="0"/>
    <x v="0"/>
    <x v="0"/>
    <x v="0"/>
    <x v="3"/>
    <x v="8"/>
    <x v="1"/>
    <x v="7"/>
    <x v="5"/>
    <x v="2"/>
    <x v="2"/>
    <x v="2"/>
    <x v="0"/>
    <x v="0"/>
    <x v="0"/>
    <x v="0"/>
    <n v="73"/>
    <n v="-7.2999999999999995E-2"/>
    <n v="0"/>
    <n v="1.7595449286540688"/>
  </r>
  <r>
    <x v="292"/>
    <s v="Tiel"/>
    <x v="0"/>
    <x v="0"/>
    <x v="1"/>
    <x v="0"/>
    <x v="0"/>
    <x v="0"/>
    <x v="1"/>
    <x v="1"/>
    <x v="0"/>
    <x v="0"/>
    <x v="0"/>
    <x v="0"/>
    <x v="0"/>
    <x v="0"/>
    <x v="0"/>
    <x v="0"/>
    <x v="0"/>
    <x v="0"/>
    <x v="0"/>
    <x v="0"/>
    <x v="0"/>
    <x v="0"/>
    <x v="0"/>
    <n v="279"/>
    <n v="-0.27900000000000003"/>
    <n v="0.27900000000000003"/>
    <n v="6.7248360971847285"/>
  </r>
  <r>
    <x v="292"/>
    <s v="Tiel"/>
    <x v="0"/>
    <x v="0"/>
    <x v="1"/>
    <x v="0"/>
    <x v="0"/>
    <x v="0"/>
    <x v="1"/>
    <x v="1"/>
    <x v="0"/>
    <x v="0"/>
    <x v="0"/>
    <x v="4"/>
    <x v="10"/>
    <x v="0"/>
    <x v="8"/>
    <x v="0"/>
    <x v="0"/>
    <x v="0"/>
    <x v="0"/>
    <x v="0"/>
    <x v="0"/>
    <x v="0"/>
    <x v="0"/>
    <n v="4"/>
    <n v="-4.0000000000000001E-3"/>
    <n v="4.0000000000000001E-3"/>
    <n v="9.6413420748168138E-2"/>
  </r>
  <r>
    <x v="292"/>
    <s v="Tiel"/>
    <x v="0"/>
    <x v="0"/>
    <x v="1"/>
    <x v="0"/>
    <x v="0"/>
    <x v="0"/>
    <x v="1"/>
    <x v="1"/>
    <x v="0"/>
    <x v="0"/>
    <x v="0"/>
    <x v="1"/>
    <x v="13"/>
    <x v="0"/>
    <x v="9"/>
    <x v="7"/>
    <x v="3"/>
    <x v="0"/>
    <x v="1"/>
    <x v="0"/>
    <x v="0"/>
    <x v="0"/>
    <x v="0"/>
    <n v="1"/>
    <n v="-1E-3"/>
    <n v="1E-3"/>
    <n v="2.4103355187042035E-2"/>
  </r>
  <r>
    <x v="292"/>
    <s v="Tiel"/>
    <x v="0"/>
    <x v="0"/>
    <x v="1"/>
    <x v="0"/>
    <x v="0"/>
    <x v="0"/>
    <x v="1"/>
    <x v="1"/>
    <x v="0"/>
    <x v="0"/>
    <x v="0"/>
    <x v="1"/>
    <x v="1"/>
    <x v="0"/>
    <x v="1"/>
    <x v="1"/>
    <x v="0"/>
    <x v="0"/>
    <x v="0"/>
    <x v="0"/>
    <x v="0"/>
    <x v="0"/>
    <x v="0"/>
    <n v="58"/>
    <n v="-5.8000000000000003E-2"/>
    <n v="5.8000000000000003E-2"/>
    <n v="1.3979946008484381"/>
  </r>
  <r>
    <x v="292"/>
    <s v="Tiel"/>
    <x v="0"/>
    <x v="0"/>
    <x v="1"/>
    <x v="0"/>
    <x v="0"/>
    <x v="0"/>
    <x v="1"/>
    <x v="1"/>
    <x v="0"/>
    <x v="0"/>
    <x v="0"/>
    <x v="1"/>
    <x v="2"/>
    <x v="0"/>
    <x v="1"/>
    <x v="2"/>
    <x v="0"/>
    <x v="0"/>
    <x v="0"/>
    <x v="0"/>
    <x v="0"/>
    <x v="0"/>
    <x v="0"/>
    <n v="137"/>
    <n v="-0.13700000000000001"/>
    <n v="0.13700000000000001"/>
    <n v="3.302159660624759"/>
  </r>
  <r>
    <x v="292"/>
    <s v="Tiel"/>
    <x v="0"/>
    <x v="0"/>
    <x v="1"/>
    <x v="0"/>
    <x v="0"/>
    <x v="0"/>
    <x v="1"/>
    <x v="1"/>
    <x v="0"/>
    <x v="0"/>
    <x v="0"/>
    <x v="2"/>
    <x v="4"/>
    <x v="0"/>
    <x v="3"/>
    <x v="3"/>
    <x v="0"/>
    <x v="0"/>
    <x v="0"/>
    <x v="0"/>
    <x v="0"/>
    <x v="0"/>
    <x v="0"/>
    <n v="409"/>
    <n v="-0.40899999999999997"/>
    <n v="0.40899999999999997"/>
    <n v="9.8582722715001925"/>
  </r>
  <r>
    <x v="292"/>
    <s v="Tiel"/>
    <x v="0"/>
    <x v="0"/>
    <x v="1"/>
    <x v="0"/>
    <x v="0"/>
    <x v="0"/>
    <x v="1"/>
    <x v="1"/>
    <x v="0"/>
    <x v="0"/>
    <x v="0"/>
    <x v="3"/>
    <x v="5"/>
    <x v="1"/>
    <x v="4"/>
    <x v="0"/>
    <x v="0"/>
    <x v="0"/>
    <x v="0"/>
    <x v="0"/>
    <x v="0"/>
    <x v="0"/>
    <x v="0"/>
    <n v="40"/>
    <n v="-0.04"/>
    <n v="0.04"/>
    <n v="0.96413420748168144"/>
  </r>
  <r>
    <x v="292"/>
    <s v="Tiel"/>
    <x v="0"/>
    <x v="0"/>
    <x v="1"/>
    <x v="0"/>
    <x v="0"/>
    <x v="0"/>
    <x v="1"/>
    <x v="1"/>
    <x v="0"/>
    <x v="0"/>
    <x v="0"/>
    <x v="3"/>
    <x v="8"/>
    <x v="1"/>
    <x v="7"/>
    <x v="5"/>
    <x v="2"/>
    <x v="2"/>
    <x v="2"/>
    <x v="0"/>
    <x v="0"/>
    <x v="0"/>
    <x v="0"/>
    <n v="11"/>
    <n v="-1.0999999999999999E-2"/>
    <n v="0"/>
    <n v="0.2651369070574624"/>
  </r>
  <r>
    <x v="292"/>
    <s v="Tiel"/>
    <x v="0"/>
    <x v="0"/>
    <x v="1"/>
    <x v="0"/>
    <x v="0"/>
    <x v="0"/>
    <x v="2"/>
    <x v="2"/>
    <x v="0"/>
    <x v="0"/>
    <x v="0"/>
    <x v="0"/>
    <x v="0"/>
    <x v="0"/>
    <x v="0"/>
    <x v="0"/>
    <x v="0"/>
    <x v="0"/>
    <x v="0"/>
    <x v="0"/>
    <x v="0"/>
    <x v="0"/>
    <x v="0"/>
    <n v="64"/>
    <n v="-6.4000000000000001E-2"/>
    <n v="6.4000000000000001E-2"/>
    <n v="1.5426147319706902"/>
  </r>
  <r>
    <x v="292"/>
    <s v="Tiel"/>
    <x v="0"/>
    <x v="0"/>
    <x v="1"/>
    <x v="0"/>
    <x v="0"/>
    <x v="0"/>
    <x v="2"/>
    <x v="2"/>
    <x v="0"/>
    <x v="0"/>
    <x v="0"/>
    <x v="1"/>
    <x v="1"/>
    <x v="0"/>
    <x v="1"/>
    <x v="1"/>
    <x v="0"/>
    <x v="0"/>
    <x v="0"/>
    <x v="0"/>
    <x v="0"/>
    <x v="0"/>
    <x v="0"/>
    <n v="7"/>
    <n v="-7.0000000000000001E-3"/>
    <n v="7.0000000000000001E-3"/>
    <n v="0.16872348630929426"/>
  </r>
  <r>
    <x v="292"/>
    <s v="Tiel"/>
    <x v="0"/>
    <x v="0"/>
    <x v="1"/>
    <x v="0"/>
    <x v="0"/>
    <x v="0"/>
    <x v="2"/>
    <x v="2"/>
    <x v="0"/>
    <x v="0"/>
    <x v="0"/>
    <x v="1"/>
    <x v="2"/>
    <x v="0"/>
    <x v="1"/>
    <x v="2"/>
    <x v="0"/>
    <x v="0"/>
    <x v="0"/>
    <x v="0"/>
    <x v="0"/>
    <x v="0"/>
    <x v="0"/>
    <n v="40"/>
    <n v="-0.04"/>
    <n v="0.04"/>
    <n v="0.96413420748168144"/>
  </r>
  <r>
    <x v="292"/>
    <s v="Tiel"/>
    <x v="0"/>
    <x v="0"/>
    <x v="1"/>
    <x v="0"/>
    <x v="0"/>
    <x v="0"/>
    <x v="2"/>
    <x v="2"/>
    <x v="0"/>
    <x v="0"/>
    <x v="0"/>
    <x v="2"/>
    <x v="6"/>
    <x v="0"/>
    <x v="5"/>
    <x v="0"/>
    <x v="0"/>
    <x v="0"/>
    <x v="0"/>
    <x v="0"/>
    <x v="0"/>
    <x v="0"/>
    <x v="0"/>
    <n v="14"/>
    <n v="-1.4E-2"/>
    <n v="1.4E-2"/>
    <n v="0.33744697261858853"/>
  </r>
  <r>
    <x v="294"/>
    <s v="Eijsden-Margraten"/>
    <x v="0"/>
    <x v="0"/>
    <x v="1"/>
    <x v="0"/>
    <x v="0"/>
    <x v="0"/>
    <x v="0"/>
    <x v="0"/>
    <x v="0"/>
    <x v="0"/>
    <x v="0"/>
    <x v="1"/>
    <x v="2"/>
    <x v="0"/>
    <x v="1"/>
    <x v="2"/>
    <x v="0"/>
    <x v="0"/>
    <x v="0"/>
    <x v="0"/>
    <x v="0"/>
    <x v="0"/>
    <x v="0"/>
    <n v="84"/>
    <n v="-8.4000000000000005E-2"/>
    <n v="8.4000000000000005E-2"/>
    <n v="3.3205518440921846"/>
  </r>
  <r>
    <x v="294"/>
    <s v="Eijsden-Margraten"/>
    <x v="0"/>
    <x v="0"/>
    <x v="1"/>
    <x v="0"/>
    <x v="0"/>
    <x v="0"/>
    <x v="0"/>
    <x v="0"/>
    <x v="0"/>
    <x v="0"/>
    <x v="0"/>
    <x v="2"/>
    <x v="6"/>
    <x v="0"/>
    <x v="5"/>
    <x v="0"/>
    <x v="0"/>
    <x v="0"/>
    <x v="0"/>
    <x v="0"/>
    <x v="0"/>
    <x v="0"/>
    <x v="0"/>
    <n v="338"/>
    <n v="-0.33800000000000002"/>
    <n v="0.33800000000000002"/>
    <n v="13.36126813456141"/>
  </r>
  <r>
    <x v="294"/>
    <s v="Eijsden-Margraten"/>
    <x v="0"/>
    <x v="0"/>
    <x v="1"/>
    <x v="0"/>
    <x v="0"/>
    <x v="0"/>
    <x v="0"/>
    <x v="0"/>
    <x v="0"/>
    <x v="0"/>
    <x v="0"/>
    <x v="3"/>
    <x v="9"/>
    <x v="1"/>
    <x v="7"/>
    <x v="5"/>
    <x v="2"/>
    <x v="2"/>
    <x v="2"/>
    <x v="0"/>
    <x v="0"/>
    <x v="0"/>
    <x v="0"/>
    <n v="6"/>
    <n v="-6.0000000000000001E-3"/>
    <n v="0"/>
    <n v="0.23718227457801319"/>
  </r>
  <r>
    <x v="294"/>
    <s v="Eijsden-Margraten"/>
    <x v="0"/>
    <x v="0"/>
    <x v="1"/>
    <x v="0"/>
    <x v="0"/>
    <x v="0"/>
    <x v="0"/>
    <x v="0"/>
    <x v="0"/>
    <x v="0"/>
    <x v="0"/>
    <x v="3"/>
    <x v="5"/>
    <x v="1"/>
    <x v="4"/>
    <x v="0"/>
    <x v="0"/>
    <x v="0"/>
    <x v="0"/>
    <x v="0"/>
    <x v="0"/>
    <x v="0"/>
    <x v="0"/>
    <n v="2"/>
    <n v="-2E-3"/>
    <n v="2E-3"/>
    <n v="7.9060758192671068E-2"/>
  </r>
  <r>
    <x v="294"/>
    <s v="Eijsden-Margraten"/>
    <x v="0"/>
    <x v="0"/>
    <x v="1"/>
    <x v="0"/>
    <x v="0"/>
    <x v="0"/>
    <x v="1"/>
    <x v="1"/>
    <x v="0"/>
    <x v="0"/>
    <x v="0"/>
    <x v="1"/>
    <x v="2"/>
    <x v="0"/>
    <x v="1"/>
    <x v="2"/>
    <x v="0"/>
    <x v="0"/>
    <x v="0"/>
    <x v="0"/>
    <x v="0"/>
    <x v="0"/>
    <x v="0"/>
    <n v="5"/>
    <n v="-5.0000000000000001E-3"/>
    <n v="5.0000000000000001E-3"/>
    <n v="0.19765189548167766"/>
  </r>
  <r>
    <x v="294"/>
    <s v="Eijsden-Margraten"/>
    <x v="0"/>
    <x v="0"/>
    <x v="1"/>
    <x v="0"/>
    <x v="0"/>
    <x v="0"/>
    <x v="2"/>
    <x v="2"/>
    <x v="0"/>
    <x v="0"/>
    <x v="0"/>
    <x v="1"/>
    <x v="2"/>
    <x v="0"/>
    <x v="1"/>
    <x v="2"/>
    <x v="0"/>
    <x v="0"/>
    <x v="0"/>
    <x v="0"/>
    <x v="0"/>
    <x v="0"/>
    <x v="0"/>
    <n v="1"/>
    <n v="-1E-3"/>
    <n v="1E-3"/>
    <n v="3.9530379096335534E-2"/>
  </r>
  <r>
    <x v="294"/>
    <s v="Eijsden-Margraten"/>
    <x v="0"/>
    <x v="0"/>
    <x v="1"/>
    <x v="0"/>
    <x v="0"/>
    <x v="0"/>
    <x v="2"/>
    <x v="2"/>
    <x v="0"/>
    <x v="0"/>
    <x v="0"/>
    <x v="2"/>
    <x v="6"/>
    <x v="0"/>
    <x v="5"/>
    <x v="0"/>
    <x v="0"/>
    <x v="0"/>
    <x v="0"/>
    <x v="0"/>
    <x v="0"/>
    <x v="0"/>
    <x v="0"/>
    <n v="41"/>
    <n v="-4.1000000000000002E-2"/>
    <n v="4.1000000000000002E-2"/>
    <n v="1.6207455429497568"/>
  </r>
  <r>
    <x v="294"/>
    <s v="Eijsden-Margraten"/>
    <x v="0"/>
    <x v="0"/>
    <x v="1"/>
    <x v="0"/>
    <x v="0"/>
    <x v="0"/>
    <x v="2"/>
    <x v="2"/>
    <x v="0"/>
    <x v="0"/>
    <x v="0"/>
    <x v="3"/>
    <x v="9"/>
    <x v="1"/>
    <x v="7"/>
    <x v="5"/>
    <x v="2"/>
    <x v="2"/>
    <x v="2"/>
    <x v="0"/>
    <x v="0"/>
    <x v="0"/>
    <x v="0"/>
    <n v="3"/>
    <n v="-3.0000000000000001E-3"/>
    <n v="0"/>
    <n v="0.1185911372890066"/>
  </r>
  <r>
    <x v="294"/>
    <s v="Eijsden-Margraten"/>
    <x v="0"/>
    <x v="0"/>
    <x v="1"/>
    <x v="0"/>
    <x v="0"/>
    <x v="0"/>
    <x v="2"/>
    <x v="2"/>
    <x v="0"/>
    <x v="0"/>
    <x v="0"/>
    <x v="3"/>
    <x v="5"/>
    <x v="1"/>
    <x v="4"/>
    <x v="0"/>
    <x v="0"/>
    <x v="0"/>
    <x v="0"/>
    <x v="0"/>
    <x v="0"/>
    <x v="0"/>
    <x v="0"/>
    <n v="16"/>
    <n v="-1.6E-2"/>
    <n v="1.6E-2"/>
    <n v="0.63248606554136855"/>
  </r>
  <r>
    <x v="294"/>
    <s v="Eijsden-Margraten"/>
    <x v="0"/>
    <x v="0"/>
    <x v="1"/>
    <x v="0"/>
    <x v="0"/>
    <x v="0"/>
    <x v="3"/>
    <x v="3"/>
    <x v="0"/>
    <x v="0"/>
    <x v="0"/>
    <x v="2"/>
    <x v="6"/>
    <x v="0"/>
    <x v="5"/>
    <x v="0"/>
    <x v="0"/>
    <x v="0"/>
    <x v="0"/>
    <x v="0"/>
    <x v="0"/>
    <x v="0"/>
    <x v="0"/>
    <n v="339"/>
    <n v="-0.33900000000000002"/>
    <n v="0.33900000000000002"/>
    <n v="13.400798513657746"/>
  </r>
  <r>
    <x v="294"/>
    <s v="Eijsden-Margraten"/>
    <x v="0"/>
    <x v="0"/>
    <x v="1"/>
    <x v="0"/>
    <x v="0"/>
    <x v="0"/>
    <x v="3"/>
    <x v="3"/>
    <x v="0"/>
    <x v="0"/>
    <x v="0"/>
    <x v="3"/>
    <x v="5"/>
    <x v="1"/>
    <x v="4"/>
    <x v="0"/>
    <x v="0"/>
    <x v="0"/>
    <x v="0"/>
    <x v="0"/>
    <x v="0"/>
    <x v="0"/>
    <x v="0"/>
    <n v="4"/>
    <n v="-4.0000000000000001E-3"/>
    <n v="4.0000000000000001E-3"/>
    <n v="0.15812151638534214"/>
  </r>
  <r>
    <x v="294"/>
    <s v="Eijsden-Margraten"/>
    <x v="0"/>
    <x v="0"/>
    <x v="1"/>
    <x v="0"/>
    <x v="0"/>
    <x v="0"/>
    <x v="3"/>
    <x v="3"/>
    <x v="0"/>
    <x v="0"/>
    <x v="0"/>
    <x v="3"/>
    <x v="11"/>
    <x v="1"/>
    <x v="7"/>
    <x v="5"/>
    <x v="2"/>
    <x v="2"/>
    <x v="2"/>
    <x v="0"/>
    <x v="0"/>
    <x v="0"/>
    <x v="0"/>
    <n v="27"/>
    <n v="-2.7E-2"/>
    <n v="0"/>
    <n v="1.0673202356010594"/>
  </r>
  <r>
    <x v="292"/>
    <s v="Tiel"/>
    <x v="0"/>
    <x v="0"/>
    <x v="1"/>
    <x v="0"/>
    <x v="0"/>
    <x v="0"/>
    <x v="2"/>
    <x v="2"/>
    <x v="0"/>
    <x v="0"/>
    <x v="0"/>
    <x v="3"/>
    <x v="5"/>
    <x v="1"/>
    <x v="4"/>
    <x v="0"/>
    <x v="0"/>
    <x v="0"/>
    <x v="0"/>
    <x v="0"/>
    <x v="0"/>
    <x v="0"/>
    <x v="0"/>
    <n v="20"/>
    <n v="-0.02"/>
    <n v="0.02"/>
    <n v="0.48206710374084072"/>
  </r>
  <r>
    <x v="292"/>
    <s v="Tiel"/>
    <x v="0"/>
    <x v="0"/>
    <x v="1"/>
    <x v="0"/>
    <x v="0"/>
    <x v="0"/>
    <x v="2"/>
    <x v="2"/>
    <x v="0"/>
    <x v="0"/>
    <x v="0"/>
    <x v="3"/>
    <x v="8"/>
    <x v="1"/>
    <x v="7"/>
    <x v="5"/>
    <x v="2"/>
    <x v="2"/>
    <x v="2"/>
    <x v="0"/>
    <x v="0"/>
    <x v="0"/>
    <x v="0"/>
    <n v="2"/>
    <n v="-2E-3"/>
    <n v="0"/>
    <n v="4.8206710374084069E-2"/>
  </r>
  <r>
    <x v="292"/>
    <s v="Tiel"/>
    <x v="0"/>
    <x v="0"/>
    <x v="1"/>
    <x v="0"/>
    <x v="0"/>
    <x v="0"/>
    <x v="3"/>
    <x v="3"/>
    <x v="0"/>
    <x v="0"/>
    <x v="0"/>
    <x v="0"/>
    <x v="0"/>
    <x v="0"/>
    <x v="0"/>
    <x v="0"/>
    <x v="0"/>
    <x v="0"/>
    <x v="0"/>
    <x v="0"/>
    <x v="0"/>
    <x v="0"/>
    <x v="0"/>
    <n v="6"/>
    <n v="-6.0000000000000001E-3"/>
    <n v="6.0000000000000001E-3"/>
    <n v="0.14462013112225222"/>
  </r>
  <r>
    <x v="292"/>
    <s v="Tiel"/>
    <x v="0"/>
    <x v="0"/>
    <x v="1"/>
    <x v="0"/>
    <x v="0"/>
    <x v="0"/>
    <x v="3"/>
    <x v="3"/>
    <x v="0"/>
    <x v="0"/>
    <x v="0"/>
    <x v="4"/>
    <x v="10"/>
    <x v="0"/>
    <x v="8"/>
    <x v="0"/>
    <x v="0"/>
    <x v="0"/>
    <x v="0"/>
    <x v="0"/>
    <x v="0"/>
    <x v="0"/>
    <x v="0"/>
    <n v="3"/>
    <n v="-3.0000000000000001E-3"/>
    <n v="3.0000000000000001E-3"/>
    <n v="7.2310065561126111E-2"/>
  </r>
  <r>
    <x v="292"/>
    <s v="Tiel"/>
    <x v="0"/>
    <x v="0"/>
    <x v="1"/>
    <x v="0"/>
    <x v="0"/>
    <x v="0"/>
    <x v="3"/>
    <x v="3"/>
    <x v="0"/>
    <x v="0"/>
    <x v="0"/>
    <x v="1"/>
    <x v="2"/>
    <x v="0"/>
    <x v="1"/>
    <x v="2"/>
    <x v="0"/>
    <x v="0"/>
    <x v="0"/>
    <x v="0"/>
    <x v="0"/>
    <x v="0"/>
    <x v="0"/>
    <n v="21"/>
    <n v="-2.1000000000000001E-2"/>
    <n v="2.1000000000000001E-2"/>
    <n v="0.50617045892788282"/>
  </r>
  <r>
    <x v="292"/>
    <s v="Tiel"/>
    <x v="0"/>
    <x v="0"/>
    <x v="1"/>
    <x v="0"/>
    <x v="0"/>
    <x v="0"/>
    <x v="3"/>
    <x v="3"/>
    <x v="0"/>
    <x v="0"/>
    <x v="0"/>
    <x v="2"/>
    <x v="16"/>
    <x v="0"/>
    <x v="3"/>
    <x v="10"/>
    <x v="0"/>
    <x v="0"/>
    <x v="0"/>
    <x v="0"/>
    <x v="0"/>
    <x v="0"/>
    <x v="0"/>
    <n v="764"/>
    <n v="-0.76400000000000001"/>
    <n v="0.76400000000000001"/>
    <n v="18.414963362900117"/>
  </r>
  <r>
    <x v="292"/>
    <s v="Tiel"/>
    <x v="0"/>
    <x v="0"/>
    <x v="1"/>
    <x v="0"/>
    <x v="0"/>
    <x v="0"/>
    <x v="3"/>
    <x v="3"/>
    <x v="0"/>
    <x v="0"/>
    <x v="0"/>
    <x v="2"/>
    <x v="6"/>
    <x v="0"/>
    <x v="5"/>
    <x v="0"/>
    <x v="0"/>
    <x v="0"/>
    <x v="0"/>
    <x v="0"/>
    <x v="0"/>
    <x v="0"/>
    <x v="0"/>
    <n v="25"/>
    <n v="-2.5000000000000001E-2"/>
    <n v="2.5000000000000001E-2"/>
    <n v="0.60258387967605087"/>
  </r>
  <r>
    <x v="292"/>
    <s v="Tiel"/>
    <x v="0"/>
    <x v="0"/>
    <x v="1"/>
    <x v="0"/>
    <x v="0"/>
    <x v="0"/>
    <x v="3"/>
    <x v="3"/>
    <x v="0"/>
    <x v="0"/>
    <x v="0"/>
    <x v="3"/>
    <x v="5"/>
    <x v="1"/>
    <x v="4"/>
    <x v="0"/>
    <x v="0"/>
    <x v="0"/>
    <x v="0"/>
    <x v="0"/>
    <x v="0"/>
    <x v="0"/>
    <x v="0"/>
    <n v="10"/>
    <n v="-0.01"/>
    <n v="0.01"/>
    <n v="0.24103355187042036"/>
  </r>
  <r>
    <x v="292"/>
    <s v="Tiel"/>
    <x v="0"/>
    <x v="0"/>
    <x v="1"/>
    <x v="0"/>
    <x v="0"/>
    <x v="0"/>
    <x v="3"/>
    <x v="3"/>
    <x v="0"/>
    <x v="0"/>
    <x v="0"/>
    <x v="3"/>
    <x v="8"/>
    <x v="1"/>
    <x v="7"/>
    <x v="5"/>
    <x v="2"/>
    <x v="2"/>
    <x v="2"/>
    <x v="0"/>
    <x v="0"/>
    <x v="0"/>
    <x v="0"/>
    <n v="6"/>
    <n v="-6.0000000000000001E-3"/>
    <n v="0"/>
    <n v="0.14462013112225222"/>
  </r>
  <r>
    <x v="295"/>
    <s v="Voorst"/>
    <x v="0"/>
    <x v="0"/>
    <x v="1"/>
    <x v="0"/>
    <x v="0"/>
    <x v="0"/>
    <x v="0"/>
    <x v="0"/>
    <x v="0"/>
    <x v="0"/>
    <x v="0"/>
    <x v="1"/>
    <x v="2"/>
    <x v="0"/>
    <x v="1"/>
    <x v="2"/>
    <x v="0"/>
    <x v="0"/>
    <x v="0"/>
    <x v="0"/>
    <x v="0"/>
    <x v="0"/>
    <x v="0"/>
    <n v="1"/>
    <n v="-1E-3"/>
    <n v="1E-3"/>
    <n v="4.1324021653787346E-2"/>
  </r>
  <r>
    <x v="295"/>
    <s v="Voorst"/>
    <x v="0"/>
    <x v="0"/>
    <x v="1"/>
    <x v="0"/>
    <x v="0"/>
    <x v="0"/>
    <x v="0"/>
    <x v="0"/>
    <x v="0"/>
    <x v="0"/>
    <x v="0"/>
    <x v="2"/>
    <x v="3"/>
    <x v="0"/>
    <x v="2"/>
    <x v="0"/>
    <x v="1"/>
    <x v="1"/>
    <x v="0"/>
    <x v="0"/>
    <x v="0"/>
    <x v="0"/>
    <x v="0"/>
    <n v="37"/>
    <n v="-3.6999999999999998E-2"/>
    <n v="-3.6999999999999998E-2"/>
    <n v="1.5289888011901318"/>
  </r>
  <r>
    <x v="295"/>
    <s v="Voorst"/>
    <x v="0"/>
    <x v="0"/>
    <x v="1"/>
    <x v="0"/>
    <x v="0"/>
    <x v="0"/>
    <x v="0"/>
    <x v="0"/>
    <x v="0"/>
    <x v="0"/>
    <x v="0"/>
    <x v="3"/>
    <x v="9"/>
    <x v="1"/>
    <x v="7"/>
    <x v="5"/>
    <x v="2"/>
    <x v="2"/>
    <x v="2"/>
    <x v="0"/>
    <x v="0"/>
    <x v="0"/>
    <x v="0"/>
    <n v="4"/>
    <n v="-4.0000000000000001E-3"/>
    <n v="0"/>
    <n v="0.16529608661514938"/>
  </r>
  <r>
    <x v="295"/>
    <s v="Voorst"/>
    <x v="0"/>
    <x v="0"/>
    <x v="1"/>
    <x v="0"/>
    <x v="0"/>
    <x v="0"/>
    <x v="2"/>
    <x v="2"/>
    <x v="0"/>
    <x v="0"/>
    <x v="0"/>
    <x v="0"/>
    <x v="0"/>
    <x v="0"/>
    <x v="0"/>
    <x v="0"/>
    <x v="0"/>
    <x v="0"/>
    <x v="0"/>
    <x v="0"/>
    <x v="0"/>
    <x v="0"/>
    <x v="0"/>
    <n v="94"/>
    <n v="-9.4E-2"/>
    <n v="9.4E-2"/>
    <n v="3.8844580354560105"/>
  </r>
  <r>
    <x v="293"/>
    <s v="Wormerland"/>
    <x v="0"/>
    <x v="0"/>
    <x v="0"/>
    <x v="0"/>
    <x v="0"/>
    <x v="0"/>
    <x v="0"/>
    <x v="0"/>
    <x v="0"/>
    <x v="0"/>
    <x v="0"/>
    <x v="3"/>
    <x v="5"/>
    <x v="1"/>
    <x v="4"/>
    <x v="0"/>
    <x v="0"/>
    <x v="0"/>
    <x v="0"/>
    <x v="0"/>
    <x v="0"/>
    <x v="0"/>
    <x v="0"/>
    <n v="53"/>
    <n v="-5.2999999999999999E-2"/>
    <n v="5.2999999999999999E-2"/>
    <n v="3.3501896333754742"/>
  </r>
  <r>
    <x v="293"/>
    <s v="Wormerland"/>
    <x v="0"/>
    <x v="0"/>
    <x v="0"/>
    <x v="0"/>
    <x v="0"/>
    <x v="0"/>
    <x v="0"/>
    <x v="0"/>
    <x v="0"/>
    <x v="0"/>
    <x v="0"/>
    <x v="3"/>
    <x v="8"/>
    <x v="1"/>
    <x v="7"/>
    <x v="5"/>
    <x v="2"/>
    <x v="2"/>
    <x v="2"/>
    <x v="0"/>
    <x v="0"/>
    <x v="0"/>
    <x v="0"/>
    <n v="157"/>
    <n v="-0.157"/>
    <n v="0"/>
    <n v="9.9241466498103659"/>
  </r>
  <r>
    <x v="293"/>
    <s v="Wormerland"/>
    <x v="0"/>
    <x v="0"/>
    <x v="0"/>
    <x v="0"/>
    <x v="0"/>
    <x v="0"/>
    <x v="0"/>
    <x v="0"/>
    <x v="0"/>
    <x v="0"/>
    <x v="0"/>
    <x v="3"/>
    <x v="11"/>
    <x v="1"/>
    <x v="7"/>
    <x v="5"/>
    <x v="2"/>
    <x v="2"/>
    <x v="2"/>
    <x v="0"/>
    <x v="0"/>
    <x v="0"/>
    <x v="0"/>
    <n v="51"/>
    <n v="-5.0999999999999997E-2"/>
    <n v="0"/>
    <n v="3.2237673830594185"/>
  </r>
  <r>
    <x v="293"/>
    <s v="Wormerland"/>
    <x v="0"/>
    <x v="0"/>
    <x v="0"/>
    <x v="0"/>
    <x v="0"/>
    <x v="0"/>
    <x v="2"/>
    <x v="2"/>
    <x v="0"/>
    <x v="0"/>
    <x v="0"/>
    <x v="4"/>
    <x v="10"/>
    <x v="0"/>
    <x v="8"/>
    <x v="0"/>
    <x v="0"/>
    <x v="0"/>
    <x v="0"/>
    <x v="0"/>
    <x v="0"/>
    <x v="0"/>
    <x v="0"/>
    <n v="2"/>
    <n v="-2E-3"/>
    <n v="2E-3"/>
    <n v="0.12642225031605561"/>
  </r>
  <r>
    <x v="293"/>
    <s v="Wormerland"/>
    <x v="0"/>
    <x v="0"/>
    <x v="0"/>
    <x v="0"/>
    <x v="0"/>
    <x v="0"/>
    <x v="2"/>
    <x v="2"/>
    <x v="0"/>
    <x v="0"/>
    <x v="0"/>
    <x v="1"/>
    <x v="23"/>
    <x v="0"/>
    <x v="13"/>
    <x v="0"/>
    <x v="0"/>
    <x v="0"/>
    <x v="0"/>
    <x v="0"/>
    <x v="0"/>
    <x v="0"/>
    <x v="0"/>
    <n v="1"/>
    <n v="-1E-3"/>
    <n v="1E-3"/>
    <n v="6.3211125158027806E-2"/>
  </r>
  <r>
    <x v="293"/>
    <s v="Wormerland"/>
    <x v="0"/>
    <x v="0"/>
    <x v="0"/>
    <x v="0"/>
    <x v="0"/>
    <x v="0"/>
    <x v="2"/>
    <x v="2"/>
    <x v="0"/>
    <x v="0"/>
    <x v="0"/>
    <x v="1"/>
    <x v="1"/>
    <x v="0"/>
    <x v="1"/>
    <x v="1"/>
    <x v="0"/>
    <x v="0"/>
    <x v="0"/>
    <x v="0"/>
    <x v="0"/>
    <x v="0"/>
    <x v="0"/>
    <n v="9"/>
    <n v="-8.9999999999999993E-3"/>
    <n v="8.9999999999999993E-3"/>
    <n v="0.5689001264222503"/>
  </r>
  <r>
    <x v="293"/>
    <s v="Wormerland"/>
    <x v="0"/>
    <x v="0"/>
    <x v="0"/>
    <x v="0"/>
    <x v="0"/>
    <x v="0"/>
    <x v="2"/>
    <x v="2"/>
    <x v="0"/>
    <x v="0"/>
    <x v="0"/>
    <x v="1"/>
    <x v="2"/>
    <x v="0"/>
    <x v="1"/>
    <x v="2"/>
    <x v="0"/>
    <x v="0"/>
    <x v="0"/>
    <x v="0"/>
    <x v="0"/>
    <x v="0"/>
    <x v="0"/>
    <n v="23"/>
    <n v="-2.3E-2"/>
    <n v="2.3E-2"/>
    <n v="1.4538558786346396"/>
  </r>
  <r>
    <x v="293"/>
    <s v="Wormerland"/>
    <x v="0"/>
    <x v="0"/>
    <x v="0"/>
    <x v="0"/>
    <x v="0"/>
    <x v="0"/>
    <x v="2"/>
    <x v="2"/>
    <x v="0"/>
    <x v="0"/>
    <x v="0"/>
    <x v="2"/>
    <x v="6"/>
    <x v="0"/>
    <x v="5"/>
    <x v="0"/>
    <x v="0"/>
    <x v="0"/>
    <x v="0"/>
    <x v="0"/>
    <x v="0"/>
    <x v="0"/>
    <x v="0"/>
    <n v="-1"/>
    <n v="1E-3"/>
    <n v="-1E-3"/>
    <n v="-6.3211125158027806E-2"/>
  </r>
  <r>
    <x v="293"/>
    <s v="Wormerland"/>
    <x v="0"/>
    <x v="0"/>
    <x v="0"/>
    <x v="0"/>
    <x v="0"/>
    <x v="0"/>
    <x v="2"/>
    <x v="2"/>
    <x v="0"/>
    <x v="0"/>
    <x v="0"/>
    <x v="3"/>
    <x v="9"/>
    <x v="1"/>
    <x v="7"/>
    <x v="5"/>
    <x v="2"/>
    <x v="2"/>
    <x v="2"/>
    <x v="0"/>
    <x v="0"/>
    <x v="0"/>
    <x v="0"/>
    <n v="70"/>
    <n v="-7.0000000000000007E-2"/>
    <n v="0"/>
    <n v="4.4247787610619467"/>
  </r>
  <r>
    <x v="293"/>
    <s v="Wormerland"/>
    <x v="0"/>
    <x v="0"/>
    <x v="0"/>
    <x v="0"/>
    <x v="0"/>
    <x v="0"/>
    <x v="2"/>
    <x v="2"/>
    <x v="0"/>
    <x v="0"/>
    <x v="0"/>
    <x v="3"/>
    <x v="5"/>
    <x v="1"/>
    <x v="4"/>
    <x v="0"/>
    <x v="0"/>
    <x v="0"/>
    <x v="0"/>
    <x v="0"/>
    <x v="0"/>
    <x v="0"/>
    <x v="0"/>
    <n v="8"/>
    <n v="-8.0000000000000002E-3"/>
    <n v="8.0000000000000002E-3"/>
    <n v="0.50568900126422245"/>
  </r>
  <r>
    <x v="293"/>
    <s v="Wormerland"/>
    <x v="0"/>
    <x v="0"/>
    <x v="0"/>
    <x v="0"/>
    <x v="0"/>
    <x v="0"/>
    <x v="2"/>
    <x v="2"/>
    <x v="0"/>
    <x v="0"/>
    <x v="0"/>
    <x v="3"/>
    <x v="8"/>
    <x v="1"/>
    <x v="7"/>
    <x v="5"/>
    <x v="2"/>
    <x v="2"/>
    <x v="2"/>
    <x v="0"/>
    <x v="0"/>
    <x v="0"/>
    <x v="0"/>
    <n v="8"/>
    <n v="-8.0000000000000002E-3"/>
    <n v="0"/>
    <n v="0.50568900126422245"/>
  </r>
  <r>
    <x v="293"/>
    <s v="Wormerland"/>
    <x v="0"/>
    <x v="0"/>
    <x v="0"/>
    <x v="0"/>
    <x v="0"/>
    <x v="0"/>
    <x v="2"/>
    <x v="2"/>
    <x v="0"/>
    <x v="0"/>
    <x v="0"/>
    <x v="3"/>
    <x v="11"/>
    <x v="1"/>
    <x v="7"/>
    <x v="5"/>
    <x v="2"/>
    <x v="2"/>
    <x v="2"/>
    <x v="0"/>
    <x v="0"/>
    <x v="0"/>
    <x v="0"/>
    <n v="25"/>
    <n v="-2.5000000000000001E-2"/>
    <n v="0"/>
    <n v="1.5802781289506953"/>
  </r>
  <r>
    <x v="293"/>
    <s v="Wormerland"/>
    <x v="0"/>
    <x v="0"/>
    <x v="0"/>
    <x v="0"/>
    <x v="0"/>
    <x v="0"/>
    <x v="3"/>
    <x v="3"/>
    <x v="0"/>
    <x v="0"/>
    <x v="0"/>
    <x v="2"/>
    <x v="12"/>
    <x v="0"/>
    <x v="3"/>
    <x v="6"/>
    <x v="0"/>
    <x v="0"/>
    <x v="0"/>
    <x v="0"/>
    <x v="0"/>
    <x v="0"/>
    <x v="0"/>
    <n v="256"/>
    <n v="-0.25600000000000001"/>
    <n v="0.25600000000000001"/>
    <n v="16.182048040455118"/>
  </r>
  <r>
    <x v="295"/>
    <s v="Voorst"/>
    <x v="0"/>
    <x v="0"/>
    <x v="1"/>
    <x v="0"/>
    <x v="0"/>
    <x v="0"/>
    <x v="2"/>
    <x v="2"/>
    <x v="0"/>
    <x v="0"/>
    <x v="0"/>
    <x v="1"/>
    <x v="1"/>
    <x v="0"/>
    <x v="1"/>
    <x v="1"/>
    <x v="0"/>
    <x v="0"/>
    <x v="0"/>
    <x v="0"/>
    <x v="0"/>
    <x v="0"/>
    <x v="0"/>
    <n v="1"/>
    <n v="-1E-3"/>
    <n v="1E-3"/>
    <n v="4.1324021653787346E-2"/>
  </r>
  <r>
    <x v="295"/>
    <s v="Voorst"/>
    <x v="0"/>
    <x v="0"/>
    <x v="1"/>
    <x v="0"/>
    <x v="0"/>
    <x v="0"/>
    <x v="2"/>
    <x v="2"/>
    <x v="0"/>
    <x v="0"/>
    <x v="0"/>
    <x v="1"/>
    <x v="2"/>
    <x v="0"/>
    <x v="1"/>
    <x v="2"/>
    <x v="0"/>
    <x v="0"/>
    <x v="0"/>
    <x v="0"/>
    <x v="0"/>
    <x v="0"/>
    <x v="0"/>
    <n v="32"/>
    <n v="-3.2000000000000001E-2"/>
    <n v="3.2000000000000001E-2"/>
    <n v="1.3223686929211951"/>
  </r>
  <r>
    <x v="295"/>
    <s v="Voorst"/>
    <x v="0"/>
    <x v="0"/>
    <x v="1"/>
    <x v="0"/>
    <x v="0"/>
    <x v="0"/>
    <x v="2"/>
    <x v="2"/>
    <x v="0"/>
    <x v="0"/>
    <x v="0"/>
    <x v="2"/>
    <x v="3"/>
    <x v="0"/>
    <x v="2"/>
    <x v="0"/>
    <x v="1"/>
    <x v="1"/>
    <x v="0"/>
    <x v="0"/>
    <x v="0"/>
    <x v="0"/>
    <x v="0"/>
    <n v="132"/>
    <n v="-0.13200000000000001"/>
    <n v="-0.13200000000000001"/>
    <n v="5.4547708582999297"/>
  </r>
  <r>
    <x v="295"/>
    <s v="Voorst"/>
    <x v="0"/>
    <x v="0"/>
    <x v="1"/>
    <x v="0"/>
    <x v="0"/>
    <x v="0"/>
    <x v="3"/>
    <x v="3"/>
    <x v="0"/>
    <x v="0"/>
    <x v="0"/>
    <x v="4"/>
    <x v="10"/>
    <x v="0"/>
    <x v="8"/>
    <x v="0"/>
    <x v="0"/>
    <x v="0"/>
    <x v="0"/>
    <x v="0"/>
    <x v="0"/>
    <x v="0"/>
    <x v="0"/>
    <n v="4"/>
    <n v="-4.0000000000000001E-3"/>
    <n v="4.0000000000000001E-3"/>
    <n v="0.16529608661514938"/>
  </r>
  <r>
    <x v="295"/>
    <s v="Voorst"/>
    <x v="0"/>
    <x v="0"/>
    <x v="1"/>
    <x v="0"/>
    <x v="0"/>
    <x v="0"/>
    <x v="3"/>
    <x v="3"/>
    <x v="0"/>
    <x v="0"/>
    <x v="0"/>
    <x v="1"/>
    <x v="2"/>
    <x v="0"/>
    <x v="1"/>
    <x v="2"/>
    <x v="0"/>
    <x v="0"/>
    <x v="0"/>
    <x v="0"/>
    <x v="0"/>
    <x v="0"/>
    <x v="0"/>
    <n v="15"/>
    <n v="-1.4999999999999999E-2"/>
    <n v="1.4999999999999999E-2"/>
    <n v="0.61986032480681019"/>
  </r>
  <r>
    <x v="295"/>
    <s v="Voorst"/>
    <x v="0"/>
    <x v="0"/>
    <x v="1"/>
    <x v="0"/>
    <x v="0"/>
    <x v="0"/>
    <x v="3"/>
    <x v="3"/>
    <x v="0"/>
    <x v="0"/>
    <x v="0"/>
    <x v="2"/>
    <x v="3"/>
    <x v="0"/>
    <x v="2"/>
    <x v="0"/>
    <x v="1"/>
    <x v="1"/>
    <x v="0"/>
    <x v="0"/>
    <x v="0"/>
    <x v="0"/>
    <x v="0"/>
    <n v="13"/>
    <n v="-1.2999999999999999E-2"/>
    <n v="-1.2999999999999999E-2"/>
    <n v="0.5372122814992355"/>
  </r>
  <r>
    <x v="295"/>
    <s v="Voorst"/>
    <x v="0"/>
    <x v="0"/>
    <x v="1"/>
    <x v="0"/>
    <x v="0"/>
    <x v="0"/>
    <x v="3"/>
    <x v="3"/>
    <x v="0"/>
    <x v="0"/>
    <x v="0"/>
    <x v="2"/>
    <x v="12"/>
    <x v="0"/>
    <x v="3"/>
    <x v="6"/>
    <x v="0"/>
    <x v="0"/>
    <x v="0"/>
    <x v="0"/>
    <x v="0"/>
    <x v="0"/>
    <x v="0"/>
    <n v="364"/>
    <n v="-0.36399999999999999"/>
    <n v="0.36399999999999999"/>
    <n v="15.041943881978595"/>
  </r>
  <r>
    <x v="295"/>
    <s v="Voorst"/>
    <x v="0"/>
    <x v="0"/>
    <x v="1"/>
    <x v="0"/>
    <x v="0"/>
    <x v="0"/>
    <x v="3"/>
    <x v="3"/>
    <x v="0"/>
    <x v="0"/>
    <x v="0"/>
    <x v="3"/>
    <x v="9"/>
    <x v="1"/>
    <x v="7"/>
    <x v="5"/>
    <x v="2"/>
    <x v="2"/>
    <x v="2"/>
    <x v="0"/>
    <x v="0"/>
    <x v="0"/>
    <x v="0"/>
    <n v="37"/>
    <n v="-3.6999999999999998E-2"/>
    <n v="0"/>
    <n v="1.5289888011901318"/>
  </r>
  <r>
    <x v="295"/>
    <s v="Voorst"/>
    <x v="0"/>
    <x v="0"/>
    <x v="1"/>
    <x v="0"/>
    <x v="0"/>
    <x v="0"/>
    <x v="3"/>
    <x v="3"/>
    <x v="0"/>
    <x v="0"/>
    <x v="0"/>
    <x v="3"/>
    <x v="5"/>
    <x v="1"/>
    <x v="4"/>
    <x v="0"/>
    <x v="0"/>
    <x v="0"/>
    <x v="0"/>
    <x v="0"/>
    <x v="0"/>
    <x v="0"/>
    <x v="0"/>
    <n v="6"/>
    <n v="-6.0000000000000001E-3"/>
    <n v="6.0000000000000001E-3"/>
    <n v="0.24794412992272408"/>
  </r>
  <r>
    <x v="296"/>
    <s v="Wageningen"/>
    <x v="0"/>
    <x v="0"/>
    <x v="1"/>
    <x v="0"/>
    <x v="0"/>
    <x v="0"/>
    <x v="0"/>
    <x v="0"/>
    <x v="0"/>
    <x v="0"/>
    <x v="0"/>
    <x v="0"/>
    <x v="0"/>
    <x v="0"/>
    <x v="0"/>
    <x v="0"/>
    <x v="0"/>
    <x v="0"/>
    <x v="0"/>
    <x v="0"/>
    <x v="0"/>
    <x v="0"/>
    <x v="0"/>
    <n v="290"/>
    <n v="-0.28999999999999998"/>
    <n v="0.28999999999999998"/>
    <n v="7.5406937438244315"/>
  </r>
  <r>
    <x v="296"/>
    <s v="Wageningen"/>
    <x v="0"/>
    <x v="0"/>
    <x v="1"/>
    <x v="0"/>
    <x v="0"/>
    <x v="0"/>
    <x v="0"/>
    <x v="0"/>
    <x v="0"/>
    <x v="0"/>
    <x v="0"/>
    <x v="4"/>
    <x v="10"/>
    <x v="0"/>
    <x v="8"/>
    <x v="0"/>
    <x v="0"/>
    <x v="0"/>
    <x v="0"/>
    <x v="0"/>
    <x v="0"/>
    <x v="0"/>
    <x v="0"/>
    <n v="24"/>
    <n v="-2.4E-2"/>
    <n v="2.4E-2"/>
    <n v="0.62405741328202191"/>
  </r>
  <r>
    <x v="296"/>
    <s v="Wageningen"/>
    <x v="0"/>
    <x v="0"/>
    <x v="1"/>
    <x v="0"/>
    <x v="0"/>
    <x v="0"/>
    <x v="0"/>
    <x v="0"/>
    <x v="0"/>
    <x v="0"/>
    <x v="0"/>
    <x v="1"/>
    <x v="1"/>
    <x v="0"/>
    <x v="1"/>
    <x v="1"/>
    <x v="0"/>
    <x v="0"/>
    <x v="0"/>
    <x v="0"/>
    <x v="0"/>
    <x v="0"/>
    <x v="0"/>
    <n v="41"/>
    <n v="-4.1000000000000002E-2"/>
    <n v="4.1000000000000002E-2"/>
    <n v="1.0660980810234542"/>
  </r>
  <r>
    <x v="296"/>
    <s v="Wageningen"/>
    <x v="0"/>
    <x v="0"/>
    <x v="1"/>
    <x v="0"/>
    <x v="0"/>
    <x v="0"/>
    <x v="0"/>
    <x v="0"/>
    <x v="0"/>
    <x v="0"/>
    <x v="0"/>
    <x v="1"/>
    <x v="2"/>
    <x v="0"/>
    <x v="1"/>
    <x v="2"/>
    <x v="0"/>
    <x v="0"/>
    <x v="0"/>
    <x v="0"/>
    <x v="0"/>
    <x v="0"/>
    <x v="0"/>
    <n v="374"/>
    <n v="-0.374"/>
    <n v="0.374"/>
    <n v="9.7248946903115083"/>
  </r>
  <r>
    <x v="297"/>
    <s v="Stichtse Vecht"/>
    <x v="0"/>
    <x v="0"/>
    <x v="3"/>
    <x v="0"/>
    <x v="0"/>
    <x v="0"/>
    <x v="0"/>
    <x v="0"/>
    <x v="0"/>
    <x v="0"/>
    <x v="0"/>
    <x v="0"/>
    <x v="0"/>
    <x v="0"/>
    <x v="0"/>
    <x v="0"/>
    <x v="0"/>
    <x v="0"/>
    <x v="0"/>
    <x v="0"/>
    <x v="0"/>
    <x v="0"/>
    <x v="0"/>
    <n v="33"/>
    <n v="-3.3000000000000002E-2"/>
    <n v="3.3000000000000002E-2"/>
    <n v="0.51202482544608219"/>
  </r>
  <r>
    <x v="297"/>
    <s v="Stichtse Vecht"/>
    <x v="0"/>
    <x v="0"/>
    <x v="3"/>
    <x v="0"/>
    <x v="0"/>
    <x v="0"/>
    <x v="0"/>
    <x v="0"/>
    <x v="0"/>
    <x v="0"/>
    <x v="0"/>
    <x v="4"/>
    <x v="10"/>
    <x v="0"/>
    <x v="8"/>
    <x v="0"/>
    <x v="0"/>
    <x v="0"/>
    <x v="0"/>
    <x v="0"/>
    <x v="0"/>
    <x v="0"/>
    <x v="0"/>
    <n v="6"/>
    <n v="-6.0000000000000001E-3"/>
    <n v="6.0000000000000001E-3"/>
    <n v="9.3095422808378583E-2"/>
  </r>
  <r>
    <x v="297"/>
    <s v="Stichtse Vecht"/>
    <x v="0"/>
    <x v="0"/>
    <x v="3"/>
    <x v="0"/>
    <x v="0"/>
    <x v="0"/>
    <x v="0"/>
    <x v="0"/>
    <x v="0"/>
    <x v="0"/>
    <x v="0"/>
    <x v="1"/>
    <x v="2"/>
    <x v="0"/>
    <x v="1"/>
    <x v="2"/>
    <x v="0"/>
    <x v="0"/>
    <x v="0"/>
    <x v="0"/>
    <x v="0"/>
    <x v="0"/>
    <x v="0"/>
    <n v="154"/>
    <n v="-0.154"/>
    <n v="0.154"/>
    <n v="2.3894491854150504"/>
  </r>
  <r>
    <x v="297"/>
    <s v="Stichtse Vecht"/>
    <x v="0"/>
    <x v="0"/>
    <x v="3"/>
    <x v="0"/>
    <x v="0"/>
    <x v="0"/>
    <x v="0"/>
    <x v="0"/>
    <x v="0"/>
    <x v="0"/>
    <x v="0"/>
    <x v="2"/>
    <x v="6"/>
    <x v="0"/>
    <x v="5"/>
    <x v="0"/>
    <x v="0"/>
    <x v="0"/>
    <x v="0"/>
    <x v="0"/>
    <x v="0"/>
    <x v="0"/>
    <x v="0"/>
    <n v="89"/>
    <n v="-8.8999999999999996E-2"/>
    <n v="8.8999999999999996E-2"/>
    <n v="1.3809154383242823"/>
  </r>
  <r>
    <x v="297"/>
    <s v="Stichtse Vecht"/>
    <x v="0"/>
    <x v="0"/>
    <x v="3"/>
    <x v="0"/>
    <x v="0"/>
    <x v="0"/>
    <x v="0"/>
    <x v="0"/>
    <x v="0"/>
    <x v="0"/>
    <x v="0"/>
    <x v="3"/>
    <x v="9"/>
    <x v="1"/>
    <x v="7"/>
    <x v="5"/>
    <x v="2"/>
    <x v="2"/>
    <x v="2"/>
    <x v="0"/>
    <x v="0"/>
    <x v="0"/>
    <x v="0"/>
    <n v="23"/>
    <n v="-2.3E-2"/>
    <n v="0"/>
    <n v="0.35686578743211794"/>
  </r>
  <r>
    <x v="297"/>
    <s v="Stichtse Vecht"/>
    <x v="0"/>
    <x v="0"/>
    <x v="3"/>
    <x v="0"/>
    <x v="0"/>
    <x v="0"/>
    <x v="0"/>
    <x v="0"/>
    <x v="0"/>
    <x v="0"/>
    <x v="0"/>
    <x v="3"/>
    <x v="5"/>
    <x v="1"/>
    <x v="4"/>
    <x v="0"/>
    <x v="0"/>
    <x v="0"/>
    <x v="0"/>
    <x v="0"/>
    <x v="0"/>
    <x v="0"/>
    <x v="0"/>
    <n v="7"/>
    <n v="-7.0000000000000001E-3"/>
    <n v="7.0000000000000001E-3"/>
    <n v="0.10861132660977502"/>
  </r>
  <r>
    <x v="297"/>
    <s v="Stichtse Vecht"/>
    <x v="0"/>
    <x v="0"/>
    <x v="3"/>
    <x v="0"/>
    <x v="0"/>
    <x v="0"/>
    <x v="0"/>
    <x v="0"/>
    <x v="0"/>
    <x v="0"/>
    <x v="0"/>
    <x v="3"/>
    <x v="8"/>
    <x v="1"/>
    <x v="7"/>
    <x v="5"/>
    <x v="2"/>
    <x v="2"/>
    <x v="2"/>
    <x v="0"/>
    <x v="0"/>
    <x v="0"/>
    <x v="0"/>
    <n v="5"/>
    <n v="-5.0000000000000001E-3"/>
    <n v="0"/>
    <n v="7.7579519006982151E-2"/>
  </r>
  <r>
    <x v="297"/>
    <s v="Stichtse Vecht"/>
    <x v="0"/>
    <x v="0"/>
    <x v="3"/>
    <x v="0"/>
    <x v="0"/>
    <x v="0"/>
    <x v="1"/>
    <x v="1"/>
    <x v="0"/>
    <x v="0"/>
    <x v="0"/>
    <x v="0"/>
    <x v="0"/>
    <x v="0"/>
    <x v="0"/>
    <x v="0"/>
    <x v="0"/>
    <x v="0"/>
    <x v="0"/>
    <x v="0"/>
    <x v="0"/>
    <x v="0"/>
    <x v="0"/>
    <n v="37"/>
    <n v="-3.6999999999999998E-2"/>
    <n v="3.6999999999999998E-2"/>
    <n v="0.57408844065166797"/>
  </r>
  <r>
    <x v="297"/>
    <s v="Stichtse Vecht"/>
    <x v="0"/>
    <x v="0"/>
    <x v="3"/>
    <x v="0"/>
    <x v="0"/>
    <x v="0"/>
    <x v="1"/>
    <x v="1"/>
    <x v="0"/>
    <x v="0"/>
    <x v="0"/>
    <x v="1"/>
    <x v="2"/>
    <x v="0"/>
    <x v="1"/>
    <x v="2"/>
    <x v="0"/>
    <x v="0"/>
    <x v="0"/>
    <x v="0"/>
    <x v="0"/>
    <x v="0"/>
    <x v="0"/>
    <n v="10"/>
    <n v="-0.01"/>
    <n v="0.01"/>
    <n v="0.1551590380139643"/>
  </r>
  <r>
    <x v="297"/>
    <s v="Stichtse Vecht"/>
    <x v="0"/>
    <x v="0"/>
    <x v="3"/>
    <x v="0"/>
    <x v="0"/>
    <x v="0"/>
    <x v="1"/>
    <x v="1"/>
    <x v="0"/>
    <x v="0"/>
    <x v="0"/>
    <x v="2"/>
    <x v="4"/>
    <x v="0"/>
    <x v="3"/>
    <x v="3"/>
    <x v="0"/>
    <x v="0"/>
    <x v="0"/>
    <x v="0"/>
    <x v="0"/>
    <x v="0"/>
    <x v="0"/>
    <n v="297"/>
    <n v="-0.29699999999999999"/>
    <n v="0.29699999999999999"/>
    <n v="4.6082234290147399"/>
  </r>
  <r>
    <x v="297"/>
    <s v="Stichtse Vecht"/>
    <x v="0"/>
    <x v="0"/>
    <x v="3"/>
    <x v="0"/>
    <x v="0"/>
    <x v="0"/>
    <x v="1"/>
    <x v="1"/>
    <x v="0"/>
    <x v="0"/>
    <x v="0"/>
    <x v="3"/>
    <x v="9"/>
    <x v="1"/>
    <x v="7"/>
    <x v="5"/>
    <x v="2"/>
    <x v="2"/>
    <x v="2"/>
    <x v="0"/>
    <x v="0"/>
    <x v="0"/>
    <x v="0"/>
    <n v="20"/>
    <n v="-0.02"/>
    <n v="0"/>
    <n v="0.3103180760279286"/>
  </r>
  <r>
    <x v="297"/>
    <s v="Stichtse Vecht"/>
    <x v="0"/>
    <x v="0"/>
    <x v="3"/>
    <x v="0"/>
    <x v="0"/>
    <x v="0"/>
    <x v="1"/>
    <x v="1"/>
    <x v="0"/>
    <x v="0"/>
    <x v="0"/>
    <x v="3"/>
    <x v="5"/>
    <x v="1"/>
    <x v="4"/>
    <x v="0"/>
    <x v="0"/>
    <x v="0"/>
    <x v="0"/>
    <x v="0"/>
    <x v="0"/>
    <x v="0"/>
    <x v="0"/>
    <n v="69"/>
    <n v="-6.9000000000000006E-2"/>
    <n v="6.9000000000000006E-2"/>
    <n v="1.0705973622963538"/>
  </r>
  <r>
    <x v="297"/>
    <s v="Stichtse Vecht"/>
    <x v="0"/>
    <x v="0"/>
    <x v="3"/>
    <x v="0"/>
    <x v="0"/>
    <x v="0"/>
    <x v="1"/>
    <x v="1"/>
    <x v="0"/>
    <x v="0"/>
    <x v="0"/>
    <x v="3"/>
    <x v="8"/>
    <x v="1"/>
    <x v="7"/>
    <x v="5"/>
    <x v="2"/>
    <x v="2"/>
    <x v="2"/>
    <x v="0"/>
    <x v="0"/>
    <x v="0"/>
    <x v="0"/>
    <n v="59"/>
    <n v="-5.8999999999999997E-2"/>
    <n v="0"/>
    <n v="0.91543832428238947"/>
  </r>
  <r>
    <x v="298"/>
    <s v="Onderbanken"/>
    <x v="0"/>
    <x v="0"/>
    <x v="2"/>
    <x v="0"/>
    <x v="0"/>
    <x v="0"/>
    <x v="0"/>
    <x v="0"/>
    <x v="0"/>
    <x v="0"/>
    <x v="0"/>
    <x v="0"/>
    <x v="0"/>
    <x v="0"/>
    <x v="0"/>
    <x v="0"/>
    <x v="0"/>
    <x v="0"/>
    <x v="0"/>
    <x v="0"/>
    <x v="0"/>
    <x v="0"/>
    <x v="0"/>
    <n v="7"/>
    <n v="-7.0000000000000001E-3"/>
    <n v="7.0000000000000001E-3"/>
    <n v="0.89001907183725371"/>
  </r>
  <r>
    <x v="298"/>
    <s v="Onderbanken"/>
    <x v="0"/>
    <x v="0"/>
    <x v="2"/>
    <x v="0"/>
    <x v="0"/>
    <x v="0"/>
    <x v="0"/>
    <x v="0"/>
    <x v="0"/>
    <x v="0"/>
    <x v="0"/>
    <x v="1"/>
    <x v="2"/>
    <x v="0"/>
    <x v="1"/>
    <x v="2"/>
    <x v="0"/>
    <x v="0"/>
    <x v="0"/>
    <x v="0"/>
    <x v="0"/>
    <x v="0"/>
    <x v="0"/>
    <n v="-12"/>
    <n v="1.2E-2"/>
    <n v="-1.2E-2"/>
    <n v="-1.5257469802924348"/>
  </r>
  <r>
    <x v="298"/>
    <s v="Onderbanken"/>
    <x v="0"/>
    <x v="0"/>
    <x v="2"/>
    <x v="0"/>
    <x v="0"/>
    <x v="0"/>
    <x v="0"/>
    <x v="0"/>
    <x v="0"/>
    <x v="0"/>
    <x v="0"/>
    <x v="2"/>
    <x v="3"/>
    <x v="0"/>
    <x v="2"/>
    <x v="0"/>
    <x v="1"/>
    <x v="1"/>
    <x v="0"/>
    <x v="0"/>
    <x v="0"/>
    <x v="0"/>
    <x v="0"/>
    <n v="32"/>
    <n v="-3.2000000000000001E-2"/>
    <n v="-3.2000000000000001E-2"/>
    <n v="4.0686586141131595"/>
  </r>
  <r>
    <x v="298"/>
    <s v="Onderbanken"/>
    <x v="0"/>
    <x v="0"/>
    <x v="2"/>
    <x v="0"/>
    <x v="0"/>
    <x v="0"/>
    <x v="0"/>
    <x v="0"/>
    <x v="0"/>
    <x v="0"/>
    <x v="0"/>
    <x v="2"/>
    <x v="6"/>
    <x v="0"/>
    <x v="5"/>
    <x v="0"/>
    <x v="0"/>
    <x v="0"/>
    <x v="0"/>
    <x v="0"/>
    <x v="0"/>
    <x v="0"/>
    <x v="0"/>
    <n v="7"/>
    <n v="-7.0000000000000001E-3"/>
    <n v="7.0000000000000001E-3"/>
    <n v="0.89001907183725371"/>
  </r>
  <r>
    <x v="298"/>
    <s v="Onderbanken"/>
    <x v="0"/>
    <x v="0"/>
    <x v="2"/>
    <x v="0"/>
    <x v="0"/>
    <x v="0"/>
    <x v="1"/>
    <x v="1"/>
    <x v="0"/>
    <x v="0"/>
    <x v="0"/>
    <x v="1"/>
    <x v="2"/>
    <x v="0"/>
    <x v="1"/>
    <x v="2"/>
    <x v="0"/>
    <x v="0"/>
    <x v="0"/>
    <x v="0"/>
    <x v="0"/>
    <x v="0"/>
    <x v="0"/>
    <n v="3"/>
    <n v="-3.0000000000000001E-3"/>
    <n v="3.0000000000000001E-3"/>
    <n v="0.38143674507310871"/>
  </r>
  <r>
    <x v="298"/>
    <s v="Onderbanken"/>
    <x v="0"/>
    <x v="0"/>
    <x v="2"/>
    <x v="0"/>
    <x v="0"/>
    <x v="0"/>
    <x v="1"/>
    <x v="1"/>
    <x v="0"/>
    <x v="0"/>
    <x v="0"/>
    <x v="2"/>
    <x v="3"/>
    <x v="0"/>
    <x v="2"/>
    <x v="0"/>
    <x v="1"/>
    <x v="1"/>
    <x v="0"/>
    <x v="0"/>
    <x v="0"/>
    <x v="0"/>
    <x v="0"/>
    <n v="3"/>
    <n v="-3.0000000000000001E-3"/>
    <n v="-3.0000000000000001E-3"/>
    <n v="0.38143674507310871"/>
  </r>
  <r>
    <x v="298"/>
    <s v="Onderbanken"/>
    <x v="0"/>
    <x v="0"/>
    <x v="2"/>
    <x v="0"/>
    <x v="0"/>
    <x v="0"/>
    <x v="1"/>
    <x v="1"/>
    <x v="0"/>
    <x v="0"/>
    <x v="0"/>
    <x v="3"/>
    <x v="5"/>
    <x v="1"/>
    <x v="4"/>
    <x v="0"/>
    <x v="0"/>
    <x v="0"/>
    <x v="0"/>
    <x v="0"/>
    <x v="0"/>
    <x v="0"/>
    <x v="0"/>
    <n v="140"/>
    <n v="-0.14000000000000001"/>
    <n v="0.14000000000000001"/>
    <n v="17.800381436745074"/>
  </r>
  <r>
    <x v="298"/>
    <s v="Onderbanken"/>
    <x v="0"/>
    <x v="0"/>
    <x v="2"/>
    <x v="0"/>
    <x v="0"/>
    <x v="0"/>
    <x v="2"/>
    <x v="2"/>
    <x v="0"/>
    <x v="0"/>
    <x v="0"/>
    <x v="2"/>
    <x v="3"/>
    <x v="0"/>
    <x v="2"/>
    <x v="0"/>
    <x v="1"/>
    <x v="1"/>
    <x v="0"/>
    <x v="0"/>
    <x v="0"/>
    <x v="0"/>
    <x v="0"/>
    <n v="1"/>
    <n v="-1E-3"/>
    <n v="-1E-3"/>
    <n v="0.12714558169103624"/>
  </r>
  <r>
    <x v="298"/>
    <s v="Onderbanken"/>
    <x v="0"/>
    <x v="0"/>
    <x v="2"/>
    <x v="0"/>
    <x v="0"/>
    <x v="0"/>
    <x v="3"/>
    <x v="3"/>
    <x v="0"/>
    <x v="0"/>
    <x v="0"/>
    <x v="0"/>
    <x v="0"/>
    <x v="0"/>
    <x v="0"/>
    <x v="0"/>
    <x v="0"/>
    <x v="0"/>
    <x v="0"/>
    <x v="0"/>
    <x v="0"/>
    <x v="0"/>
    <x v="0"/>
    <n v="33"/>
    <n v="-3.3000000000000002E-2"/>
    <n v="3.3000000000000002E-2"/>
    <n v="4.1958041958041958"/>
  </r>
  <r>
    <x v="298"/>
    <s v="Onderbanken"/>
    <x v="0"/>
    <x v="0"/>
    <x v="2"/>
    <x v="0"/>
    <x v="0"/>
    <x v="0"/>
    <x v="3"/>
    <x v="3"/>
    <x v="0"/>
    <x v="0"/>
    <x v="0"/>
    <x v="1"/>
    <x v="2"/>
    <x v="0"/>
    <x v="1"/>
    <x v="2"/>
    <x v="0"/>
    <x v="0"/>
    <x v="0"/>
    <x v="0"/>
    <x v="0"/>
    <x v="0"/>
    <x v="0"/>
    <n v="38"/>
    <n v="-3.7999999999999999E-2"/>
    <n v="3.7999999999999999E-2"/>
    <n v="4.8315321042593773"/>
  </r>
  <r>
    <x v="298"/>
    <s v="Onderbanken"/>
    <x v="0"/>
    <x v="0"/>
    <x v="2"/>
    <x v="0"/>
    <x v="0"/>
    <x v="0"/>
    <x v="3"/>
    <x v="3"/>
    <x v="0"/>
    <x v="0"/>
    <x v="0"/>
    <x v="2"/>
    <x v="6"/>
    <x v="0"/>
    <x v="5"/>
    <x v="0"/>
    <x v="0"/>
    <x v="0"/>
    <x v="0"/>
    <x v="0"/>
    <x v="0"/>
    <x v="0"/>
    <x v="0"/>
    <n v="180"/>
    <n v="-0.18"/>
    <n v="0.18"/>
    <n v="22.886204704386522"/>
  </r>
  <r>
    <x v="298"/>
    <s v="Onderbanken"/>
    <x v="0"/>
    <x v="0"/>
    <x v="2"/>
    <x v="0"/>
    <x v="0"/>
    <x v="0"/>
    <x v="3"/>
    <x v="3"/>
    <x v="0"/>
    <x v="0"/>
    <x v="0"/>
    <x v="3"/>
    <x v="11"/>
    <x v="1"/>
    <x v="7"/>
    <x v="5"/>
    <x v="2"/>
    <x v="2"/>
    <x v="2"/>
    <x v="0"/>
    <x v="0"/>
    <x v="0"/>
    <x v="0"/>
    <n v="4"/>
    <n v="-4.0000000000000001E-3"/>
    <n v="0"/>
    <n v="0.50858232676414494"/>
  </r>
  <r>
    <x v="299"/>
    <s v="Landgraaf"/>
    <x v="2"/>
    <x v="0"/>
    <x v="1"/>
    <x v="0"/>
    <x v="0"/>
    <x v="0"/>
    <x v="0"/>
    <x v="0"/>
    <x v="0"/>
    <x v="0"/>
    <x v="0"/>
    <x v="0"/>
    <x v="0"/>
    <x v="0"/>
    <x v="0"/>
    <x v="0"/>
    <x v="0"/>
    <x v="0"/>
    <x v="0"/>
    <x v="0"/>
    <x v="0"/>
    <x v="0"/>
    <x v="0"/>
    <n v="43"/>
    <n v="-4.2999999999999997E-2"/>
    <n v="4.2999999999999997E-2"/>
    <n v="1.1479523733247905"/>
  </r>
  <r>
    <x v="296"/>
    <s v="Wageningen"/>
    <x v="0"/>
    <x v="0"/>
    <x v="1"/>
    <x v="0"/>
    <x v="0"/>
    <x v="0"/>
    <x v="0"/>
    <x v="0"/>
    <x v="0"/>
    <x v="0"/>
    <x v="0"/>
    <x v="2"/>
    <x v="3"/>
    <x v="0"/>
    <x v="2"/>
    <x v="0"/>
    <x v="1"/>
    <x v="1"/>
    <x v="0"/>
    <x v="0"/>
    <x v="0"/>
    <x v="0"/>
    <x v="0"/>
    <n v="1264"/>
    <n v="-1.264"/>
    <n v="-1.264"/>
    <n v="32.867023766186492"/>
  </r>
  <r>
    <x v="296"/>
    <s v="Wageningen"/>
    <x v="0"/>
    <x v="0"/>
    <x v="1"/>
    <x v="0"/>
    <x v="0"/>
    <x v="0"/>
    <x v="0"/>
    <x v="0"/>
    <x v="0"/>
    <x v="0"/>
    <x v="0"/>
    <x v="2"/>
    <x v="12"/>
    <x v="0"/>
    <x v="3"/>
    <x v="6"/>
    <x v="0"/>
    <x v="0"/>
    <x v="0"/>
    <x v="0"/>
    <x v="0"/>
    <x v="0"/>
    <x v="0"/>
    <n v="105"/>
    <n v="-0.105"/>
    <n v="0.105"/>
    <n v="2.7302511831088458"/>
  </r>
  <r>
    <x v="296"/>
    <s v="Wageningen"/>
    <x v="0"/>
    <x v="0"/>
    <x v="1"/>
    <x v="0"/>
    <x v="0"/>
    <x v="0"/>
    <x v="0"/>
    <x v="0"/>
    <x v="0"/>
    <x v="0"/>
    <x v="0"/>
    <x v="3"/>
    <x v="5"/>
    <x v="1"/>
    <x v="4"/>
    <x v="0"/>
    <x v="0"/>
    <x v="0"/>
    <x v="0"/>
    <x v="0"/>
    <x v="0"/>
    <x v="0"/>
    <x v="0"/>
    <n v="255"/>
    <n v="-0.255"/>
    <n v="0.255"/>
    <n v="6.6306100161214836"/>
  </r>
  <r>
    <x v="296"/>
    <s v="Wageningen"/>
    <x v="0"/>
    <x v="0"/>
    <x v="1"/>
    <x v="0"/>
    <x v="0"/>
    <x v="0"/>
    <x v="0"/>
    <x v="0"/>
    <x v="0"/>
    <x v="0"/>
    <x v="0"/>
    <x v="3"/>
    <x v="8"/>
    <x v="1"/>
    <x v="7"/>
    <x v="5"/>
    <x v="2"/>
    <x v="2"/>
    <x v="2"/>
    <x v="0"/>
    <x v="0"/>
    <x v="0"/>
    <x v="0"/>
    <n v="151"/>
    <n v="-0.151"/>
    <n v="0"/>
    <n v="3.9263612252327214"/>
  </r>
  <r>
    <x v="296"/>
    <s v="Wageningen"/>
    <x v="0"/>
    <x v="0"/>
    <x v="1"/>
    <x v="0"/>
    <x v="0"/>
    <x v="0"/>
    <x v="1"/>
    <x v="1"/>
    <x v="0"/>
    <x v="0"/>
    <x v="0"/>
    <x v="0"/>
    <x v="0"/>
    <x v="0"/>
    <x v="0"/>
    <x v="0"/>
    <x v="0"/>
    <x v="0"/>
    <x v="0"/>
    <x v="0"/>
    <x v="0"/>
    <x v="0"/>
    <x v="0"/>
    <n v="207"/>
    <n v="-0.20699999999999999"/>
    <n v="0.20699999999999999"/>
    <n v="5.3824951895574396"/>
  </r>
  <r>
    <x v="296"/>
    <s v="Wageningen"/>
    <x v="0"/>
    <x v="0"/>
    <x v="1"/>
    <x v="0"/>
    <x v="0"/>
    <x v="0"/>
    <x v="1"/>
    <x v="1"/>
    <x v="0"/>
    <x v="0"/>
    <x v="0"/>
    <x v="4"/>
    <x v="10"/>
    <x v="0"/>
    <x v="8"/>
    <x v="0"/>
    <x v="0"/>
    <x v="0"/>
    <x v="0"/>
    <x v="0"/>
    <x v="0"/>
    <x v="0"/>
    <x v="0"/>
    <n v="1"/>
    <n v="-1E-3"/>
    <n v="1E-3"/>
    <n v="2.6002392220084249E-2"/>
  </r>
  <r>
    <x v="296"/>
    <s v="Wageningen"/>
    <x v="0"/>
    <x v="0"/>
    <x v="1"/>
    <x v="0"/>
    <x v="0"/>
    <x v="0"/>
    <x v="1"/>
    <x v="1"/>
    <x v="0"/>
    <x v="0"/>
    <x v="0"/>
    <x v="1"/>
    <x v="1"/>
    <x v="0"/>
    <x v="1"/>
    <x v="1"/>
    <x v="0"/>
    <x v="0"/>
    <x v="0"/>
    <x v="0"/>
    <x v="0"/>
    <x v="0"/>
    <x v="0"/>
    <n v="12"/>
    <n v="-1.2E-2"/>
    <n v="1.2E-2"/>
    <n v="0.31202870664101096"/>
  </r>
  <r>
    <x v="296"/>
    <s v="Wageningen"/>
    <x v="0"/>
    <x v="0"/>
    <x v="1"/>
    <x v="0"/>
    <x v="0"/>
    <x v="0"/>
    <x v="1"/>
    <x v="1"/>
    <x v="0"/>
    <x v="0"/>
    <x v="0"/>
    <x v="1"/>
    <x v="2"/>
    <x v="0"/>
    <x v="1"/>
    <x v="2"/>
    <x v="0"/>
    <x v="0"/>
    <x v="0"/>
    <x v="0"/>
    <x v="0"/>
    <x v="0"/>
    <x v="0"/>
    <n v="70"/>
    <n v="-7.0000000000000007E-2"/>
    <n v="7.0000000000000007E-2"/>
    <n v="1.8201674554058973"/>
  </r>
  <r>
    <x v="296"/>
    <s v="Wageningen"/>
    <x v="0"/>
    <x v="0"/>
    <x v="1"/>
    <x v="0"/>
    <x v="0"/>
    <x v="0"/>
    <x v="1"/>
    <x v="1"/>
    <x v="0"/>
    <x v="0"/>
    <x v="0"/>
    <x v="2"/>
    <x v="12"/>
    <x v="0"/>
    <x v="3"/>
    <x v="6"/>
    <x v="0"/>
    <x v="0"/>
    <x v="0"/>
    <x v="0"/>
    <x v="0"/>
    <x v="0"/>
    <x v="0"/>
    <n v="42"/>
    <n v="-4.2000000000000003E-2"/>
    <n v="4.2000000000000003E-2"/>
    <n v="1.0921004732435384"/>
  </r>
  <r>
    <x v="296"/>
    <s v="Wageningen"/>
    <x v="0"/>
    <x v="0"/>
    <x v="1"/>
    <x v="0"/>
    <x v="0"/>
    <x v="0"/>
    <x v="1"/>
    <x v="1"/>
    <x v="0"/>
    <x v="0"/>
    <x v="0"/>
    <x v="3"/>
    <x v="5"/>
    <x v="1"/>
    <x v="4"/>
    <x v="0"/>
    <x v="0"/>
    <x v="0"/>
    <x v="0"/>
    <x v="0"/>
    <x v="0"/>
    <x v="0"/>
    <x v="0"/>
    <n v="21"/>
    <n v="-2.1000000000000001E-2"/>
    <n v="2.1000000000000001E-2"/>
    <n v="0.54605023662176921"/>
  </r>
  <r>
    <x v="296"/>
    <s v="Wageningen"/>
    <x v="0"/>
    <x v="0"/>
    <x v="1"/>
    <x v="0"/>
    <x v="0"/>
    <x v="0"/>
    <x v="1"/>
    <x v="1"/>
    <x v="0"/>
    <x v="0"/>
    <x v="0"/>
    <x v="3"/>
    <x v="8"/>
    <x v="1"/>
    <x v="7"/>
    <x v="5"/>
    <x v="2"/>
    <x v="2"/>
    <x v="2"/>
    <x v="0"/>
    <x v="0"/>
    <x v="0"/>
    <x v="0"/>
    <n v="8"/>
    <n v="-8.0000000000000002E-3"/>
    <n v="0"/>
    <n v="0.20801913776067399"/>
  </r>
  <r>
    <x v="296"/>
    <s v="Wageningen"/>
    <x v="0"/>
    <x v="0"/>
    <x v="1"/>
    <x v="0"/>
    <x v="0"/>
    <x v="0"/>
    <x v="2"/>
    <x v="2"/>
    <x v="0"/>
    <x v="0"/>
    <x v="0"/>
    <x v="4"/>
    <x v="10"/>
    <x v="0"/>
    <x v="8"/>
    <x v="0"/>
    <x v="0"/>
    <x v="0"/>
    <x v="0"/>
    <x v="0"/>
    <x v="0"/>
    <x v="0"/>
    <x v="0"/>
    <n v="1"/>
    <n v="-1E-3"/>
    <n v="1E-3"/>
    <n v="2.6002392220084249E-2"/>
  </r>
  <r>
    <x v="296"/>
    <s v="Wageningen"/>
    <x v="0"/>
    <x v="0"/>
    <x v="1"/>
    <x v="0"/>
    <x v="0"/>
    <x v="0"/>
    <x v="2"/>
    <x v="2"/>
    <x v="0"/>
    <x v="0"/>
    <x v="0"/>
    <x v="1"/>
    <x v="2"/>
    <x v="0"/>
    <x v="1"/>
    <x v="2"/>
    <x v="0"/>
    <x v="0"/>
    <x v="0"/>
    <x v="0"/>
    <x v="0"/>
    <x v="0"/>
    <x v="0"/>
    <n v="30"/>
    <n v="-0.03"/>
    <n v="0.03"/>
    <n v="0.78007176660252742"/>
  </r>
  <r>
    <x v="297"/>
    <s v="Stichtse Vecht"/>
    <x v="0"/>
    <x v="0"/>
    <x v="3"/>
    <x v="0"/>
    <x v="0"/>
    <x v="0"/>
    <x v="2"/>
    <x v="2"/>
    <x v="0"/>
    <x v="0"/>
    <x v="0"/>
    <x v="0"/>
    <x v="0"/>
    <x v="0"/>
    <x v="0"/>
    <x v="0"/>
    <x v="0"/>
    <x v="0"/>
    <x v="0"/>
    <x v="0"/>
    <x v="0"/>
    <x v="0"/>
    <x v="0"/>
    <n v="38"/>
    <n v="-3.7999999999999999E-2"/>
    <n v="3.7999999999999999E-2"/>
    <n v="0.58960434445306442"/>
  </r>
  <r>
    <x v="297"/>
    <s v="Stichtse Vecht"/>
    <x v="0"/>
    <x v="0"/>
    <x v="3"/>
    <x v="0"/>
    <x v="0"/>
    <x v="0"/>
    <x v="2"/>
    <x v="2"/>
    <x v="0"/>
    <x v="0"/>
    <x v="0"/>
    <x v="1"/>
    <x v="2"/>
    <x v="0"/>
    <x v="1"/>
    <x v="2"/>
    <x v="0"/>
    <x v="0"/>
    <x v="0"/>
    <x v="0"/>
    <x v="0"/>
    <x v="0"/>
    <x v="0"/>
    <n v="43"/>
    <n v="-4.2999999999999997E-2"/>
    <n v="4.2999999999999997E-2"/>
    <n v="0.66718386346004654"/>
  </r>
  <r>
    <x v="297"/>
    <s v="Stichtse Vecht"/>
    <x v="0"/>
    <x v="0"/>
    <x v="3"/>
    <x v="0"/>
    <x v="0"/>
    <x v="0"/>
    <x v="2"/>
    <x v="2"/>
    <x v="0"/>
    <x v="0"/>
    <x v="0"/>
    <x v="2"/>
    <x v="6"/>
    <x v="0"/>
    <x v="5"/>
    <x v="0"/>
    <x v="0"/>
    <x v="0"/>
    <x v="0"/>
    <x v="0"/>
    <x v="0"/>
    <x v="0"/>
    <x v="0"/>
    <n v="30"/>
    <n v="-0.03"/>
    <n v="0.03"/>
    <n v="0.46547711404189296"/>
  </r>
  <r>
    <x v="297"/>
    <s v="Stichtse Vecht"/>
    <x v="0"/>
    <x v="0"/>
    <x v="3"/>
    <x v="0"/>
    <x v="0"/>
    <x v="0"/>
    <x v="2"/>
    <x v="2"/>
    <x v="0"/>
    <x v="0"/>
    <x v="0"/>
    <x v="3"/>
    <x v="9"/>
    <x v="1"/>
    <x v="7"/>
    <x v="5"/>
    <x v="2"/>
    <x v="2"/>
    <x v="2"/>
    <x v="0"/>
    <x v="0"/>
    <x v="0"/>
    <x v="0"/>
    <n v="23"/>
    <n v="-2.3E-2"/>
    <n v="0"/>
    <n v="0.35686578743211794"/>
  </r>
  <r>
    <x v="297"/>
    <s v="Stichtse Vecht"/>
    <x v="0"/>
    <x v="0"/>
    <x v="3"/>
    <x v="0"/>
    <x v="0"/>
    <x v="0"/>
    <x v="2"/>
    <x v="2"/>
    <x v="0"/>
    <x v="0"/>
    <x v="0"/>
    <x v="3"/>
    <x v="5"/>
    <x v="1"/>
    <x v="4"/>
    <x v="0"/>
    <x v="0"/>
    <x v="0"/>
    <x v="0"/>
    <x v="0"/>
    <x v="0"/>
    <x v="0"/>
    <x v="0"/>
    <n v="16"/>
    <n v="-1.6E-2"/>
    <n v="1.6E-2"/>
    <n v="0.2482544608223429"/>
  </r>
  <r>
    <x v="297"/>
    <s v="Stichtse Vecht"/>
    <x v="0"/>
    <x v="0"/>
    <x v="3"/>
    <x v="0"/>
    <x v="0"/>
    <x v="0"/>
    <x v="2"/>
    <x v="2"/>
    <x v="0"/>
    <x v="0"/>
    <x v="0"/>
    <x v="3"/>
    <x v="8"/>
    <x v="1"/>
    <x v="7"/>
    <x v="5"/>
    <x v="2"/>
    <x v="2"/>
    <x v="2"/>
    <x v="0"/>
    <x v="0"/>
    <x v="0"/>
    <x v="0"/>
    <n v="7"/>
    <n v="-7.0000000000000001E-3"/>
    <n v="0"/>
    <n v="0.10861132660977502"/>
  </r>
  <r>
    <x v="297"/>
    <s v="Stichtse Vecht"/>
    <x v="0"/>
    <x v="0"/>
    <x v="3"/>
    <x v="0"/>
    <x v="0"/>
    <x v="0"/>
    <x v="3"/>
    <x v="3"/>
    <x v="0"/>
    <x v="0"/>
    <x v="0"/>
    <x v="0"/>
    <x v="0"/>
    <x v="0"/>
    <x v="0"/>
    <x v="0"/>
    <x v="0"/>
    <x v="0"/>
    <x v="0"/>
    <x v="0"/>
    <x v="0"/>
    <x v="0"/>
    <x v="0"/>
    <n v="22"/>
    <n v="-2.1999999999999999E-2"/>
    <n v="2.1999999999999999E-2"/>
    <n v="0.3413498836307215"/>
  </r>
  <r>
    <x v="297"/>
    <s v="Stichtse Vecht"/>
    <x v="0"/>
    <x v="0"/>
    <x v="3"/>
    <x v="0"/>
    <x v="0"/>
    <x v="0"/>
    <x v="3"/>
    <x v="3"/>
    <x v="0"/>
    <x v="0"/>
    <x v="0"/>
    <x v="4"/>
    <x v="10"/>
    <x v="0"/>
    <x v="8"/>
    <x v="0"/>
    <x v="0"/>
    <x v="0"/>
    <x v="0"/>
    <x v="0"/>
    <x v="0"/>
    <x v="0"/>
    <x v="0"/>
    <n v="2"/>
    <n v="-2E-3"/>
    <n v="2E-3"/>
    <n v="3.1031807602792862E-2"/>
  </r>
  <r>
    <x v="297"/>
    <s v="Stichtse Vecht"/>
    <x v="0"/>
    <x v="0"/>
    <x v="3"/>
    <x v="0"/>
    <x v="0"/>
    <x v="0"/>
    <x v="3"/>
    <x v="3"/>
    <x v="0"/>
    <x v="0"/>
    <x v="0"/>
    <x v="1"/>
    <x v="2"/>
    <x v="0"/>
    <x v="1"/>
    <x v="2"/>
    <x v="0"/>
    <x v="0"/>
    <x v="0"/>
    <x v="0"/>
    <x v="0"/>
    <x v="0"/>
    <x v="0"/>
    <n v="24"/>
    <n v="-2.4E-2"/>
    <n v="2.4E-2"/>
    <n v="0.37238169123351433"/>
  </r>
  <r>
    <x v="297"/>
    <s v="Stichtse Vecht"/>
    <x v="0"/>
    <x v="0"/>
    <x v="3"/>
    <x v="0"/>
    <x v="0"/>
    <x v="0"/>
    <x v="3"/>
    <x v="3"/>
    <x v="0"/>
    <x v="0"/>
    <x v="0"/>
    <x v="2"/>
    <x v="6"/>
    <x v="0"/>
    <x v="5"/>
    <x v="0"/>
    <x v="0"/>
    <x v="0"/>
    <x v="0"/>
    <x v="0"/>
    <x v="0"/>
    <x v="0"/>
    <x v="0"/>
    <n v="1011"/>
    <n v="-1.0109999999999999"/>
    <n v="1.0109999999999999"/>
    <n v="15.686578743211792"/>
  </r>
  <r>
    <x v="297"/>
    <s v="Stichtse Vecht"/>
    <x v="0"/>
    <x v="0"/>
    <x v="3"/>
    <x v="0"/>
    <x v="0"/>
    <x v="0"/>
    <x v="3"/>
    <x v="3"/>
    <x v="0"/>
    <x v="0"/>
    <x v="0"/>
    <x v="3"/>
    <x v="9"/>
    <x v="1"/>
    <x v="7"/>
    <x v="5"/>
    <x v="2"/>
    <x v="2"/>
    <x v="2"/>
    <x v="0"/>
    <x v="0"/>
    <x v="0"/>
    <x v="0"/>
    <n v="16"/>
    <n v="-1.6E-2"/>
    <n v="0"/>
    <n v="0.2482544608223429"/>
  </r>
  <r>
    <x v="297"/>
    <s v="Stichtse Vecht"/>
    <x v="0"/>
    <x v="0"/>
    <x v="3"/>
    <x v="0"/>
    <x v="0"/>
    <x v="0"/>
    <x v="3"/>
    <x v="3"/>
    <x v="0"/>
    <x v="0"/>
    <x v="0"/>
    <x v="3"/>
    <x v="5"/>
    <x v="1"/>
    <x v="4"/>
    <x v="0"/>
    <x v="0"/>
    <x v="0"/>
    <x v="0"/>
    <x v="0"/>
    <x v="0"/>
    <x v="0"/>
    <x v="0"/>
    <n v="21"/>
    <n v="-2.1000000000000001E-2"/>
    <n v="2.1000000000000001E-2"/>
    <n v="0.32583397982932505"/>
  </r>
  <r>
    <x v="297"/>
    <s v="Stichtse Vecht"/>
    <x v="0"/>
    <x v="0"/>
    <x v="3"/>
    <x v="0"/>
    <x v="0"/>
    <x v="0"/>
    <x v="3"/>
    <x v="3"/>
    <x v="0"/>
    <x v="0"/>
    <x v="0"/>
    <x v="3"/>
    <x v="8"/>
    <x v="1"/>
    <x v="7"/>
    <x v="5"/>
    <x v="2"/>
    <x v="2"/>
    <x v="2"/>
    <x v="0"/>
    <x v="0"/>
    <x v="0"/>
    <x v="0"/>
    <n v="15"/>
    <n v="-1.4999999999999999E-2"/>
    <n v="0"/>
    <n v="0.23273855702094648"/>
  </r>
  <r>
    <x v="296"/>
    <s v="Wageningen"/>
    <x v="0"/>
    <x v="0"/>
    <x v="1"/>
    <x v="0"/>
    <x v="0"/>
    <x v="0"/>
    <x v="2"/>
    <x v="2"/>
    <x v="0"/>
    <x v="0"/>
    <x v="0"/>
    <x v="3"/>
    <x v="5"/>
    <x v="1"/>
    <x v="4"/>
    <x v="0"/>
    <x v="0"/>
    <x v="0"/>
    <x v="0"/>
    <x v="0"/>
    <x v="0"/>
    <x v="0"/>
    <x v="0"/>
    <n v="14"/>
    <n v="-1.4E-2"/>
    <n v="1.4E-2"/>
    <n v="0.36403349108117949"/>
  </r>
  <r>
    <x v="296"/>
    <s v="Wageningen"/>
    <x v="0"/>
    <x v="0"/>
    <x v="1"/>
    <x v="0"/>
    <x v="0"/>
    <x v="0"/>
    <x v="2"/>
    <x v="2"/>
    <x v="0"/>
    <x v="0"/>
    <x v="0"/>
    <x v="3"/>
    <x v="8"/>
    <x v="1"/>
    <x v="7"/>
    <x v="5"/>
    <x v="2"/>
    <x v="2"/>
    <x v="2"/>
    <x v="0"/>
    <x v="0"/>
    <x v="0"/>
    <x v="0"/>
    <n v="11"/>
    <n v="-1.0999999999999999E-2"/>
    <n v="0"/>
    <n v="0.28602631442092674"/>
  </r>
  <r>
    <x v="296"/>
    <s v="Wageningen"/>
    <x v="0"/>
    <x v="0"/>
    <x v="1"/>
    <x v="0"/>
    <x v="0"/>
    <x v="0"/>
    <x v="3"/>
    <x v="3"/>
    <x v="0"/>
    <x v="0"/>
    <x v="0"/>
    <x v="0"/>
    <x v="0"/>
    <x v="0"/>
    <x v="0"/>
    <x v="0"/>
    <x v="0"/>
    <x v="0"/>
    <x v="0"/>
    <x v="0"/>
    <x v="0"/>
    <x v="0"/>
    <x v="0"/>
    <n v="7"/>
    <n v="-7.0000000000000001E-3"/>
    <n v="7.0000000000000001E-3"/>
    <n v="0.18201674554058975"/>
  </r>
  <r>
    <x v="296"/>
    <s v="Wageningen"/>
    <x v="0"/>
    <x v="0"/>
    <x v="1"/>
    <x v="0"/>
    <x v="0"/>
    <x v="0"/>
    <x v="3"/>
    <x v="3"/>
    <x v="0"/>
    <x v="0"/>
    <x v="0"/>
    <x v="1"/>
    <x v="1"/>
    <x v="0"/>
    <x v="1"/>
    <x v="1"/>
    <x v="0"/>
    <x v="0"/>
    <x v="0"/>
    <x v="0"/>
    <x v="0"/>
    <x v="0"/>
    <x v="0"/>
    <n v="1"/>
    <n v="-1E-3"/>
    <n v="1E-3"/>
    <n v="2.6002392220084249E-2"/>
  </r>
  <r>
    <x v="296"/>
    <s v="Wageningen"/>
    <x v="0"/>
    <x v="0"/>
    <x v="1"/>
    <x v="0"/>
    <x v="0"/>
    <x v="0"/>
    <x v="3"/>
    <x v="3"/>
    <x v="0"/>
    <x v="0"/>
    <x v="0"/>
    <x v="2"/>
    <x v="3"/>
    <x v="0"/>
    <x v="2"/>
    <x v="0"/>
    <x v="1"/>
    <x v="1"/>
    <x v="0"/>
    <x v="0"/>
    <x v="0"/>
    <x v="0"/>
    <x v="0"/>
    <n v="25"/>
    <n v="-2.5000000000000001E-2"/>
    <n v="-2.5000000000000001E-2"/>
    <n v="0.65005980550210618"/>
  </r>
  <r>
    <x v="296"/>
    <s v="Wageningen"/>
    <x v="0"/>
    <x v="0"/>
    <x v="1"/>
    <x v="0"/>
    <x v="0"/>
    <x v="0"/>
    <x v="3"/>
    <x v="3"/>
    <x v="0"/>
    <x v="0"/>
    <x v="0"/>
    <x v="2"/>
    <x v="12"/>
    <x v="0"/>
    <x v="3"/>
    <x v="6"/>
    <x v="0"/>
    <x v="0"/>
    <x v="0"/>
    <x v="0"/>
    <x v="0"/>
    <x v="0"/>
    <x v="0"/>
    <n v="1042"/>
    <n v="-1.042"/>
    <n v="1.042"/>
    <n v="27.094492693327787"/>
  </r>
  <r>
    <x v="296"/>
    <s v="Wageningen"/>
    <x v="0"/>
    <x v="0"/>
    <x v="1"/>
    <x v="0"/>
    <x v="0"/>
    <x v="0"/>
    <x v="3"/>
    <x v="3"/>
    <x v="0"/>
    <x v="0"/>
    <x v="0"/>
    <x v="3"/>
    <x v="8"/>
    <x v="1"/>
    <x v="7"/>
    <x v="5"/>
    <x v="2"/>
    <x v="2"/>
    <x v="2"/>
    <x v="0"/>
    <x v="0"/>
    <x v="0"/>
    <x v="0"/>
    <n v="51"/>
    <n v="-5.0999999999999997E-2"/>
    <n v="0"/>
    <n v="1.3261220032242966"/>
  </r>
  <r>
    <x v="300"/>
    <s v="Winterswijk"/>
    <x v="0"/>
    <x v="0"/>
    <x v="1"/>
    <x v="0"/>
    <x v="0"/>
    <x v="0"/>
    <x v="0"/>
    <x v="0"/>
    <x v="0"/>
    <x v="0"/>
    <x v="0"/>
    <x v="0"/>
    <x v="0"/>
    <x v="0"/>
    <x v="0"/>
    <x v="0"/>
    <x v="0"/>
    <x v="0"/>
    <x v="0"/>
    <x v="0"/>
    <x v="0"/>
    <x v="0"/>
    <x v="0"/>
    <n v="60"/>
    <n v="-0.06"/>
    <n v="0.06"/>
    <n v="2.0752628666297732"/>
  </r>
  <r>
    <x v="300"/>
    <s v="Winterswijk"/>
    <x v="0"/>
    <x v="0"/>
    <x v="1"/>
    <x v="0"/>
    <x v="0"/>
    <x v="0"/>
    <x v="0"/>
    <x v="0"/>
    <x v="0"/>
    <x v="0"/>
    <x v="0"/>
    <x v="1"/>
    <x v="1"/>
    <x v="0"/>
    <x v="1"/>
    <x v="1"/>
    <x v="0"/>
    <x v="0"/>
    <x v="0"/>
    <x v="0"/>
    <x v="0"/>
    <x v="0"/>
    <x v="0"/>
    <n v="10"/>
    <n v="-0.01"/>
    <n v="0.01"/>
    <n v="0.34587714443829554"/>
  </r>
  <r>
    <x v="300"/>
    <s v="Winterswijk"/>
    <x v="0"/>
    <x v="0"/>
    <x v="1"/>
    <x v="0"/>
    <x v="0"/>
    <x v="0"/>
    <x v="0"/>
    <x v="0"/>
    <x v="0"/>
    <x v="0"/>
    <x v="0"/>
    <x v="1"/>
    <x v="2"/>
    <x v="0"/>
    <x v="1"/>
    <x v="2"/>
    <x v="0"/>
    <x v="0"/>
    <x v="0"/>
    <x v="0"/>
    <x v="0"/>
    <x v="0"/>
    <x v="0"/>
    <n v="12"/>
    <n v="-1.2E-2"/>
    <n v="1.2E-2"/>
    <n v="0.41505257332595463"/>
  </r>
  <r>
    <x v="300"/>
    <s v="Winterswijk"/>
    <x v="0"/>
    <x v="0"/>
    <x v="1"/>
    <x v="0"/>
    <x v="0"/>
    <x v="0"/>
    <x v="0"/>
    <x v="0"/>
    <x v="0"/>
    <x v="0"/>
    <x v="0"/>
    <x v="2"/>
    <x v="3"/>
    <x v="0"/>
    <x v="2"/>
    <x v="0"/>
    <x v="1"/>
    <x v="1"/>
    <x v="0"/>
    <x v="0"/>
    <x v="0"/>
    <x v="0"/>
    <x v="0"/>
    <n v="1073"/>
    <n v="-1.073"/>
    <n v="-1.073"/>
    <n v="37.112617598229107"/>
  </r>
  <r>
    <x v="300"/>
    <s v="Winterswijk"/>
    <x v="0"/>
    <x v="0"/>
    <x v="1"/>
    <x v="0"/>
    <x v="0"/>
    <x v="0"/>
    <x v="0"/>
    <x v="0"/>
    <x v="0"/>
    <x v="0"/>
    <x v="0"/>
    <x v="2"/>
    <x v="7"/>
    <x v="0"/>
    <x v="6"/>
    <x v="4"/>
    <x v="0"/>
    <x v="0"/>
    <x v="1"/>
    <x v="0"/>
    <x v="0"/>
    <x v="0"/>
    <x v="0"/>
    <n v="41"/>
    <n v="-4.1000000000000002E-2"/>
    <n v="4.1000000000000002E-2"/>
    <n v="1.4180962921970117"/>
  </r>
  <r>
    <x v="300"/>
    <s v="Winterswijk"/>
    <x v="0"/>
    <x v="0"/>
    <x v="1"/>
    <x v="0"/>
    <x v="0"/>
    <x v="0"/>
    <x v="0"/>
    <x v="0"/>
    <x v="0"/>
    <x v="0"/>
    <x v="0"/>
    <x v="3"/>
    <x v="5"/>
    <x v="1"/>
    <x v="4"/>
    <x v="0"/>
    <x v="0"/>
    <x v="0"/>
    <x v="0"/>
    <x v="0"/>
    <x v="0"/>
    <x v="0"/>
    <x v="0"/>
    <n v="16"/>
    <n v="-1.6E-2"/>
    <n v="1.6E-2"/>
    <n v="0.55340343110127288"/>
  </r>
  <r>
    <x v="300"/>
    <s v="Winterswijk"/>
    <x v="0"/>
    <x v="0"/>
    <x v="1"/>
    <x v="0"/>
    <x v="0"/>
    <x v="0"/>
    <x v="0"/>
    <x v="0"/>
    <x v="0"/>
    <x v="0"/>
    <x v="0"/>
    <x v="3"/>
    <x v="8"/>
    <x v="1"/>
    <x v="7"/>
    <x v="5"/>
    <x v="2"/>
    <x v="2"/>
    <x v="2"/>
    <x v="0"/>
    <x v="0"/>
    <x v="0"/>
    <x v="0"/>
    <n v="10"/>
    <n v="-0.01"/>
    <n v="0"/>
    <n v="0.34587714443829554"/>
  </r>
  <r>
    <x v="300"/>
    <s v="Winterswijk"/>
    <x v="0"/>
    <x v="0"/>
    <x v="1"/>
    <x v="0"/>
    <x v="0"/>
    <x v="0"/>
    <x v="1"/>
    <x v="1"/>
    <x v="0"/>
    <x v="0"/>
    <x v="0"/>
    <x v="0"/>
    <x v="0"/>
    <x v="0"/>
    <x v="0"/>
    <x v="0"/>
    <x v="0"/>
    <x v="0"/>
    <x v="0"/>
    <x v="0"/>
    <x v="0"/>
    <x v="0"/>
    <x v="0"/>
    <n v="90"/>
    <n v="-0.09"/>
    <n v="0.09"/>
    <n v="3.1128942999446596"/>
  </r>
  <r>
    <x v="300"/>
    <s v="Winterswijk"/>
    <x v="0"/>
    <x v="0"/>
    <x v="1"/>
    <x v="0"/>
    <x v="0"/>
    <x v="0"/>
    <x v="1"/>
    <x v="1"/>
    <x v="0"/>
    <x v="0"/>
    <x v="0"/>
    <x v="2"/>
    <x v="3"/>
    <x v="0"/>
    <x v="2"/>
    <x v="0"/>
    <x v="1"/>
    <x v="1"/>
    <x v="0"/>
    <x v="0"/>
    <x v="0"/>
    <x v="0"/>
    <x v="0"/>
    <n v="226"/>
    <n v="-0.22600000000000001"/>
    <n v="-0.22600000000000001"/>
    <n v="7.8168234643054788"/>
  </r>
  <r>
    <x v="300"/>
    <s v="Winterswijk"/>
    <x v="0"/>
    <x v="0"/>
    <x v="1"/>
    <x v="0"/>
    <x v="0"/>
    <x v="0"/>
    <x v="2"/>
    <x v="2"/>
    <x v="0"/>
    <x v="0"/>
    <x v="0"/>
    <x v="1"/>
    <x v="13"/>
    <x v="0"/>
    <x v="9"/>
    <x v="7"/>
    <x v="5"/>
    <x v="0"/>
    <x v="1"/>
    <x v="0"/>
    <x v="0"/>
    <x v="0"/>
    <x v="0"/>
    <n v="17"/>
    <n v="-1.7000000000000001E-2"/>
    <n v="1.7000000000000001E-2"/>
    <n v="0.58799114554510234"/>
  </r>
  <r>
    <x v="300"/>
    <s v="Winterswijk"/>
    <x v="0"/>
    <x v="0"/>
    <x v="1"/>
    <x v="0"/>
    <x v="0"/>
    <x v="0"/>
    <x v="2"/>
    <x v="2"/>
    <x v="0"/>
    <x v="0"/>
    <x v="0"/>
    <x v="1"/>
    <x v="2"/>
    <x v="0"/>
    <x v="1"/>
    <x v="2"/>
    <x v="0"/>
    <x v="0"/>
    <x v="0"/>
    <x v="0"/>
    <x v="0"/>
    <x v="0"/>
    <x v="0"/>
    <n v="26"/>
    <n v="-2.5999999999999999E-2"/>
    <n v="2.5999999999999999E-2"/>
    <n v="0.89928057553956831"/>
  </r>
  <r>
    <x v="300"/>
    <s v="Winterswijk"/>
    <x v="0"/>
    <x v="0"/>
    <x v="1"/>
    <x v="0"/>
    <x v="0"/>
    <x v="0"/>
    <x v="2"/>
    <x v="2"/>
    <x v="0"/>
    <x v="0"/>
    <x v="0"/>
    <x v="2"/>
    <x v="4"/>
    <x v="0"/>
    <x v="3"/>
    <x v="3"/>
    <x v="0"/>
    <x v="0"/>
    <x v="0"/>
    <x v="0"/>
    <x v="0"/>
    <x v="0"/>
    <x v="0"/>
    <n v="110"/>
    <n v="-0.11"/>
    <n v="0.11"/>
    <n v="3.8046485888212507"/>
  </r>
  <r>
    <x v="300"/>
    <s v="Winterswijk"/>
    <x v="0"/>
    <x v="0"/>
    <x v="1"/>
    <x v="0"/>
    <x v="0"/>
    <x v="0"/>
    <x v="2"/>
    <x v="2"/>
    <x v="0"/>
    <x v="0"/>
    <x v="0"/>
    <x v="2"/>
    <x v="17"/>
    <x v="0"/>
    <x v="6"/>
    <x v="10"/>
    <x v="0"/>
    <x v="0"/>
    <x v="1"/>
    <x v="0"/>
    <x v="0"/>
    <x v="0"/>
    <x v="0"/>
    <n v="5"/>
    <n v="-5.0000000000000001E-3"/>
    <n v="5.0000000000000001E-3"/>
    <n v="0.17293857221914777"/>
  </r>
  <r>
    <x v="300"/>
    <s v="Winterswijk"/>
    <x v="0"/>
    <x v="0"/>
    <x v="1"/>
    <x v="0"/>
    <x v="0"/>
    <x v="0"/>
    <x v="2"/>
    <x v="2"/>
    <x v="0"/>
    <x v="0"/>
    <x v="0"/>
    <x v="2"/>
    <x v="28"/>
    <x v="0"/>
    <x v="6"/>
    <x v="8"/>
    <x v="0"/>
    <x v="0"/>
    <x v="1"/>
    <x v="0"/>
    <x v="0"/>
    <x v="0"/>
    <x v="0"/>
    <n v="1"/>
    <n v="-1E-3"/>
    <n v="1E-3"/>
    <n v="3.4587714443829555E-2"/>
  </r>
  <r>
    <x v="300"/>
    <s v="Winterswijk"/>
    <x v="0"/>
    <x v="0"/>
    <x v="1"/>
    <x v="0"/>
    <x v="0"/>
    <x v="0"/>
    <x v="2"/>
    <x v="2"/>
    <x v="0"/>
    <x v="0"/>
    <x v="0"/>
    <x v="2"/>
    <x v="7"/>
    <x v="0"/>
    <x v="6"/>
    <x v="4"/>
    <x v="0"/>
    <x v="0"/>
    <x v="1"/>
    <x v="0"/>
    <x v="0"/>
    <x v="0"/>
    <x v="0"/>
    <n v="55"/>
    <n v="-5.5E-2"/>
    <n v="5.5E-2"/>
    <n v="1.9023242944106253"/>
  </r>
  <r>
    <x v="300"/>
    <s v="Winterswijk"/>
    <x v="0"/>
    <x v="0"/>
    <x v="1"/>
    <x v="0"/>
    <x v="0"/>
    <x v="0"/>
    <x v="2"/>
    <x v="2"/>
    <x v="0"/>
    <x v="0"/>
    <x v="0"/>
    <x v="3"/>
    <x v="9"/>
    <x v="1"/>
    <x v="7"/>
    <x v="5"/>
    <x v="2"/>
    <x v="2"/>
    <x v="2"/>
    <x v="0"/>
    <x v="0"/>
    <x v="0"/>
    <x v="0"/>
    <n v="15"/>
    <n v="-1.4999999999999999E-2"/>
    <n v="0"/>
    <n v="0.5188157166574433"/>
  </r>
  <r>
    <x v="300"/>
    <s v="Winterswijk"/>
    <x v="0"/>
    <x v="0"/>
    <x v="1"/>
    <x v="0"/>
    <x v="0"/>
    <x v="0"/>
    <x v="2"/>
    <x v="2"/>
    <x v="0"/>
    <x v="0"/>
    <x v="0"/>
    <x v="3"/>
    <x v="5"/>
    <x v="1"/>
    <x v="4"/>
    <x v="0"/>
    <x v="0"/>
    <x v="0"/>
    <x v="0"/>
    <x v="0"/>
    <x v="0"/>
    <x v="0"/>
    <x v="0"/>
    <n v="3"/>
    <n v="-3.0000000000000001E-3"/>
    <n v="3.0000000000000001E-3"/>
    <n v="0.10376314333148866"/>
  </r>
  <r>
    <x v="300"/>
    <s v="Winterswijk"/>
    <x v="0"/>
    <x v="0"/>
    <x v="1"/>
    <x v="0"/>
    <x v="0"/>
    <x v="0"/>
    <x v="2"/>
    <x v="2"/>
    <x v="0"/>
    <x v="0"/>
    <x v="0"/>
    <x v="3"/>
    <x v="11"/>
    <x v="1"/>
    <x v="7"/>
    <x v="5"/>
    <x v="2"/>
    <x v="2"/>
    <x v="2"/>
    <x v="0"/>
    <x v="0"/>
    <x v="0"/>
    <x v="0"/>
    <n v="-2"/>
    <n v="2E-3"/>
    <n v="0"/>
    <n v="-6.917542888765911E-2"/>
  </r>
  <r>
    <x v="299"/>
    <s v="Landgraaf"/>
    <x v="2"/>
    <x v="0"/>
    <x v="1"/>
    <x v="0"/>
    <x v="0"/>
    <x v="0"/>
    <x v="0"/>
    <x v="0"/>
    <x v="0"/>
    <x v="0"/>
    <x v="0"/>
    <x v="4"/>
    <x v="10"/>
    <x v="0"/>
    <x v="8"/>
    <x v="0"/>
    <x v="0"/>
    <x v="0"/>
    <x v="0"/>
    <x v="0"/>
    <x v="0"/>
    <x v="0"/>
    <x v="0"/>
    <n v="5"/>
    <n v="-5.0000000000000001E-3"/>
    <n v="5.0000000000000001E-3"/>
    <n v="0.13348283410753378"/>
  </r>
  <r>
    <x v="299"/>
    <s v="Landgraaf"/>
    <x v="2"/>
    <x v="0"/>
    <x v="1"/>
    <x v="0"/>
    <x v="0"/>
    <x v="0"/>
    <x v="0"/>
    <x v="0"/>
    <x v="0"/>
    <x v="0"/>
    <x v="0"/>
    <x v="1"/>
    <x v="2"/>
    <x v="0"/>
    <x v="1"/>
    <x v="2"/>
    <x v="0"/>
    <x v="0"/>
    <x v="0"/>
    <x v="0"/>
    <x v="0"/>
    <x v="0"/>
    <x v="0"/>
    <n v="19"/>
    <n v="-1.9E-2"/>
    <n v="1.9E-2"/>
    <n v="0.50723476960862834"/>
  </r>
  <r>
    <x v="299"/>
    <s v="Landgraaf"/>
    <x v="2"/>
    <x v="0"/>
    <x v="1"/>
    <x v="0"/>
    <x v="0"/>
    <x v="0"/>
    <x v="0"/>
    <x v="0"/>
    <x v="0"/>
    <x v="0"/>
    <x v="0"/>
    <x v="2"/>
    <x v="3"/>
    <x v="0"/>
    <x v="2"/>
    <x v="0"/>
    <x v="1"/>
    <x v="1"/>
    <x v="0"/>
    <x v="0"/>
    <x v="0"/>
    <x v="0"/>
    <x v="0"/>
    <n v="616"/>
    <n v="-0.61599999999999999"/>
    <n v="-0.61599999999999999"/>
    <n v="16.445085162048162"/>
  </r>
  <r>
    <x v="299"/>
    <s v="Landgraaf"/>
    <x v="2"/>
    <x v="0"/>
    <x v="1"/>
    <x v="0"/>
    <x v="0"/>
    <x v="0"/>
    <x v="0"/>
    <x v="0"/>
    <x v="0"/>
    <x v="0"/>
    <x v="0"/>
    <x v="3"/>
    <x v="9"/>
    <x v="1"/>
    <x v="7"/>
    <x v="5"/>
    <x v="2"/>
    <x v="2"/>
    <x v="2"/>
    <x v="0"/>
    <x v="0"/>
    <x v="0"/>
    <x v="0"/>
    <n v="119"/>
    <n v="-0.11899999999999999"/>
    <n v="0"/>
    <n v="3.1768914517593037"/>
  </r>
  <r>
    <x v="299"/>
    <s v="Landgraaf"/>
    <x v="2"/>
    <x v="0"/>
    <x v="1"/>
    <x v="0"/>
    <x v="0"/>
    <x v="0"/>
    <x v="0"/>
    <x v="0"/>
    <x v="0"/>
    <x v="0"/>
    <x v="0"/>
    <x v="3"/>
    <x v="5"/>
    <x v="1"/>
    <x v="4"/>
    <x v="0"/>
    <x v="0"/>
    <x v="0"/>
    <x v="0"/>
    <x v="0"/>
    <x v="0"/>
    <x v="0"/>
    <x v="0"/>
    <n v="62"/>
    <n v="-6.2E-2"/>
    <n v="6.2E-2"/>
    <n v="1.6551871429334188"/>
  </r>
  <r>
    <x v="299"/>
    <s v="Landgraaf"/>
    <x v="2"/>
    <x v="0"/>
    <x v="1"/>
    <x v="0"/>
    <x v="0"/>
    <x v="0"/>
    <x v="1"/>
    <x v="1"/>
    <x v="0"/>
    <x v="0"/>
    <x v="0"/>
    <x v="0"/>
    <x v="0"/>
    <x v="0"/>
    <x v="0"/>
    <x v="0"/>
    <x v="0"/>
    <x v="0"/>
    <x v="0"/>
    <x v="0"/>
    <x v="0"/>
    <x v="0"/>
    <x v="0"/>
    <n v="42"/>
    <n v="-4.2000000000000003E-2"/>
    <n v="4.2000000000000003E-2"/>
    <n v="1.1212558065032836"/>
  </r>
  <r>
    <x v="299"/>
    <s v="Landgraaf"/>
    <x v="2"/>
    <x v="0"/>
    <x v="1"/>
    <x v="0"/>
    <x v="0"/>
    <x v="0"/>
    <x v="1"/>
    <x v="1"/>
    <x v="0"/>
    <x v="0"/>
    <x v="0"/>
    <x v="4"/>
    <x v="10"/>
    <x v="0"/>
    <x v="8"/>
    <x v="0"/>
    <x v="0"/>
    <x v="0"/>
    <x v="0"/>
    <x v="0"/>
    <x v="0"/>
    <x v="0"/>
    <x v="0"/>
    <n v="3"/>
    <n v="-3.0000000000000001E-3"/>
    <n v="3.0000000000000001E-3"/>
    <n v="8.0089700464520269E-2"/>
  </r>
  <r>
    <x v="299"/>
    <s v="Landgraaf"/>
    <x v="2"/>
    <x v="0"/>
    <x v="1"/>
    <x v="0"/>
    <x v="0"/>
    <x v="0"/>
    <x v="1"/>
    <x v="1"/>
    <x v="0"/>
    <x v="0"/>
    <x v="0"/>
    <x v="1"/>
    <x v="2"/>
    <x v="0"/>
    <x v="1"/>
    <x v="2"/>
    <x v="0"/>
    <x v="0"/>
    <x v="0"/>
    <x v="0"/>
    <x v="0"/>
    <x v="0"/>
    <x v="0"/>
    <n v="13"/>
    <n v="-1.2999999999999999E-2"/>
    <n v="1.2999999999999999E-2"/>
    <n v="0.34705536867958781"/>
  </r>
  <r>
    <x v="299"/>
    <s v="Landgraaf"/>
    <x v="2"/>
    <x v="0"/>
    <x v="1"/>
    <x v="0"/>
    <x v="0"/>
    <x v="0"/>
    <x v="1"/>
    <x v="1"/>
    <x v="0"/>
    <x v="0"/>
    <x v="0"/>
    <x v="2"/>
    <x v="3"/>
    <x v="0"/>
    <x v="2"/>
    <x v="0"/>
    <x v="1"/>
    <x v="1"/>
    <x v="0"/>
    <x v="0"/>
    <x v="0"/>
    <x v="0"/>
    <x v="0"/>
    <n v="21"/>
    <n v="-2.1000000000000001E-2"/>
    <n v="-2.1000000000000001E-2"/>
    <n v="0.5606279032516418"/>
  </r>
  <r>
    <x v="299"/>
    <s v="Landgraaf"/>
    <x v="2"/>
    <x v="0"/>
    <x v="1"/>
    <x v="0"/>
    <x v="0"/>
    <x v="0"/>
    <x v="1"/>
    <x v="1"/>
    <x v="0"/>
    <x v="0"/>
    <x v="0"/>
    <x v="3"/>
    <x v="5"/>
    <x v="1"/>
    <x v="4"/>
    <x v="0"/>
    <x v="0"/>
    <x v="0"/>
    <x v="0"/>
    <x v="0"/>
    <x v="0"/>
    <x v="0"/>
    <x v="0"/>
    <n v="6"/>
    <n v="-6.0000000000000001E-3"/>
    <n v="6.0000000000000001E-3"/>
    <n v="0.16017940092904054"/>
  </r>
  <r>
    <x v="299"/>
    <s v="Landgraaf"/>
    <x v="2"/>
    <x v="0"/>
    <x v="1"/>
    <x v="0"/>
    <x v="0"/>
    <x v="0"/>
    <x v="2"/>
    <x v="2"/>
    <x v="0"/>
    <x v="0"/>
    <x v="0"/>
    <x v="0"/>
    <x v="0"/>
    <x v="0"/>
    <x v="0"/>
    <x v="0"/>
    <x v="0"/>
    <x v="0"/>
    <x v="0"/>
    <x v="0"/>
    <x v="0"/>
    <x v="0"/>
    <x v="0"/>
    <n v="74"/>
    <n v="-7.3999999999999996E-2"/>
    <n v="7.3999999999999996E-2"/>
    <n v="1.9755459447914998"/>
  </r>
  <r>
    <x v="299"/>
    <s v="Landgraaf"/>
    <x v="2"/>
    <x v="0"/>
    <x v="1"/>
    <x v="0"/>
    <x v="0"/>
    <x v="0"/>
    <x v="2"/>
    <x v="2"/>
    <x v="0"/>
    <x v="0"/>
    <x v="0"/>
    <x v="4"/>
    <x v="10"/>
    <x v="0"/>
    <x v="8"/>
    <x v="0"/>
    <x v="0"/>
    <x v="0"/>
    <x v="0"/>
    <x v="0"/>
    <x v="0"/>
    <x v="0"/>
    <x v="0"/>
    <n v="2"/>
    <n v="-2E-3"/>
    <n v="2E-3"/>
    <n v="5.3393133643013506E-2"/>
  </r>
  <r>
    <x v="299"/>
    <s v="Landgraaf"/>
    <x v="2"/>
    <x v="0"/>
    <x v="1"/>
    <x v="0"/>
    <x v="0"/>
    <x v="0"/>
    <x v="2"/>
    <x v="2"/>
    <x v="0"/>
    <x v="0"/>
    <x v="0"/>
    <x v="1"/>
    <x v="2"/>
    <x v="0"/>
    <x v="1"/>
    <x v="2"/>
    <x v="0"/>
    <x v="0"/>
    <x v="0"/>
    <x v="0"/>
    <x v="0"/>
    <x v="0"/>
    <x v="0"/>
    <n v="32"/>
    <n v="-3.2000000000000001E-2"/>
    <n v="3.2000000000000001E-2"/>
    <n v="0.85429013828821609"/>
  </r>
  <r>
    <x v="301"/>
    <s v="Menameradiel"/>
    <x v="0"/>
    <x v="0"/>
    <x v="0"/>
    <x v="0"/>
    <x v="0"/>
    <x v="0"/>
    <x v="0"/>
    <x v="0"/>
    <x v="0"/>
    <x v="0"/>
    <x v="0"/>
    <x v="0"/>
    <x v="0"/>
    <x v="0"/>
    <x v="0"/>
    <x v="0"/>
    <x v="0"/>
    <x v="0"/>
    <x v="0"/>
    <x v="0"/>
    <x v="0"/>
    <x v="0"/>
    <x v="0"/>
    <n v="9"/>
    <n v="-8.9999999999999993E-3"/>
    <n v="8.9999999999999993E-3"/>
    <n v="0.66894603835290622"/>
  </r>
  <r>
    <x v="301"/>
    <s v="Menameradiel"/>
    <x v="0"/>
    <x v="0"/>
    <x v="0"/>
    <x v="0"/>
    <x v="0"/>
    <x v="0"/>
    <x v="0"/>
    <x v="0"/>
    <x v="0"/>
    <x v="0"/>
    <x v="0"/>
    <x v="2"/>
    <x v="4"/>
    <x v="0"/>
    <x v="3"/>
    <x v="3"/>
    <x v="0"/>
    <x v="0"/>
    <x v="0"/>
    <x v="0"/>
    <x v="0"/>
    <x v="0"/>
    <x v="0"/>
    <n v="90"/>
    <n v="-0.09"/>
    <n v="0.09"/>
    <n v="6.6894603835290622"/>
  </r>
  <r>
    <x v="301"/>
    <s v="Menameradiel"/>
    <x v="0"/>
    <x v="0"/>
    <x v="0"/>
    <x v="0"/>
    <x v="0"/>
    <x v="0"/>
    <x v="2"/>
    <x v="2"/>
    <x v="0"/>
    <x v="0"/>
    <x v="0"/>
    <x v="0"/>
    <x v="0"/>
    <x v="0"/>
    <x v="0"/>
    <x v="0"/>
    <x v="0"/>
    <x v="0"/>
    <x v="0"/>
    <x v="0"/>
    <x v="0"/>
    <x v="0"/>
    <x v="0"/>
    <n v="16"/>
    <n v="-1.6E-2"/>
    <n v="1.6E-2"/>
    <n v="1.1892374015162777"/>
  </r>
  <r>
    <x v="301"/>
    <s v="Menameradiel"/>
    <x v="0"/>
    <x v="0"/>
    <x v="0"/>
    <x v="0"/>
    <x v="0"/>
    <x v="0"/>
    <x v="2"/>
    <x v="2"/>
    <x v="0"/>
    <x v="0"/>
    <x v="0"/>
    <x v="2"/>
    <x v="4"/>
    <x v="0"/>
    <x v="3"/>
    <x v="3"/>
    <x v="0"/>
    <x v="0"/>
    <x v="0"/>
    <x v="0"/>
    <x v="0"/>
    <x v="0"/>
    <x v="0"/>
    <n v="46"/>
    <n v="-4.5999999999999999E-2"/>
    <n v="4.5999999999999999E-2"/>
    <n v="3.4190575293592982"/>
  </r>
  <r>
    <x v="301"/>
    <s v="Menameradiel"/>
    <x v="0"/>
    <x v="0"/>
    <x v="0"/>
    <x v="0"/>
    <x v="0"/>
    <x v="0"/>
    <x v="3"/>
    <x v="3"/>
    <x v="0"/>
    <x v="0"/>
    <x v="0"/>
    <x v="0"/>
    <x v="0"/>
    <x v="0"/>
    <x v="0"/>
    <x v="0"/>
    <x v="0"/>
    <x v="0"/>
    <x v="0"/>
    <x v="0"/>
    <x v="0"/>
    <x v="0"/>
    <x v="0"/>
    <n v="5"/>
    <n v="-5.0000000000000001E-3"/>
    <n v="5.0000000000000001E-3"/>
    <n v="0.37163668797383675"/>
  </r>
  <r>
    <x v="301"/>
    <s v="Menameradiel"/>
    <x v="0"/>
    <x v="0"/>
    <x v="0"/>
    <x v="0"/>
    <x v="0"/>
    <x v="0"/>
    <x v="3"/>
    <x v="3"/>
    <x v="0"/>
    <x v="0"/>
    <x v="0"/>
    <x v="4"/>
    <x v="10"/>
    <x v="0"/>
    <x v="8"/>
    <x v="0"/>
    <x v="0"/>
    <x v="0"/>
    <x v="0"/>
    <x v="0"/>
    <x v="0"/>
    <x v="0"/>
    <x v="0"/>
    <n v="1"/>
    <n v="-1E-3"/>
    <n v="1E-3"/>
    <n v="7.4327337594767354E-2"/>
  </r>
  <r>
    <x v="301"/>
    <s v="Menameradiel"/>
    <x v="0"/>
    <x v="0"/>
    <x v="0"/>
    <x v="0"/>
    <x v="0"/>
    <x v="0"/>
    <x v="3"/>
    <x v="3"/>
    <x v="0"/>
    <x v="0"/>
    <x v="0"/>
    <x v="1"/>
    <x v="2"/>
    <x v="0"/>
    <x v="1"/>
    <x v="2"/>
    <x v="0"/>
    <x v="0"/>
    <x v="0"/>
    <x v="0"/>
    <x v="0"/>
    <x v="0"/>
    <x v="0"/>
    <n v="2"/>
    <n v="-2E-3"/>
    <n v="2E-3"/>
    <n v="0.14865467518953471"/>
  </r>
  <r>
    <x v="301"/>
    <s v="Menameradiel"/>
    <x v="0"/>
    <x v="0"/>
    <x v="0"/>
    <x v="0"/>
    <x v="0"/>
    <x v="0"/>
    <x v="3"/>
    <x v="3"/>
    <x v="0"/>
    <x v="0"/>
    <x v="0"/>
    <x v="2"/>
    <x v="4"/>
    <x v="0"/>
    <x v="3"/>
    <x v="3"/>
    <x v="0"/>
    <x v="0"/>
    <x v="0"/>
    <x v="0"/>
    <x v="0"/>
    <x v="0"/>
    <x v="0"/>
    <n v="223"/>
    <n v="-0.223"/>
    <n v="0.223"/>
    <n v="16.574996283633119"/>
  </r>
  <r>
    <x v="301"/>
    <s v="Menameradiel"/>
    <x v="0"/>
    <x v="0"/>
    <x v="0"/>
    <x v="0"/>
    <x v="0"/>
    <x v="0"/>
    <x v="3"/>
    <x v="3"/>
    <x v="0"/>
    <x v="0"/>
    <x v="0"/>
    <x v="3"/>
    <x v="9"/>
    <x v="1"/>
    <x v="7"/>
    <x v="5"/>
    <x v="2"/>
    <x v="2"/>
    <x v="2"/>
    <x v="0"/>
    <x v="0"/>
    <x v="0"/>
    <x v="0"/>
    <n v="5"/>
    <n v="-5.0000000000000001E-3"/>
    <n v="0"/>
    <n v="0.37163668797383675"/>
  </r>
  <r>
    <x v="302"/>
    <s v="Hollands Kroon"/>
    <x v="0"/>
    <x v="0"/>
    <x v="1"/>
    <x v="0"/>
    <x v="0"/>
    <x v="0"/>
    <x v="0"/>
    <x v="0"/>
    <x v="0"/>
    <x v="0"/>
    <x v="0"/>
    <x v="4"/>
    <x v="10"/>
    <x v="0"/>
    <x v="8"/>
    <x v="0"/>
    <x v="0"/>
    <x v="0"/>
    <x v="0"/>
    <x v="0"/>
    <x v="0"/>
    <x v="0"/>
    <x v="0"/>
    <n v="8"/>
    <n v="-8.0000000000000002E-3"/>
    <n v="8.0000000000000002E-3"/>
    <n v="0.16806722689075632"/>
  </r>
  <r>
    <x v="302"/>
    <s v="Hollands Kroon"/>
    <x v="0"/>
    <x v="0"/>
    <x v="1"/>
    <x v="0"/>
    <x v="0"/>
    <x v="0"/>
    <x v="0"/>
    <x v="0"/>
    <x v="0"/>
    <x v="0"/>
    <x v="0"/>
    <x v="1"/>
    <x v="2"/>
    <x v="0"/>
    <x v="1"/>
    <x v="2"/>
    <x v="0"/>
    <x v="0"/>
    <x v="0"/>
    <x v="0"/>
    <x v="0"/>
    <x v="0"/>
    <x v="0"/>
    <n v="64"/>
    <n v="-6.4000000000000001E-2"/>
    <n v="6.4000000000000001E-2"/>
    <n v="1.3445378151260505"/>
  </r>
  <r>
    <x v="302"/>
    <s v="Hollands Kroon"/>
    <x v="0"/>
    <x v="0"/>
    <x v="1"/>
    <x v="0"/>
    <x v="0"/>
    <x v="0"/>
    <x v="0"/>
    <x v="0"/>
    <x v="0"/>
    <x v="0"/>
    <x v="0"/>
    <x v="2"/>
    <x v="6"/>
    <x v="0"/>
    <x v="5"/>
    <x v="0"/>
    <x v="0"/>
    <x v="0"/>
    <x v="0"/>
    <x v="0"/>
    <x v="0"/>
    <x v="0"/>
    <x v="0"/>
    <n v="210"/>
    <n v="-0.21"/>
    <n v="0.21"/>
    <n v="4.4117647058823533"/>
  </r>
  <r>
    <x v="302"/>
    <s v="Hollands Kroon"/>
    <x v="0"/>
    <x v="0"/>
    <x v="1"/>
    <x v="0"/>
    <x v="0"/>
    <x v="0"/>
    <x v="0"/>
    <x v="0"/>
    <x v="0"/>
    <x v="0"/>
    <x v="0"/>
    <x v="3"/>
    <x v="5"/>
    <x v="1"/>
    <x v="4"/>
    <x v="0"/>
    <x v="0"/>
    <x v="0"/>
    <x v="0"/>
    <x v="0"/>
    <x v="0"/>
    <x v="0"/>
    <x v="0"/>
    <n v="19"/>
    <n v="-1.9E-2"/>
    <n v="1.9E-2"/>
    <n v="0.39915966386554624"/>
  </r>
  <r>
    <x v="300"/>
    <s v="Winterswijk"/>
    <x v="0"/>
    <x v="0"/>
    <x v="1"/>
    <x v="0"/>
    <x v="0"/>
    <x v="0"/>
    <x v="3"/>
    <x v="3"/>
    <x v="0"/>
    <x v="0"/>
    <x v="0"/>
    <x v="0"/>
    <x v="0"/>
    <x v="0"/>
    <x v="0"/>
    <x v="0"/>
    <x v="0"/>
    <x v="0"/>
    <x v="0"/>
    <x v="0"/>
    <x v="0"/>
    <x v="0"/>
    <x v="0"/>
    <n v="9"/>
    <n v="-8.9999999999999993E-3"/>
    <n v="8.9999999999999993E-3"/>
    <n v="0.31128942999446596"/>
  </r>
  <r>
    <x v="300"/>
    <s v="Winterswijk"/>
    <x v="0"/>
    <x v="0"/>
    <x v="1"/>
    <x v="0"/>
    <x v="0"/>
    <x v="0"/>
    <x v="3"/>
    <x v="3"/>
    <x v="0"/>
    <x v="0"/>
    <x v="0"/>
    <x v="2"/>
    <x v="3"/>
    <x v="0"/>
    <x v="2"/>
    <x v="0"/>
    <x v="1"/>
    <x v="1"/>
    <x v="0"/>
    <x v="0"/>
    <x v="0"/>
    <x v="0"/>
    <x v="0"/>
    <n v="385"/>
    <n v="-0.38500000000000001"/>
    <n v="-0.38500000000000001"/>
    <n v="13.316270060874377"/>
  </r>
  <r>
    <x v="303"/>
    <s v="Wijchen"/>
    <x v="0"/>
    <x v="0"/>
    <x v="1"/>
    <x v="0"/>
    <x v="0"/>
    <x v="0"/>
    <x v="0"/>
    <x v="0"/>
    <x v="0"/>
    <x v="0"/>
    <x v="0"/>
    <x v="0"/>
    <x v="0"/>
    <x v="0"/>
    <x v="0"/>
    <x v="0"/>
    <x v="0"/>
    <x v="0"/>
    <x v="0"/>
    <x v="0"/>
    <x v="0"/>
    <x v="0"/>
    <x v="0"/>
    <n v="19"/>
    <n v="-1.9E-2"/>
    <n v="1.9E-2"/>
    <n v="0.4648204325276446"/>
  </r>
  <r>
    <x v="303"/>
    <s v="Wijchen"/>
    <x v="0"/>
    <x v="0"/>
    <x v="1"/>
    <x v="0"/>
    <x v="0"/>
    <x v="0"/>
    <x v="0"/>
    <x v="0"/>
    <x v="0"/>
    <x v="0"/>
    <x v="0"/>
    <x v="1"/>
    <x v="2"/>
    <x v="0"/>
    <x v="1"/>
    <x v="2"/>
    <x v="0"/>
    <x v="0"/>
    <x v="0"/>
    <x v="0"/>
    <x v="0"/>
    <x v="0"/>
    <x v="0"/>
    <n v="158"/>
    <n v="-0.158"/>
    <n v="0.158"/>
    <n v="3.8653488599667285"/>
  </r>
  <r>
    <x v="303"/>
    <s v="Wijchen"/>
    <x v="0"/>
    <x v="0"/>
    <x v="1"/>
    <x v="0"/>
    <x v="0"/>
    <x v="0"/>
    <x v="0"/>
    <x v="0"/>
    <x v="0"/>
    <x v="0"/>
    <x v="0"/>
    <x v="2"/>
    <x v="3"/>
    <x v="0"/>
    <x v="2"/>
    <x v="0"/>
    <x v="1"/>
    <x v="1"/>
    <x v="0"/>
    <x v="0"/>
    <x v="0"/>
    <x v="0"/>
    <x v="0"/>
    <n v="270"/>
    <n v="-0.27"/>
    <n v="-0.27"/>
    <n v="6.6053429885507384"/>
  </r>
  <r>
    <x v="303"/>
    <s v="Wijchen"/>
    <x v="0"/>
    <x v="0"/>
    <x v="1"/>
    <x v="0"/>
    <x v="0"/>
    <x v="0"/>
    <x v="1"/>
    <x v="1"/>
    <x v="0"/>
    <x v="0"/>
    <x v="0"/>
    <x v="0"/>
    <x v="0"/>
    <x v="0"/>
    <x v="0"/>
    <x v="0"/>
    <x v="0"/>
    <x v="0"/>
    <x v="0"/>
    <x v="0"/>
    <x v="0"/>
    <x v="0"/>
    <x v="0"/>
    <n v="60"/>
    <n v="-0.06"/>
    <n v="0.06"/>
    <n v="1.4678539974557197"/>
  </r>
  <r>
    <x v="303"/>
    <s v="Wijchen"/>
    <x v="0"/>
    <x v="0"/>
    <x v="1"/>
    <x v="0"/>
    <x v="0"/>
    <x v="0"/>
    <x v="1"/>
    <x v="1"/>
    <x v="0"/>
    <x v="0"/>
    <x v="0"/>
    <x v="1"/>
    <x v="2"/>
    <x v="0"/>
    <x v="1"/>
    <x v="2"/>
    <x v="0"/>
    <x v="0"/>
    <x v="0"/>
    <x v="0"/>
    <x v="0"/>
    <x v="0"/>
    <x v="0"/>
    <n v="12"/>
    <n v="-1.2E-2"/>
    <n v="1.2E-2"/>
    <n v="0.29357079949114395"/>
  </r>
  <r>
    <x v="303"/>
    <s v="Wijchen"/>
    <x v="0"/>
    <x v="0"/>
    <x v="1"/>
    <x v="0"/>
    <x v="0"/>
    <x v="0"/>
    <x v="1"/>
    <x v="1"/>
    <x v="0"/>
    <x v="0"/>
    <x v="0"/>
    <x v="2"/>
    <x v="3"/>
    <x v="0"/>
    <x v="2"/>
    <x v="0"/>
    <x v="1"/>
    <x v="1"/>
    <x v="0"/>
    <x v="0"/>
    <x v="0"/>
    <x v="0"/>
    <x v="0"/>
    <n v="200"/>
    <n v="-0.2"/>
    <n v="-0.2"/>
    <n v="4.8928466581857322"/>
  </r>
  <r>
    <x v="303"/>
    <s v="Wijchen"/>
    <x v="0"/>
    <x v="0"/>
    <x v="1"/>
    <x v="0"/>
    <x v="0"/>
    <x v="0"/>
    <x v="1"/>
    <x v="1"/>
    <x v="0"/>
    <x v="0"/>
    <x v="0"/>
    <x v="3"/>
    <x v="5"/>
    <x v="1"/>
    <x v="4"/>
    <x v="0"/>
    <x v="0"/>
    <x v="0"/>
    <x v="0"/>
    <x v="0"/>
    <x v="0"/>
    <x v="0"/>
    <x v="0"/>
    <n v="5"/>
    <n v="-5.0000000000000001E-3"/>
    <n v="5.0000000000000001E-3"/>
    <n v="0.12232116645464332"/>
  </r>
  <r>
    <x v="303"/>
    <s v="Wijchen"/>
    <x v="0"/>
    <x v="0"/>
    <x v="1"/>
    <x v="0"/>
    <x v="0"/>
    <x v="0"/>
    <x v="2"/>
    <x v="2"/>
    <x v="0"/>
    <x v="0"/>
    <x v="0"/>
    <x v="0"/>
    <x v="0"/>
    <x v="0"/>
    <x v="0"/>
    <x v="0"/>
    <x v="0"/>
    <x v="0"/>
    <x v="0"/>
    <x v="0"/>
    <x v="0"/>
    <x v="0"/>
    <x v="0"/>
    <n v="23"/>
    <n v="-2.3E-2"/>
    <n v="2.3E-2"/>
    <n v="0.56267736569135929"/>
  </r>
  <r>
    <x v="303"/>
    <s v="Wijchen"/>
    <x v="0"/>
    <x v="0"/>
    <x v="1"/>
    <x v="0"/>
    <x v="0"/>
    <x v="0"/>
    <x v="2"/>
    <x v="2"/>
    <x v="0"/>
    <x v="0"/>
    <x v="0"/>
    <x v="1"/>
    <x v="2"/>
    <x v="0"/>
    <x v="1"/>
    <x v="2"/>
    <x v="0"/>
    <x v="0"/>
    <x v="0"/>
    <x v="0"/>
    <x v="0"/>
    <x v="0"/>
    <x v="0"/>
    <n v="18"/>
    <n v="-1.7999999999999999E-2"/>
    <n v="1.7999999999999999E-2"/>
    <n v="0.44035619923671593"/>
  </r>
  <r>
    <x v="303"/>
    <s v="Wijchen"/>
    <x v="0"/>
    <x v="0"/>
    <x v="1"/>
    <x v="0"/>
    <x v="0"/>
    <x v="0"/>
    <x v="2"/>
    <x v="2"/>
    <x v="0"/>
    <x v="0"/>
    <x v="0"/>
    <x v="2"/>
    <x v="3"/>
    <x v="0"/>
    <x v="2"/>
    <x v="0"/>
    <x v="1"/>
    <x v="1"/>
    <x v="0"/>
    <x v="0"/>
    <x v="0"/>
    <x v="0"/>
    <x v="0"/>
    <n v="75"/>
    <n v="-7.4999999999999997E-2"/>
    <n v="-7.4999999999999997E-2"/>
    <n v="1.8348174968196496"/>
  </r>
  <r>
    <x v="303"/>
    <s v="Wijchen"/>
    <x v="0"/>
    <x v="0"/>
    <x v="1"/>
    <x v="0"/>
    <x v="0"/>
    <x v="0"/>
    <x v="3"/>
    <x v="3"/>
    <x v="0"/>
    <x v="0"/>
    <x v="0"/>
    <x v="0"/>
    <x v="0"/>
    <x v="0"/>
    <x v="0"/>
    <x v="0"/>
    <x v="0"/>
    <x v="0"/>
    <x v="0"/>
    <x v="0"/>
    <x v="0"/>
    <x v="0"/>
    <x v="0"/>
    <n v="11"/>
    <n v="-1.0999999999999999E-2"/>
    <n v="1.0999999999999999E-2"/>
    <n v="0.26910656620021528"/>
  </r>
  <r>
    <x v="299"/>
    <s v="Landgraaf"/>
    <x v="2"/>
    <x v="0"/>
    <x v="1"/>
    <x v="0"/>
    <x v="0"/>
    <x v="0"/>
    <x v="2"/>
    <x v="2"/>
    <x v="0"/>
    <x v="0"/>
    <x v="0"/>
    <x v="2"/>
    <x v="16"/>
    <x v="0"/>
    <x v="3"/>
    <x v="10"/>
    <x v="0"/>
    <x v="0"/>
    <x v="0"/>
    <x v="0"/>
    <x v="0"/>
    <x v="0"/>
    <x v="0"/>
    <n v="14"/>
    <n v="-1.4E-2"/>
    <n v="1.4E-2"/>
    <n v="0.37375193550109453"/>
  </r>
  <r>
    <x v="299"/>
    <s v="Landgraaf"/>
    <x v="2"/>
    <x v="0"/>
    <x v="1"/>
    <x v="0"/>
    <x v="0"/>
    <x v="0"/>
    <x v="2"/>
    <x v="2"/>
    <x v="0"/>
    <x v="0"/>
    <x v="0"/>
    <x v="2"/>
    <x v="6"/>
    <x v="0"/>
    <x v="5"/>
    <x v="0"/>
    <x v="0"/>
    <x v="0"/>
    <x v="0"/>
    <x v="0"/>
    <x v="0"/>
    <x v="0"/>
    <x v="0"/>
    <n v="573"/>
    <n v="-0.57299999999999995"/>
    <n v="0.57299999999999995"/>
    <n v="15.297132788723371"/>
  </r>
  <r>
    <x v="299"/>
    <s v="Landgraaf"/>
    <x v="2"/>
    <x v="0"/>
    <x v="1"/>
    <x v="0"/>
    <x v="0"/>
    <x v="0"/>
    <x v="3"/>
    <x v="3"/>
    <x v="0"/>
    <x v="0"/>
    <x v="0"/>
    <x v="0"/>
    <x v="0"/>
    <x v="0"/>
    <x v="0"/>
    <x v="0"/>
    <x v="0"/>
    <x v="0"/>
    <x v="0"/>
    <x v="0"/>
    <x v="0"/>
    <x v="0"/>
    <x v="0"/>
    <n v="46"/>
    <n v="-4.5999999999999999E-2"/>
    <n v="4.5999999999999999E-2"/>
    <n v="1.2280420737893107"/>
  </r>
  <r>
    <x v="299"/>
    <s v="Landgraaf"/>
    <x v="2"/>
    <x v="0"/>
    <x v="1"/>
    <x v="0"/>
    <x v="0"/>
    <x v="0"/>
    <x v="3"/>
    <x v="3"/>
    <x v="0"/>
    <x v="0"/>
    <x v="0"/>
    <x v="2"/>
    <x v="12"/>
    <x v="0"/>
    <x v="3"/>
    <x v="6"/>
    <x v="0"/>
    <x v="0"/>
    <x v="0"/>
    <x v="0"/>
    <x v="0"/>
    <x v="0"/>
    <x v="0"/>
    <n v="823"/>
    <n v="-0.82299999999999995"/>
    <n v="0.82299999999999995"/>
    <n v="21.971274494100058"/>
  </r>
  <r>
    <x v="299"/>
    <s v="Landgraaf"/>
    <x v="2"/>
    <x v="0"/>
    <x v="1"/>
    <x v="0"/>
    <x v="0"/>
    <x v="0"/>
    <x v="3"/>
    <x v="3"/>
    <x v="0"/>
    <x v="0"/>
    <x v="0"/>
    <x v="3"/>
    <x v="5"/>
    <x v="1"/>
    <x v="4"/>
    <x v="0"/>
    <x v="0"/>
    <x v="0"/>
    <x v="0"/>
    <x v="0"/>
    <x v="0"/>
    <x v="0"/>
    <x v="0"/>
    <n v="15"/>
    <n v="-1.4999999999999999E-2"/>
    <n v="1.4999999999999999E-2"/>
    <n v="0.40044850232260132"/>
  </r>
  <r>
    <x v="304"/>
    <s v="Beek"/>
    <x v="0"/>
    <x v="0"/>
    <x v="0"/>
    <x v="0"/>
    <x v="0"/>
    <x v="0"/>
    <x v="0"/>
    <x v="0"/>
    <x v="0"/>
    <x v="0"/>
    <x v="0"/>
    <x v="0"/>
    <x v="0"/>
    <x v="0"/>
    <x v="0"/>
    <x v="0"/>
    <x v="0"/>
    <x v="0"/>
    <x v="0"/>
    <x v="0"/>
    <x v="0"/>
    <x v="0"/>
    <x v="0"/>
    <n v="32"/>
    <n v="-3.2000000000000001E-2"/>
    <n v="3.2000000000000001E-2"/>
    <n v="2.0061438154347688"/>
  </r>
  <r>
    <x v="304"/>
    <s v="Beek"/>
    <x v="0"/>
    <x v="0"/>
    <x v="0"/>
    <x v="0"/>
    <x v="0"/>
    <x v="0"/>
    <x v="0"/>
    <x v="0"/>
    <x v="0"/>
    <x v="0"/>
    <x v="0"/>
    <x v="4"/>
    <x v="10"/>
    <x v="0"/>
    <x v="8"/>
    <x v="0"/>
    <x v="0"/>
    <x v="0"/>
    <x v="0"/>
    <x v="0"/>
    <x v="0"/>
    <x v="0"/>
    <x v="0"/>
    <n v="2"/>
    <n v="-2E-3"/>
    <n v="2E-3"/>
    <n v="0.12538398846467305"/>
  </r>
  <r>
    <x v="304"/>
    <s v="Beek"/>
    <x v="0"/>
    <x v="0"/>
    <x v="0"/>
    <x v="0"/>
    <x v="0"/>
    <x v="0"/>
    <x v="0"/>
    <x v="0"/>
    <x v="0"/>
    <x v="0"/>
    <x v="0"/>
    <x v="1"/>
    <x v="2"/>
    <x v="0"/>
    <x v="1"/>
    <x v="2"/>
    <x v="0"/>
    <x v="0"/>
    <x v="0"/>
    <x v="0"/>
    <x v="0"/>
    <x v="0"/>
    <x v="0"/>
    <n v="63"/>
    <n v="-6.3E-2"/>
    <n v="6.3E-2"/>
    <n v="3.9495956366372016"/>
  </r>
  <r>
    <x v="304"/>
    <s v="Beek"/>
    <x v="0"/>
    <x v="0"/>
    <x v="0"/>
    <x v="0"/>
    <x v="0"/>
    <x v="0"/>
    <x v="0"/>
    <x v="0"/>
    <x v="0"/>
    <x v="0"/>
    <x v="0"/>
    <x v="2"/>
    <x v="6"/>
    <x v="0"/>
    <x v="5"/>
    <x v="0"/>
    <x v="0"/>
    <x v="0"/>
    <x v="0"/>
    <x v="0"/>
    <x v="0"/>
    <x v="0"/>
    <x v="0"/>
    <n v="329"/>
    <n v="-0.32900000000000001"/>
    <n v="0.32900000000000001"/>
    <n v="20.625666102438718"/>
  </r>
  <r>
    <x v="304"/>
    <s v="Beek"/>
    <x v="0"/>
    <x v="0"/>
    <x v="0"/>
    <x v="0"/>
    <x v="0"/>
    <x v="0"/>
    <x v="0"/>
    <x v="0"/>
    <x v="0"/>
    <x v="0"/>
    <x v="0"/>
    <x v="3"/>
    <x v="9"/>
    <x v="1"/>
    <x v="7"/>
    <x v="5"/>
    <x v="2"/>
    <x v="2"/>
    <x v="2"/>
    <x v="0"/>
    <x v="0"/>
    <x v="0"/>
    <x v="0"/>
    <n v="12"/>
    <n v="-1.2E-2"/>
    <n v="0"/>
    <n v="0.75230393078803837"/>
  </r>
  <r>
    <x v="304"/>
    <s v="Beek"/>
    <x v="0"/>
    <x v="0"/>
    <x v="0"/>
    <x v="0"/>
    <x v="0"/>
    <x v="0"/>
    <x v="0"/>
    <x v="0"/>
    <x v="0"/>
    <x v="0"/>
    <x v="0"/>
    <x v="3"/>
    <x v="5"/>
    <x v="1"/>
    <x v="4"/>
    <x v="0"/>
    <x v="0"/>
    <x v="0"/>
    <x v="0"/>
    <x v="0"/>
    <x v="0"/>
    <x v="0"/>
    <x v="0"/>
    <n v="14"/>
    <n v="-1.4E-2"/>
    <n v="1.4E-2"/>
    <n v="0.87768791925271139"/>
  </r>
  <r>
    <x v="304"/>
    <s v="Beek"/>
    <x v="0"/>
    <x v="0"/>
    <x v="0"/>
    <x v="0"/>
    <x v="0"/>
    <x v="0"/>
    <x v="1"/>
    <x v="1"/>
    <x v="0"/>
    <x v="0"/>
    <x v="0"/>
    <x v="0"/>
    <x v="0"/>
    <x v="0"/>
    <x v="0"/>
    <x v="0"/>
    <x v="0"/>
    <x v="0"/>
    <x v="0"/>
    <x v="0"/>
    <x v="0"/>
    <x v="0"/>
    <x v="0"/>
    <n v="1"/>
    <n v="-1E-3"/>
    <n v="1E-3"/>
    <n v="6.2691994232336526E-2"/>
  </r>
  <r>
    <x v="304"/>
    <s v="Beek"/>
    <x v="0"/>
    <x v="0"/>
    <x v="0"/>
    <x v="0"/>
    <x v="0"/>
    <x v="0"/>
    <x v="1"/>
    <x v="1"/>
    <x v="0"/>
    <x v="0"/>
    <x v="0"/>
    <x v="1"/>
    <x v="2"/>
    <x v="0"/>
    <x v="1"/>
    <x v="2"/>
    <x v="0"/>
    <x v="0"/>
    <x v="0"/>
    <x v="0"/>
    <x v="0"/>
    <x v="0"/>
    <x v="0"/>
    <n v="20"/>
    <n v="-0.02"/>
    <n v="0.02"/>
    <n v="1.2538398846467307"/>
  </r>
  <r>
    <x v="303"/>
    <s v="Wijchen"/>
    <x v="0"/>
    <x v="0"/>
    <x v="1"/>
    <x v="0"/>
    <x v="0"/>
    <x v="0"/>
    <x v="3"/>
    <x v="3"/>
    <x v="0"/>
    <x v="0"/>
    <x v="0"/>
    <x v="2"/>
    <x v="3"/>
    <x v="0"/>
    <x v="2"/>
    <x v="0"/>
    <x v="1"/>
    <x v="1"/>
    <x v="0"/>
    <x v="0"/>
    <x v="0"/>
    <x v="0"/>
    <x v="0"/>
    <n v="756"/>
    <n v="-0.75600000000000001"/>
    <n v="-0.75600000000000001"/>
    <n v="18.49496036794207"/>
  </r>
  <r>
    <x v="305"/>
    <s v="Zaltbommel"/>
    <x v="0"/>
    <x v="0"/>
    <x v="1"/>
    <x v="0"/>
    <x v="0"/>
    <x v="0"/>
    <x v="0"/>
    <x v="0"/>
    <x v="0"/>
    <x v="0"/>
    <x v="0"/>
    <x v="0"/>
    <x v="0"/>
    <x v="0"/>
    <x v="0"/>
    <x v="0"/>
    <x v="0"/>
    <x v="0"/>
    <x v="0"/>
    <x v="0"/>
    <x v="0"/>
    <x v="0"/>
    <x v="0"/>
    <n v="15"/>
    <n v="-1.4999999999999999E-2"/>
    <n v="1.4999999999999999E-2"/>
    <n v="0.54096941719561453"/>
  </r>
  <r>
    <x v="305"/>
    <s v="Zaltbommel"/>
    <x v="0"/>
    <x v="0"/>
    <x v="1"/>
    <x v="0"/>
    <x v="0"/>
    <x v="0"/>
    <x v="0"/>
    <x v="0"/>
    <x v="0"/>
    <x v="0"/>
    <x v="0"/>
    <x v="1"/>
    <x v="2"/>
    <x v="0"/>
    <x v="1"/>
    <x v="2"/>
    <x v="0"/>
    <x v="0"/>
    <x v="0"/>
    <x v="0"/>
    <x v="0"/>
    <x v="0"/>
    <x v="0"/>
    <n v="15"/>
    <n v="-1.4999999999999999E-2"/>
    <n v="1.4999999999999999E-2"/>
    <n v="0.54096941719561453"/>
  </r>
  <r>
    <x v="305"/>
    <s v="Zaltbommel"/>
    <x v="0"/>
    <x v="0"/>
    <x v="1"/>
    <x v="0"/>
    <x v="0"/>
    <x v="0"/>
    <x v="0"/>
    <x v="0"/>
    <x v="0"/>
    <x v="0"/>
    <x v="0"/>
    <x v="2"/>
    <x v="6"/>
    <x v="0"/>
    <x v="5"/>
    <x v="0"/>
    <x v="0"/>
    <x v="0"/>
    <x v="0"/>
    <x v="0"/>
    <x v="0"/>
    <x v="0"/>
    <x v="0"/>
    <n v="150"/>
    <n v="-0.15"/>
    <n v="0.15"/>
    <n v="5.4096941719561453"/>
  </r>
  <r>
    <x v="305"/>
    <s v="Zaltbommel"/>
    <x v="0"/>
    <x v="0"/>
    <x v="1"/>
    <x v="0"/>
    <x v="0"/>
    <x v="0"/>
    <x v="0"/>
    <x v="0"/>
    <x v="0"/>
    <x v="0"/>
    <x v="0"/>
    <x v="3"/>
    <x v="9"/>
    <x v="1"/>
    <x v="7"/>
    <x v="5"/>
    <x v="2"/>
    <x v="2"/>
    <x v="2"/>
    <x v="0"/>
    <x v="0"/>
    <x v="0"/>
    <x v="0"/>
    <n v="2"/>
    <n v="-2E-3"/>
    <n v="0"/>
    <n v="7.212925562608194E-2"/>
  </r>
  <r>
    <x v="305"/>
    <s v="Zaltbommel"/>
    <x v="0"/>
    <x v="0"/>
    <x v="1"/>
    <x v="0"/>
    <x v="0"/>
    <x v="0"/>
    <x v="1"/>
    <x v="1"/>
    <x v="0"/>
    <x v="0"/>
    <x v="0"/>
    <x v="0"/>
    <x v="0"/>
    <x v="0"/>
    <x v="0"/>
    <x v="0"/>
    <x v="0"/>
    <x v="0"/>
    <x v="0"/>
    <x v="0"/>
    <x v="0"/>
    <x v="0"/>
    <x v="0"/>
    <n v="1"/>
    <n v="-1E-3"/>
    <n v="1E-3"/>
    <n v="3.606462781304097E-2"/>
  </r>
  <r>
    <x v="305"/>
    <s v="Zaltbommel"/>
    <x v="0"/>
    <x v="0"/>
    <x v="1"/>
    <x v="0"/>
    <x v="0"/>
    <x v="0"/>
    <x v="1"/>
    <x v="1"/>
    <x v="0"/>
    <x v="0"/>
    <x v="0"/>
    <x v="1"/>
    <x v="13"/>
    <x v="0"/>
    <x v="9"/>
    <x v="7"/>
    <x v="3"/>
    <x v="0"/>
    <x v="1"/>
    <x v="0"/>
    <x v="0"/>
    <x v="0"/>
    <x v="0"/>
    <n v="8"/>
    <n v="-8.0000000000000002E-3"/>
    <n v="8.0000000000000002E-3"/>
    <n v="0.28851702250432776"/>
  </r>
  <r>
    <x v="305"/>
    <s v="Zaltbommel"/>
    <x v="0"/>
    <x v="0"/>
    <x v="1"/>
    <x v="0"/>
    <x v="0"/>
    <x v="0"/>
    <x v="1"/>
    <x v="1"/>
    <x v="0"/>
    <x v="0"/>
    <x v="0"/>
    <x v="1"/>
    <x v="2"/>
    <x v="0"/>
    <x v="1"/>
    <x v="2"/>
    <x v="0"/>
    <x v="0"/>
    <x v="0"/>
    <x v="0"/>
    <x v="0"/>
    <x v="0"/>
    <x v="0"/>
    <n v="3"/>
    <n v="-3.0000000000000001E-3"/>
    <n v="3.0000000000000001E-3"/>
    <n v="0.10819388343912291"/>
  </r>
  <r>
    <x v="305"/>
    <s v="Zaltbommel"/>
    <x v="0"/>
    <x v="0"/>
    <x v="1"/>
    <x v="0"/>
    <x v="0"/>
    <x v="0"/>
    <x v="1"/>
    <x v="1"/>
    <x v="0"/>
    <x v="0"/>
    <x v="0"/>
    <x v="2"/>
    <x v="4"/>
    <x v="0"/>
    <x v="3"/>
    <x v="3"/>
    <x v="0"/>
    <x v="0"/>
    <x v="0"/>
    <x v="0"/>
    <x v="0"/>
    <x v="0"/>
    <x v="0"/>
    <n v="292"/>
    <n v="-0.29199999999999998"/>
    <n v="0.29199999999999998"/>
    <n v="10.530871321407963"/>
  </r>
  <r>
    <x v="305"/>
    <s v="Zaltbommel"/>
    <x v="0"/>
    <x v="0"/>
    <x v="1"/>
    <x v="0"/>
    <x v="0"/>
    <x v="0"/>
    <x v="1"/>
    <x v="1"/>
    <x v="0"/>
    <x v="0"/>
    <x v="0"/>
    <x v="2"/>
    <x v="6"/>
    <x v="0"/>
    <x v="5"/>
    <x v="0"/>
    <x v="0"/>
    <x v="0"/>
    <x v="0"/>
    <x v="0"/>
    <x v="0"/>
    <x v="0"/>
    <x v="0"/>
    <n v="62"/>
    <n v="-6.2E-2"/>
    <n v="6.2E-2"/>
    <n v="2.2360069244085401"/>
  </r>
  <r>
    <x v="305"/>
    <s v="Zaltbommel"/>
    <x v="0"/>
    <x v="0"/>
    <x v="1"/>
    <x v="0"/>
    <x v="0"/>
    <x v="0"/>
    <x v="2"/>
    <x v="2"/>
    <x v="0"/>
    <x v="0"/>
    <x v="0"/>
    <x v="0"/>
    <x v="0"/>
    <x v="0"/>
    <x v="0"/>
    <x v="0"/>
    <x v="0"/>
    <x v="0"/>
    <x v="0"/>
    <x v="0"/>
    <x v="0"/>
    <x v="0"/>
    <x v="0"/>
    <n v="111"/>
    <n v="-0.111"/>
    <n v="0.111"/>
    <n v="4.0031736872475472"/>
  </r>
  <r>
    <x v="305"/>
    <s v="Zaltbommel"/>
    <x v="0"/>
    <x v="0"/>
    <x v="1"/>
    <x v="0"/>
    <x v="0"/>
    <x v="0"/>
    <x v="2"/>
    <x v="2"/>
    <x v="0"/>
    <x v="0"/>
    <x v="0"/>
    <x v="1"/>
    <x v="2"/>
    <x v="0"/>
    <x v="1"/>
    <x v="2"/>
    <x v="0"/>
    <x v="0"/>
    <x v="0"/>
    <x v="0"/>
    <x v="0"/>
    <x v="0"/>
    <x v="0"/>
    <n v="69"/>
    <n v="-6.9000000000000006E-2"/>
    <n v="6.9000000000000006E-2"/>
    <n v="2.4884593190998268"/>
  </r>
  <r>
    <x v="305"/>
    <s v="Zaltbommel"/>
    <x v="0"/>
    <x v="0"/>
    <x v="1"/>
    <x v="0"/>
    <x v="0"/>
    <x v="0"/>
    <x v="2"/>
    <x v="2"/>
    <x v="0"/>
    <x v="0"/>
    <x v="0"/>
    <x v="2"/>
    <x v="6"/>
    <x v="0"/>
    <x v="5"/>
    <x v="0"/>
    <x v="0"/>
    <x v="0"/>
    <x v="0"/>
    <x v="0"/>
    <x v="0"/>
    <x v="0"/>
    <x v="0"/>
    <n v="72"/>
    <n v="-7.1999999999999995E-2"/>
    <n v="7.1999999999999995E-2"/>
    <n v="2.5966532025389499"/>
  </r>
  <r>
    <x v="302"/>
    <s v="Hollands Kroon"/>
    <x v="0"/>
    <x v="0"/>
    <x v="1"/>
    <x v="0"/>
    <x v="0"/>
    <x v="0"/>
    <x v="0"/>
    <x v="0"/>
    <x v="0"/>
    <x v="0"/>
    <x v="0"/>
    <x v="3"/>
    <x v="8"/>
    <x v="1"/>
    <x v="7"/>
    <x v="5"/>
    <x v="2"/>
    <x v="2"/>
    <x v="2"/>
    <x v="0"/>
    <x v="0"/>
    <x v="0"/>
    <x v="0"/>
    <n v="3"/>
    <n v="-3.0000000000000001E-3"/>
    <n v="0"/>
    <n v="6.3025210084033612E-2"/>
  </r>
  <r>
    <x v="302"/>
    <s v="Hollands Kroon"/>
    <x v="0"/>
    <x v="0"/>
    <x v="1"/>
    <x v="0"/>
    <x v="0"/>
    <x v="0"/>
    <x v="1"/>
    <x v="1"/>
    <x v="0"/>
    <x v="0"/>
    <x v="0"/>
    <x v="4"/>
    <x v="10"/>
    <x v="0"/>
    <x v="8"/>
    <x v="0"/>
    <x v="0"/>
    <x v="0"/>
    <x v="0"/>
    <x v="0"/>
    <x v="0"/>
    <x v="0"/>
    <x v="0"/>
    <n v="1"/>
    <n v="-1E-3"/>
    <n v="1E-3"/>
    <n v="2.100840336134454E-2"/>
  </r>
  <r>
    <x v="302"/>
    <s v="Hollands Kroon"/>
    <x v="0"/>
    <x v="0"/>
    <x v="1"/>
    <x v="0"/>
    <x v="0"/>
    <x v="0"/>
    <x v="1"/>
    <x v="1"/>
    <x v="0"/>
    <x v="0"/>
    <x v="0"/>
    <x v="1"/>
    <x v="2"/>
    <x v="0"/>
    <x v="1"/>
    <x v="2"/>
    <x v="0"/>
    <x v="0"/>
    <x v="0"/>
    <x v="0"/>
    <x v="0"/>
    <x v="0"/>
    <x v="0"/>
    <n v="29"/>
    <n v="-2.9000000000000001E-2"/>
    <n v="2.9000000000000001E-2"/>
    <n v="0.60924369747899154"/>
  </r>
  <r>
    <x v="302"/>
    <s v="Hollands Kroon"/>
    <x v="0"/>
    <x v="0"/>
    <x v="1"/>
    <x v="0"/>
    <x v="0"/>
    <x v="0"/>
    <x v="1"/>
    <x v="1"/>
    <x v="0"/>
    <x v="0"/>
    <x v="0"/>
    <x v="2"/>
    <x v="3"/>
    <x v="0"/>
    <x v="2"/>
    <x v="0"/>
    <x v="1"/>
    <x v="1"/>
    <x v="0"/>
    <x v="0"/>
    <x v="0"/>
    <x v="0"/>
    <x v="0"/>
    <n v="31"/>
    <n v="-3.1E-2"/>
    <n v="-3.1E-2"/>
    <n v="0.65126050420168069"/>
  </r>
  <r>
    <x v="302"/>
    <s v="Hollands Kroon"/>
    <x v="0"/>
    <x v="0"/>
    <x v="1"/>
    <x v="0"/>
    <x v="0"/>
    <x v="0"/>
    <x v="2"/>
    <x v="2"/>
    <x v="0"/>
    <x v="0"/>
    <x v="0"/>
    <x v="3"/>
    <x v="5"/>
    <x v="1"/>
    <x v="4"/>
    <x v="0"/>
    <x v="0"/>
    <x v="0"/>
    <x v="0"/>
    <x v="0"/>
    <x v="0"/>
    <x v="0"/>
    <x v="0"/>
    <n v="10"/>
    <n v="-0.01"/>
    <n v="0.01"/>
    <n v="0.21008403361344538"/>
  </r>
  <r>
    <x v="302"/>
    <s v="Hollands Kroon"/>
    <x v="0"/>
    <x v="0"/>
    <x v="1"/>
    <x v="0"/>
    <x v="0"/>
    <x v="0"/>
    <x v="2"/>
    <x v="2"/>
    <x v="0"/>
    <x v="0"/>
    <x v="0"/>
    <x v="3"/>
    <x v="8"/>
    <x v="1"/>
    <x v="7"/>
    <x v="5"/>
    <x v="2"/>
    <x v="2"/>
    <x v="2"/>
    <x v="0"/>
    <x v="0"/>
    <x v="0"/>
    <x v="0"/>
    <n v="3"/>
    <n v="-3.0000000000000001E-3"/>
    <n v="0"/>
    <n v="6.3025210084033612E-2"/>
  </r>
  <r>
    <x v="302"/>
    <s v="Hollands Kroon"/>
    <x v="0"/>
    <x v="0"/>
    <x v="1"/>
    <x v="0"/>
    <x v="0"/>
    <x v="0"/>
    <x v="3"/>
    <x v="3"/>
    <x v="0"/>
    <x v="0"/>
    <x v="0"/>
    <x v="4"/>
    <x v="10"/>
    <x v="0"/>
    <x v="8"/>
    <x v="0"/>
    <x v="0"/>
    <x v="0"/>
    <x v="0"/>
    <x v="0"/>
    <x v="0"/>
    <x v="0"/>
    <x v="0"/>
    <n v="1"/>
    <n v="-1E-3"/>
    <n v="1E-3"/>
    <n v="2.100840336134454E-2"/>
  </r>
  <r>
    <x v="302"/>
    <s v="Hollands Kroon"/>
    <x v="0"/>
    <x v="0"/>
    <x v="1"/>
    <x v="0"/>
    <x v="0"/>
    <x v="0"/>
    <x v="3"/>
    <x v="3"/>
    <x v="0"/>
    <x v="0"/>
    <x v="0"/>
    <x v="2"/>
    <x v="3"/>
    <x v="0"/>
    <x v="2"/>
    <x v="0"/>
    <x v="1"/>
    <x v="1"/>
    <x v="0"/>
    <x v="0"/>
    <x v="0"/>
    <x v="0"/>
    <x v="0"/>
    <n v="520"/>
    <n v="-0.52"/>
    <n v="-0.52"/>
    <n v="10.92436974789916"/>
  </r>
  <r>
    <x v="302"/>
    <s v="Hollands Kroon"/>
    <x v="0"/>
    <x v="0"/>
    <x v="1"/>
    <x v="0"/>
    <x v="0"/>
    <x v="0"/>
    <x v="3"/>
    <x v="3"/>
    <x v="0"/>
    <x v="0"/>
    <x v="0"/>
    <x v="2"/>
    <x v="6"/>
    <x v="0"/>
    <x v="5"/>
    <x v="0"/>
    <x v="0"/>
    <x v="0"/>
    <x v="0"/>
    <x v="0"/>
    <x v="0"/>
    <x v="0"/>
    <x v="0"/>
    <n v="26"/>
    <n v="-2.5999999999999999E-2"/>
    <n v="2.5999999999999999E-2"/>
    <n v="0.54621848739495793"/>
  </r>
  <r>
    <x v="302"/>
    <s v="Hollands Kroon"/>
    <x v="0"/>
    <x v="0"/>
    <x v="1"/>
    <x v="0"/>
    <x v="0"/>
    <x v="0"/>
    <x v="3"/>
    <x v="3"/>
    <x v="0"/>
    <x v="0"/>
    <x v="0"/>
    <x v="3"/>
    <x v="8"/>
    <x v="1"/>
    <x v="7"/>
    <x v="5"/>
    <x v="2"/>
    <x v="2"/>
    <x v="2"/>
    <x v="0"/>
    <x v="0"/>
    <x v="0"/>
    <x v="0"/>
    <n v="2"/>
    <n v="-2E-3"/>
    <n v="0"/>
    <n v="4.2016806722689079E-2"/>
  </r>
  <r>
    <x v="306"/>
    <s v="Leidschendam-Voorburg"/>
    <x v="0"/>
    <x v="0"/>
    <x v="3"/>
    <x v="0"/>
    <x v="0"/>
    <x v="0"/>
    <x v="0"/>
    <x v="0"/>
    <x v="0"/>
    <x v="0"/>
    <x v="0"/>
    <x v="0"/>
    <x v="0"/>
    <x v="0"/>
    <x v="0"/>
    <x v="0"/>
    <x v="0"/>
    <x v="0"/>
    <x v="0"/>
    <x v="0"/>
    <x v="0"/>
    <x v="0"/>
    <x v="0"/>
    <n v="34"/>
    <n v="-3.4000000000000002E-2"/>
    <n v="3.4000000000000002E-2"/>
    <n v="0.45573963862527478"/>
  </r>
  <r>
    <x v="306"/>
    <s v="Leidschendam-Voorburg"/>
    <x v="0"/>
    <x v="0"/>
    <x v="3"/>
    <x v="0"/>
    <x v="0"/>
    <x v="0"/>
    <x v="0"/>
    <x v="0"/>
    <x v="0"/>
    <x v="0"/>
    <x v="0"/>
    <x v="4"/>
    <x v="10"/>
    <x v="0"/>
    <x v="8"/>
    <x v="0"/>
    <x v="0"/>
    <x v="0"/>
    <x v="0"/>
    <x v="0"/>
    <x v="0"/>
    <x v="0"/>
    <x v="0"/>
    <n v="5"/>
    <n v="-5.0000000000000001E-3"/>
    <n v="5.0000000000000001E-3"/>
    <n v="6.7020535091952174E-2"/>
  </r>
  <r>
    <x v="304"/>
    <s v="Beek"/>
    <x v="0"/>
    <x v="0"/>
    <x v="0"/>
    <x v="0"/>
    <x v="0"/>
    <x v="0"/>
    <x v="1"/>
    <x v="1"/>
    <x v="0"/>
    <x v="0"/>
    <x v="0"/>
    <x v="2"/>
    <x v="6"/>
    <x v="0"/>
    <x v="5"/>
    <x v="0"/>
    <x v="0"/>
    <x v="0"/>
    <x v="0"/>
    <x v="0"/>
    <x v="0"/>
    <x v="0"/>
    <x v="0"/>
    <n v="4"/>
    <n v="-4.0000000000000001E-3"/>
    <n v="4.0000000000000001E-3"/>
    <n v="0.2507679769293461"/>
  </r>
  <r>
    <x v="304"/>
    <s v="Beek"/>
    <x v="0"/>
    <x v="0"/>
    <x v="0"/>
    <x v="0"/>
    <x v="0"/>
    <x v="0"/>
    <x v="2"/>
    <x v="2"/>
    <x v="0"/>
    <x v="0"/>
    <x v="0"/>
    <x v="0"/>
    <x v="0"/>
    <x v="0"/>
    <x v="0"/>
    <x v="0"/>
    <x v="0"/>
    <x v="0"/>
    <x v="0"/>
    <x v="0"/>
    <x v="0"/>
    <x v="0"/>
    <x v="0"/>
    <n v="2"/>
    <n v="-2E-3"/>
    <n v="2E-3"/>
    <n v="0.12538398846467305"/>
  </r>
  <r>
    <x v="304"/>
    <s v="Beek"/>
    <x v="0"/>
    <x v="0"/>
    <x v="0"/>
    <x v="0"/>
    <x v="0"/>
    <x v="0"/>
    <x v="2"/>
    <x v="2"/>
    <x v="0"/>
    <x v="0"/>
    <x v="0"/>
    <x v="1"/>
    <x v="2"/>
    <x v="0"/>
    <x v="1"/>
    <x v="2"/>
    <x v="0"/>
    <x v="0"/>
    <x v="0"/>
    <x v="0"/>
    <x v="0"/>
    <x v="0"/>
    <x v="0"/>
    <n v="6"/>
    <n v="-6.0000000000000001E-3"/>
    <n v="6.0000000000000001E-3"/>
    <n v="0.37615196539401918"/>
  </r>
  <r>
    <x v="304"/>
    <s v="Beek"/>
    <x v="0"/>
    <x v="0"/>
    <x v="0"/>
    <x v="0"/>
    <x v="0"/>
    <x v="0"/>
    <x v="2"/>
    <x v="2"/>
    <x v="0"/>
    <x v="0"/>
    <x v="0"/>
    <x v="3"/>
    <x v="9"/>
    <x v="1"/>
    <x v="7"/>
    <x v="5"/>
    <x v="2"/>
    <x v="2"/>
    <x v="2"/>
    <x v="0"/>
    <x v="0"/>
    <x v="0"/>
    <x v="0"/>
    <n v="8"/>
    <n v="-8.0000000000000002E-3"/>
    <n v="0"/>
    <n v="0.50153595385869221"/>
  </r>
  <r>
    <x v="304"/>
    <s v="Beek"/>
    <x v="0"/>
    <x v="0"/>
    <x v="0"/>
    <x v="0"/>
    <x v="0"/>
    <x v="0"/>
    <x v="2"/>
    <x v="2"/>
    <x v="0"/>
    <x v="0"/>
    <x v="0"/>
    <x v="3"/>
    <x v="5"/>
    <x v="1"/>
    <x v="4"/>
    <x v="0"/>
    <x v="0"/>
    <x v="0"/>
    <x v="0"/>
    <x v="0"/>
    <x v="0"/>
    <x v="0"/>
    <x v="0"/>
    <n v="1"/>
    <n v="-1E-3"/>
    <n v="1E-3"/>
    <n v="6.2691994232336526E-2"/>
  </r>
  <r>
    <x v="304"/>
    <s v="Beek"/>
    <x v="0"/>
    <x v="0"/>
    <x v="0"/>
    <x v="0"/>
    <x v="0"/>
    <x v="0"/>
    <x v="3"/>
    <x v="3"/>
    <x v="0"/>
    <x v="0"/>
    <x v="0"/>
    <x v="0"/>
    <x v="0"/>
    <x v="0"/>
    <x v="0"/>
    <x v="0"/>
    <x v="0"/>
    <x v="0"/>
    <x v="0"/>
    <x v="0"/>
    <x v="0"/>
    <x v="0"/>
    <x v="0"/>
    <n v="8"/>
    <n v="-8.0000000000000002E-3"/>
    <n v="8.0000000000000002E-3"/>
    <n v="0.50153595385869221"/>
  </r>
  <r>
    <x v="304"/>
    <s v="Beek"/>
    <x v="0"/>
    <x v="0"/>
    <x v="0"/>
    <x v="0"/>
    <x v="0"/>
    <x v="0"/>
    <x v="3"/>
    <x v="3"/>
    <x v="0"/>
    <x v="0"/>
    <x v="0"/>
    <x v="1"/>
    <x v="2"/>
    <x v="0"/>
    <x v="1"/>
    <x v="2"/>
    <x v="0"/>
    <x v="0"/>
    <x v="0"/>
    <x v="0"/>
    <x v="0"/>
    <x v="0"/>
    <x v="0"/>
    <n v="1"/>
    <n v="-1E-3"/>
    <n v="1E-3"/>
    <n v="6.2691994232336526E-2"/>
  </r>
  <r>
    <x v="304"/>
    <s v="Beek"/>
    <x v="0"/>
    <x v="0"/>
    <x v="0"/>
    <x v="0"/>
    <x v="0"/>
    <x v="0"/>
    <x v="3"/>
    <x v="3"/>
    <x v="0"/>
    <x v="0"/>
    <x v="0"/>
    <x v="2"/>
    <x v="6"/>
    <x v="0"/>
    <x v="5"/>
    <x v="0"/>
    <x v="0"/>
    <x v="0"/>
    <x v="0"/>
    <x v="0"/>
    <x v="0"/>
    <x v="0"/>
    <x v="0"/>
    <n v="265"/>
    <n v="-0.26500000000000001"/>
    <n v="0.26500000000000001"/>
    <n v="16.613378471569181"/>
  </r>
  <r>
    <x v="307"/>
    <s v="Beesel"/>
    <x v="0"/>
    <x v="0"/>
    <x v="0"/>
    <x v="0"/>
    <x v="0"/>
    <x v="0"/>
    <x v="0"/>
    <x v="0"/>
    <x v="0"/>
    <x v="0"/>
    <x v="0"/>
    <x v="0"/>
    <x v="0"/>
    <x v="0"/>
    <x v="0"/>
    <x v="0"/>
    <x v="0"/>
    <x v="0"/>
    <x v="0"/>
    <x v="0"/>
    <x v="0"/>
    <x v="0"/>
    <x v="0"/>
    <n v="3"/>
    <n v="-3.0000000000000001E-3"/>
    <n v="3.0000000000000001E-3"/>
    <n v="0.22379709063782172"/>
  </r>
  <r>
    <x v="307"/>
    <s v="Beesel"/>
    <x v="0"/>
    <x v="0"/>
    <x v="0"/>
    <x v="0"/>
    <x v="0"/>
    <x v="0"/>
    <x v="0"/>
    <x v="0"/>
    <x v="0"/>
    <x v="0"/>
    <x v="0"/>
    <x v="4"/>
    <x v="10"/>
    <x v="0"/>
    <x v="8"/>
    <x v="0"/>
    <x v="0"/>
    <x v="0"/>
    <x v="0"/>
    <x v="0"/>
    <x v="0"/>
    <x v="0"/>
    <x v="0"/>
    <n v="1"/>
    <n v="-1E-3"/>
    <n v="1E-3"/>
    <n v="7.4599030212607234E-2"/>
  </r>
  <r>
    <x v="307"/>
    <s v="Beesel"/>
    <x v="0"/>
    <x v="0"/>
    <x v="0"/>
    <x v="0"/>
    <x v="0"/>
    <x v="0"/>
    <x v="0"/>
    <x v="0"/>
    <x v="0"/>
    <x v="0"/>
    <x v="0"/>
    <x v="1"/>
    <x v="2"/>
    <x v="0"/>
    <x v="1"/>
    <x v="2"/>
    <x v="0"/>
    <x v="0"/>
    <x v="0"/>
    <x v="0"/>
    <x v="0"/>
    <x v="0"/>
    <x v="0"/>
    <n v="68"/>
    <n v="-6.8000000000000005E-2"/>
    <n v="6.8000000000000005E-2"/>
    <n v="5.0727340544572916"/>
  </r>
  <r>
    <x v="307"/>
    <s v="Beesel"/>
    <x v="0"/>
    <x v="0"/>
    <x v="0"/>
    <x v="0"/>
    <x v="0"/>
    <x v="0"/>
    <x v="0"/>
    <x v="0"/>
    <x v="0"/>
    <x v="0"/>
    <x v="0"/>
    <x v="2"/>
    <x v="6"/>
    <x v="0"/>
    <x v="5"/>
    <x v="0"/>
    <x v="0"/>
    <x v="0"/>
    <x v="0"/>
    <x v="0"/>
    <x v="0"/>
    <x v="0"/>
    <x v="0"/>
    <n v="102"/>
    <n v="-0.10199999999999999"/>
    <n v="0.10199999999999999"/>
    <n v="7.6091010816859379"/>
  </r>
  <r>
    <x v="307"/>
    <s v="Beesel"/>
    <x v="0"/>
    <x v="0"/>
    <x v="0"/>
    <x v="0"/>
    <x v="0"/>
    <x v="0"/>
    <x v="0"/>
    <x v="0"/>
    <x v="0"/>
    <x v="0"/>
    <x v="0"/>
    <x v="3"/>
    <x v="9"/>
    <x v="1"/>
    <x v="7"/>
    <x v="5"/>
    <x v="2"/>
    <x v="2"/>
    <x v="2"/>
    <x v="0"/>
    <x v="0"/>
    <x v="0"/>
    <x v="0"/>
    <n v="3"/>
    <n v="-3.0000000000000001E-3"/>
    <n v="0"/>
    <n v="0.22379709063782172"/>
  </r>
  <r>
    <x v="306"/>
    <s v="Leidschendam-Voorburg"/>
    <x v="0"/>
    <x v="0"/>
    <x v="3"/>
    <x v="0"/>
    <x v="0"/>
    <x v="0"/>
    <x v="0"/>
    <x v="0"/>
    <x v="0"/>
    <x v="0"/>
    <x v="0"/>
    <x v="1"/>
    <x v="2"/>
    <x v="0"/>
    <x v="1"/>
    <x v="2"/>
    <x v="0"/>
    <x v="0"/>
    <x v="0"/>
    <x v="0"/>
    <x v="0"/>
    <x v="0"/>
    <x v="0"/>
    <n v="82"/>
    <n v="-8.2000000000000003E-2"/>
    <n v="8.2000000000000003E-2"/>
    <n v="1.0991367755080157"/>
  </r>
  <r>
    <x v="306"/>
    <s v="Leidschendam-Voorburg"/>
    <x v="0"/>
    <x v="0"/>
    <x v="3"/>
    <x v="0"/>
    <x v="0"/>
    <x v="0"/>
    <x v="0"/>
    <x v="0"/>
    <x v="0"/>
    <x v="0"/>
    <x v="0"/>
    <x v="2"/>
    <x v="12"/>
    <x v="0"/>
    <x v="3"/>
    <x v="6"/>
    <x v="0"/>
    <x v="0"/>
    <x v="0"/>
    <x v="0"/>
    <x v="0"/>
    <x v="0"/>
    <x v="0"/>
    <n v="346"/>
    <n v="-0.34599999999999997"/>
    <n v="0.34599999999999997"/>
    <n v="4.6378210283630903"/>
  </r>
  <r>
    <x v="306"/>
    <s v="Leidschendam-Voorburg"/>
    <x v="0"/>
    <x v="0"/>
    <x v="3"/>
    <x v="0"/>
    <x v="0"/>
    <x v="0"/>
    <x v="0"/>
    <x v="0"/>
    <x v="0"/>
    <x v="0"/>
    <x v="0"/>
    <x v="2"/>
    <x v="6"/>
    <x v="0"/>
    <x v="5"/>
    <x v="0"/>
    <x v="0"/>
    <x v="0"/>
    <x v="0"/>
    <x v="0"/>
    <x v="0"/>
    <x v="0"/>
    <x v="0"/>
    <n v="70"/>
    <n v="-7.0000000000000007E-2"/>
    <n v="7.0000000000000007E-2"/>
    <n v="0.93828749128733047"/>
  </r>
  <r>
    <x v="306"/>
    <s v="Leidschendam-Voorburg"/>
    <x v="0"/>
    <x v="0"/>
    <x v="3"/>
    <x v="0"/>
    <x v="0"/>
    <x v="0"/>
    <x v="0"/>
    <x v="0"/>
    <x v="0"/>
    <x v="0"/>
    <x v="0"/>
    <x v="3"/>
    <x v="9"/>
    <x v="1"/>
    <x v="7"/>
    <x v="5"/>
    <x v="2"/>
    <x v="2"/>
    <x v="2"/>
    <x v="0"/>
    <x v="0"/>
    <x v="0"/>
    <x v="0"/>
    <n v="10"/>
    <n v="-0.01"/>
    <n v="0"/>
    <n v="0.13404107018390435"/>
  </r>
  <r>
    <x v="306"/>
    <s v="Leidschendam-Voorburg"/>
    <x v="0"/>
    <x v="0"/>
    <x v="3"/>
    <x v="0"/>
    <x v="0"/>
    <x v="0"/>
    <x v="0"/>
    <x v="0"/>
    <x v="0"/>
    <x v="0"/>
    <x v="0"/>
    <x v="3"/>
    <x v="5"/>
    <x v="1"/>
    <x v="4"/>
    <x v="0"/>
    <x v="0"/>
    <x v="0"/>
    <x v="0"/>
    <x v="0"/>
    <x v="0"/>
    <x v="0"/>
    <x v="0"/>
    <n v="52"/>
    <n v="-5.1999999999999998E-2"/>
    <n v="5.1999999999999998E-2"/>
    <n v="0.69701356495630262"/>
  </r>
  <r>
    <x v="306"/>
    <s v="Leidschendam-Voorburg"/>
    <x v="0"/>
    <x v="0"/>
    <x v="3"/>
    <x v="0"/>
    <x v="0"/>
    <x v="0"/>
    <x v="0"/>
    <x v="0"/>
    <x v="0"/>
    <x v="0"/>
    <x v="0"/>
    <x v="3"/>
    <x v="8"/>
    <x v="1"/>
    <x v="7"/>
    <x v="5"/>
    <x v="2"/>
    <x v="2"/>
    <x v="2"/>
    <x v="0"/>
    <x v="0"/>
    <x v="0"/>
    <x v="0"/>
    <n v="6"/>
    <n v="-6.0000000000000001E-3"/>
    <n v="0"/>
    <n v="8.0424642110342615E-2"/>
  </r>
  <r>
    <x v="306"/>
    <s v="Leidschendam-Voorburg"/>
    <x v="0"/>
    <x v="0"/>
    <x v="3"/>
    <x v="0"/>
    <x v="0"/>
    <x v="0"/>
    <x v="1"/>
    <x v="1"/>
    <x v="0"/>
    <x v="0"/>
    <x v="0"/>
    <x v="0"/>
    <x v="0"/>
    <x v="0"/>
    <x v="0"/>
    <x v="0"/>
    <x v="0"/>
    <x v="0"/>
    <x v="0"/>
    <x v="0"/>
    <x v="0"/>
    <x v="0"/>
    <x v="0"/>
    <n v="196"/>
    <n v="-0.19600000000000001"/>
    <n v="0.19600000000000001"/>
    <n v="2.627204975604525"/>
  </r>
  <r>
    <x v="306"/>
    <s v="Leidschendam-Voorburg"/>
    <x v="0"/>
    <x v="0"/>
    <x v="3"/>
    <x v="0"/>
    <x v="0"/>
    <x v="0"/>
    <x v="1"/>
    <x v="1"/>
    <x v="0"/>
    <x v="0"/>
    <x v="0"/>
    <x v="4"/>
    <x v="10"/>
    <x v="0"/>
    <x v="8"/>
    <x v="0"/>
    <x v="0"/>
    <x v="0"/>
    <x v="0"/>
    <x v="0"/>
    <x v="0"/>
    <x v="0"/>
    <x v="0"/>
    <n v="2"/>
    <n v="-2E-3"/>
    <n v="2E-3"/>
    <n v="2.680821403678087E-2"/>
  </r>
  <r>
    <x v="306"/>
    <s v="Leidschendam-Voorburg"/>
    <x v="0"/>
    <x v="0"/>
    <x v="3"/>
    <x v="0"/>
    <x v="0"/>
    <x v="0"/>
    <x v="1"/>
    <x v="1"/>
    <x v="0"/>
    <x v="0"/>
    <x v="0"/>
    <x v="1"/>
    <x v="2"/>
    <x v="0"/>
    <x v="1"/>
    <x v="2"/>
    <x v="0"/>
    <x v="0"/>
    <x v="0"/>
    <x v="0"/>
    <x v="0"/>
    <x v="0"/>
    <x v="0"/>
    <n v="302"/>
    <n v="-0.30199999999999999"/>
    <n v="0.30199999999999999"/>
    <n v="4.0480403195539116"/>
  </r>
  <r>
    <x v="306"/>
    <s v="Leidschendam-Voorburg"/>
    <x v="0"/>
    <x v="0"/>
    <x v="3"/>
    <x v="0"/>
    <x v="0"/>
    <x v="0"/>
    <x v="1"/>
    <x v="1"/>
    <x v="0"/>
    <x v="0"/>
    <x v="0"/>
    <x v="2"/>
    <x v="12"/>
    <x v="0"/>
    <x v="3"/>
    <x v="6"/>
    <x v="0"/>
    <x v="0"/>
    <x v="0"/>
    <x v="0"/>
    <x v="0"/>
    <x v="0"/>
    <x v="0"/>
    <n v="259"/>
    <n v="-0.25900000000000001"/>
    <n v="0.25900000000000001"/>
    <n v="3.4716637177631227"/>
  </r>
  <r>
    <x v="306"/>
    <s v="Leidschendam-Voorburg"/>
    <x v="0"/>
    <x v="0"/>
    <x v="3"/>
    <x v="0"/>
    <x v="0"/>
    <x v="0"/>
    <x v="1"/>
    <x v="1"/>
    <x v="0"/>
    <x v="0"/>
    <x v="0"/>
    <x v="3"/>
    <x v="9"/>
    <x v="1"/>
    <x v="7"/>
    <x v="5"/>
    <x v="2"/>
    <x v="2"/>
    <x v="2"/>
    <x v="0"/>
    <x v="0"/>
    <x v="0"/>
    <x v="0"/>
    <n v="14"/>
    <n v="-1.4E-2"/>
    <n v="0"/>
    <n v="0.18765749825746608"/>
  </r>
  <r>
    <x v="306"/>
    <s v="Leidschendam-Voorburg"/>
    <x v="0"/>
    <x v="0"/>
    <x v="3"/>
    <x v="0"/>
    <x v="0"/>
    <x v="0"/>
    <x v="1"/>
    <x v="1"/>
    <x v="0"/>
    <x v="0"/>
    <x v="0"/>
    <x v="3"/>
    <x v="5"/>
    <x v="1"/>
    <x v="4"/>
    <x v="0"/>
    <x v="0"/>
    <x v="0"/>
    <x v="0"/>
    <x v="0"/>
    <x v="0"/>
    <x v="0"/>
    <x v="0"/>
    <n v="10"/>
    <n v="-0.01"/>
    <n v="0.01"/>
    <n v="0.13404107018390435"/>
  </r>
  <r>
    <x v="307"/>
    <s v="Beesel"/>
    <x v="0"/>
    <x v="0"/>
    <x v="0"/>
    <x v="0"/>
    <x v="0"/>
    <x v="0"/>
    <x v="0"/>
    <x v="0"/>
    <x v="0"/>
    <x v="0"/>
    <x v="0"/>
    <x v="3"/>
    <x v="5"/>
    <x v="1"/>
    <x v="4"/>
    <x v="0"/>
    <x v="0"/>
    <x v="0"/>
    <x v="0"/>
    <x v="0"/>
    <x v="0"/>
    <x v="0"/>
    <x v="0"/>
    <n v="13"/>
    <n v="-1.2999999999999999E-2"/>
    <n v="1.2999999999999999E-2"/>
    <n v="0.96978739276389403"/>
  </r>
  <r>
    <x v="307"/>
    <s v="Beesel"/>
    <x v="0"/>
    <x v="0"/>
    <x v="0"/>
    <x v="0"/>
    <x v="0"/>
    <x v="0"/>
    <x v="0"/>
    <x v="0"/>
    <x v="0"/>
    <x v="0"/>
    <x v="0"/>
    <x v="3"/>
    <x v="11"/>
    <x v="1"/>
    <x v="7"/>
    <x v="5"/>
    <x v="2"/>
    <x v="2"/>
    <x v="2"/>
    <x v="0"/>
    <x v="0"/>
    <x v="0"/>
    <x v="0"/>
    <n v="37"/>
    <n v="-3.6999999999999998E-2"/>
    <n v="0"/>
    <n v="2.7601641178664678"/>
  </r>
  <r>
    <x v="307"/>
    <s v="Beesel"/>
    <x v="0"/>
    <x v="0"/>
    <x v="0"/>
    <x v="0"/>
    <x v="0"/>
    <x v="0"/>
    <x v="2"/>
    <x v="2"/>
    <x v="0"/>
    <x v="0"/>
    <x v="0"/>
    <x v="0"/>
    <x v="0"/>
    <x v="0"/>
    <x v="0"/>
    <x v="0"/>
    <x v="0"/>
    <x v="0"/>
    <x v="0"/>
    <x v="0"/>
    <x v="0"/>
    <x v="0"/>
    <x v="0"/>
    <n v="1"/>
    <n v="-1E-3"/>
    <n v="1E-3"/>
    <n v="7.4599030212607234E-2"/>
  </r>
  <r>
    <x v="307"/>
    <s v="Beesel"/>
    <x v="0"/>
    <x v="0"/>
    <x v="0"/>
    <x v="0"/>
    <x v="0"/>
    <x v="0"/>
    <x v="2"/>
    <x v="2"/>
    <x v="0"/>
    <x v="0"/>
    <x v="0"/>
    <x v="1"/>
    <x v="2"/>
    <x v="0"/>
    <x v="1"/>
    <x v="2"/>
    <x v="0"/>
    <x v="0"/>
    <x v="0"/>
    <x v="0"/>
    <x v="0"/>
    <x v="0"/>
    <x v="0"/>
    <n v="16"/>
    <n v="-1.6E-2"/>
    <n v="1.6E-2"/>
    <n v="1.1935844834017157"/>
  </r>
  <r>
    <x v="307"/>
    <s v="Beesel"/>
    <x v="0"/>
    <x v="0"/>
    <x v="0"/>
    <x v="0"/>
    <x v="0"/>
    <x v="0"/>
    <x v="2"/>
    <x v="2"/>
    <x v="0"/>
    <x v="0"/>
    <x v="0"/>
    <x v="2"/>
    <x v="6"/>
    <x v="0"/>
    <x v="5"/>
    <x v="0"/>
    <x v="0"/>
    <x v="0"/>
    <x v="0"/>
    <x v="0"/>
    <x v="0"/>
    <x v="0"/>
    <x v="0"/>
    <n v="16"/>
    <n v="-1.6E-2"/>
    <n v="1.6E-2"/>
    <n v="1.1935844834017157"/>
  </r>
  <r>
    <x v="307"/>
    <s v="Beesel"/>
    <x v="0"/>
    <x v="0"/>
    <x v="0"/>
    <x v="0"/>
    <x v="0"/>
    <x v="0"/>
    <x v="2"/>
    <x v="2"/>
    <x v="0"/>
    <x v="0"/>
    <x v="0"/>
    <x v="3"/>
    <x v="9"/>
    <x v="1"/>
    <x v="7"/>
    <x v="5"/>
    <x v="2"/>
    <x v="2"/>
    <x v="2"/>
    <x v="0"/>
    <x v="0"/>
    <x v="0"/>
    <x v="0"/>
    <n v="27"/>
    <n v="-2.7E-2"/>
    <n v="0"/>
    <n v="2.0141738157403952"/>
  </r>
  <r>
    <x v="307"/>
    <s v="Beesel"/>
    <x v="0"/>
    <x v="0"/>
    <x v="0"/>
    <x v="0"/>
    <x v="0"/>
    <x v="0"/>
    <x v="2"/>
    <x v="2"/>
    <x v="0"/>
    <x v="0"/>
    <x v="0"/>
    <x v="3"/>
    <x v="5"/>
    <x v="1"/>
    <x v="4"/>
    <x v="0"/>
    <x v="0"/>
    <x v="0"/>
    <x v="0"/>
    <x v="0"/>
    <x v="0"/>
    <x v="0"/>
    <x v="0"/>
    <n v="6"/>
    <n v="-6.0000000000000001E-3"/>
    <n v="6.0000000000000001E-3"/>
    <n v="0.44759418127564343"/>
  </r>
  <r>
    <x v="307"/>
    <s v="Beesel"/>
    <x v="0"/>
    <x v="0"/>
    <x v="0"/>
    <x v="0"/>
    <x v="0"/>
    <x v="0"/>
    <x v="2"/>
    <x v="2"/>
    <x v="0"/>
    <x v="0"/>
    <x v="0"/>
    <x v="3"/>
    <x v="11"/>
    <x v="1"/>
    <x v="7"/>
    <x v="5"/>
    <x v="2"/>
    <x v="2"/>
    <x v="2"/>
    <x v="0"/>
    <x v="0"/>
    <x v="0"/>
    <x v="0"/>
    <n v="14"/>
    <n v="-1.4E-2"/>
    <n v="0"/>
    <n v="1.0443864229765014"/>
  </r>
  <r>
    <x v="307"/>
    <s v="Beesel"/>
    <x v="0"/>
    <x v="0"/>
    <x v="0"/>
    <x v="0"/>
    <x v="0"/>
    <x v="0"/>
    <x v="3"/>
    <x v="3"/>
    <x v="0"/>
    <x v="0"/>
    <x v="0"/>
    <x v="0"/>
    <x v="0"/>
    <x v="0"/>
    <x v="0"/>
    <x v="0"/>
    <x v="0"/>
    <x v="0"/>
    <x v="0"/>
    <x v="0"/>
    <x v="0"/>
    <x v="0"/>
    <x v="0"/>
    <n v="1"/>
    <n v="-1E-3"/>
    <n v="1E-3"/>
    <n v="7.4599030212607234E-2"/>
  </r>
  <r>
    <x v="307"/>
    <s v="Beesel"/>
    <x v="0"/>
    <x v="0"/>
    <x v="0"/>
    <x v="0"/>
    <x v="0"/>
    <x v="0"/>
    <x v="3"/>
    <x v="3"/>
    <x v="0"/>
    <x v="0"/>
    <x v="0"/>
    <x v="1"/>
    <x v="2"/>
    <x v="0"/>
    <x v="1"/>
    <x v="2"/>
    <x v="0"/>
    <x v="0"/>
    <x v="0"/>
    <x v="0"/>
    <x v="0"/>
    <x v="0"/>
    <x v="0"/>
    <n v="10"/>
    <n v="-0.01"/>
    <n v="0.01"/>
    <n v="0.74599030212607231"/>
  </r>
  <r>
    <x v="307"/>
    <s v="Beesel"/>
    <x v="0"/>
    <x v="0"/>
    <x v="0"/>
    <x v="0"/>
    <x v="0"/>
    <x v="0"/>
    <x v="3"/>
    <x v="3"/>
    <x v="0"/>
    <x v="0"/>
    <x v="0"/>
    <x v="2"/>
    <x v="6"/>
    <x v="0"/>
    <x v="5"/>
    <x v="0"/>
    <x v="0"/>
    <x v="0"/>
    <x v="0"/>
    <x v="0"/>
    <x v="0"/>
    <x v="0"/>
    <x v="0"/>
    <n v="239"/>
    <n v="-0.23899999999999999"/>
    <n v="0.23899999999999999"/>
    <n v="17.829168220813131"/>
  </r>
  <r>
    <x v="307"/>
    <s v="Beesel"/>
    <x v="0"/>
    <x v="0"/>
    <x v="0"/>
    <x v="0"/>
    <x v="0"/>
    <x v="0"/>
    <x v="3"/>
    <x v="3"/>
    <x v="0"/>
    <x v="0"/>
    <x v="0"/>
    <x v="3"/>
    <x v="11"/>
    <x v="1"/>
    <x v="7"/>
    <x v="5"/>
    <x v="2"/>
    <x v="2"/>
    <x v="2"/>
    <x v="0"/>
    <x v="0"/>
    <x v="0"/>
    <x v="0"/>
    <n v="12"/>
    <n v="-1.2E-2"/>
    <n v="0"/>
    <n v="0.89518836255128686"/>
  </r>
  <r>
    <x v="308"/>
    <s v="Bergen (L.)"/>
    <x v="0"/>
    <x v="0"/>
    <x v="0"/>
    <x v="0"/>
    <x v="0"/>
    <x v="0"/>
    <x v="0"/>
    <x v="0"/>
    <x v="0"/>
    <x v="0"/>
    <x v="0"/>
    <x v="1"/>
    <x v="2"/>
    <x v="0"/>
    <x v="1"/>
    <x v="2"/>
    <x v="0"/>
    <x v="0"/>
    <x v="0"/>
    <x v="0"/>
    <x v="0"/>
    <x v="0"/>
    <x v="0"/>
    <n v="14"/>
    <n v="-1.4E-2"/>
    <n v="1.4E-2"/>
    <n v="1.069110347460863"/>
  </r>
  <r>
    <x v="306"/>
    <s v="Leidschendam-Voorburg"/>
    <x v="0"/>
    <x v="0"/>
    <x v="3"/>
    <x v="0"/>
    <x v="0"/>
    <x v="0"/>
    <x v="1"/>
    <x v="1"/>
    <x v="0"/>
    <x v="0"/>
    <x v="0"/>
    <x v="3"/>
    <x v="8"/>
    <x v="1"/>
    <x v="7"/>
    <x v="5"/>
    <x v="2"/>
    <x v="2"/>
    <x v="2"/>
    <x v="0"/>
    <x v="0"/>
    <x v="0"/>
    <x v="0"/>
    <n v="5"/>
    <n v="-5.0000000000000001E-3"/>
    <n v="0"/>
    <n v="6.7020535091952174E-2"/>
  </r>
  <r>
    <x v="306"/>
    <s v="Leidschendam-Voorburg"/>
    <x v="0"/>
    <x v="0"/>
    <x v="3"/>
    <x v="0"/>
    <x v="0"/>
    <x v="0"/>
    <x v="2"/>
    <x v="2"/>
    <x v="0"/>
    <x v="0"/>
    <x v="0"/>
    <x v="0"/>
    <x v="0"/>
    <x v="0"/>
    <x v="0"/>
    <x v="0"/>
    <x v="0"/>
    <x v="0"/>
    <x v="0"/>
    <x v="0"/>
    <x v="0"/>
    <x v="0"/>
    <x v="0"/>
    <n v="106"/>
    <n v="-0.106"/>
    <n v="0.106"/>
    <n v="1.4208353439493862"/>
  </r>
  <r>
    <x v="306"/>
    <s v="Leidschendam-Voorburg"/>
    <x v="0"/>
    <x v="0"/>
    <x v="3"/>
    <x v="0"/>
    <x v="0"/>
    <x v="0"/>
    <x v="2"/>
    <x v="2"/>
    <x v="0"/>
    <x v="0"/>
    <x v="0"/>
    <x v="1"/>
    <x v="2"/>
    <x v="0"/>
    <x v="1"/>
    <x v="2"/>
    <x v="0"/>
    <x v="0"/>
    <x v="0"/>
    <x v="0"/>
    <x v="0"/>
    <x v="0"/>
    <x v="0"/>
    <n v="9"/>
    <n v="-8.9999999999999993E-3"/>
    <n v="8.9999999999999993E-3"/>
    <n v="0.12063696316551391"/>
  </r>
  <r>
    <x v="306"/>
    <s v="Leidschendam-Voorburg"/>
    <x v="0"/>
    <x v="0"/>
    <x v="3"/>
    <x v="0"/>
    <x v="0"/>
    <x v="0"/>
    <x v="2"/>
    <x v="2"/>
    <x v="0"/>
    <x v="0"/>
    <x v="0"/>
    <x v="2"/>
    <x v="12"/>
    <x v="0"/>
    <x v="3"/>
    <x v="6"/>
    <x v="0"/>
    <x v="0"/>
    <x v="0"/>
    <x v="0"/>
    <x v="0"/>
    <x v="0"/>
    <x v="0"/>
    <n v="73"/>
    <n v="-7.2999999999999995E-2"/>
    <n v="7.2999999999999995E-2"/>
    <n v="0.97849981234250172"/>
  </r>
  <r>
    <x v="306"/>
    <s v="Leidschendam-Voorburg"/>
    <x v="0"/>
    <x v="0"/>
    <x v="3"/>
    <x v="0"/>
    <x v="0"/>
    <x v="0"/>
    <x v="2"/>
    <x v="2"/>
    <x v="0"/>
    <x v="0"/>
    <x v="0"/>
    <x v="2"/>
    <x v="6"/>
    <x v="0"/>
    <x v="5"/>
    <x v="0"/>
    <x v="0"/>
    <x v="0"/>
    <x v="0"/>
    <x v="0"/>
    <x v="0"/>
    <x v="0"/>
    <x v="0"/>
    <n v="46"/>
    <n v="-4.5999999999999999E-2"/>
    <n v="4.5999999999999999E-2"/>
    <n v="0.61658892284596001"/>
  </r>
  <r>
    <x v="306"/>
    <s v="Leidschendam-Voorburg"/>
    <x v="0"/>
    <x v="0"/>
    <x v="3"/>
    <x v="0"/>
    <x v="0"/>
    <x v="0"/>
    <x v="3"/>
    <x v="3"/>
    <x v="0"/>
    <x v="0"/>
    <x v="0"/>
    <x v="0"/>
    <x v="0"/>
    <x v="0"/>
    <x v="0"/>
    <x v="0"/>
    <x v="0"/>
    <x v="0"/>
    <x v="0"/>
    <x v="0"/>
    <x v="0"/>
    <x v="0"/>
    <x v="0"/>
    <n v="36"/>
    <n v="-3.5999999999999997E-2"/>
    <n v="3.5999999999999997E-2"/>
    <n v="0.48254785266205563"/>
  </r>
  <r>
    <x v="306"/>
    <s v="Leidschendam-Voorburg"/>
    <x v="0"/>
    <x v="0"/>
    <x v="3"/>
    <x v="0"/>
    <x v="0"/>
    <x v="0"/>
    <x v="3"/>
    <x v="3"/>
    <x v="0"/>
    <x v="0"/>
    <x v="0"/>
    <x v="4"/>
    <x v="10"/>
    <x v="0"/>
    <x v="8"/>
    <x v="0"/>
    <x v="0"/>
    <x v="0"/>
    <x v="0"/>
    <x v="0"/>
    <x v="0"/>
    <x v="0"/>
    <x v="0"/>
    <n v="17"/>
    <n v="-1.7000000000000001E-2"/>
    <n v="1.7000000000000001E-2"/>
    <n v="0.22786981931263739"/>
  </r>
  <r>
    <x v="306"/>
    <s v="Leidschendam-Voorburg"/>
    <x v="0"/>
    <x v="0"/>
    <x v="3"/>
    <x v="0"/>
    <x v="0"/>
    <x v="0"/>
    <x v="3"/>
    <x v="3"/>
    <x v="0"/>
    <x v="0"/>
    <x v="0"/>
    <x v="1"/>
    <x v="2"/>
    <x v="0"/>
    <x v="1"/>
    <x v="2"/>
    <x v="0"/>
    <x v="0"/>
    <x v="0"/>
    <x v="0"/>
    <x v="0"/>
    <x v="0"/>
    <x v="0"/>
    <n v="74"/>
    <n v="-7.3999999999999996E-2"/>
    <n v="7.3999999999999996E-2"/>
    <n v="0.99190391936089217"/>
  </r>
  <r>
    <x v="306"/>
    <s v="Leidschendam-Voorburg"/>
    <x v="0"/>
    <x v="0"/>
    <x v="3"/>
    <x v="0"/>
    <x v="0"/>
    <x v="0"/>
    <x v="3"/>
    <x v="3"/>
    <x v="0"/>
    <x v="0"/>
    <x v="0"/>
    <x v="2"/>
    <x v="12"/>
    <x v="0"/>
    <x v="3"/>
    <x v="6"/>
    <x v="0"/>
    <x v="0"/>
    <x v="0"/>
    <x v="0"/>
    <x v="0"/>
    <x v="0"/>
    <x v="0"/>
    <n v="1728"/>
    <n v="-1.728"/>
    <n v="1.728"/>
    <n v="23.162296927778673"/>
  </r>
  <r>
    <x v="306"/>
    <s v="Leidschendam-Voorburg"/>
    <x v="0"/>
    <x v="0"/>
    <x v="3"/>
    <x v="0"/>
    <x v="0"/>
    <x v="0"/>
    <x v="3"/>
    <x v="3"/>
    <x v="0"/>
    <x v="0"/>
    <x v="0"/>
    <x v="3"/>
    <x v="9"/>
    <x v="1"/>
    <x v="7"/>
    <x v="5"/>
    <x v="2"/>
    <x v="2"/>
    <x v="2"/>
    <x v="0"/>
    <x v="0"/>
    <x v="0"/>
    <x v="0"/>
    <n v="3"/>
    <n v="-3.0000000000000001E-3"/>
    <n v="0"/>
    <n v="4.0212321055171307E-2"/>
  </r>
  <r>
    <x v="306"/>
    <s v="Leidschendam-Voorburg"/>
    <x v="0"/>
    <x v="0"/>
    <x v="3"/>
    <x v="0"/>
    <x v="0"/>
    <x v="0"/>
    <x v="3"/>
    <x v="3"/>
    <x v="0"/>
    <x v="0"/>
    <x v="0"/>
    <x v="3"/>
    <x v="5"/>
    <x v="1"/>
    <x v="4"/>
    <x v="0"/>
    <x v="0"/>
    <x v="0"/>
    <x v="0"/>
    <x v="0"/>
    <x v="0"/>
    <x v="0"/>
    <x v="0"/>
    <n v="45"/>
    <n v="-4.4999999999999998E-2"/>
    <n v="4.4999999999999998E-2"/>
    <n v="0.60318481582756955"/>
  </r>
  <r>
    <x v="306"/>
    <s v="Leidschendam-Voorburg"/>
    <x v="0"/>
    <x v="0"/>
    <x v="3"/>
    <x v="0"/>
    <x v="0"/>
    <x v="0"/>
    <x v="3"/>
    <x v="3"/>
    <x v="0"/>
    <x v="0"/>
    <x v="0"/>
    <x v="3"/>
    <x v="8"/>
    <x v="1"/>
    <x v="7"/>
    <x v="5"/>
    <x v="2"/>
    <x v="2"/>
    <x v="2"/>
    <x v="0"/>
    <x v="0"/>
    <x v="0"/>
    <x v="0"/>
    <n v="30"/>
    <n v="-0.03"/>
    <n v="0"/>
    <n v="0.40212321055171302"/>
  </r>
  <r>
    <x v="308"/>
    <s v="Bergen (L.)"/>
    <x v="0"/>
    <x v="0"/>
    <x v="0"/>
    <x v="0"/>
    <x v="0"/>
    <x v="0"/>
    <x v="0"/>
    <x v="0"/>
    <x v="0"/>
    <x v="0"/>
    <x v="0"/>
    <x v="2"/>
    <x v="6"/>
    <x v="0"/>
    <x v="5"/>
    <x v="0"/>
    <x v="0"/>
    <x v="0"/>
    <x v="0"/>
    <x v="0"/>
    <x v="0"/>
    <x v="0"/>
    <x v="0"/>
    <n v="61"/>
    <n v="-6.0999999999999999E-2"/>
    <n v="6.0999999999999999E-2"/>
    <n v="4.6582665139366171"/>
  </r>
  <r>
    <x v="308"/>
    <s v="Bergen (L.)"/>
    <x v="0"/>
    <x v="0"/>
    <x v="0"/>
    <x v="0"/>
    <x v="0"/>
    <x v="0"/>
    <x v="2"/>
    <x v="2"/>
    <x v="0"/>
    <x v="0"/>
    <x v="0"/>
    <x v="2"/>
    <x v="6"/>
    <x v="0"/>
    <x v="5"/>
    <x v="0"/>
    <x v="0"/>
    <x v="0"/>
    <x v="0"/>
    <x v="0"/>
    <x v="0"/>
    <x v="0"/>
    <x v="0"/>
    <n v="19"/>
    <n v="-1.9E-2"/>
    <n v="1.9E-2"/>
    <n v="1.4509354715540284"/>
  </r>
  <r>
    <x v="308"/>
    <s v="Bergen (L.)"/>
    <x v="0"/>
    <x v="0"/>
    <x v="0"/>
    <x v="0"/>
    <x v="0"/>
    <x v="0"/>
    <x v="3"/>
    <x v="3"/>
    <x v="0"/>
    <x v="0"/>
    <x v="0"/>
    <x v="2"/>
    <x v="6"/>
    <x v="0"/>
    <x v="5"/>
    <x v="0"/>
    <x v="0"/>
    <x v="0"/>
    <x v="0"/>
    <x v="0"/>
    <x v="0"/>
    <x v="0"/>
    <x v="0"/>
    <n v="209"/>
    <n v="-0.20899999999999999"/>
    <n v="0.20899999999999999"/>
    <n v="15.96029018709431"/>
  </r>
  <r>
    <x v="309"/>
    <s v="Brunssum"/>
    <x v="0"/>
    <x v="0"/>
    <x v="1"/>
    <x v="0"/>
    <x v="0"/>
    <x v="0"/>
    <x v="0"/>
    <x v="0"/>
    <x v="0"/>
    <x v="0"/>
    <x v="0"/>
    <x v="0"/>
    <x v="0"/>
    <x v="0"/>
    <x v="0"/>
    <x v="0"/>
    <x v="0"/>
    <x v="0"/>
    <x v="0"/>
    <x v="0"/>
    <x v="0"/>
    <x v="0"/>
    <x v="0"/>
    <n v="82"/>
    <n v="-8.2000000000000003E-2"/>
    <n v="8.2000000000000003E-2"/>
    <n v="2.8916002538966077"/>
  </r>
  <r>
    <x v="309"/>
    <s v="Brunssum"/>
    <x v="0"/>
    <x v="0"/>
    <x v="1"/>
    <x v="0"/>
    <x v="0"/>
    <x v="0"/>
    <x v="0"/>
    <x v="0"/>
    <x v="0"/>
    <x v="0"/>
    <x v="0"/>
    <x v="1"/>
    <x v="2"/>
    <x v="0"/>
    <x v="1"/>
    <x v="2"/>
    <x v="0"/>
    <x v="0"/>
    <x v="0"/>
    <x v="0"/>
    <x v="0"/>
    <x v="0"/>
    <x v="0"/>
    <n v="3"/>
    <n v="-3.0000000000000001E-3"/>
    <n v="3.0000000000000001E-3"/>
    <n v="0.10579025319133931"/>
  </r>
  <r>
    <x v="309"/>
    <s v="Brunssum"/>
    <x v="0"/>
    <x v="0"/>
    <x v="1"/>
    <x v="0"/>
    <x v="0"/>
    <x v="0"/>
    <x v="0"/>
    <x v="0"/>
    <x v="0"/>
    <x v="0"/>
    <x v="0"/>
    <x v="2"/>
    <x v="12"/>
    <x v="0"/>
    <x v="3"/>
    <x v="6"/>
    <x v="0"/>
    <x v="0"/>
    <x v="0"/>
    <x v="0"/>
    <x v="0"/>
    <x v="0"/>
    <x v="0"/>
    <n v="319"/>
    <n v="-0.31900000000000001"/>
    <n v="0.31900000000000001"/>
    <n v="11.249030256012412"/>
  </r>
  <r>
    <x v="309"/>
    <s v="Brunssum"/>
    <x v="0"/>
    <x v="0"/>
    <x v="1"/>
    <x v="0"/>
    <x v="0"/>
    <x v="0"/>
    <x v="0"/>
    <x v="0"/>
    <x v="0"/>
    <x v="0"/>
    <x v="0"/>
    <x v="2"/>
    <x v="6"/>
    <x v="0"/>
    <x v="5"/>
    <x v="0"/>
    <x v="0"/>
    <x v="0"/>
    <x v="0"/>
    <x v="0"/>
    <x v="0"/>
    <x v="0"/>
    <x v="0"/>
    <n v="207"/>
    <n v="-0.20699999999999999"/>
    <n v="0.20699999999999999"/>
    <n v="7.2995274702024124"/>
  </r>
  <r>
    <x v="309"/>
    <s v="Brunssum"/>
    <x v="0"/>
    <x v="0"/>
    <x v="1"/>
    <x v="0"/>
    <x v="0"/>
    <x v="0"/>
    <x v="3"/>
    <x v="3"/>
    <x v="0"/>
    <x v="0"/>
    <x v="0"/>
    <x v="0"/>
    <x v="0"/>
    <x v="0"/>
    <x v="0"/>
    <x v="0"/>
    <x v="0"/>
    <x v="0"/>
    <x v="0"/>
    <x v="0"/>
    <x v="0"/>
    <x v="0"/>
    <x v="0"/>
    <n v="7"/>
    <n v="-7.0000000000000001E-3"/>
    <n v="7.0000000000000001E-3"/>
    <n v="0.24684392411312506"/>
  </r>
  <r>
    <x v="309"/>
    <s v="Brunssum"/>
    <x v="0"/>
    <x v="0"/>
    <x v="1"/>
    <x v="0"/>
    <x v="0"/>
    <x v="0"/>
    <x v="3"/>
    <x v="3"/>
    <x v="0"/>
    <x v="0"/>
    <x v="0"/>
    <x v="2"/>
    <x v="12"/>
    <x v="0"/>
    <x v="3"/>
    <x v="6"/>
    <x v="0"/>
    <x v="0"/>
    <x v="0"/>
    <x v="0"/>
    <x v="0"/>
    <x v="0"/>
    <x v="0"/>
    <n v="458"/>
    <n v="-0.45800000000000002"/>
    <n v="0.45800000000000002"/>
    <n v="16.150645320544466"/>
  </r>
  <r>
    <x v="310"/>
    <s v="Gennep"/>
    <x v="0"/>
    <x v="0"/>
    <x v="0"/>
    <x v="0"/>
    <x v="0"/>
    <x v="0"/>
    <x v="0"/>
    <x v="0"/>
    <x v="0"/>
    <x v="0"/>
    <x v="0"/>
    <x v="0"/>
    <x v="0"/>
    <x v="0"/>
    <x v="0"/>
    <x v="0"/>
    <x v="0"/>
    <x v="0"/>
    <x v="0"/>
    <x v="0"/>
    <x v="0"/>
    <x v="0"/>
    <x v="0"/>
    <n v="68"/>
    <n v="-6.8000000000000005E-2"/>
    <n v="6.8000000000000005E-2"/>
    <n v="3.9698756494833325"/>
  </r>
  <r>
    <x v="310"/>
    <s v="Gennep"/>
    <x v="0"/>
    <x v="0"/>
    <x v="0"/>
    <x v="0"/>
    <x v="0"/>
    <x v="0"/>
    <x v="0"/>
    <x v="0"/>
    <x v="0"/>
    <x v="0"/>
    <x v="0"/>
    <x v="1"/>
    <x v="2"/>
    <x v="0"/>
    <x v="1"/>
    <x v="2"/>
    <x v="0"/>
    <x v="0"/>
    <x v="0"/>
    <x v="0"/>
    <x v="0"/>
    <x v="0"/>
    <x v="0"/>
    <n v="13"/>
    <n v="-1.2999999999999999E-2"/>
    <n v="1.2999999999999999E-2"/>
    <n v="0.75894681534240183"/>
  </r>
  <r>
    <x v="310"/>
    <s v="Gennep"/>
    <x v="0"/>
    <x v="0"/>
    <x v="0"/>
    <x v="0"/>
    <x v="0"/>
    <x v="0"/>
    <x v="0"/>
    <x v="0"/>
    <x v="0"/>
    <x v="0"/>
    <x v="0"/>
    <x v="2"/>
    <x v="3"/>
    <x v="0"/>
    <x v="2"/>
    <x v="0"/>
    <x v="1"/>
    <x v="1"/>
    <x v="0"/>
    <x v="0"/>
    <x v="0"/>
    <x v="0"/>
    <x v="0"/>
    <n v="48"/>
    <n v="-4.8000000000000001E-2"/>
    <n v="-4.8000000000000001E-2"/>
    <n v="2.8022651643411756"/>
  </r>
  <r>
    <x v="310"/>
    <s v="Gennep"/>
    <x v="0"/>
    <x v="0"/>
    <x v="0"/>
    <x v="0"/>
    <x v="0"/>
    <x v="0"/>
    <x v="0"/>
    <x v="0"/>
    <x v="0"/>
    <x v="0"/>
    <x v="0"/>
    <x v="2"/>
    <x v="6"/>
    <x v="0"/>
    <x v="5"/>
    <x v="0"/>
    <x v="0"/>
    <x v="0"/>
    <x v="0"/>
    <x v="0"/>
    <x v="0"/>
    <x v="0"/>
    <x v="0"/>
    <n v="86"/>
    <n v="-8.5999999999999993E-2"/>
    <n v="8.5999999999999993E-2"/>
    <n v="5.0207250861112733"/>
  </r>
  <r>
    <x v="251"/>
    <s v="Baarle-Nassau"/>
    <x v="0"/>
    <x v="0"/>
    <x v="2"/>
    <x v="0"/>
    <x v="0"/>
    <x v="0"/>
    <x v="2"/>
    <x v="2"/>
    <x v="0"/>
    <x v="0"/>
    <x v="0"/>
    <x v="2"/>
    <x v="4"/>
    <x v="0"/>
    <x v="3"/>
    <x v="3"/>
    <x v="0"/>
    <x v="0"/>
    <x v="0"/>
    <x v="0"/>
    <x v="0"/>
    <x v="0"/>
    <x v="0"/>
    <n v="3"/>
    <n v="-3.0000000000000001E-3"/>
    <n v="3.0000000000000001E-3"/>
    <n v="0.45065344749887337"/>
  </r>
  <r>
    <x v="251"/>
    <s v="Baarle-Nassau"/>
    <x v="0"/>
    <x v="0"/>
    <x v="2"/>
    <x v="0"/>
    <x v="0"/>
    <x v="0"/>
    <x v="3"/>
    <x v="3"/>
    <x v="0"/>
    <x v="0"/>
    <x v="0"/>
    <x v="2"/>
    <x v="4"/>
    <x v="0"/>
    <x v="3"/>
    <x v="3"/>
    <x v="0"/>
    <x v="0"/>
    <x v="0"/>
    <x v="0"/>
    <x v="0"/>
    <x v="0"/>
    <x v="0"/>
    <n v="2"/>
    <n v="-2E-3"/>
    <n v="2E-3"/>
    <n v="0.30043563166591558"/>
  </r>
  <r>
    <x v="251"/>
    <s v="Baarle-Nassau"/>
    <x v="0"/>
    <x v="0"/>
    <x v="2"/>
    <x v="0"/>
    <x v="0"/>
    <x v="0"/>
    <x v="3"/>
    <x v="3"/>
    <x v="0"/>
    <x v="0"/>
    <x v="0"/>
    <x v="2"/>
    <x v="6"/>
    <x v="0"/>
    <x v="5"/>
    <x v="0"/>
    <x v="0"/>
    <x v="0"/>
    <x v="0"/>
    <x v="0"/>
    <x v="0"/>
    <x v="0"/>
    <x v="0"/>
    <n v="202"/>
    <n v="-0.20200000000000001"/>
    <n v="0.20200000000000001"/>
    <n v="30.343998798257473"/>
  </r>
  <r>
    <x v="310"/>
    <s v="Gennep"/>
    <x v="0"/>
    <x v="0"/>
    <x v="0"/>
    <x v="0"/>
    <x v="0"/>
    <x v="0"/>
    <x v="1"/>
    <x v="1"/>
    <x v="0"/>
    <x v="0"/>
    <x v="0"/>
    <x v="0"/>
    <x v="0"/>
    <x v="0"/>
    <x v="0"/>
    <x v="0"/>
    <x v="0"/>
    <x v="0"/>
    <x v="0"/>
    <x v="0"/>
    <x v="0"/>
    <x v="0"/>
    <x v="0"/>
    <n v="7"/>
    <n v="-7.0000000000000001E-3"/>
    <n v="7.0000000000000001E-3"/>
    <n v="0.40866366979975483"/>
  </r>
  <r>
    <x v="310"/>
    <s v="Gennep"/>
    <x v="0"/>
    <x v="0"/>
    <x v="0"/>
    <x v="0"/>
    <x v="0"/>
    <x v="0"/>
    <x v="1"/>
    <x v="1"/>
    <x v="0"/>
    <x v="0"/>
    <x v="0"/>
    <x v="1"/>
    <x v="2"/>
    <x v="0"/>
    <x v="1"/>
    <x v="2"/>
    <x v="0"/>
    <x v="0"/>
    <x v="0"/>
    <x v="0"/>
    <x v="0"/>
    <x v="0"/>
    <x v="0"/>
    <n v="2"/>
    <n v="-2E-3"/>
    <n v="2E-3"/>
    <n v="0.11676104851421566"/>
  </r>
  <r>
    <x v="310"/>
    <s v="Gennep"/>
    <x v="0"/>
    <x v="0"/>
    <x v="0"/>
    <x v="0"/>
    <x v="0"/>
    <x v="0"/>
    <x v="1"/>
    <x v="1"/>
    <x v="0"/>
    <x v="0"/>
    <x v="0"/>
    <x v="2"/>
    <x v="3"/>
    <x v="0"/>
    <x v="2"/>
    <x v="0"/>
    <x v="1"/>
    <x v="1"/>
    <x v="0"/>
    <x v="0"/>
    <x v="0"/>
    <x v="0"/>
    <x v="0"/>
    <n v="24"/>
    <n v="-2.4E-2"/>
    <n v="-2.4E-2"/>
    <n v="1.4011325821705878"/>
  </r>
  <r>
    <x v="310"/>
    <s v="Gennep"/>
    <x v="0"/>
    <x v="0"/>
    <x v="0"/>
    <x v="0"/>
    <x v="0"/>
    <x v="0"/>
    <x v="2"/>
    <x v="2"/>
    <x v="0"/>
    <x v="0"/>
    <x v="0"/>
    <x v="0"/>
    <x v="0"/>
    <x v="0"/>
    <x v="0"/>
    <x v="0"/>
    <x v="0"/>
    <x v="0"/>
    <x v="0"/>
    <x v="0"/>
    <x v="0"/>
    <x v="0"/>
    <x v="0"/>
    <n v="16"/>
    <n v="-1.6E-2"/>
    <n v="1.6E-2"/>
    <n v="0.9340883881137253"/>
  </r>
  <r>
    <x v="310"/>
    <s v="Gennep"/>
    <x v="0"/>
    <x v="0"/>
    <x v="0"/>
    <x v="0"/>
    <x v="0"/>
    <x v="0"/>
    <x v="2"/>
    <x v="2"/>
    <x v="0"/>
    <x v="0"/>
    <x v="0"/>
    <x v="4"/>
    <x v="10"/>
    <x v="0"/>
    <x v="8"/>
    <x v="0"/>
    <x v="0"/>
    <x v="0"/>
    <x v="0"/>
    <x v="0"/>
    <x v="0"/>
    <x v="0"/>
    <x v="0"/>
    <n v="1"/>
    <n v="-1E-3"/>
    <n v="1E-3"/>
    <n v="5.8380524257107831E-2"/>
  </r>
  <r>
    <x v="310"/>
    <s v="Gennep"/>
    <x v="0"/>
    <x v="0"/>
    <x v="0"/>
    <x v="0"/>
    <x v="0"/>
    <x v="0"/>
    <x v="2"/>
    <x v="2"/>
    <x v="0"/>
    <x v="0"/>
    <x v="0"/>
    <x v="1"/>
    <x v="2"/>
    <x v="0"/>
    <x v="1"/>
    <x v="2"/>
    <x v="0"/>
    <x v="0"/>
    <x v="0"/>
    <x v="0"/>
    <x v="0"/>
    <x v="0"/>
    <x v="0"/>
    <n v="8"/>
    <n v="-8.0000000000000002E-3"/>
    <n v="8.0000000000000002E-3"/>
    <n v="0.46704419405686265"/>
  </r>
  <r>
    <x v="310"/>
    <s v="Gennep"/>
    <x v="0"/>
    <x v="0"/>
    <x v="0"/>
    <x v="0"/>
    <x v="0"/>
    <x v="0"/>
    <x v="2"/>
    <x v="2"/>
    <x v="0"/>
    <x v="0"/>
    <x v="0"/>
    <x v="2"/>
    <x v="6"/>
    <x v="0"/>
    <x v="5"/>
    <x v="0"/>
    <x v="0"/>
    <x v="0"/>
    <x v="0"/>
    <x v="0"/>
    <x v="0"/>
    <x v="0"/>
    <x v="0"/>
    <n v="20"/>
    <n v="-0.02"/>
    <n v="0.02"/>
    <n v="1.1676104851421565"/>
  </r>
  <r>
    <x v="310"/>
    <s v="Gennep"/>
    <x v="0"/>
    <x v="0"/>
    <x v="0"/>
    <x v="0"/>
    <x v="0"/>
    <x v="0"/>
    <x v="2"/>
    <x v="2"/>
    <x v="0"/>
    <x v="0"/>
    <x v="0"/>
    <x v="3"/>
    <x v="9"/>
    <x v="1"/>
    <x v="7"/>
    <x v="5"/>
    <x v="2"/>
    <x v="2"/>
    <x v="2"/>
    <x v="0"/>
    <x v="0"/>
    <x v="0"/>
    <x v="0"/>
    <n v="31"/>
    <n v="-3.1E-2"/>
    <n v="0"/>
    <n v="1.8097962519703428"/>
  </r>
  <r>
    <x v="310"/>
    <s v="Gennep"/>
    <x v="0"/>
    <x v="0"/>
    <x v="0"/>
    <x v="0"/>
    <x v="0"/>
    <x v="0"/>
    <x v="3"/>
    <x v="3"/>
    <x v="0"/>
    <x v="0"/>
    <x v="0"/>
    <x v="0"/>
    <x v="0"/>
    <x v="0"/>
    <x v="0"/>
    <x v="0"/>
    <x v="0"/>
    <x v="0"/>
    <x v="0"/>
    <x v="0"/>
    <x v="0"/>
    <x v="0"/>
    <x v="0"/>
    <n v="8"/>
    <n v="-8.0000000000000002E-3"/>
    <n v="8.0000000000000002E-3"/>
    <n v="0.46704419405686265"/>
  </r>
  <r>
    <x v="310"/>
    <s v="Gennep"/>
    <x v="0"/>
    <x v="0"/>
    <x v="0"/>
    <x v="0"/>
    <x v="0"/>
    <x v="0"/>
    <x v="3"/>
    <x v="3"/>
    <x v="0"/>
    <x v="0"/>
    <x v="0"/>
    <x v="4"/>
    <x v="10"/>
    <x v="0"/>
    <x v="8"/>
    <x v="0"/>
    <x v="0"/>
    <x v="0"/>
    <x v="0"/>
    <x v="0"/>
    <x v="0"/>
    <x v="0"/>
    <x v="0"/>
    <n v="1"/>
    <n v="-1E-3"/>
    <n v="1E-3"/>
    <n v="5.8380524257107831E-2"/>
  </r>
  <r>
    <x v="310"/>
    <s v="Gennep"/>
    <x v="0"/>
    <x v="0"/>
    <x v="0"/>
    <x v="0"/>
    <x v="0"/>
    <x v="0"/>
    <x v="3"/>
    <x v="3"/>
    <x v="0"/>
    <x v="0"/>
    <x v="0"/>
    <x v="1"/>
    <x v="2"/>
    <x v="0"/>
    <x v="1"/>
    <x v="2"/>
    <x v="0"/>
    <x v="0"/>
    <x v="0"/>
    <x v="0"/>
    <x v="0"/>
    <x v="0"/>
    <x v="0"/>
    <n v="5"/>
    <n v="-5.0000000000000001E-3"/>
    <n v="5.0000000000000001E-3"/>
    <n v="0.29190262128553912"/>
  </r>
  <r>
    <x v="310"/>
    <s v="Gennep"/>
    <x v="0"/>
    <x v="0"/>
    <x v="0"/>
    <x v="0"/>
    <x v="0"/>
    <x v="0"/>
    <x v="3"/>
    <x v="3"/>
    <x v="0"/>
    <x v="0"/>
    <x v="0"/>
    <x v="2"/>
    <x v="3"/>
    <x v="0"/>
    <x v="2"/>
    <x v="0"/>
    <x v="1"/>
    <x v="1"/>
    <x v="0"/>
    <x v="0"/>
    <x v="0"/>
    <x v="0"/>
    <x v="0"/>
    <n v="363"/>
    <n v="-0.36299999999999999"/>
    <n v="-0.36299999999999999"/>
    <n v="21.192130305330142"/>
  </r>
  <r>
    <x v="310"/>
    <s v="Gennep"/>
    <x v="0"/>
    <x v="0"/>
    <x v="0"/>
    <x v="0"/>
    <x v="0"/>
    <x v="0"/>
    <x v="3"/>
    <x v="3"/>
    <x v="0"/>
    <x v="0"/>
    <x v="0"/>
    <x v="2"/>
    <x v="6"/>
    <x v="0"/>
    <x v="5"/>
    <x v="0"/>
    <x v="0"/>
    <x v="0"/>
    <x v="0"/>
    <x v="0"/>
    <x v="0"/>
    <x v="0"/>
    <x v="0"/>
    <n v="12"/>
    <n v="-1.2E-2"/>
    <n v="1.2E-2"/>
    <n v="0.70056629108529389"/>
  </r>
  <r>
    <x v="311"/>
    <s v="Goeree-Overflakkee"/>
    <x v="0"/>
    <x v="0"/>
    <x v="1"/>
    <x v="0"/>
    <x v="0"/>
    <x v="0"/>
    <x v="0"/>
    <x v="0"/>
    <x v="0"/>
    <x v="0"/>
    <x v="0"/>
    <x v="0"/>
    <x v="0"/>
    <x v="0"/>
    <x v="0"/>
    <x v="0"/>
    <x v="0"/>
    <x v="0"/>
    <x v="0"/>
    <x v="0"/>
    <x v="0"/>
    <x v="0"/>
    <x v="0"/>
    <n v="40"/>
    <n v="-0.04"/>
    <n v="0.04"/>
    <n v="0.82214868558978893"/>
  </r>
  <r>
    <x v="311"/>
    <s v="Goeree-Overflakkee"/>
    <x v="0"/>
    <x v="0"/>
    <x v="1"/>
    <x v="0"/>
    <x v="0"/>
    <x v="0"/>
    <x v="0"/>
    <x v="0"/>
    <x v="0"/>
    <x v="0"/>
    <x v="0"/>
    <x v="1"/>
    <x v="2"/>
    <x v="0"/>
    <x v="1"/>
    <x v="2"/>
    <x v="0"/>
    <x v="0"/>
    <x v="0"/>
    <x v="0"/>
    <x v="0"/>
    <x v="0"/>
    <x v="0"/>
    <n v="11"/>
    <n v="-1.0999999999999999E-2"/>
    <n v="1.0999999999999999E-2"/>
    <n v="0.22609088853719195"/>
  </r>
  <r>
    <x v="311"/>
    <s v="Goeree-Overflakkee"/>
    <x v="0"/>
    <x v="0"/>
    <x v="1"/>
    <x v="0"/>
    <x v="0"/>
    <x v="0"/>
    <x v="0"/>
    <x v="0"/>
    <x v="0"/>
    <x v="0"/>
    <x v="0"/>
    <x v="2"/>
    <x v="12"/>
    <x v="0"/>
    <x v="3"/>
    <x v="6"/>
    <x v="0"/>
    <x v="0"/>
    <x v="0"/>
    <x v="0"/>
    <x v="0"/>
    <x v="0"/>
    <x v="0"/>
    <n v="197"/>
    <n v="-0.19700000000000001"/>
    <n v="0.19700000000000001"/>
    <n v="4.0490822765297105"/>
  </r>
  <r>
    <x v="311"/>
    <s v="Goeree-Overflakkee"/>
    <x v="0"/>
    <x v="0"/>
    <x v="1"/>
    <x v="0"/>
    <x v="0"/>
    <x v="0"/>
    <x v="0"/>
    <x v="0"/>
    <x v="0"/>
    <x v="0"/>
    <x v="0"/>
    <x v="2"/>
    <x v="6"/>
    <x v="0"/>
    <x v="5"/>
    <x v="0"/>
    <x v="0"/>
    <x v="0"/>
    <x v="0"/>
    <x v="0"/>
    <x v="0"/>
    <x v="0"/>
    <x v="0"/>
    <n v="175"/>
    <n v="-0.17499999999999999"/>
    <n v="0.17499999999999999"/>
    <n v="3.5969004994553266"/>
  </r>
  <r>
    <x v="311"/>
    <s v="Goeree-Overflakkee"/>
    <x v="0"/>
    <x v="0"/>
    <x v="1"/>
    <x v="0"/>
    <x v="0"/>
    <x v="0"/>
    <x v="1"/>
    <x v="1"/>
    <x v="0"/>
    <x v="0"/>
    <x v="0"/>
    <x v="0"/>
    <x v="0"/>
    <x v="0"/>
    <x v="0"/>
    <x v="0"/>
    <x v="0"/>
    <x v="0"/>
    <x v="0"/>
    <x v="0"/>
    <x v="0"/>
    <x v="0"/>
    <x v="0"/>
    <n v="161"/>
    <n v="-0.161"/>
    <n v="0.161"/>
    <n v="3.3091484594989002"/>
  </r>
  <r>
    <x v="311"/>
    <s v="Goeree-Overflakkee"/>
    <x v="0"/>
    <x v="0"/>
    <x v="1"/>
    <x v="0"/>
    <x v="0"/>
    <x v="0"/>
    <x v="1"/>
    <x v="1"/>
    <x v="0"/>
    <x v="0"/>
    <x v="0"/>
    <x v="1"/>
    <x v="13"/>
    <x v="0"/>
    <x v="9"/>
    <x v="7"/>
    <x v="3"/>
    <x v="0"/>
    <x v="1"/>
    <x v="0"/>
    <x v="0"/>
    <x v="0"/>
    <x v="0"/>
    <n v="3"/>
    <n v="-3.0000000000000001E-3"/>
    <n v="3.0000000000000001E-3"/>
    <n v="6.1661151419234166E-2"/>
  </r>
  <r>
    <x v="311"/>
    <s v="Goeree-Overflakkee"/>
    <x v="0"/>
    <x v="0"/>
    <x v="1"/>
    <x v="0"/>
    <x v="0"/>
    <x v="0"/>
    <x v="1"/>
    <x v="1"/>
    <x v="0"/>
    <x v="0"/>
    <x v="0"/>
    <x v="1"/>
    <x v="1"/>
    <x v="0"/>
    <x v="1"/>
    <x v="1"/>
    <x v="0"/>
    <x v="0"/>
    <x v="0"/>
    <x v="0"/>
    <x v="0"/>
    <x v="0"/>
    <x v="0"/>
    <n v="55"/>
    <n v="-5.5E-2"/>
    <n v="5.5E-2"/>
    <n v="1.1304544426859597"/>
  </r>
  <r>
    <x v="311"/>
    <s v="Goeree-Overflakkee"/>
    <x v="0"/>
    <x v="0"/>
    <x v="1"/>
    <x v="0"/>
    <x v="0"/>
    <x v="0"/>
    <x v="1"/>
    <x v="1"/>
    <x v="0"/>
    <x v="0"/>
    <x v="0"/>
    <x v="1"/>
    <x v="2"/>
    <x v="0"/>
    <x v="1"/>
    <x v="2"/>
    <x v="0"/>
    <x v="0"/>
    <x v="0"/>
    <x v="0"/>
    <x v="0"/>
    <x v="0"/>
    <x v="0"/>
    <n v="59"/>
    <n v="-5.8999999999999997E-2"/>
    <n v="5.8999999999999997E-2"/>
    <n v="1.2126693112449387"/>
  </r>
  <r>
    <x v="311"/>
    <s v="Goeree-Overflakkee"/>
    <x v="0"/>
    <x v="0"/>
    <x v="1"/>
    <x v="0"/>
    <x v="0"/>
    <x v="0"/>
    <x v="1"/>
    <x v="1"/>
    <x v="0"/>
    <x v="0"/>
    <x v="0"/>
    <x v="2"/>
    <x v="6"/>
    <x v="0"/>
    <x v="5"/>
    <x v="0"/>
    <x v="0"/>
    <x v="0"/>
    <x v="0"/>
    <x v="0"/>
    <x v="0"/>
    <x v="0"/>
    <x v="0"/>
    <n v="77"/>
    <n v="-7.6999999999999999E-2"/>
    <n v="7.6999999999999999E-2"/>
    <n v="1.5826362197603436"/>
  </r>
  <r>
    <x v="311"/>
    <s v="Goeree-Overflakkee"/>
    <x v="0"/>
    <x v="0"/>
    <x v="1"/>
    <x v="0"/>
    <x v="0"/>
    <x v="0"/>
    <x v="1"/>
    <x v="1"/>
    <x v="0"/>
    <x v="0"/>
    <x v="0"/>
    <x v="3"/>
    <x v="5"/>
    <x v="1"/>
    <x v="4"/>
    <x v="0"/>
    <x v="0"/>
    <x v="0"/>
    <x v="0"/>
    <x v="0"/>
    <x v="0"/>
    <x v="0"/>
    <x v="0"/>
    <n v="1"/>
    <n v="-1E-3"/>
    <n v="1E-3"/>
    <n v="2.0553717139744722E-2"/>
  </r>
  <r>
    <x v="311"/>
    <s v="Goeree-Overflakkee"/>
    <x v="0"/>
    <x v="0"/>
    <x v="1"/>
    <x v="0"/>
    <x v="0"/>
    <x v="0"/>
    <x v="2"/>
    <x v="2"/>
    <x v="0"/>
    <x v="0"/>
    <x v="0"/>
    <x v="0"/>
    <x v="0"/>
    <x v="0"/>
    <x v="0"/>
    <x v="0"/>
    <x v="0"/>
    <x v="0"/>
    <x v="0"/>
    <x v="0"/>
    <x v="0"/>
    <x v="0"/>
    <x v="0"/>
    <n v="169"/>
    <n v="-0.16900000000000001"/>
    <n v="0.16900000000000001"/>
    <n v="3.4735781966168582"/>
  </r>
  <r>
    <x v="311"/>
    <s v="Goeree-Overflakkee"/>
    <x v="0"/>
    <x v="0"/>
    <x v="1"/>
    <x v="0"/>
    <x v="0"/>
    <x v="0"/>
    <x v="2"/>
    <x v="2"/>
    <x v="0"/>
    <x v="0"/>
    <x v="0"/>
    <x v="4"/>
    <x v="10"/>
    <x v="0"/>
    <x v="8"/>
    <x v="0"/>
    <x v="0"/>
    <x v="0"/>
    <x v="0"/>
    <x v="0"/>
    <x v="0"/>
    <x v="0"/>
    <x v="0"/>
    <n v="3"/>
    <n v="-3.0000000000000001E-3"/>
    <n v="3.0000000000000001E-3"/>
    <n v="6.1661151419234166E-2"/>
  </r>
  <r>
    <x v="310"/>
    <s v="Gennep"/>
    <x v="0"/>
    <x v="0"/>
    <x v="0"/>
    <x v="0"/>
    <x v="0"/>
    <x v="0"/>
    <x v="3"/>
    <x v="3"/>
    <x v="0"/>
    <x v="0"/>
    <x v="0"/>
    <x v="3"/>
    <x v="9"/>
    <x v="1"/>
    <x v="7"/>
    <x v="5"/>
    <x v="2"/>
    <x v="2"/>
    <x v="2"/>
    <x v="0"/>
    <x v="0"/>
    <x v="0"/>
    <x v="0"/>
    <n v="12"/>
    <n v="-1.2E-2"/>
    <n v="0"/>
    <n v="0.70056629108529389"/>
  </r>
  <r>
    <x v="310"/>
    <s v="Gennep"/>
    <x v="0"/>
    <x v="0"/>
    <x v="0"/>
    <x v="0"/>
    <x v="0"/>
    <x v="0"/>
    <x v="3"/>
    <x v="3"/>
    <x v="0"/>
    <x v="0"/>
    <x v="0"/>
    <x v="3"/>
    <x v="5"/>
    <x v="1"/>
    <x v="4"/>
    <x v="0"/>
    <x v="0"/>
    <x v="0"/>
    <x v="0"/>
    <x v="0"/>
    <x v="0"/>
    <x v="0"/>
    <x v="0"/>
    <n v="28"/>
    <n v="-2.8000000000000001E-2"/>
    <n v="2.8000000000000001E-2"/>
    <n v="1.6346546791990193"/>
  </r>
  <r>
    <x v="310"/>
    <s v="Gennep"/>
    <x v="0"/>
    <x v="0"/>
    <x v="0"/>
    <x v="0"/>
    <x v="0"/>
    <x v="0"/>
    <x v="3"/>
    <x v="3"/>
    <x v="0"/>
    <x v="0"/>
    <x v="0"/>
    <x v="3"/>
    <x v="8"/>
    <x v="1"/>
    <x v="7"/>
    <x v="5"/>
    <x v="2"/>
    <x v="2"/>
    <x v="2"/>
    <x v="0"/>
    <x v="0"/>
    <x v="0"/>
    <x v="0"/>
    <n v="16"/>
    <n v="-1.6E-2"/>
    <n v="0"/>
    <n v="0.9340883881137253"/>
  </r>
  <r>
    <x v="312"/>
    <s v="Heerlen"/>
    <x v="0"/>
    <x v="0"/>
    <x v="3"/>
    <x v="0"/>
    <x v="0"/>
    <x v="0"/>
    <x v="0"/>
    <x v="0"/>
    <x v="0"/>
    <x v="0"/>
    <x v="0"/>
    <x v="0"/>
    <x v="0"/>
    <x v="0"/>
    <x v="0"/>
    <x v="0"/>
    <x v="0"/>
    <x v="0"/>
    <x v="0"/>
    <x v="0"/>
    <x v="0"/>
    <x v="0"/>
    <x v="0"/>
    <n v="50"/>
    <n v="-0.05"/>
    <n v="0.05"/>
    <n v="0.57346683641285023"/>
  </r>
  <r>
    <x v="312"/>
    <s v="Heerlen"/>
    <x v="0"/>
    <x v="0"/>
    <x v="3"/>
    <x v="0"/>
    <x v="0"/>
    <x v="0"/>
    <x v="0"/>
    <x v="0"/>
    <x v="0"/>
    <x v="0"/>
    <x v="0"/>
    <x v="1"/>
    <x v="2"/>
    <x v="0"/>
    <x v="1"/>
    <x v="2"/>
    <x v="0"/>
    <x v="0"/>
    <x v="0"/>
    <x v="0"/>
    <x v="0"/>
    <x v="0"/>
    <x v="0"/>
    <n v="70"/>
    <n v="-7.0000000000000007E-2"/>
    <n v="7.0000000000000007E-2"/>
    <n v="0.80285357097799037"/>
  </r>
  <r>
    <x v="312"/>
    <s v="Heerlen"/>
    <x v="0"/>
    <x v="0"/>
    <x v="3"/>
    <x v="0"/>
    <x v="0"/>
    <x v="0"/>
    <x v="0"/>
    <x v="0"/>
    <x v="0"/>
    <x v="0"/>
    <x v="0"/>
    <x v="2"/>
    <x v="3"/>
    <x v="0"/>
    <x v="2"/>
    <x v="0"/>
    <x v="1"/>
    <x v="1"/>
    <x v="0"/>
    <x v="0"/>
    <x v="0"/>
    <x v="0"/>
    <x v="0"/>
    <n v="8903"/>
    <n v="-8.9030000000000005"/>
    <n v="-8.9030000000000005"/>
    <n v="102.11150489167211"/>
  </r>
  <r>
    <x v="312"/>
    <s v="Heerlen"/>
    <x v="0"/>
    <x v="0"/>
    <x v="3"/>
    <x v="0"/>
    <x v="0"/>
    <x v="0"/>
    <x v="0"/>
    <x v="0"/>
    <x v="0"/>
    <x v="0"/>
    <x v="0"/>
    <x v="2"/>
    <x v="12"/>
    <x v="0"/>
    <x v="3"/>
    <x v="6"/>
    <x v="0"/>
    <x v="0"/>
    <x v="0"/>
    <x v="0"/>
    <x v="0"/>
    <x v="0"/>
    <x v="0"/>
    <n v="2455"/>
    <n v="-2.4550000000000001"/>
    <n v="2.4550000000000001"/>
    <n v="28.157221667870946"/>
  </r>
  <r>
    <x v="312"/>
    <s v="Heerlen"/>
    <x v="0"/>
    <x v="0"/>
    <x v="3"/>
    <x v="0"/>
    <x v="0"/>
    <x v="0"/>
    <x v="0"/>
    <x v="0"/>
    <x v="0"/>
    <x v="0"/>
    <x v="0"/>
    <x v="2"/>
    <x v="6"/>
    <x v="0"/>
    <x v="5"/>
    <x v="0"/>
    <x v="0"/>
    <x v="0"/>
    <x v="0"/>
    <x v="0"/>
    <x v="0"/>
    <x v="0"/>
    <x v="0"/>
    <n v="427"/>
    <n v="-0.42699999999999999"/>
    <n v="0.42699999999999999"/>
    <n v="4.8974067829657413"/>
  </r>
  <r>
    <x v="312"/>
    <s v="Heerlen"/>
    <x v="0"/>
    <x v="0"/>
    <x v="3"/>
    <x v="0"/>
    <x v="0"/>
    <x v="0"/>
    <x v="0"/>
    <x v="0"/>
    <x v="0"/>
    <x v="0"/>
    <x v="0"/>
    <x v="3"/>
    <x v="9"/>
    <x v="1"/>
    <x v="7"/>
    <x v="5"/>
    <x v="2"/>
    <x v="2"/>
    <x v="2"/>
    <x v="0"/>
    <x v="0"/>
    <x v="0"/>
    <x v="0"/>
    <n v="441"/>
    <n v="-0.441"/>
    <n v="0"/>
    <n v="5.0579774971613389"/>
  </r>
  <r>
    <x v="312"/>
    <s v="Heerlen"/>
    <x v="0"/>
    <x v="0"/>
    <x v="3"/>
    <x v="0"/>
    <x v="0"/>
    <x v="0"/>
    <x v="0"/>
    <x v="0"/>
    <x v="0"/>
    <x v="0"/>
    <x v="0"/>
    <x v="3"/>
    <x v="5"/>
    <x v="1"/>
    <x v="4"/>
    <x v="0"/>
    <x v="0"/>
    <x v="0"/>
    <x v="0"/>
    <x v="0"/>
    <x v="0"/>
    <x v="0"/>
    <x v="0"/>
    <n v="38"/>
    <n v="-3.7999999999999999E-2"/>
    <n v="3.7999999999999999E-2"/>
    <n v="0.43583479567376621"/>
  </r>
  <r>
    <x v="312"/>
    <s v="Heerlen"/>
    <x v="0"/>
    <x v="0"/>
    <x v="3"/>
    <x v="0"/>
    <x v="0"/>
    <x v="0"/>
    <x v="0"/>
    <x v="0"/>
    <x v="0"/>
    <x v="0"/>
    <x v="0"/>
    <x v="3"/>
    <x v="8"/>
    <x v="1"/>
    <x v="7"/>
    <x v="5"/>
    <x v="2"/>
    <x v="2"/>
    <x v="2"/>
    <x v="0"/>
    <x v="0"/>
    <x v="0"/>
    <x v="0"/>
    <n v="57"/>
    <n v="-5.7000000000000002E-2"/>
    <n v="0"/>
    <n v="0.65375219351064928"/>
  </r>
  <r>
    <x v="312"/>
    <s v="Heerlen"/>
    <x v="0"/>
    <x v="0"/>
    <x v="3"/>
    <x v="0"/>
    <x v="0"/>
    <x v="0"/>
    <x v="0"/>
    <x v="0"/>
    <x v="0"/>
    <x v="0"/>
    <x v="0"/>
    <x v="3"/>
    <x v="11"/>
    <x v="1"/>
    <x v="7"/>
    <x v="5"/>
    <x v="2"/>
    <x v="2"/>
    <x v="2"/>
    <x v="0"/>
    <x v="0"/>
    <x v="0"/>
    <x v="0"/>
    <n v="28"/>
    <n v="-2.8000000000000001E-2"/>
    <n v="0"/>
    <n v="0.32114142839119614"/>
  </r>
  <r>
    <x v="312"/>
    <s v="Heerlen"/>
    <x v="0"/>
    <x v="0"/>
    <x v="3"/>
    <x v="0"/>
    <x v="0"/>
    <x v="0"/>
    <x v="1"/>
    <x v="1"/>
    <x v="0"/>
    <x v="0"/>
    <x v="0"/>
    <x v="0"/>
    <x v="0"/>
    <x v="0"/>
    <x v="0"/>
    <x v="0"/>
    <x v="0"/>
    <x v="0"/>
    <x v="0"/>
    <x v="0"/>
    <x v="0"/>
    <x v="0"/>
    <x v="0"/>
    <n v="550"/>
    <n v="-0.55000000000000004"/>
    <n v="0.55000000000000004"/>
    <n v="6.3081352005413525"/>
  </r>
  <r>
    <x v="311"/>
    <s v="Goeree-Overflakkee"/>
    <x v="0"/>
    <x v="0"/>
    <x v="1"/>
    <x v="0"/>
    <x v="0"/>
    <x v="0"/>
    <x v="2"/>
    <x v="2"/>
    <x v="0"/>
    <x v="0"/>
    <x v="0"/>
    <x v="1"/>
    <x v="23"/>
    <x v="0"/>
    <x v="13"/>
    <x v="0"/>
    <x v="0"/>
    <x v="0"/>
    <x v="0"/>
    <x v="0"/>
    <x v="0"/>
    <x v="0"/>
    <x v="0"/>
    <n v="7"/>
    <n v="-7.0000000000000001E-3"/>
    <n v="7.0000000000000001E-3"/>
    <n v="0.14387601997821306"/>
  </r>
  <r>
    <x v="311"/>
    <s v="Goeree-Overflakkee"/>
    <x v="0"/>
    <x v="0"/>
    <x v="1"/>
    <x v="0"/>
    <x v="0"/>
    <x v="0"/>
    <x v="2"/>
    <x v="2"/>
    <x v="0"/>
    <x v="0"/>
    <x v="0"/>
    <x v="1"/>
    <x v="1"/>
    <x v="0"/>
    <x v="1"/>
    <x v="1"/>
    <x v="0"/>
    <x v="0"/>
    <x v="0"/>
    <x v="0"/>
    <x v="0"/>
    <x v="0"/>
    <x v="0"/>
    <n v="60"/>
    <n v="-0.06"/>
    <n v="0.06"/>
    <n v="1.2332230283846835"/>
  </r>
  <r>
    <x v="311"/>
    <s v="Goeree-Overflakkee"/>
    <x v="0"/>
    <x v="0"/>
    <x v="1"/>
    <x v="0"/>
    <x v="0"/>
    <x v="0"/>
    <x v="2"/>
    <x v="2"/>
    <x v="0"/>
    <x v="0"/>
    <x v="0"/>
    <x v="1"/>
    <x v="2"/>
    <x v="0"/>
    <x v="1"/>
    <x v="2"/>
    <x v="0"/>
    <x v="0"/>
    <x v="0"/>
    <x v="0"/>
    <x v="0"/>
    <x v="0"/>
    <x v="0"/>
    <n v="129"/>
    <n v="-0.129"/>
    <n v="0.129"/>
    <n v="2.6514295110270694"/>
  </r>
  <r>
    <x v="311"/>
    <s v="Goeree-Overflakkee"/>
    <x v="0"/>
    <x v="0"/>
    <x v="1"/>
    <x v="0"/>
    <x v="0"/>
    <x v="0"/>
    <x v="2"/>
    <x v="2"/>
    <x v="0"/>
    <x v="0"/>
    <x v="0"/>
    <x v="2"/>
    <x v="6"/>
    <x v="0"/>
    <x v="5"/>
    <x v="0"/>
    <x v="0"/>
    <x v="0"/>
    <x v="0"/>
    <x v="0"/>
    <x v="0"/>
    <x v="0"/>
    <x v="0"/>
    <n v="111"/>
    <n v="-0.111"/>
    <n v="0.111"/>
    <n v="2.2814626025116644"/>
  </r>
  <r>
    <x v="311"/>
    <s v="Goeree-Overflakkee"/>
    <x v="0"/>
    <x v="0"/>
    <x v="1"/>
    <x v="0"/>
    <x v="0"/>
    <x v="0"/>
    <x v="2"/>
    <x v="2"/>
    <x v="0"/>
    <x v="0"/>
    <x v="0"/>
    <x v="3"/>
    <x v="9"/>
    <x v="1"/>
    <x v="7"/>
    <x v="5"/>
    <x v="2"/>
    <x v="2"/>
    <x v="2"/>
    <x v="0"/>
    <x v="0"/>
    <x v="0"/>
    <x v="0"/>
    <n v="62"/>
    <n v="-6.2E-2"/>
    <n v="0"/>
    <n v="1.2743304626641727"/>
  </r>
  <r>
    <x v="311"/>
    <s v="Goeree-Overflakkee"/>
    <x v="0"/>
    <x v="0"/>
    <x v="1"/>
    <x v="0"/>
    <x v="0"/>
    <x v="0"/>
    <x v="2"/>
    <x v="2"/>
    <x v="0"/>
    <x v="0"/>
    <x v="0"/>
    <x v="3"/>
    <x v="5"/>
    <x v="1"/>
    <x v="4"/>
    <x v="0"/>
    <x v="0"/>
    <x v="0"/>
    <x v="0"/>
    <x v="0"/>
    <x v="0"/>
    <x v="0"/>
    <x v="0"/>
    <n v="24"/>
    <n v="-2.4E-2"/>
    <n v="2.4E-2"/>
    <n v="0.49328921135387332"/>
  </r>
  <r>
    <x v="311"/>
    <s v="Goeree-Overflakkee"/>
    <x v="0"/>
    <x v="0"/>
    <x v="1"/>
    <x v="0"/>
    <x v="0"/>
    <x v="0"/>
    <x v="2"/>
    <x v="2"/>
    <x v="0"/>
    <x v="0"/>
    <x v="0"/>
    <x v="3"/>
    <x v="8"/>
    <x v="1"/>
    <x v="7"/>
    <x v="5"/>
    <x v="2"/>
    <x v="2"/>
    <x v="2"/>
    <x v="0"/>
    <x v="0"/>
    <x v="0"/>
    <x v="0"/>
    <n v="8"/>
    <n v="-8.0000000000000002E-3"/>
    <n v="0"/>
    <n v="0.16442973711795777"/>
  </r>
  <r>
    <x v="311"/>
    <s v="Goeree-Overflakkee"/>
    <x v="0"/>
    <x v="0"/>
    <x v="1"/>
    <x v="0"/>
    <x v="0"/>
    <x v="0"/>
    <x v="3"/>
    <x v="3"/>
    <x v="0"/>
    <x v="0"/>
    <x v="0"/>
    <x v="4"/>
    <x v="10"/>
    <x v="0"/>
    <x v="8"/>
    <x v="0"/>
    <x v="0"/>
    <x v="0"/>
    <x v="0"/>
    <x v="0"/>
    <x v="0"/>
    <x v="0"/>
    <x v="0"/>
    <n v="1"/>
    <n v="-1E-3"/>
    <n v="1E-3"/>
    <n v="2.0553717139744722E-2"/>
  </r>
  <r>
    <x v="311"/>
    <s v="Goeree-Overflakkee"/>
    <x v="0"/>
    <x v="0"/>
    <x v="1"/>
    <x v="0"/>
    <x v="0"/>
    <x v="0"/>
    <x v="3"/>
    <x v="3"/>
    <x v="0"/>
    <x v="0"/>
    <x v="0"/>
    <x v="1"/>
    <x v="2"/>
    <x v="0"/>
    <x v="1"/>
    <x v="2"/>
    <x v="0"/>
    <x v="0"/>
    <x v="0"/>
    <x v="0"/>
    <x v="0"/>
    <x v="0"/>
    <x v="0"/>
    <n v="6"/>
    <n v="-6.0000000000000001E-3"/>
    <n v="6.0000000000000001E-3"/>
    <n v="0.12332230283846833"/>
  </r>
  <r>
    <x v="311"/>
    <s v="Goeree-Overflakkee"/>
    <x v="0"/>
    <x v="0"/>
    <x v="1"/>
    <x v="0"/>
    <x v="0"/>
    <x v="0"/>
    <x v="3"/>
    <x v="3"/>
    <x v="0"/>
    <x v="0"/>
    <x v="0"/>
    <x v="2"/>
    <x v="12"/>
    <x v="0"/>
    <x v="3"/>
    <x v="6"/>
    <x v="0"/>
    <x v="0"/>
    <x v="0"/>
    <x v="0"/>
    <x v="0"/>
    <x v="0"/>
    <x v="0"/>
    <n v="540"/>
    <n v="-0.54"/>
    <n v="0.54"/>
    <n v="11.09900725546215"/>
  </r>
  <r>
    <x v="311"/>
    <s v="Goeree-Overflakkee"/>
    <x v="0"/>
    <x v="0"/>
    <x v="1"/>
    <x v="0"/>
    <x v="0"/>
    <x v="0"/>
    <x v="3"/>
    <x v="3"/>
    <x v="0"/>
    <x v="0"/>
    <x v="0"/>
    <x v="3"/>
    <x v="5"/>
    <x v="1"/>
    <x v="4"/>
    <x v="0"/>
    <x v="0"/>
    <x v="0"/>
    <x v="0"/>
    <x v="0"/>
    <x v="0"/>
    <x v="0"/>
    <x v="0"/>
    <n v="10"/>
    <n v="-0.01"/>
    <n v="0.01"/>
    <n v="0.20553717139744723"/>
  </r>
  <r>
    <x v="311"/>
    <s v="Goeree-Overflakkee"/>
    <x v="0"/>
    <x v="0"/>
    <x v="1"/>
    <x v="0"/>
    <x v="0"/>
    <x v="0"/>
    <x v="3"/>
    <x v="3"/>
    <x v="0"/>
    <x v="0"/>
    <x v="0"/>
    <x v="3"/>
    <x v="8"/>
    <x v="1"/>
    <x v="7"/>
    <x v="5"/>
    <x v="2"/>
    <x v="2"/>
    <x v="2"/>
    <x v="0"/>
    <x v="0"/>
    <x v="0"/>
    <x v="0"/>
    <n v="1"/>
    <n v="-1E-3"/>
    <n v="0"/>
    <n v="2.0553717139744722E-2"/>
  </r>
  <r>
    <x v="313"/>
    <s v="Pijnacker-Nootdorp"/>
    <x v="0"/>
    <x v="0"/>
    <x v="3"/>
    <x v="0"/>
    <x v="0"/>
    <x v="0"/>
    <x v="0"/>
    <x v="0"/>
    <x v="0"/>
    <x v="0"/>
    <x v="0"/>
    <x v="0"/>
    <x v="0"/>
    <x v="0"/>
    <x v="0"/>
    <x v="0"/>
    <x v="0"/>
    <x v="0"/>
    <x v="0"/>
    <x v="0"/>
    <x v="0"/>
    <x v="0"/>
    <x v="0"/>
    <n v="73"/>
    <n v="-7.2999999999999995E-2"/>
    <n v="7.2999999999999995E-2"/>
    <n v="1.3863567304770585"/>
  </r>
  <r>
    <x v="313"/>
    <s v="Pijnacker-Nootdorp"/>
    <x v="0"/>
    <x v="0"/>
    <x v="3"/>
    <x v="0"/>
    <x v="0"/>
    <x v="0"/>
    <x v="0"/>
    <x v="0"/>
    <x v="0"/>
    <x v="0"/>
    <x v="0"/>
    <x v="4"/>
    <x v="10"/>
    <x v="0"/>
    <x v="8"/>
    <x v="0"/>
    <x v="0"/>
    <x v="0"/>
    <x v="0"/>
    <x v="0"/>
    <x v="0"/>
    <x v="0"/>
    <x v="0"/>
    <n v="22"/>
    <n v="-2.1999999999999999E-2"/>
    <n v="2.1999999999999999E-2"/>
    <n v="0.41780613795199029"/>
  </r>
  <r>
    <x v="313"/>
    <s v="Pijnacker-Nootdorp"/>
    <x v="0"/>
    <x v="0"/>
    <x v="3"/>
    <x v="0"/>
    <x v="0"/>
    <x v="0"/>
    <x v="0"/>
    <x v="0"/>
    <x v="0"/>
    <x v="0"/>
    <x v="0"/>
    <x v="1"/>
    <x v="1"/>
    <x v="0"/>
    <x v="1"/>
    <x v="1"/>
    <x v="0"/>
    <x v="0"/>
    <x v="0"/>
    <x v="0"/>
    <x v="0"/>
    <x v="0"/>
    <x v="0"/>
    <n v="13"/>
    <n v="-1.2999999999999999E-2"/>
    <n v="1.2999999999999999E-2"/>
    <n v="0.24688544515344879"/>
  </r>
  <r>
    <x v="313"/>
    <s v="Pijnacker-Nootdorp"/>
    <x v="0"/>
    <x v="0"/>
    <x v="3"/>
    <x v="0"/>
    <x v="0"/>
    <x v="0"/>
    <x v="0"/>
    <x v="0"/>
    <x v="0"/>
    <x v="0"/>
    <x v="0"/>
    <x v="1"/>
    <x v="2"/>
    <x v="0"/>
    <x v="1"/>
    <x v="2"/>
    <x v="0"/>
    <x v="0"/>
    <x v="0"/>
    <x v="0"/>
    <x v="0"/>
    <x v="0"/>
    <x v="0"/>
    <n v="235"/>
    <n v="-0.23499999999999999"/>
    <n v="0.23499999999999999"/>
    <n v="4.4629292008508052"/>
  </r>
  <r>
    <x v="313"/>
    <s v="Pijnacker-Nootdorp"/>
    <x v="0"/>
    <x v="0"/>
    <x v="3"/>
    <x v="0"/>
    <x v="0"/>
    <x v="0"/>
    <x v="0"/>
    <x v="0"/>
    <x v="0"/>
    <x v="0"/>
    <x v="0"/>
    <x v="2"/>
    <x v="6"/>
    <x v="0"/>
    <x v="5"/>
    <x v="0"/>
    <x v="0"/>
    <x v="0"/>
    <x v="0"/>
    <x v="0"/>
    <x v="0"/>
    <x v="0"/>
    <x v="0"/>
    <n v="107"/>
    <n v="-0.107"/>
    <n v="0.107"/>
    <n v="2.0320571254937709"/>
  </r>
  <r>
    <x v="313"/>
    <s v="Pijnacker-Nootdorp"/>
    <x v="0"/>
    <x v="0"/>
    <x v="3"/>
    <x v="0"/>
    <x v="0"/>
    <x v="0"/>
    <x v="0"/>
    <x v="0"/>
    <x v="0"/>
    <x v="0"/>
    <x v="0"/>
    <x v="3"/>
    <x v="9"/>
    <x v="1"/>
    <x v="7"/>
    <x v="5"/>
    <x v="2"/>
    <x v="2"/>
    <x v="2"/>
    <x v="0"/>
    <x v="0"/>
    <x v="0"/>
    <x v="0"/>
    <n v="47"/>
    <n v="-4.7E-2"/>
    <n v="0"/>
    <n v="0.89258584017016107"/>
  </r>
  <r>
    <x v="313"/>
    <s v="Pijnacker-Nootdorp"/>
    <x v="0"/>
    <x v="0"/>
    <x v="3"/>
    <x v="0"/>
    <x v="0"/>
    <x v="0"/>
    <x v="0"/>
    <x v="0"/>
    <x v="0"/>
    <x v="0"/>
    <x v="0"/>
    <x v="3"/>
    <x v="5"/>
    <x v="1"/>
    <x v="4"/>
    <x v="0"/>
    <x v="0"/>
    <x v="0"/>
    <x v="0"/>
    <x v="0"/>
    <x v="0"/>
    <x v="0"/>
    <x v="0"/>
    <n v="342"/>
    <n v="-0.34200000000000003"/>
    <n v="0.34200000000000003"/>
    <n v="6.4949863263445762"/>
  </r>
  <r>
    <x v="313"/>
    <s v="Pijnacker-Nootdorp"/>
    <x v="0"/>
    <x v="0"/>
    <x v="3"/>
    <x v="0"/>
    <x v="0"/>
    <x v="0"/>
    <x v="0"/>
    <x v="0"/>
    <x v="0"/>
    <x v="0"/>
    <x v="0"/>
    <x v="3"/>
    <x v="8"/>
    <x v="1"/>
    <x v="7"/>
    <x v="5"/>
    <x v="2"/>
    <x v="2"/>
    <x v="2"/>
    <x v="0"/>
    <x v="0"/>
    <x v="0"/>
    <x v="0"/>
    <n v="206"/>
    <n v="-0.20599999999999999"/>
    <n v="0"/>
    <n v="3.9121847462777271"/>
  </r>
  <r>
    <x v="313"/>
    <s v="Pijnacker-Nootdorp"/>
    <x v="0"/>
    <x v="0"/>
    <x v="3"/>
    <x v="0"/>
    <x v="0"/>
    <x v="0"/>
    <x v="1"/>
    <x v="1"/>
    <x v="0"/>
    <x v="0"/>
    <x v="0"/>
    <x v="1"/>
    <x v="2"/>
    <x v="0"/>
    <x v="1"/>
    <x v="2"/>
    <x v="0"/>
    <x v="0"/>
    <x v="0"/>
    <x v="0"/>
    <x v="0"/>
    <x v="0"/>
    <x v="0"/>
    <n v="2"/>
    <n v="-2E-3"/>
    <n v="2E-3"/>
    <n v="3.7982376177453661E-2"/>
  </r>
  <r>
    <x v="313"/>
    <s v="Pijnacker-Nootdorp"/>
    <x v="0"/>
    <x v="0"/>
    <x v="3"/>
    <x v="0"/>
    <x v="0"/>
    <x v="0"/>
    <x v="1"/>
    <x v="1"/>
    <x v="0"/>
    <x v="0"/>
    <x v="0"/>
    <x v="2"/>
    <x v="4"/>
    <x v="0"/>
    <x v="3"/>
    <x v="3"/>
    <x v="0"/>
    <x v="0"/>
    <x v="0"/>
    <x v="0"/>
    <x v="0"/>
    <x v="0"/>
    <x v="0"/>
    <n v="14"/>
    <n v="-1.4E-2"/>
    <n v="1.4E-2"/>
    <n v="0.26587663324217564"/>
  </r>
  <r>
    <x v="313"/>
    <s v="Pijnacker-Nootdorp"/>
    <x v="0"/>
    <x v="0"/>
    <x v="3"/>
    <x v="0"/>
    <x v="0"/>
    <x v="0"/>
    <x v="3"/>
    <x v="3"/>
    <x v="0"/>
    <x v="0"/>
    <x v="0"/>
    <x v="0"/>
    <x v="0"/>
    <x v="0"/>
    <x v="0"/>
    <x v="0"/>
    <x v="0"/>
    <x v="0"/>
    <x v="0"/>
    <x v="0"/>
    <x v="0"/>
    <x v="0"/>
    <x v="0"/>
    <n v="12"/>
    <n v="-1.2E-2"/>
    <n v="1.2E-2"/>
    <n v="0.22789425706472197"/>
  </r>
  <r>
    <x v="313"/>
    <s v="Pijnacker-Nootdorp"/>
    <x v="0"/>
    <x v="0"/>
    <x v="3"/>
    <x v="0"/>
    <x v="0"/>
    <x v="0"/>
    <x v="3"/>
    <x v="3"/>
    <x v="0"/>
    <x v="0"/>
    <x v="0"/>
    <x v="2"/>
    <x v="6"/>
    <x v="0"/>
    <x v="5"/>
    <x v="0"/>
    <x v="0"/>
    <x v="0"/>
    <x v="0"/>
    <x v="0"/>
    <x v="0"/>
    <x v="0"/>
    <x v="0"/>
    <n v="778"/>
    <n v="-0.77800000000000002"/>
    <n v="0.77800000000000002"/>
    <n v="14.775144333029475"/>
  </r>
  <r>
    <x v="312"/>
    <s v="Heerlen"/>
    <x v="0"/>
    <x v="0"/>
    <x v="3"/>
    <x v="0"/>
    <x v="0"/>
    <x v="0"/>
    <x v="1"/>
    <x v="1"/>
    <x v="0"/>
    <x v="0"/>
    <x v="0"/>
    <x v="1"/>
    <x v="13"/>
    <x v="0"/>
    <x v="9"/>
    <x v="7"/>
    <x v="3"/>
    <x v="0"/>
    <x v="1"/>
    <x v="0"/>
    <x v="0"/>
    <x v="0"/>
    <x v="0"/>
    <n v="17"/>
    <n v="-1.7000000000000001E-2"/>
    <n v="1.7000000000000001E-2"/>
    <n v="0.19497872438036909"/>
  </r>
  <r>
    <x v="312"/>
    <s v="Heerlen"/>
    <x v="0"/>
    <x v="0"/>
    <x v="3"/>
    <x v="0"/>
    <x v="0"/>
    <x v="0"/>
    <x v="1"/>
    <x v="1"/>
    <x v="0"/>
    <x v="0"/>
    <x v="0"/>
    <x v="1"/>
    <x v="1"/>
    <x v="0"/>
    <x v="1"/>
    <x v="1"/>
    <x v="0"/>
    <x v="0"/>
    <x v="0"/>
    <x v="0"/>
    <x v="0"/>
    <x v="0"/>
    <x v="0"/>
    <n v="238"/>
    <n v="-0.23799999999999999"/>
    <n v="0.23799999999999999"/>
    <n v="2.7297021413251672"/>
  </r>
  <r>
    <x v="312"/>
    <s v="Heerlen"/>
    <x v="0"/>
    <x v="0"/>
    <x v="3"/>
    <x v="0"/>
    <x v="0"/>
    <x v="0"/>
    <x v="1"/>
    <x v="1"/>
    <x v="0"/>
    <x v="0"/>
    <x v="0"/>
    <x v="1"/>
    <x v="2"/>
    <x v="0"/>
    <x v="1"/>
    <x v="2"/>
    <x v="0"/>
    <x v="0"/>
    <x v="0"/>
    <x v="0"/>
    <x v="0"/>
    <x v="0"/>
    <x v="0"/>
    <n v="668"/>
    <n v="-0.66800000000000004"/>
    <n v="0.66800000000000004"/>
    <n v="7.6615169344756788"/>
  </r>
  <r>
    <x v="312"/>
    <s v="Heerlen"/>
    <x v="0"/>
    <x v="0"/>
    <x v="3"/>
    <x v="0"/>
    <x v="0"/>
    <x v="0"/>
    <x v="1"/>
    <x v="1"/>
    <x v="0"/>
    <x v="0"/>
    <x v="0"/>
    <x v="2"/>
    <x v="3"/>
    <x v="0"/>
    <x v="2"/>
    <x v="0"/>
    <x v="1"/>
    <x v="1"/>
    <x v="0"/>
    <x v="0"/>
    <x v="0"/>
    <x v="0"/>
    <x v="0"/>
    <n v="66"/>
    <n v="-6.6000000000000003E-2"/>
    <n v="-6.6000000000000003E-2"/>
    <n v="0.75697622406496234"/>
  </r>
  <r>
    <x v="312"/>
    <s v="Heerlen"/>
    <x v="0"/>
    <x v="0"/>
    <x v="3"/>
    <x v="0"/>
    <x v="0"/>
    <x v="0"/>
    <x v="1"/>
    <x v="1"/>
    <x v="0"/>
    <x v="0"/>
    <x v="0"/>
    <x v="3"/>
    <x v="8"/>
    <x v="1"/>
    <x v="7"/>
    <x v="5"/>
    <x v="2"/>
    <x v="2"/>
    <x v="2"/>
    <x v="0"/>
    <x v="0"/>
    <x v="0"/>
    <x v="0"/>
    <n v="19"/>
    <n v="-1.9E-2"/>
    <n v="0"/>
    <n v="0.2179173978368831"/>
  </r>
  <r>
    <x v="312"/>
    <s v="Heerlen"/>
    <x v="0"/>
    <x v="0"/>
    <x v="3"/>
    <x v="0"/>
    <x v="0"/>
    <x v="0"/>
    <x v="1"/>
    <x v="1"/>
    <x v="0"/>
    <x v="0"/>
    <x v="0"/>
    <x v="3"/>
    <x v="11"/>
    <x v="1"/>
    <x v="7"/>
    <x v="5"/>
    <x v="2"/>
    <x v="2"/>
    <x v="2"/>
    <x v="0"/>
    <x v="0"/>
    <x v="0"/>
    <x v="0"/>
    <n v="138"/>
    <n v="-0.13800000000000001"/>
    <n v="0"/>
    <n v="1.5827684684994667"/>
  </r>
  <r>
    <x v="312"/>
    <s v="Heerlen"/>
    <x v="0"/>
    <x v="0"/>
    <x v="3"/>
    <x v="0"/>
    <x v="0"/>
    <x v="0"/>
    <x v="2"/>
    <x v="2"/>
    <x v="0"/>
    <x v="0"/>
    <x v="0"/>
    <x v="0"/>
    <x v="0"/>
    <x v="0"/>
    <x v="0"/>
    <x v="0"/>
    <x v="0"/>
    <x v="0"/>
    <x v="0"/>
    <x v="0"/>
    <x v="0"/>
    <x v="0"/>
    <x v="0"/>
    <n v="827"/>
    <n v="-0.82699999999999996"/>
    <n v="0.82699999999999996"/>
    <n v="9.4851414742685431"/>
  </r>
  <r>
    <x v="312"/>
    <s v="Heerlen"/>
    <x v="0"/>
    <x v="0"/>
    <x v="3"/>
    <x v="0"/>
    <x v="0"/>
    <x v="0"/>
    <x v="2"/>
    <x v="2"/>
    <x v="0"/>
    <x v="0"/>
    <x v="0"/>
    <x v="4"/>
    <x v="10"/>
    <x v="0"/>
    <x v="8"/>
    <x v="0"/>
    <x v="0"/>
    <x v="0"/>
    <x v="0"/>
    <x v="0"/>
    <x v="0"/>
    <x v="0"/>
    <x v="0"/>
    <n v="91"/>
    <n v="-9.0999999999999998E-2"/>
    <n v="9.0999999999999998E-2"/>
    <n v="1.0437096422713874"/>
  </r>
  <r>
    <x v="312"/>
    <s v="Heerlen"/>
    <x v="0"/>
    <x v="0"/>
    <x v="3"/>
    <x v="0"/>
    <x v="0"/>
    <x v="0"/>
    <x v="2"/>
    <x v="2"/>
    <x v="0"/>
    <x v="0"/>
    <x v="0"/>
    <x v="1"/>
    <x v="13"/>
    <x v="0"/>
    <x v="9"/>
    <x v="7"/>
    <x v="5"/>
    <x v="0"/>
    <x v="1"/>
    <x v="0"/>
    <x v="0"/>
    <x v="0"/>
    <x v="0"/>
    <n v="2"/>
    <n v="-2E-3"/>
    <n v="2E-3"/>
    <n v="2.293867345651401E-2"/>
  </r>
  <r>
    <x v="312"/>
    <s v="Heerlen"/>
    <x v="0"/>
    <x v="0"/>
    <x v="3"/>
    <x v="0"/>
    <x v="0"/>
    <x v="0"/>
    <x v="2"/>
    <x v="2"/>
    <x v="0"/>
    <x v="0"/>
    <x v="0"/>
    <x v="1"/>
    <x v="2"/>
    <x v="0"/>
    <x v="1"/>
    <x v="2"/>
    <x v="0"/>
    <x v="0"/>
    <x v="0"/>
    <x v="0"/>
    <x v="0"/>
    <x v="0"/>
    <x v="0"/>
    <n v="380"/>
    <n v="-0.38"/>
    <n v="0.38"/>
    <n v="4.3583479567376617"/>
  </r>
  <r>
    <x v="312"/>
    <s v="Heerlen"/>
    <x v="0"/>
    <x v="0"/>
    <x v="3"/>
    <x v="0"/>
    <x v="0"/>
    <x v="0"/>
    <x v="2"/>
    <x v="2"/>
    <x v="0"/>
    <x v="0"/>
    <x v="0"/>
    <x v="2"/>
    <x v="3"/>
    <x v="0"/>
    <x v="2"/>
    <x v="0"/>
    <x v="1"/>
    <x v="1"/>
    <x v="0"/>
    <x v="0"/>
    <x v="0"/>
    <x v="0"/>
    <x v="0"/>
    <n v="70"/>
    <n v="-7.0000000000000007E-2"/>
    <n v="-7.0000000000000007E-2"/>
    <n v="0.80285357097799037"/>
  </r>
  <r>
    <x v="312"/>
    <s v="Heerlen"/>
    <x v="0"/>
    <x v="0"/>
    <x v="3"/>
    <x v="0"/>
    <x v="0"/>
    <x v="0"/>
    <x v="2"/>
    <x v="2"/>
    <x v="0"/>
    <x v="0"/>
    <x v="0"/>
    <x v="3"/>
    <x v="9"/>
    <x v="1"/>
    <x v="7"/>
    <x v="5"/>
    <x v="2"/>
    <x v="2"/>
    <x v="2"/>
    <x v="0"/>
    <x v="0"/>
    <x v="0"/>
    <x v="0"/>
    <n v="1033"/>
    <n v="-1.0329999999999999"/>
    <n v="0"/>
    <n v="11.847824840289485"/>
  </r>
  <r>
    <x v="312"/>
    <s v="Heerlen"/>
    <x v="0"/>
    <x v="0"/>
    <x v="3"/>
    <x v="0"/>
    <x v="0"/>
    <x v="0"/>
    <x v="2"/>
    <x v="2"/>
    <x v="0"/>
    <x v="0"/>
    <x v="0"/>
    <x v="3"/>
    <x v="5"/>
    <x v="1"/>
    <x v="4"/>
    <x v="0"/>
    <x v="0"/>
    <x v="0"/>
    <x v="0"/>
    <x v="0"/>
    <x v="0"/>
    <x v="0"/>
    <x v="0"/>
    <n v="1822"/>
    <n v="-1.8220000000000001"/>
    <n v="1.8220000000000001"/>
    <n v="20.897131518884262"/>
  </r>
  <r>
    <x v="314"/>
    <s v="Molenwaard"/>
    <x v="0"/>
    <x v="0"/>
    <x v="1"/>
    <x v="0"/>
    <x v="0"/>
    <x v="0"/>
    <x v="0"/>
    <x v="0"/>
    <x v="0"/>
    <x v="0"/>
    <x v="0"/>
    <x v="2"/>
    <x v="3"/>
    <x v="0"/>
    <x v="2"/>
    <x v="0"/>
    <x v="1"/>
    <x v="1"/>
    <x v="0"/>
    <x v="0"/>
    <x v="0"/>
    <x v="0"/>
    <x v="0"/>
    <n v="15"/>
    <n v="-1.4999999999999999E-2"/>
    <n v="-1.4999999999999999E-2"/>
    <n v="0.51348760783239766"/>
  </r>
  <r>
    <x v="314"/>
    <s v="Molenwaard"/>
    <x v="0"/>
    <x v="0"/>
    <x v="1"/>
    <x v="0"/>
    <x v="0"/>
    <x v="0"/>
    <x v="0"/>
    <x v="0"/>
    <x v="0"/>
    <x v="0"/>
    <x v="0"/>
    <x v="2"/>
    <x v="6"/>
    <x v="0"/>
    <x v="5"/>
    <x v="0"/>
    <x v="0"/>
    <x v="0"/>
    <x v="0"/>
    <x v="0"/>
    <x v="0"/>
    <x v="0"/>
    <x v="0"/>
    <n v="40"/>
    <n v="-0.04"/>
    <n v="0.04"/>
    <n v="1.3693002875530604"/>
  </r>
  <r>
    <x v="314"/>
    <s v="Molenwaard"/>
    <x v="0"/>
    <x v="0"/>
    <x v="1"/>
    <x v="0"/>
    <x v="0"/>
    <x v="0"/>
    <x v="0"/>
    <x v="0"/>
    <x v="0"/>
    <x v="0"/>
    <x v="0"/>
    <x v="3"/>
    <x v="9"/>
    <x v="1"/>
    <x v="7"/>
    <x v="5"/>
    <x v="2"/>
    <x v="2"/>
    <x v="2"/>
    <x v="0"/>
    <x v="0"/>
    <x v="0"/>
    <x v="0"/>
    <n v="5"/>
    <n v="-5.0000000000000001E-3"/>
    <n v="0"/>
    <n v="0.17116253594413255"/>
  </r>
  <r>
    <x v="314"/>
    <s v="Molenwaard"/>
    <x v="0"/>
    <x v="0"/>
    <x v="1"/>
    <x v="0"/>
    <x v="0"/>
    <x v="0"/>
    <x v="1"/>
    <x v="1"/>
    <x v="0"/>
    <x v="0"/>
    <x v="0"/>
    <x v="1"/>
    <x v="13"/>
    <x v="0"/>
    <x v="9"/>
    <x v="7"/>
    <x v="3"/>
    <x v="0"/>
    <x v="1"/>
    <x v="0"/>
    <x v="0"/>
    <x v="0"/>
    <x v="0"/>
    <n v="2"/>
    <n v="-2E-3"/>
    <n v="2E-3"/>
    <n v="6.8465014377653025E-2"/>
  </r>
  <r>
    <x v="314"/>
    <s v="Molenwaard"/>
    <x v="0"/>
    <x v="0"/>
    <x v="1"/>
    <x v="0"/>
    <x v="0"/>
    <x v="0"/>
    <x v="1"/>
    <x v="1"/>
    <x v="0"/>
    <x v="0"/>
    <x v="0"/>
    <x v="1"/>
    <x v="2"/>
    <x v="0"/>
    <x v="1"/>
    <x v="2"/>
    <x v="0"/>
    <x v="0"/>
    <x v="0"/>
    <x v="0"/>
    <x v="0"/>
    <x v="0"/>
    <x v="0"/>
    <n v="11"/>
    <n v="-1.0999999999999999E-2"/>
    <n v="1.0999999999999999E-2"/>
    <n v="0.37655757907709159"/>
  </r>
  <r>
    <x v="314"/>
    <s v="Molenwaard"/>
    <x v="0"/>
    <x v="0"/>
    <x v="1"/>
    <x v="0"/>
    <x v="0"/>
    <x v="0"/>
    <x v="1"/>
    <x v="1"/>
    <x v="0"/>
    <x v="0"/>
    <x v="0"/>
    <x v="2"/>
    <x v="6"/>
    <x v="0"/>
    <x v="5"/>
    <x v="0"/>
    <x v="0"/>
    <x v="0"/>
    <x v="0"/>
    <x v="0"/>
    <x v="0"/>
    <x v="0"/>
    <x v="0"/>
    <n v="35"/>
    <n v="-3.5000000000000003E-2"/>
    <n v="3.5000000000000003E-2"/>
    <n v="1.1981377516089278"/>
  </r>
  <r>
    <x v="314"/>
    <s v="Molenwaard"/>
    <x v="0"/>
    <x v="0"/>
    <x v="1"/>
    <x v="0"/>
    <x v="0"/>
    <x v="0"/>
    <x v="2"/>
    <x v="2"/>
    <x v="0"/>
    <x v="0"/>
    <x v="0"/>
    <x v="4"/>
    <x v="10"/>
    <x v="0"/>
    <x v="8"/>
    <x v="0"/>
    <x v="0"/>
    <x v="0"/>
    <x v="0"/>
    <x v="0"/>
    <x v="0"/>
    <x v="0"/>
    <x v="0"/>
    <n v="3"/>
    <n v="-3.0000000000000001E-3"/>
    <n v="3.0000000000000001E-3"/>
    <n v="0.10269752156647953"/>
  </r>
  <r>
    <x v="314"/>
    <s v="Molenwaard"/>
    <x v="0"/>
    <x v="0"/>
    <x v="1"/>
    <x v="0"/>
    <x v="0"/>
    <x v="0"/>
    <x v="2"/>
    <x v="2"/>
    <x v="0"/>
    <x v="0"/>
    <x v="0"/>
    <x v="1"/>
    <x v="13"/>
    <x v="0"/>
    <x v="9"/>
    <x v="7"/>
    <x v="5"/>
    <x v="0"/>
    <x v="1"/>
    <x v="0"/>
    <x v="0"/>
    <x v="0"/>
    <x v="0"/>
    <n v="298"/>
    <n v="-0.29799999999999999"/>
    <n v="0.29799999999999999"/>
    <n v="10.201287142270299"/>
  </r>
  <r>
    <x v="314"/>
    <s v="Molenwaard"/>
    <x v="0"/>
    <x v="0"/>
    <x v="1"/>
    <x v="0"/>
    <x v="0"/>
    <x v="0"/>
    <x v="2"/>
    <x v="2"/>
    <x v="0"/>
    <x v="0"/>
    <x v="0"/>
    <x v="1"/>
    <x v="2"/>
    <x v="0"/>
    <x v="1"/>
    <x v="2"/>
    <x v="0"/>
    <x v="0"/>
    <x v="0"/>
    <x v="0"/>
    <x v="0"/>
    <x v="0"/>
    <x v="0"/>
    <n v="34"/>
    <n v="-3.4000000000000002E-2"/>
    <n v="3.4000000000000002E-2"/>
    <n v="1.1639052444201012"/>
  </r>
  <r>
    <x v="314"/>
    <s v="Molenwaard"/>
    <x v="0"/>
    <x v="0"/>
    <x v="1"/>
    <x v="0"/>
    <x v="0"/>
    <x v="0"/>
    <x v="2"/>
    <x v="2"/>
    <x v="0"/>
    <x v="0"/>
    <x v="0"/>
    <x v="3"/>
    <x v="5"/>
    <x v="1"/>
    <x v="4"/>
    <x v="0"/>
    <x v="0"/>
    <x v="0"/>
    <x v="0"/>
    <x v="0"/>
    <x v="0"/>
    <x v="0"/>
    <x v="0"/>
    <n v="616"/>
    <n v="-0.61599999999999999"/>
    <n v="0.61599999999999999"/>
    <n v="21.087224428317128"/>
  </r>
  <r>
    <x v="314"/>
    <s v="Molenwaard"/>
    <x v="0"/>
    <x v="0"/>
    <x v="1"/>
    <x v="0"/>
    <x v="0"/>
    <x v="0"/>
    <x v="2"/>
    <x v="2"/>
    <x v="0"/>
    <x v="0"/>
    <x v="0"/>
    <x v="3"/>
    <x v="8"/>
    <x v="1"/>
    <x v="7"/>
    <x v="5"/>
    <x v="2"/>
    <x v="2"/>
    <x v="2"/>
    <x v="0"/>
    <x v="0"/>
    <x v="0"/>
    <x v="0"/>
    <n v="27"/>
    <n v="-2.7E-2"/>
    <n v="0"/>
    <n v="0.92427769409831573"/>
  </r>
  <r>
    <x v="314"/>
    <s v="Molenwaard"/>
    <x v="0"/>
    <x v="0"/>
    <x v="1"/>
    <x v="0"/>
    <x v="0"/>
    <x v="0"/>
    <x v="3"/>
    <x v="3"/>
    <x v="0"/>
    <x v="0"/>
    <x v="0"/>
    <x v="1"/>
    <x v="2"/>
    <x v="0"/>
    <x v="1"/>
    <x v="2"/>
    <x v="0"/>
    <x v="0"/>
    <x v="0"/>
    <x v="0"/>
    <x v="0"/>
    <x v="0"/>
    <x v="0"/>
    <n v="56"/>
    <n v="-5.6000000000000001E-2"/>
    <n v="5.6000000000000001E-2"/>
    <n v="1.9170204025742845"/>
  </r>
  <r>
    <x v="314"/>
    <s v="Molenwaard"/>
    <x v="0"/>
    <x v="0"/>
    <x v="1"/>
    <x v="0"/>
    <x v="0"/>
    <x v="0"/>
    <x v="3"/>
    <x v="3"/>
    <x v="0"/>
    <x v="0"/>
    <x v="0"/>
    <x v="2"/>
    <x v="12"/>
    <x v="0"/>
    <x v="3"/>
    <x v="6"/>
    <x v="0"/>
    <x v="0"/>
    <x v="0"/>
    <x v="0"/>
    <x v="0"/>
    <x v="0"/>
    <x v="0"/>
    <n v="314"/>
    <n v="-0.314"/>
    <n v="0.314"/>
    <n v="10.749007257291524"/>
  </r>
  <r>
    <x v="305"/>
    <s v="Zaltbommel"/>
    <x v="0"/>
    <x v="0"/>
    <x v="1"/>
    <x v="0"/>
    <x v="0"/>
    <x v="0"/>
    <x v="2"/>
    <x v="2"/>
    <x v="0"/>
    <x v="0"/>
    <x v="0"/>
    <x v="3"/>
    <x v="9"/>
    <x v="1"/>
    <x v="7"/>
    <x v="5"/>
    <x v="2"/>
    <x v="2"/>
    <x v="2"/>
    <x v="0"/>
    <x v="0"/>
    <x v="0"/>
    <x v="0"/>
    <n v="27"/>
    <n v="-2.7E-2"/>
    <n v="0"/>
    <n v="0.97374495095210623"/>
  </r>
  <r>
    <x v="305"/>
    <s v="Zaltbommel"/>
    <x v="0"/>
    <x v="0"/>
    <x v="1"/>
    <x v="0"/>
    <x v="0"/>
    <x v="0"/>
    <x v="3"/>
    <x v="3"/>
    <x v="0"/>
    <x v="0"/>
    <x v="0"/>
    <x v="4"/>
    <x v="10"/>
    <x v="0"/>
    <x v="8"/>
    <x v="0"/>
    <x v="0"/>
    <x v="0"/>
    <x v="0"/>
    <x v="0"/>
    <x v="0"/>
    <x v="0"/>
    <x v="0"/>
    <n v="1"/>
    <n v="-1E-3"/>
    <n v="1E-3"/>
    <n v="3.606462781304097E-2"/>
  </r>
  <r>
    <x v="305"/>
    <s v="Zaltbommel"/>
    <x v="0"/>
    <x v="0"/>
    <x v="1"/>
    <x v="0"/>
    <x v="0"/>
    <x v="0"/>
    <x v="3"/>
    <x v="3"/>
    <x v="0"/>
    <x v="0"/>
    <x v="0"/>
    <x v="1"/>
    <x v="2"/>
    <x v="0"/>
    <x v="1"/>
    <x v="2"/>
    <x v="0"/>
    <x v="0"/>
    <x v="0"/>
    <x v="0"/>
    <x v="0"/>
    <x v="0"/>
    <x v="0"/>
    <n v="6"/>
    <n v="-6.0000000000000001E-3"/>
    <n v="6.0000000000000001E-3"/>
    <n v="0.21638776687824582"/>
  </r>
  <r>
    <x v="305"/>
    <s v="Zaltbommel"/>
    <x v="0"/>
    <x v="0"/>
    <x v="1"/>
    <x v="0"/>
    <x v="0"/>
    <x v="0"/>
    <x v="3"/>
    <x v="3"/>
    <x v="0"/>
    <x v="0"/>
    <x v="0"/>
    <x v="2"/>
    <x v="3"/>
    <x v="0"/>
    <x v="2"/>
    <x v="0"/>
    <x v="1"/>
    <x v="1"/>
    <x v="0"/>
    <x v="0"/>
    <x v="0"/>
    <x v="0"/>
    <x v="0"/>
    <n v="382"/>
    <n v="-0.38200000000000001"/>
    <n v="-0.38200000000000001"/>
    <n v="13.77668782458165"/>
  </r>
  <r>
    <x v="305"/>
    <s v="Zaltbommel"/>
    <x v="0"/>
    <x v="0"/>
    <x v="1"/>
    <x v="0"/>
    <x v="0"/>
    <x v="0"/>
    <x v="3"/>
    <x v="3"/>
    <x v="0"/>
    <x v="0"/>
    <x v="0"/>
    <x v="2"/>
    <x v="6"/>
    <x v="0"/>
    <x v="5"/>
    <x v="0"/>
    <x v="0"/>
    <x v="0"/>
    <x v="0"/>
    <x v="0"/>
    <x v="0"/>
    <x v="0"/>
    <x v="0"/>
    <n v="9"/>
    <n v="-8.9999999999999993E-3"/>
    <n v="8.9999999999999993E-3"/>
    <n v="0.32458165031736874"/>
  </r>
  <r>
    <x v="305"/>
    <s v="Zaltbommel"/>
    <x v="0"/>
    <x v="0"/>
    <x v="1"/>
    <x v="0"/>
    <x v="0"/>
    <x v="0"/>
    <x v="3"/>
    <x v="3"/>
    <x v="0"/>
    <x v="0"/>
    <x v="0"/>
    <x v="3"/>
    <x v="5"/>
    <x v="1"/>
    <x v="4"/>
    <x v="0"/>
    <x v="0"/>
    <x v="0"/>
    <x v="0"/>
    <x v="0"/>
    <x v="0"/>
    <x v="0"/>
    <x v="0"/>
    <n v="7"/>
    <n v="-7.0000000000000001E-3"/>
    <n v="7.0000000000000001E-3"/>
    <n v="0.25245239469128677"/>
  </r>
  <r>
    <x v="305"/>
    <s v="Zaltbommel"/>
    <x v="0"/>
    <x v="0"/>
    <x v="1"/>
    <x v="0"/>
    <x v="0"/>
    <x v="0"/>
    <x v="3"/>
    <x v="3"/>
    <x v="0"/>
    <x v="0"/>
    <x v="0"/>
    <x v="3"/>
    <x v="8"/>
    <x v="1"/>
    <x v="7"/>
    <x v="5"/>
    <x v="2"/>
    <x v="2"/>
    <x v="2"/>
    <x v="0"/>
    <x v="0"/>
    <x v="0"/>
    <x v="0"/>
    <n v="2"/>
    <n v="-2E-3"/>
    <n v="0"/>
    <n v="7.212925562608194E-2"/>
  </r>
  <r>
    <x v="314"/>
    <s v="Molenwaard"/>
    <x v="0"/>
    <x v="0"/>
    <x v="1"/>
    <x v="0"/>
    <x v="0"/>
    <x v="0"/>
    <x v="3"/>
    <x v="3"/>
    <x v="0"/>
    <x v="0"/>
    <x v="0"/>
    <x v="3"/>
    <x v="5"/>
    <x v="1"/>
    <x v="4"/>
    <x v="0"/>
    <x v="0"/>
    <x v="0"/>
    <x v="0"/>
    <x v="0"/>
    <x v="0"/>
    <x v="0"/>
    <x v="0"/>
    <n v="7"/>
    <n v="-7.0000000000000001E-3"/>
    <n v="7.0000000000000001E-3"/>
    <n v="0.23962755032178557"/>
  </r>
  <r>
    <x v="314"/>
    <s v="Molenwaard"/>
    <x v="0"/>
    <x v="0"/>
    <x v="1"/>
    <x v="0"/>
    <x v="0"/>
    <x v="0"/>
    <x v="3"/>
    <x v="3"/>
    <x v="0"/>
    <x v="0"/>
    <x v="0"/>
    <x v="3"/>
    <x v="8"/>
    <x v="1"/>
    <x v="7"/>
    <x v="5"/>
    <x v="2"/>
    <x v="2"/>
    <x v="2"/>
    <x v="0"/>
    <x v="0"/>
    <x v="0"/>
    <x v="0"/>
    <n v="1"/>
    <n v="-1E-3"/>
    <n v="0"/>
    <n v="3.4232507188826512E-2"/>
  </r>
  <r>
    <x v="315"/>
    <s v="Nissewaard"/>
    <x v="0"/>
    <x v="0"/>
    <x v="3"/>
    <x v="0"/>
    <x v="0"/>
    <x v="0"/>
    <x v="0"/>
    <x v="0"/>
    <x v="0"/>
    <x v="0"/>
    <x v="0"/>
    <x v="0"/>
    <x v="0"/>
    <x v="0"/>
    <x v="0"/>
    <x v="0"/>
    <x v="0"/>
    <x v="0"/>
    <x v="0"/>
    <x v="0"/>
    <x v="0"/>
    <x v="0"/>
    <x v="0"/>
    <n v="1440"/>
    <n v="-1.44"/>
    <n v="1.44"/>
    <n v="16.861629254926758"/>
  </r>
  <r>
    <x v="315"/>
    <s v="Nissewaard"/>
    <x v="0"/>
    <x v="0"/>
    <x v="3"/>
    <x v="0"/>
    <x v="0"/>
    <x v="0"/>
    <x v="0"/>
    <x v="0"/>
    <x v="0"/>
    <x v="0"/>
    <x v="0"/>
    <x v="1"/>
    <x v="13"/>
    <x v="0"/>
    <x v="9"/>
    <x v="7"/>
    <x v="4"/>
    <x v="0"/>
    <x v="1"/>
    <x v="0"/>
    <x v="0"/>
    <x v="0"/>
    <x v="0"/>
    <n v="31"/>
    <n v="-3.1E-2"/>
    <n v="3.1E-2"/>
    <n v="0.36299340757133991"/>
  </r>
  <r>
    <x v="315"/>
    <s v="Nissewaard"/>
    <x v="0"/>
    <x v="0"/>
    <x v="3"/>
    <x v="0"/>
    <x v="0"/>
    <x v="0"/>
    <x v="0"/>
    <x v="0"/>
    <x v="0"/>
    <x v="0"/>
    <x v="0"/>
    <x v="1"/>
    <x v="1"/>
    <x v="0"/>
    <x v="1"/>
    <x v="1"/>
    <x v="0"/>
    <x v="0"/>
    <x v="0"/>
    <x v="0"/>
    <x v="0"/>
    <x v="0"/>
    <x v="0"/>
    <n v="343"/>
    <n v="-0.34300000000000003"/>
    <n v="0.34300000000000003"/>
    <n v="4.0163464128054702"/>
  </r>
  <r>
    <x v="315"/>
    <s v="Nissewaard"/>
    <x v="0"/>
    <x v="0"/>
    <x v="3"/>
    <x v="0"/>
    <x v="0"/>
    <x v="0"/>
    <x v="0"/>
    <x v="0"/>
    <x v="0"/>
    <x v="0"/>
    <x v="0"/>
    <x v="1"/>
    <x v="2"/>
    <x v="0"/>
    <x v="1"/>
    <x v="2"/>
    <x v="0"/>
    <x v="0"/>
    <x v="0"/>
    <x v="0"/>
    <x v="0"/>
    <x v="0"/>
    <x v="0"/>
    <n v="2525"/>
    <n v="-2.5249999999999999"/>
    <n v="2.5249999999999999"/>
    <n v="29.566398519923656"/>
  </r>
  <r>
    <x v="315"/>
    <s v="Nissewaard"/>
    <x v="0"/>
    <x v="0"/>
    <x v="3"/>
    <x v="0"/>
    <x v="0"/>
    <x v="0"/>
    <x v="0"/>
    <x v="0"/>
    <x v="0"/>
    <x v="0"/>
    <x v="0"/>
    <x v="2"/>
    <x v="12"/>
    <x v="0"/>
    <x v="3"/>
    <x v="6"/>
    <x v="0"/>
    <x v="0"/>
    <x v="0"/>
    <x v="0"/>
    <x v="0"/>
    <x v="0"/>
    <x v="0"/>
    <n v="64"/>
    <n v="-6.4000000000000001E-2"/>
    <n v="6.4000000000000001E-2"/>
    <n v="0.74940574466341148"/>
  </r>
  <r>
    <x v="315"/>
    <s v="Nissewaard"/>
    <x v="0"/>
    <x v="0"/>
    <x v="3"/>
    <x v="0"/>
    <x v="0"/>
    <x v="0"/>
    <x v="0"/>
    <x v="0"/>
    <x v="0"/>
    <x v="0"/>
    <x v="0"/>
    <x v="3"/>
    <x v="5"/>
    <x v="1"/>
    <x v="4"/>
    <x v="0"/>
    <x v="0"/>
    <x v="0"/>
    <x v="0"/>
    <x v="0"/>
    <x v="0"/>
    <x v="0"/>
    <x v="0"/>
    <n v="596"/>
    <n v="-0.59599999999999997"/>
    <n v="0.59599999999999997"/>
    <n v="6.9788409971780192"/>
  </r>
  <r>
    <x v="315"/>
    <s v="Nissewaard"/>
    <x v="0"/>
    <x v="0"/>
    <x v="3"/>
    <x v="0"/>
    <x v="0"/>
    <x v="0"/>
    <x v="0"/>
    <x v="0"/>
    <x v="0"/>
    <x v="0"/>
    <x v="0"/>
    <x v="3"/>
    <x v="8"/>
    <x v="1"/>
    <x v="7"/>
    <x v="5"/>
    <x v="2"/>
    <x v="2"/>
    <x v="2"/>
    <x v="0"/>
    <x v="0"/>
    <x v="0"/>
    <x v="0"/>
    <n v="1167"/>
    <n v="-1.167"/>
    <n v="0"/>
    <n v="13.664945375346893"/>
  </r>
  <r>
    <x v="315"/>
    <s v="Nissewaard"/>
    <x v="0"/>
    <x v="0"/>
    <x v="3"/>
    <x v="0"/>
    <x v="0"/>
    <x v="0"/>
    <x v="1"/>
    <x v="1"/>
    <x v="0"/>
    <x v="0"/>
    <x v="0"/>
    <x v="0"/>
    <x v="0"/>
    <x v="0"/>
    <x v="0"/>
    <x v="0"/>
    <x v="0"/>
    <x v="0"/>
    <x v="0"/>
    <x v="0"/>
    <x v="0"/>
    <x v="0"/>
    <x v="0"/>
    <n v="14"/>
    <n v="-1.4E-2"/>
    <n v="1.4E-2"/>
    <n v="0.16393250664512124"/>
  </r>
  <r>
    <x v="315"/>
    <s v="Nissewaard"/>
    <x v="0"/>
    <x v="0"/>
    <x v="3"/>
    <x v="0"/>
    <x v="0"/>
    <x v="0"/>
    <x v="1"/>
    <x v="1"/>
    <x v="0"/>
    <x v="0"/>
    <x v="0"/>
    <x v="1"/>
    <x v="2"/>
    <x v="0"/>
    <x v="1"/>
    <x v="2"/>
    <x v="0"/>
    <x v="0"/>
    <x v="0"/>
    <x v="0"/>
    <x v="0"/>
    <x v="0"/>
    <x v="0"/>
    <n v="28"/>
    <n v="-2.8000000000000001E-2"/>
    <n v="2.8000000000000001E-2"/>
    <n v="0.32786501329024248"/>
  </r>
  <r>
    <x v="315"/>
    <s v="Nissewaard"/>
    <x v="0"/>
    <x v="0"/>
    <x v="3"/>
    <x v="0"/>
    <x v="0"/>
    <x v="0"/>
    <x v="1"/>
    <x v="1"/>
    <x v="0"/>
    <x v="0"/>
    <x v="0"/>
    <x v="2"/>
    <x v="12"/>
    <x v="0"/>
    <x v="3"/>
    <x v="6"/>
    <x v="0"/>
    <x v="0"/>
    <x v="0"/>
    <x v="0"/>
    <x v="0"/>
    <x v="0"/>
    <x v="0"/>
    <n v="59"/>
    <n v="-5.8999999999999997E-2"/>
    <n v="5.8999999999999997E-2"/>
    <n v="0.69085842086158245"/>
  </r>
  <r>
    <x v="312"/>
    <s v="Heerlen"/>
    <x v="0"/>
    <x v="0"/>
    <x v="3"/>
    <x v="0"/>
    <x v="0"/>
    <x v="0"/>
    <x v="2"/>
    <x v="2"/>
    <x v="0"/>
    <x v="0"/>
    <x v="0"/>
    <x v="3"/>
    <x v="8"/>
    <x v="1"/>
    <x v="7"/>
    <x v="5"/>
    <x v="2"/>
    <x v="2"/>
    <x v="2"/>
    <x v="0"/>
    <x v="0"/>
    <x v="0"/>
    <x v="0"/>
    <n v="1017"/>
    <n v="-1.0169999999999999"/>
    <n v="0"/>
    <n v="11.664315452637373"/>
  </r>
  <r>
    <x v="312"/>
    <s v="Heerlen"/>
    <x v="0"/>
    <x v="0"/>
    <x v="3"/>
    <x v="0"/>
    <x v="0"/>
    <x v="0"/>
    <x v="2"/>
    <x v="2"/>
    <x v="0"/>
    <x v="0"/>
    <x v="0"/>
    <x v="3"/>
    <x v="11"/>
    <x v="1"/>
    <x v="7"/>
    <x v="5"/>
    <x v="2"/>
    <x v="2"/>
    <x v="2"/>
    <x v="0"/>
    <x v="0"/>
    <x v="0"/>
    <x v="0"/>
    <n v="10"/>
    <n v="-0.01"/>
    <n v="0"/>
    <n v="0.11469336728257006"/>
  </r>
  <r>
    <x v="312"/>
    <s v="Heerlen"/>
    <x v="0"/>
    <x v="0"/>
    <x v="3"/>
    <x v="0"/>
    <x v="0"/>
    <x v="0"/>
    <x v="3"/>
    <x v="3"/>
    <x v="0"/>
    <x v="0"/>
    <x v="0"/>
    <x v="0"/>
    <x v="0"/>
    <x v="0"/>
    <x v="0"/>
    <x v="0"/>
    <x v="0"/>
    <x v="0"/>
    <x v="0"/>
    <x v="0"/>
    <x v="0"/>
    <x v="0"/>
    <x v="0"/>
    <n v="50"/>
    <n v="-0.05"/>
    <n v="0.05"/>
    <n v="0.57346683641285023"/>
  </r>
  <r>
    <x v="312"/>
    <s v="Heerlen"/>
    <x v="0"/>
    <x v="0"/>
    <x v="3"/>
    <x v="0"/>
    <x v="0"/>
    <x v="0"/>
    <x v="3"/>
    <x v="3"/>
    <x v="0"/>
    <x v="0"/>
    <x v="0"/>
    <x v="1"/>
    <x v="2"/>
    <x v="0"/>
    <x v="1"/>
    <x v="2"/>
    <x v="0"/>
    <x v="0"/>
    <x v="0"/>
    <x v="0"/>
    <x v="0"/>
    <x v="0"/>
    <x v="0"/>
    <n v="3"/>
    <n v="-3.0000000000000001E-3"/>
    <n v="3.0000000000000001E-3"/>
    <n v="3.4408010184771014E-2"/>
  </r>
  <r>
    <x v="312"/>
    <s v="Heerlen"/>
    <x v="0"/>
    <x v="0"/>
    <x v="3"/>
    <x v="0"/>
    <x v="0"/>
    <x v="0"/>
    <x v="3"/>
    <x v="3"/>
    <x v="0"/>
    <x v="0"/>
    <x v="0"/>
    <x v="2"/>
    <x v="6"/>
    <x v="0"/>
    <x v="5"/>
    <x v="0"/>
    <x v="0"/>
    <x v="0"/>
    <x v="0"/>
    <x v="0"/>
    <x v="0"/>
    <x v="0"/>
    <x v="0"/>
    <n v="155"/>
    <n v="-0.155"/>
    <n v="0.155"/>
    <n v="1.7777471928798358"/>
  </r>
  <r>
    <x v="312"/>
    <s v="Heerlen"/>
    <x v="0"/>
    <x v="0"/>
    <x v="3"/>
    <x v="0"/>
    <x v="0"/>
    <x v="0"/>
    <x v="3"/>
    <x v="3"/>
    <x v="0"/>
    <x v="0"/>
    <x v="0"/>
    <x v="3"/>
    <x v="9"/>
    <x v="1"/>
    <x v="7"/>
    <x v="5"/>
    <x v="2"/>
    <x v="2"/>
    <x v="2"/>
    <x v="0"/>
    <x v="0"/>
    <x v="0"/>
    <x v="0"/>
    <n v="13"/>
    <n v="-1.2999999999999999E-2"/>
    <n v="0"/>
    <n v="0.14910137746734106"/>
  </r>
  <r>
    <x v="316"/>
    <s v="Kerkrade"/>
    <x v="0"/>
    <x v="0"/>
    <x v="1"/>
    <x v="0"/>
    <x v="0"/>
    <x v="0"/>
    <x v="0"/>
    <x v="0"/>
    <x v="0"/>
    <x v="0"/>
    <x v="0"/>
    <x v="0"/>
    <x v="0"/>
    <x v="0"/>
    <x v="0"/>
    <x v="0"/>
    <x v="0"/>
    <x v="0"/>
    <x v="0"/>
    <x v="0"/>
    <x v="0"/>
    <x v="0"/>
    <x v="0"/>
    <n v="138"/>
    <n v="-0.13800000000000001"/>
    <n v="0.13800000000000001"/>
    <n v="3.0041143304961144"/>
  </r>
  <r>
    <x v="316"/>
    <s v="Kerkrade"/>
    <x v="0"/>
    <x v="0"/>
    <x v="1"/>
    <x v="0"/>
    <x v="0"/>
    <x v="0"/>
    <x v="0"/>
    <x v="0"/>
    <x v="0"/>
    <x v="0"/>
    <x v="0"/>
    <x v="4"/>
    <x v="10"/>
    <x v="0"/>
    <x v="8"/>
    <x v="0"/>
    <x v="0"/>
    <x v="0"/>
    <x v="0"/>
    <x v="0"/>
    <x v="0"/>
    <x v="0"/>
    <x v="0"/>
    <n v="32"/>
    <n v="-3.2000000000000001E-2"/>
    <n v="3.2000000000000001E-2"/>
    <n v="0.6966062215643164"/>
  </r>
  <r>
    <x v="316"/>
    <s v="Kerkrade"/>
    <x v="0"/>
    <x v="0"/>
    <x v="1"/>
    <x v="0"/>
    <x v="0"/>
    <x v="0"/>
    <x v="0"/>
    <x v="0"/>
    <x v="0"/>
    <x v="0"/>
    <x v="0"/>
    <x v="1"/>
    <x v="1"/>
    <x v="0"/>
    <x v="1"/>
    <x v="1"/>
    <x v="0"/>
    <x v="0"/>
    <x v="0"/>
    <x v="0"/>
    <x v="0"/>
    <x v="0"/>
    <x v="0"/>
    <n v="15"/>
    <n v="-1.4999999999999999E-2"/>
    <n v="1.4999999999999999E-2"/>
    <n v="0.32653416635827331"/>
  </r>
  <r>
    <x v="316"/>
    <s v="Kerkrade"/>
    <x v="0"/>
    <x v="0"/>
    <x v="1"/>
    <x v="0"/>
    <x v="0"/>
    <x v="0"/>
    <x v="0"/>
    <x v="0"/>
    <x v="0"/>
    <x v="0"/>
    <x v="0"/>
    <x v="1"/>
    <x v="2"/>
    <x v="0"/>
    <x v="1"/>
    <x v="2"/>
    <x v="0"/>
    <x v="0"/>
    <x v="0"/>
    <x v="0"/>
    <x v="0"/>
    <x v="0"/>
    <x v="0"/>
    <n v="656"/>
    <n v="-0.65600000000000003"/>
    <n v="0.65600000000000003"/>
    <n v="14.280427542068486"/>
  </r>
  <r>
    <x v="316"/>
    <s v="Kerkrade"/>
    <x v="0"/>
    <x v="0"/>
    <x v="1"/>
    <x v="0"/>
    <x v="0"/>
    <x v="0"/>
    <x v="0"/>
    <x v="0"/>
    <x v="0"/>
    <x v="0"/>
    <x v="0"/>
    <x v="2"/>
    <x v="3"/>
    <x v="0"/>
    <x v="2"/>
    <x v="0"/>
    <x v="1"/>
    <x v="1"/>
    <x v="0"/>
    <x v="0"/>
    <x v="0"/>
    <x v="0"/>
    <x v="0"/>
    <n v="707"/>
    <n v="-0.70699999999999996"/>
    <n v="-0.70699999999999996"/>
    <n v="15.390643707686614"/>
  </r>
  <r>
    <x v="316"/>
    <s v="Kerkrade"/>
    <x v="0"/>
    <x v="0"/>
    <x v="1"/>
    <x v="0"/>
    <x v="0"/>
    <x v="0"/>
    <x v="0"/>
    <x v="0"/>
    <x v="0"/>
    <x v="0"/>
    <x v="0"/>
    <x v="2"/>
    <x v="12"/>
    <x v="0"/>
    <x v="3"/>
    <x v="6"/>
    <x v="0"/>
    <x v="0"/>
    <x v="0"/>
    <x v="0"/>
    <x v="0"/>
    <x v="0"/>
    <x v="0"/>
    <n v="941"/>
    <n v="-0.94099999999999995"/>
    <n v="0.94099999999999995"/>
    <n v="20.484576702875678"/>
  </r>
  <r>
    <x v="316"/>
    <s v="Kerkrade"/>
    <x v="0"/>
    <x v="0"/>
    <x v="1"/>
    <x v="0"/>
    <x v="0"/>
    <x v="0"/>
    <x v="0"/>
    <x v="0"/>
    <x v="0"/>
    <x v="0"/>
    <x v="0"/>
    <x v="2"/>
    <x v="6"/>
    <x v="0"/>
    <x v="5"/>
    <x v="0"/>
    <x v="0"/>
    <x v="0"/>
    <x v="0"/>
    <x v="0"/>
    <x v="0"/>
    <x v="0"/>
    <x v="0"/>
    <n v="459"/>
    <n v="-0.45900000000000002"/>
    <n v="0.45900000000000002"/>
    <n v="9.9919454905631628"/>
  </r>
  <r>
    <x v="315"/>
    <s v="Nissewaard"/>
    <x v="0"/>
    <x v="0"/>
    <x v="3"/>
    <x v="0"/>
    <x v="0"/>
    <x v="0"/>
    <x v="1"/>
    <x v="1"/>
    <x v="0"/>
    <x v="0"/>
    <x v="0"/>
    <x v="3"/>
    <x v="5"/>
    <x v="1"/>
    <x v="4"/>
    <x v="0"/>
    <x v="0"/>
    <x v="0"/>
    <x v="0"/>
    <x v="0"/>
    <x v="0"/>
    <x v="0"/>
    <x v="0"/>
    <n v="7"/>
    <n v="-7.0000000000000001E-3"/>
    <n v="7.0000000000000001E-3"/>
    <n v="8.196625332256062E-2"/>
  </r>
  <r>
    <x v="315"/>
    <s v="Nissewaard"/>
    <x v="0"/>
    <x v="0"/>
    <x v="3"/>
    <x v="0"/>
    <x v="0"/>
    <x v="0"/>
    <x v="1"/>
    <x v="1"/>
    <x v="0"/>
    <x v="0"/>
    <x v="0"/>
    <x v="3"/>
    <x v="8"/>
    <x v="1"/>
    <x v="7"/>
    <x v="5"/>
    <x v="2"/>
    <x v="2"/>
    <x v="2"/>
    <x v="0"/>
    <x v="0"/>
    <x v="0"/>
    <x v="0"/>
    <n v="1"/>
    <n v="-1E-3"/>
    <n v="0"/>
    <n v="1.1709464760365804E-2"/>
  </r>
  <r>
    <x v="315"/>
    <s v="Nissewaard"/>
    <x v="0"/>
    <x v="0"/>
    <x v="3"/>
    <x v="0"/>
    <x v="0"/>
    <x v="0"/>
    <x v="2"/>
    <x v="2"/>
    <x v="0"/>
    <x v="0"/>
    <x v="0"/>
    <x v="0"/>
    <x v="0"/>
    <x v="0"/>
    <x v="0"/>
    <x v="0"/>
    <x v="0"/>
    <x v="0"/>
    <x v="0"/>
    <x v="0"/>
    <x v="0"/>
    <x v="0"/>
    <x v="0"/>
    <n v="20"/>
    <n v="-0.02"/>
    <n v="0.02"/>
    <n v="0.23418929520731607"/>
  </r>
  <r>
    <x v="315"/>
    <s v="Nissewaard"/>
    <x v="0"/>
    <x v="0"/>
    <x v="3"/>
    <x v="0"/>
    <x v="0"/>
    <x v="0"/>
    <x v="2"/>
    <x v="2"/>
    <x v="0"/>
    <x v="0"/>
    <x v="0"/>
    <x v="1"/>
    <x v="2"/>
    <x v="0"/>
    <x v="1"/>
    <x v="2"/>
    <x v="0"/>
    <x v="0"/>
    <x v="0"/>
    <x v="0"/>
    <x v="0"/>
    <x v="0"/>
    <x v="0"/>
    <n v="99"/>
    <n v="-9.9000000000000005E-2"/>
    <n v="9.9000000000000005E-2"/>
    <n v="1.1592370112762145"/>
  </r>
  <r>
    <x v="315"/>
    <s v="Nissewaard"/>
    <x v="0"/>
    <x v="0"/>
    <x v="3"/>
    <x v="0"/>
    <x v="0"/>
    <x v="0"/>
    <x v="3"/>
    <x v="3"/>
    <x v="0"/>
    <x v="0"/>
    <x v="0"/>
    <x v="0"/>
    <x v="0"/>
    <x v="0"/>
    <x v="0"/>
    <x v="0"/>
    <x v="0"/>
    <x v="0"/>
    <x v="0"/>
    <x v="0"/>
    <x v="0"/>
    <x v="0"/>
    <x v="0"/>
    <n v="16"/>
    <n v="-1.6E-2"/>
    <n v="1.6E-2"/>
    <n v="0.18735143616585287"/>
  </r>
  <r>
    <x v="315"/>
    <s v="Nissewaard"/>
    <x v="0"/>
    <x v="0"/>
    <x v="3"/>
    <x v="0"/>
    <x v="0"/>
    <x v="0"/>
    <x v="3"/>
    <x v="3"/>
    <x v="0"/>
    <x v="0"/>
    <x v="0"/>
    <x v="1"/>
    <x v="1"/>
    <x v="0"/>
    <x v="1"/>
    <x v="1"/>
    <x v="0"/>
    <x v="0"/>
    <x v="0"/>
    <x v="0"/>
    <x v="0"/>
    <x v="0"/>
    <x v="0"/>
    <n v="2"/>
    <n v="-2E-3"/>
    <n v="2E-3"/>
    <n v="2.3418929520731609E-2"/>
  </r>
  <r>
    <x v="315"/>
    <s v="Nissewaard"/>
    <x v="0"/>
    <x v="0"/>
    <x v="3"/>
    <x v="0"/>
    <x v="0"/>
    <x v="0"/>
    <x v="3"/>
    <x v="3"/>
    <x v="0"/>
    <x v="0"/>
    <x v="0"/>
    <x v="1"/>
    <x v="2"/>
    <x v="0"/>
    <x v="1"/>
    <x v="2"/>
    <x v="0"/>
    <x v="0"/>
    <x v="0"/>
    <x v="0"/>
    <x v="0"/>
    <x v="0"/>
    <x v="0"/>
    <n v="43"/>
    <n v="-4.2999999999999997E-2"/>
    <n v="4.2999999999999997E-2"/>
    <n v="0.50350698469572952"/>
  </r>
  <r>
    <x v="315"/>
    <s v="Nissewaard"/>
    <x v="0"/>
    <x v="0"/>
    <x v="3"/>
    <x v="0"/>
    <x v="0"/>
    <x v="0"/>
    <x v="3"/>
    <x v="3"/>
    <x v="0"/>
    <x v="0"/>
    <x v="0"/>
    <x v="2"/>
    <x v="12"/>
    <x v="0"/>
    <x v="3"/>
    <x v="6"/>
    <x v="0"/>
    <x v="0"/>
    <x v="0"/>
    <x v="0"/>
    <x v="0"/>
    <x v="0"/>
    <x v="0"/>
    <n v="2142"/>
    <n v="-2.1419999999999999"/>
    <n v="2.1419999999999999"/>
    <n v="25.081673516703553"/>
  </r>
  <r>
    <x v="317"/>
    <s v="Krimpenerwaard"/>
    <x v="1"/>
    <x v="0"/>
    <x v="3"/>
    <x v="0"/>
    <x v="0"/>
    <x v="0"/>
    <x v="0"/>
    <x v="0"/>
    <x v="0"/>
    <x v="0"/>
    <x v="0"/>
    <x v="0"/>
    <x v="0"/>
    <x v="0"/>
    <x v="0"/>
    <x v="0"/>
    <x v="0"/>
    <x v="0"/>
    <x v="0"/>
    <x v="0"/>
    <x v="0"/>
    <x v="0"/>
    <x v="0"/>
    <n v="70"/>
    <n v="-7.0000000000000007E-2"/>
    <n v="7.0000000000000007E-2"/>
    <n v="1.2680240562278096"/>
  </r>
  <r>
    <x v="317"/>
    <s v="Krimpenerwaard"/>
    <x v="1"/>
    <x v="0"/>
    <x v="3"/>
    <x v="0"/>
    <x v="0"/>
    <x v="0"/>
    <x v="0"/>
    <x v="0"/>
    <x v="0"/>
    <x v="0"/>
    <x v="0"/>
    <x v="4"/>
    <x v="10"/>
    <x v="0"/>
    <x v="8"/>
    <x v="0"/>
    <x v="0"/>
    <x v="0"/>
    <x v="0"/>
    <x v="0"/>
    <x v="0"/>
    <x v="0"/>
    <x v="0"/>
    <n v="1"/>
    <n v="-1E-3"/>
    <n v="1E-3"/>
    <n v="1.8114629374682993E-2"/>
  </r>
  <r>
    <x v="317"/>
    <s v="Krimpenerwaard"/>
    <x v="1"/>
    <x v="0"/>
    <x v="3"/>
    <x v="0"/>
    <x v="0"/>
    <x v="0"/>
    <x v="0"/>
    <x v="0"/>
    <x v="0"/>
    <x v="0"/>
    <x v="0"/>
    <x v="1"/>
    <x v="2"/>
    <x v="0"/>
    <x v="1"/>
    <x v="2"/>
    <x v="0"/>
    <x v="0"/>
    <x v="0"/>
    <x v="0"/>
    <x v="0"/>
    <x v="0"/>
    <x v="0"/>
    <n v="106"/>
    <n v="-0.106"/>
    <n v="0.106"/>
    <n v="1.9201507137163973"/>
  </r>
  <r>
    <x v="317"/>
    <s v="Krimpenerwaard"/>
    <x v="1"/>
    <x v="0"/>
    <x v="3"/>
    <x v="0"/>
    <x v="0"/>
    <x v="0"/>
    <x v="0"/>
    <x v="0"/>
    <x v="0"/>
    <x v="0"/>
    <x v="0"/>
    <x v="2"/>
    <x v="6"/>
    <x v="0"/>
    <x v="5"/>
    <x v="0"/>
    <x v="0"/>
    <x v="0"/>
    <x v="0"/>
    <x v="0"/>
    <x v="0"/>
    <x v="0"/>
    <x v="0"/>
    <n v="306"/>
    <n v="-0.30599999999999999"/>
    <n v="0.30599999999999999"/>
    <n v="5.5430765886529958"/>
  </r>
  <r>
    <x v="317"/>
    <s v="Krimpenerwaard"/>
    <x v="1"/>
    <x v="0"/>
    <x v="3"/>
    <x v="0"/>
    <x v="0"/>
    <x v="0"/>
    <x v="0"/>
    <x v="0"/>
    <x v="0"/>
    <x v="0"/>
    <x v="0"/>
    <x v="3"/>
    <x v="5"/>
    <x v="1"/>
    <x v="4"/>
    <x v="0"/>
    <x v="0"/>
    <x v="0"/>
    <x v="0"/>
    <x v="0"/>
    <x v="0"/>
    <x v="0"/>
    <x v="0"/>
    <n v="52"/>
    <n v="-5.1999999999999998E-2"/>
    <n v="5.1999999999999998E-2"/>
    <n v="0.94196072748351567"/>
  </r>
  <r>
    <x v="316"/>
    <s v="Kerkrade"/>
    <x v="0"/>
    <x v="0"/>
    <x v="1"/>
    <x v="0"/>
    <x v="0"/>
    <x v="0"/>
    <x v="0"/>
    <x v="0"/>
    <x v="0"/>
    <x v="0"/>
    <x v="0"/>
    <x v="3"/>
    <x v="5"/>
    <x v="1"/>
    <x v="4"/>
    <x v="0"/>
    <x v="0"/>
    <x v="0"/>
    <x v="0"/>
    <x v="0"/>
    <x v="0"/>
    <x v="0"/>
    <x v="0"/>
    <n v="448"/>
    <n v="-0.44800000000000001"/>
    <n v="0.44800000000000001"/>
    <n v="9.752487101900428"/>
  </r>
  <r>
    <x v="316"/>
    <s v="Kerkrade"/>
    <x v="0"/>
    <x v="0"/>
    <x v="1"/>
    <x v="0"/>
    <x v="0"/>
    <x v="0"/>
    <x v="0"/>
    <x v="0"/>
    <x v="0"/>
    <x v="0"/>
    <x v="0"/>
    <x v="3"/>
    <x v="8"/>
    <x v="1"/>
    <x v="7"/>
    <x v="5"/>
    <x v="2"/>
    <x v="2"/>
    <x v="2"/>
    <x v="0"/>
    <x v="0"/>
    <x v="0"/>
    <x v="0"/>
    <n v="352"/>
    <n v="-0.35199999999999998"/>
    <n v="0"/>
    <n v="7.66266843720748"/>
  </r>
  <r>
    <x v="316"/>
    <s v="Kerkrade"/>
    <x v="0"/>
    <x v="0"/>
    <x v="1"/>
    <x v="0"/>
    <x v="0"/>
    <x v="0"/>
    <x v="1"/>
    <x v="1"/>
    <x v="0"/>
    <x v="0"/>
    <x v="0"/>
    <x v="0"/>
    <x v="0"/>
    <x v="0"/>
    <x v="0"/>
    <x v="0"/>
    <x v="0"/>
    <x v="0"/>
    <x v="0"/>
    <x v="0"/>
    <x v="0"/>
    <x v="0"/>
    <x v="0"/>
    <n v="52"/>
    <n v="-5.1999999999999998E-2"/>
    <n v="5.1999999999999998E-2"/>
    <n v="1.131985110042014"/>
  </r>
  <r>
    <x v="316"/>
    <s v="Kerkrade"/>
    <x v="0"/>
    <x v="0"/>
    <x v="1"/>
    <x v="0"/>
    <x v="0"/>
    <x v="0"/>
    <x v="1"/>
    <x v="1"/>
    <x v="0"/>
    <x v="0"/>
    <x v="0"/>
    <x v="1"/>
    <x v="2"/>
    <x v="0"/>
    <x v="1"/>
    <x v="2"/>
    <x v="0"/>
    <x v="0"/>
    <x v="0"/>
    <x v="0"/>
    <x v="0"/>
    <x v="0"/>
    <x v="0"/>
    <n v="11"/>
    <n v="-1.0999999999999999E-2"/>
    <n v="1.0999999999999999E-2"/>
    <n v="0.23945838866273375"/>
  </r>
  <r>
    <x v="316"/>
    <s v="Kerkrade"/>
    <x v="0"/>
    <x v="0"/>
    <x v="1"/>
    <x v="0"/>
    <x v="0"/>
    <x v="0"/>
    <x v="1"/>
    <x v="1"/>
    <x v="0"/>
    <x v="0"/>
    <x v="0"/>
    <x v="2"/>
    <x v="4"/>
    <x v="0"/>
    <x v="3"/>
    <x v="3"/>
    <x v="0"/>
    <x v="0"/>
    <x v="0"/>
    <x v="0"/>
    <x v="0"/>
    <x v="0"/>
    <x v="0"/>
    <n v="17"/>
    <n v="-1.7000000000000001E-2"/>
    <n v="1.7000000000000001E-2"/>
    <n v="0.37007205520604308"/>
  </r>
  <r>
    <x v="316"/>
    <s v="Kerkrade"/>
    <x v="0"/>
    <x v="0"/>
    <x v="1"/>
    <x v="0"/>
    <x v="0"/>
    <x v="0"/>
    <x v="1"/>
    <x v="1"/>
    <x v="0"/>
    <x v="0"/>
    <x v="0"/>
    <x v="2"/>
    <x v="28"/>
    <x v="0"/>
    <x v="6"/>
    <x v="8"/>
    <x v="0"/>
    <x v="0"/>
    <x v="1"/>
    <x v="0"/>
    <x v="0"/>
    <x v="0"/>
    <x v="0"/>
    <n v="6"/>
    <n v="-6.0000000000000001E-3"/>
    <n v="6.0000000000000001E-3"/>
    <n v="0.1306136665433093"/>
  </r>
  <r>
    <x v="316"/>
    <s v="Kerkrade"/>
    <x v="0"/>
    <x v="0"/>
    <x v="1"/>
    <x v="0"/>
    <x v="0"/>
    <x v="0"/>
    <x v="2"/>
    <x v="2"/>
    <x v="0"/>
    <x v="0"/>
    <x v="0"/>
    <x v="0"/>
    <x v="0"/>
    <x v="0"/>
    <x v="0"/>
    <x v="0"/>
    <x v="0"/>
    <x v="0"/>
    <x v="0"/>
    <x v="0"/>
    <x v="0"/>
    <x v="0"/>
    <x v="0"/>
    <n v="50"/>
    <n v="-0.05"/>
    <n v="0.05"/>
    <n v="1.0884472211942442"/>
  </r>
  <r>
    <x v="316"/>
    <s v="Kerkrade"/>
    <x v="0"/>
    <x v="0"/>
    <x v="1"/>
    <x v="0"/>
    <x v="0"/>
    <x v="0"/>
    <x v="2"/>
    <x v="2"/>
    <x v="0"/>
    <x v="0"/>
    <x v="0"/>
    <x v="4"/>
    <x v="10"/>
    <x v="0"/>
    <x v="8"/>
    <x v="0"/>
    <x v="0"/>
    <x v="0"/>
    <x v="0"/>
    <x v="0"/>
    <x v="0"/>
    <x v="0"/>
    <x v="0"/>
    <n v="1"/>
    <n v="-1E-3"/>
    <n v="1E-3"/>
    <n v="2.1768944423884887E-2"/>
  </r>
  <r>
    <x v="316"/>
    <s v="Kerkrade"/>
    <x v="0"/>
    <x v="0"/>
    <x v="1"/>
    <x v="0"/>
    <x v="0"/>
    <x v="0"/>
    <x v="2"/>
    <x v="2"/>
    <x v="0"/>
    <x v="0"/>
    <x v="0"/>
    <x v="1"/>
    <x v="2"/>
    <x v="0"/>
    <x v="1"/>
    <x v="2"/>
    <x v="0"/>
    <x v="0"/>
    <x v="0"/>
    <x v="0"/>
    <x v="0"/>
    <x v="0"/>
    <x v="0"/>
    <n v="50"/>
    <n v="-0.05"/>
    <n v="0.05"/>
    <n v="1.0884472211942442"/>
  </r>
  <r>
    <x v="316"/>
    <s v="Kerkrade"/>
    <x v="0"/>
    <x v="0"/>
    <x v="1"/>
    <x v="0"/>
    <x v="0"/>
    <x v="0"/>
    <x v="2"/>
    <x v="2"/>
    <x v="0"/>
    <x v="0"/>
    <x v="0"/>
    <x v="2"/>
    <x v="6"/>
    <x v="0"/>
    <x v="5"/>
    <x v="0"/>
    <x v="0"/>
    <x v="0"/>
    <x v="0"/>
    <x v="0"/>
    <x v="0"/>
    <x v="0"/>
    <x v="0"/>
    <n v="13"/>
    <n v="-1.2999999999999999E-2"/>
    <n v="1.2999999999999999E-2"/>
    <n v="0.28299627751050349"/>
  </r>
  <r>
    <x v="316"/>
    <s v="Kerkrade"/>
    <x v="0"/>
    <x v="0"/>
    <x v="1"/>
    <x v="0"/>
    <x v="0"/>
    <x v="0"/>
    <x v="3"/>
    <x v="3"/>
    <x v="0"/>
    <x v="0"/>
    <x v="0"/>
    <x v="0"/>
    <x v="0"/>
    <x v="0"/>
    <x v="0"/>
    <x v="0"/>
    <x v="0"/>
    <x v="0"/>
    <x v="0"/>
    <x v="0"/>
    <x v="0"/>
    <x v="0"/>
    <x v="0"/>
    <n v="37"/>
    <n v="-3.6999999999999998E-2"/>
    <n v="3.6999999999999998E-2"/>
    <n v="0.80545094368374082"/>
  </r>
  <r>
    <x v="316"/>
    <s v="Kerkrade"/>
    <x v="0"/>
    <x v="0"/>
    <x v="1"/>
    <x v="0"/>
    <x v="0"/>
    <x v="0"/>
    <x v="3"/>
    <x v="3"/>
    <x v="0"/>
    <x v="0"/>
    <x v="0"/>
    <x v="1"/>
    <x v="2"/>
    <x v="0"/>
    <x v="1"/>
    <x v="2"/>
    <x v="0"/>
    <x v="0"/>
    <x v="0"/>
    <x v="0"/>
    <x v="0"/>
    <x v="0"/>
    <x v="0"/>
    <n v="86"/>
    <n v="-8.5999999999999993E-2"/>
    <n v="8.5999999999999993E-2"/>
    <n v="1.8721292204541002"/>
  </r>
  <r>
    <x v="316"/>
    <s v="Kerkrade"/>
    <x v="0"/>
    <x v="0"/>
    <x v="1"/>
    <x v="0"/>
    <x v="0"/>
    <x v="0"/>
    <x v="3"/>
    <x v="3"/>
    <x v="0"/>
    <x v="0"/>
    <x v="0"/>
    <x v="2"/>
    <x v="12"/>
    <x v="0"/>
    <x v="3"/>
    <x v="6"/>
    <x v="0"/>
    <x v="0"/>
    <x v="0"/>
    <x v="0"/>
    <x v="0"/>
    <x v="0"/>
    <x v="0"/>
    <n v="1117"/>
    <n v="-1.117"/>
    <n v="1.117"/>
    <n v="24.315910921479418"/>
  </r>
  <r>
    <x v="318"/>
    <s v="Maastricht"/>
    <x v="0"/>
    <x v="0"/>
    <x v="5"/>
    <x v="0"/>
    <x v="0"/>
    <x v="0"/>
    <x v="0"/>
    <x v="0"/>
    <x v="0"/>
    <x v="0"/>
    <x v="0"/>
    <x v="0"/>
    <x v="0"/>
    <x v="0"/>
    <x v="0"/>
    <x v="0"/>
    <x v="0"/>
    <x v="0"/>
    <x v="0"/>
    <x v="0"/>
    <x v="0"/>
    <x v="0"/>
    <x v="0"/>
    <n v="4504"/>
    <n v="-4.5039999999999996"/>
    <n v="4.5039999999999996"/>
    <n v="36.691567619528648"/>
  </r>
  <r>
    <x v="318"/>
    <s v="Maastricht"/>
    <x v="0"/>
    <x v="0"/>
    <x v="5"/>
    <x v="0"/>
    <x v="0"/>
    <x v="0"/>
    <x v="0"/>
    <x v="0"/>
    <x v="0"/>
    <x v="0"/>
    <x v="0"/>
    <x v="1"/>
    <x v="1"/>
    <x v="0"/>
    <x v="1"/>
    <x v="1"/>
    <x v="0"/>
    <x v="0"/>
    <x v="0"/>
    <x v="0"/>
    <x v="0"/>
    <x v="0"/>
    <x v="0"/>
    <n v="996"/>
    <n v="-0.996"/>
    <n v="0.996"/>
    <n v="8.1138546512101541"/>
  </r>
  <r>
    <x v="318"/>
    <s v="Maastricht"/>
    <x v="0"/>
    <x v="0"/>
    <x v="5"/>
    <x v="0"/>
    <x v="0"/>
    <x v="0"/>
    <x v="0"/>
    <x v="0"/>
    <x v="0"/>
    <x v="0"/>
    <x v="0"/>
    <x v="1"/>
    <x v="2"/>
    <x v="0"/>
    <x v="1"/>
    <x v="2"/>
    <x v="0"/>
    <x v="0"/>
    <x v="0"/>
    <x v="0"/>
    <x v="0"/>
    <x v="0"/>
    <x v="0"/>
    <n v="5012"/>
    <n v="-5.0119999999999996"/>
    <n v="5.0119999999999996"/>
    <n v="40.829959349262339"/>
  </r>
  <r>
    <x v="318"/>
    <s v="Maastricht"/>
    <x v="0"/>
    <x v="0"/>
    <x v="5"/>
    <x v="0"/>
    <x v="0"/>
    <x v="0"/>
    <x v="0"/>
    <x v="0"/>
    <x v="0"/>
    <x v="0"/>
    <x v="0"/>
    <x v="2"/>
    <x v="6"/>
    <x v="0"/>
    <x v="5"/>
    <x v="0"/>
    <x v="0"/>
    <x v="0"/>
    <x v="0"/>
    <x v="0"/>
    <x v="0"/>
    <x v="0"/>
    <x v="0"/>
    <n v="3436"/>
    <n v="-3.4359999999999999"/>
    <n v="3.4359999999999999"/>
    <n v="27.991169258592457"/>
  </r>
  <r>
    <x v="318"/>
    <s v="Maastricht"/>
    <x v="0"/>
    <x v="0"/>
    <x v="5"/>
    <x v="0"/>
    <x v="0"/>
    <x v="0"/>
    <x v="0"/>
    <x v="0"/>
    <x v="0"/>
    <x v="0"/>
    <x v="0"/>
    <x v="3"/>
    <x v="9"/>
    <x v="1"/>
    <x v="7"/>
    <x v="5"/>
    <x v="2"/>
    <x v="2"/>
    <x v="2"/>
    <x v="0"/>
    <x v="0"/>
    <x v="0"/>
    <x v="0"/>
    <n v="74"/>
    <n v="-7.3999999999999996E-2"/>
    <n v="0"/>
    <n v="0.60283659055175842"/>
  </r>
  <r>
    <x v="318"/>
    <s v="Maastricht"/>
    <x v="0"/>
    <x v="0"/>
    <x v="5"/>
    <x v="0"/>
    <x v="0"/>
    <x v="0"/>
    <x v="0"/>
    <x v="0"/>
    <x v="0"/>
    <x v="0"/>
    <x v="0"/>
    <x v="3"/>
    <x v="5"/>
    <x v="1"/>
    <x v="4"/>
    <x v="0"/>
    <x v="0"/>
    <x v="0"/>
    <x v="0"/>
    <x v="0"/>
    <x v="0"/>
    <x v="0"/>
    <x v="0"/>
    <n v="165"/>
    <n v="-0.16500000000000001"/>
    <n v="0.16500000000000001"/>
    <n v="1.3441626681221641"/>
  </r>
  <r>
    <x v="318"/>
    <s v="Maastricht"/>
    <x v="0"/>
    <x v="0"/>
    <x v="5"/>
    <x v="0"/>
    <x v="0"/>
    <x v="0"/>
    <x v="0"/>
    <x v="0"/>
    <x v="0"/>
    <x v="0"/>
    <x v="0"/>
    <x v="3"/>
    <x v="8"/>
    <x v="1"/>
    <x v="7"/>
    <x v="5"/>
    <x v="2"/>
    <x v="2"/>
    <x v="2"/>
    <x v="0"/>
    <x v="0"/>
    <x v="0"/>
    <x v="0"/>
    <n v="302"/>
    <n v="-0.30199999999999999"/>
    <n v="0"/>
    <n v="2.4602250046842031"/>
  </r>
  <r>
    <x v="318"/>
    <s v="Maastricht"/>
    <x v="0"/>
    <x v="0"/>
    <x v="5"/>
    <x v="0"/>
    <x v="0"/>
    <x v="0"/>
    <x v="0"/>
    <x v="0"/>
    <x v="0"/>
    <x v="0"/>
    <x v="0"/>
    <x v="3"/>
    <x v="11"/>
    <x v="1"/>
    <x v="7"/>
    <x v="5"/>
    <x v="2"/>
    <x v="2"/>
    <x v="2"/>
    <x v="0"/>
    <x v="0"/>
    <x v="0"/>
    <x v="0"/>
    <n v="2285"/>
    <n v="-2.2850000000000001"/>
    <n v="0"/>
    <n v="18.614616343388757"/>
  </r>
  <r>
    <x v="318"/>
    <s v="Maastricht"/>
    <x v="0"/>
    <x v="0"/>
    <x v="5"/>
    <x v="0"/>
    <x v="0"/>
    <x v="0"/>
    <x v="1"/>
    <x v="1"/>
    <x v="0"/>
    <x v="0"/>
    <x v="0"/>
    <x v="0"/>
    <x v="0"/>
    <x v="0"/>
    <x v="0"/>
    <x v="0"/>
    <x v="0"/>
    <x v="0"/>
    <x v="0"/>
    <x v="0"/>
    <x v="0"/>
    <x v="0"/>
    <x v="0"/>
    <n v="249"/>
    <n v="-0.249"/>
    <n v="0.249"/>
    <n v="2.0284636628025385"/>
  </r>
  <r>
    <x v="318"/>
    <s v="Maastricht"/>
    <x v="0"/>
    <x v="0"/>
    <x v="5"/>
    <x v="0"/>
    <x v="0"/>
    <x v="0"/>
    <x v="1"/>
    <x v="1"/>
    <x v="0"/>
    <x v="0"/>
    <x v="0"/>
    <x v="1"/>
    <x v="1"/>
    <x v="0"/>
    <x v="1"/>
    <x v="1"/>
    <x v="0"/>
    <x v="0"/>
    <x v="0"/>
    <x v="0"/>
    <x v="0"/>
    <x v="0"/>
    <x v="0"/>
    <n v="52"/>
    <n v="-5.1999999999999998E-2"/>
    <n v="5.1999999999999998E-2"/>
    <n v="0.42361490146880321"/>
  </r>
  <r>
    <x v="318"/>
    <s v="Maastricht"/>
    <x v="0"/>
    <x v="0"/>
    <x v="5"/>
    <x v="0"/>
    <x v="0"/>
    <x v="0"/>
    <x v="1"/>
    <x v="1"/>
    <x v="0"/>
    <x v="0"/>
    <x v="0"/>
    <x v="1"/>
    <x v="2"/>
    <x v="0"/>
    <x v="1"/>
    <x v="2"/>
    <x v="0"/>
    <x v="0"/>
    <x v="0"/>
    <x v="0"/>
    <x v="0"/>
    <x v="0"/>
    <x v="0"/>
    <n v="163"/>
    <n v="-0.16300000000000001"/>
    <n v="0.16300000000000001"/>
    <n v="1.3278697872964409"/>
  </r>
  <r>
    <x v="318"/>
    <s v="Maastricht"/>
    <x v="0"/>
    <x v="0"/>
    <x v="5"/>
    <x v="0"/>
    <x v="0"/>
    <x v="0"/>
    <x v="1"/>
    <x v="1"/>
    <x v="0"/>
    <x v="0"/>
    <x v="0"/>
    <x v="3"/>
    <x v="9"/>
    <x v="1"/>
    <x v="7"/>
    <x v="5"/>
    <x v="2"/>
    <x v="2"/>
    <x v="2"/>
    <x v="0"/>
    <x v="0"/>
    <x v="0"/>
    <x v="0"/>
    <n v="15"/>
    <n v="-1.4999999999999999E-2"/>
    <n v="0"/>
    <n v="0.122196606192924"/>
  </r>
  <r>
    <x v="318"/>
    <s v="Maastricht"/>
    <x v="0"/>
    <x v="0"/>
    <x v="5"/>
    <x v="0"/>
    <x v="0"/>
    <x v="0"/>
    <x v="1"/>
    <x v="1"/>
    <x v="0"/>
    <x v="0"/>
    <x v="0"/>
    <x v="3"/>
    <x v="11"/>
    <x v="1"/>
    <x v="7"/>
    <x v="5"/>
    <x v="2"/>
    <x v="2"/>
    <x v="2"/>
    <x v="0"/>
    <x v="0"/>
    <x v="0"/>
    <x v="0"/>
    <n v="103"/>
    <n v="-0.10299999999999999"/>
    <n v="0"/>
    <n v="0.8390833625247448"/>
  </r>
  <r>
    <x v="317"/>
    <s v="Krimpenerwaard"/>
    <x v="1"/>
    <x v="0"/>
    <x v="3"/>
    <x v="0"/>
    <x v="0"/>
    <x v="0"/>
    <x v="0"/>
    <x v="0"/>
    <x v="0"/>
    <x v="0"/>
    <x v="0"/>
    <x v="3"/>
    <x v="8"/>
    <x v="1"/>
    <x v="7"/>
    <x v="5"/>
    <x v="2"/>
    <x v="2"/>
    <x v="2"/>
    <x v="0"/>
    <x v="0"/>
    <x v="0"/>
    <x v="0"/>
    <n v="28"/>
    <n v="-2.8000000000000001E-2"/>
    <n v="0"/>
    <n v="0.50720962249112378"/>
  </r>
  <r>
    <x v="317"/>
    <s v="Krimpenerwaard"/>
    <x v="1"/>
    <x v="0"/>
    <x v="3"/>
    <x v="0"/>
    <x v="0"/>
    <x v="0"/>
    <x v="1"/>
    <x v="1"/>
    <x v="0"/>
    <x v="0"/>
    <x v="0"/>
    <x v="0"/>
    <x v="0"/>
    <x v="0"/>
    <x v="0"/>
    <x v="0"/>
    <x v="0"/>
    <x v="0"/>
    <x v="0"/>
    <x v="0"/>
    <x v="0"/>
    <x v="0"/>
    <x v="0"/>
    <n v="5"/>
    <n v="-5.0000000000000001E-3"/>
    <n v="5.0000000000000001E-3"/>
    <n v="9.0573146873414973E-2"/>
  </r>
  <r>
    <x v="317"/>
    <s v="Krimpenerwaard"/>
    <x v="1"/>
    <x v="0"/>
    <x v="3"/>
    <x v="0"/>
    <x v="0"/>
    <x v="0"/>
    <x v="1"/>
    <x v="1"/>
    <x v="0"/>
    <x v="0"/>
    <x v="0"/>
    <x v="4"/>
    <x v="10"/>
    <x v="0"/>
    <x v="8"/>
    <x v="0"/>
    <x v="0"/>
    <x v="0"/>
    <x v="0"/>
    <x v="0"/>
    <x v="0"/>
    <x v="0"/>
    <x v="0"/>
    <n v="1"/>
    <n v="-1E-3"/>
    <n v="1E-3"/>
    <n v="1.8114629374682993E-2"/>
  </r>
  <r>
    <x v="317"/>
    <s v="Krimpenerwaard"/>
    <x v="1"/>
    <x v="0"/>
    <x v="3"/>
    <x v="0"/>
    <x v="0"/>
    <x v="0"/>
    <x v="1"/>
    <x v="1"/>
    <x v="0"/>
    <x v="0"/>
    <x v="0"/>
    <x v="1"/>
    <x v="2"/>
    <x v="0"/>
    <x v="1"/>
    <x v="2"/>
    <x v="0"/>
    <x v="0"/>
    <x v="0"/>
    <x v="0"/>
    <x v="0"/>
    <x v="0"/>
    <x v="0"/>
    <n v="8"/>
    <n v="-8.0000000000000002E-3"/>
    <n v="8.0000000000000002E-3"/>
    <n v="0.14491703499746394"/>
  </r>
  <r>
    <x v="317"/>
    <s v="Krimpenerwaard"/>
    <x v="1"/>
    <x v="0"/>
    <x v="3"/>
    <x v="0"/>
    <x v="0"/>
    <x v="0"/>
    <x v="1"/>
    <x v="1"/>
    <x v="0"/>
    <x v="0"/>
    <x v="0"/>
    <x v="2"/>
    <x v="6"/>
    <x v="0"/>
    <x v="5"/>
    <x v="0"/>
    <x v="0"/>
    <x v="0"/>
    <x v="0"/>
    <x v="0"/>
    <x v="0"/>
    <x v="0"/>
    <x v="0"/>
    <n v="59"/>
    <n v="-5.8999999999999997E-2"/>
    <n v="5.8999999999999997E-2"/>
    <n v="1.0687631331062966"/>
  </r>
  <r>
    <x v="317"/>
    <s v="Krimpenerwaard"/>
    <x v="1"/>
    <x v="0"/>
    <x v="3"/>
    <x v="0"/>
    <x v="0"/>
    <x v="0"/>
    <x v="1"/>
    <x v="1"/>
    <x v="0"/>
    <x v="0"/>
    <x v="0"/>
    <x v="3"/>
    <x v="9"/>
    <x v="1"/>
    <x v="7"/>
    <x v="5"/>
    <x v="2"/>
    <x v="2"/>
    <x v="2"/>
    <x v="0"/>
    <x v="0"/>
    <x v="0"/>
    <x v="0"/>
    <n v="51"/>
    <n v="-5.0999999999999997E-2"/>
    <n v="0"/>
    <n v="0.92384609810883267"/>
  </r>
  <r>
    <x v="317"/>
    <s v="Krimpenerwaard"/>
    <x v="1"/>
    <x v="0"/>
    <x v="3"/>
    <x v="0"/>
    <x v="0"/>
    <x v="0"/>
    <x v="1"/>
    <x v="1"/>
    <x v="0"/>
    <x v="0"/>
    <x v="0"/>
    <x v="3"/>
    <x v="5"/>
    <x v="1"/>
    <x v="4"/>
    <x v="0"/>
    <x v="0"/>
    <x v="0"/>
    <x v="0"/>
    <x v="0"/>
    <x v="0"/>
    <x v="0"/>
    <x v="0"/>
    <n v="10"/>
    <n v="-0.01"/>
    <n v="0.01"/>
    <n v="0.18114629374682995"/>
  </r>
  <r>
    <x v="317"/>
    <s v="Krimpenerwaard"/>
    <x v="1"/>
    <x v="0"/>
    <x v="3"/>
    <x v="0"/>
    <x v="0"/>
    <x v="0"/>
    <x v="1"/>
    <x v="1"/>
    <x v="0"/>
    <x v="0"/>
    <x v="0"/>
    <x v="3"/>
    <x v="8"/>
    <x v="1"/>
    <x v="7"/>
    <x v="5"/>
    <x v="2"/>
    <x v="2"/>
    <x v="2"/>
    <x v="0"/>
    <x v="0"/>
    <x v="0"/>
    <x v="0"/>
    <n v="2"/>
    <n v="-2E-3"/>
    <n v="0"/>
    <n v="3.6229258749365986E-2"/>
  </r>
  <r>
    <x v="317"/>
    <s v="Krimpenerwaard"/>
    <x v="1"/>
    <x v="0"/>
    <x v="3"/>
    <x v="0"/>
    <x v="0"/>
    <x v="0"/>
    <x v="2"/>
    <x v="2"/>
    <x v="0"/>
    <x v="0"/>
    <x v="0"/>
    <x v="0"/>
    <x v="0"/>
    <x v="0"/>
    <x v="0"/>
    <x v="0"/>
    <x v="0"/>
    <x v="0"/>
    <x v="0"/>
    <x v="0"/>
    <x v="0"/>
    <x v="0"/>
    <x v="0"/>
    <n v="75"/>
    <n v="-7.4999999999999997E-2"/>
    <n v="7.4999999999999997E-2"/>
    <n v="1.3585972031012246"/>
  </r>
  <r>
    <x v="317"/>
    <s v="Krimpenerwaard"/>
    <x v="1"/>
    <x v="0"/>
    <x v="3"/>
    <x v="0"/>
    <x v="0"/>
    <x v="0"/>
    <x v="2"/>
    <x v="2"/>
    <x v="0"/>
    <x v="0"/>
    <x v="0"/>
    <x v="1"/>
    <x v="1"/>
    <x v="0"/>
    <x v="1"/>
    <x v="1"/>
    <x v="0"/>
    <x v="0"/>
    <x v="0"/>
    <x v="0"/>
    <x v="0"/>
    <x v="0"/>
    <x v="0"/>
    <n v="22"/>
    <n v="-2.1999999999999999E-2"/>
    <n v="2.1999999999999999E-2"/>
    <n v="0.39852184624302589"/>
  </r>
  <r>
    <x v="317"/>
    <s v="Krimpenerwaard"/>
    <x v="1"/>
    <x v="0"/>
    <x v="3"/>
    <x v="0"/>
    <x v="0"/>
    <x v="0"/>
    <x v="2"/>
    <x v="2"/>
    <x v="0"/>
    <x v="0"/>
    <x v="0"/>
    <x v="1"/>
    <x v="2"/>
    <x v="0"/>
    <x v="1"/>
    <x v="2"/>
    <x v="0"/>
    <x v="0"/>
    <x v="0"/>
    <x v="0"/>
    <x v="0"/>
    <x v="0"/>
    <x v="0"/>
    <n v="131"/>
    <n v="-0.13100000000000001"/>
    <n v="0.13100000000000001"/>
    <n v="2.3730164480834723"/>
  </r>
  <r>
    <x v="317"/>
    <s v="Krimpenerwaard"/>
    <x v="1"/>
    <x v="0"/>
    <x v="3"/>
    <x v="0"/>
    <x v="0"/>
    <x v="0"/>
    <x v="2"/>
    <x v="2"/>
    <x v="0"/>
    <x v="0"/>
    <x v="0"/>
    <x v="2"/>
    <x v="6"/>
    <x v="0"/>
    <x v="5"/>
    <x v="0"/>
    <x v="0"/>
    <x v="0"/>
    <x v="0"/>
    <x v="0"/>
    <x v="0"/>
    <x v="0"/>
    <x v="0"/>
    <n v="4"/>
    <n v="-4.0000000000000001E-3"/>
    <n v="4.0000000000000001E-3"/>
    <n v="7.2458517498731972E-2"/>
  </r>
  <r>
    <x v="317"/>
    <s v="Krimpenerwaard"/>
    <x v="1"/>
    <x v="0"/>
    <x v="3"/>
    <x v="0"/>
    <x v="0"/>
    <x v="0"/>
    <x v="2"/>
    <x v="2"/>
    <x v="0"/>
    <x v="0"/>
    <x v="0"/>
    <x v="3"/>
    <x v="9"/>
    <x v="1"/>
    <x v="7"/>
    <x v="5"/>
    <x v="2"/>
    <x v="2"/>
    <x v="2"/>
    <x v="0"/>
    <x v="0"/>
    <x v="0"/>
    <x v="0"/>
    <n v="44"/>
    <n v="-4.3999999999999997E-2"/>
    <n v="0"/>
    <n v="0.79704369248605178"/>
  </r>
  <r>
    <x v="318"/>
    <s v="Maastricht"/>
    <x v="0"/>
    <x v="0"/>
    <x v="5"/>
    <x v="0"/>
    <x v="0"/>
    <x v="0"/>
    <x v="2"/>
    <x v="2"/>
    <x v="0"/>
    <x v="0"/>
    <x v="0"/>
    <x v="0"/>
    <x v="0"/>
    <x v="0"/>
    <x v="0"/>
    <x v="0"/>
    <x v="0"/>
    <x v="0"/>
    <x v="0"/>
    <x v="0"/>
    <x v="0"/>
    <x v="0"/>
    <x v="0"/>
    <n v="547"/>
    <n v="-0.54700000000000004"/>
    <n v="0.54700000000000004"/>
    <n v="4.4561029058352952"/>
  </r>
  <r>
    <x v="318"/>
    <s v="Maastricht"/>
    <x v="0"/>
    <x v="0"/>
    <x v="5"/>
    <x v="0"/>
    <x v="0"/>
    <x v="0"/>
    <x v="2"/>
    <x v="2"/>
    <x v="0"/>
    <x v="0"/>
    <x v="0"/>
    <x v="1"/>
    <x v="2"/>
    <x v="0"/>
    <x v="1"/>
    <x v="2"/>
    <x v="0"/>
    <x v="0"/>
    <x v="0"/>
    <x v="0"/>
    <x v="0"/>
    <x v="0"/>
    <x v="0"/>
    <n v="118"/>
    <n v="-0.11799999999999999"/>
    <n v="0.11799999999999999"/>
    <n v="0.96127996871766885"/>
  </r>
  <r>
    <x v="318"/>
    <s v="Maastricht"/>
    <x v="0"/>
    <x v="0"/>
    <x v="5"/>
    <x v="0"/>
    <x v="0"/>
    <x v="0"/>
    <x v="2"/>
    <x v="2"/>
    <x v="0"/>
    <x v="0"/>
    <x v="0"/>
    <x v="3"/>
    <x v="5"/>
    <x v="1"/>
    <x v="4"/>
    <x v="0"/>
    <x v="0"/>
    <x v="0"/>
    <x v="0"/>
    <x v="0"/>
    <x v="0"/>
    <x v="0"/>
    <x v="0"/>
    <n v="21"/>
    <n v="-2.1000000000000001E-2"/>
    <n v="2.1000000000000001E-2"/>
    <n v="0.1710752486700936"/>
  </r>
  <r>
    <x v="318"/>
    <s v="Maastricht"/>
    <x v="0"/>
    <x v="0"/>
    <x v="5"/>
    <x v="0"/>
    <x v="0"/>
    <x v="0"/>
    <x v="2"/>
    <x v="2"/>
    <x v="0"/>
    <x v="0"/>
    <x v="0"/>
    <x v="3"/>
    <x v="8"/>
    <x v="1"/>
    <x v="7"/>
    <x v="5"/>
    <x v="2"/>
    <x v="2"/>
    <x v="2"/>
    <x v="0"/>
    <x v="0"/>
    <x v="0"/>
    <x v="0"/>
    <n v="94"/>
    <n v="-9.4E-2"/>
    <n v="0"/>
    <n v="0.76576539880899042"/>
  </r>
  <r>
    <x v="318"/>
    <s v="Maastricht"/>
    <x v="0"/>
    <x v="0"/>
    <x v="5"/>
    <x v="0"/>
    <x v="0"/>
    <x v="0"/>
    <x v="2"/>
    <x v="2"/>
    <x v="0"/>
    <x v="0"/>
    <x v="0"/>
    <x v="3"/>
    <x v="11"/>
    <x v="1"/>
    <x v="7"/>
    <x v="5"/>
    <x v="2"/>
    <x v="2"/>
    <x v="2"/>
    <x v="0"/>
    <x v="0"/>
    <x v="0"/>
    <x v="0"/>
    <n v="895"/>
    <n v="-0.89500000000000002"/>
    <n v="0"/>
    <n v="7.2910641695111318"/>
  </r>
  <r>
    <x v="318"/>
    <s v="Maastricht"/>
    <x v="0"/>
    <x v="0"/>
    <x v="5"/>
    <x v="0"/>
    <x v="0"/>
    <x v="0"/>
    <x v="3"/>
    <x v="3"/>
    <x v="0"/>
    <x v="0"/>
    <x v="0"/>
    <x v="0"/>
    <x v="0"/>
    <x v="0"/>
    <x v="0"/>
    <x v="0"/>
    <x v="0"/>
    <x v="0"/>
    <x v="0"/>
    <x v="0"/>
    <x v="0"/>
    <x v="0"/>
    <x v="0"/>
    <n v="2641"/>
    <n v="-2.641"/>
    <n v="2.641"/>
    <n v="21.514749130367488"/>
  </r>
  <r>
    <x v="318"/>
    <s v="Maastricht"/>
    <x v="0"/>
    <x v="0"/>
    <x v="5"/>
    <x v="0"/>
    <x v="0"/>
    <x v="0"/>
    <x v="3"/>
    <x v="3"/>
    <x v="0"/>
    <x v="0"/>
    <x v="0"/>
    <x v="1"/>
    <x v="13"/>
    <x v="0"/>
    <x v="9"/>
    <x v="7"/>
    <x v="4"/>
    <x v="0"/>
    <x v="1"/>
    <x v="0"/>
    <x v="0"/>
    <x v="0"/>
    <x v="0"/>
    <n v="3"/>
    <n v="-3.0000000000000001E-3"/>
    <n v="3.0000000000000001E-3"/>
    <n v="2.4439321238584801E-2"/>
  </r>
  <r>
    <x v="318"/>
    <s v="Maastricht"/>
    <x v="0"/>
    <x v="0"/>
    <x v="5"/>
    <x v="0"/>
    <x v="0"/>
    <x v="0"/>
    <x v="3"/>
    <x v="3"/>
    <x v="0"/>
    <x v="0"/>
    <x v="0"/>
    <x v="1"/>
    <x v="1"/>
    <x v="0"/>
    <x v="1"/>
    <x v="1"/>
    <x v="0"/>
    <x v="0"/>
    <x v="0"/>
    <x v="0"/>
    <x v="0"/>
    <x v="0"/>
    <x v="0"/>
    <n v="67"/>
    <n v="-6.7000000000000004E-2"/>
    <n v="6.7000000000000004E-2"/>
    <n v="0.54581150766172726"/>
  </r>
  <r>
    <x v="318"/>
    <s v="Maastricht"/>
    <x v="0"/>
    <x v="0"/>
    <x v="5"/>
    <x v="0"/>
    <x v="0"/>
    <x v="0"/>
    <x v="3"/>
    <x v="3"/>
    <x v="0"/>
    <x v="0"/>
    <x v="0"/>
    <x v="1"/>
    <x v="2"/>
    <x v="0"/>
    <x v="1"/>
    <x v="2"/>
    <x v="0"/>
    <x v="0"/>
    <x v="0"/>
    <x v="0"/>
    <x v="0"/>
    <x v="0"/>
    <x v="0"/>
    <n v="1491"/>
    <n v="-1.4910000000000001"/>
    <n v="1.4910000000000001"/>
    <n v="12.146342655576646"/>
  </r>
  <r>
    <x v="318"/>
    <s v="Maastricht"/>
    <x v="0"/>
    <x v="0"/>
    <x v="5"/>
    <x v="0"/>
    <x v="0"/>
    <x v="0"/>
    <x v="3"/>
    <x v="3"/>
    <x v="0"/>
    <x v="0"/>
    <x v="0"/>
    <x v="2"/>
    <x v="6"/>
    <x v="0"/>
    <x v="5"/>
    <x v="0"/>
    <x v="0"/>
    <x v="0"/>
    <x v="0"/>
    <x v="0"/>
    <x v="0"/>
    <x v="0"/>
    <x v="0"/>
    <n v="381"/>
    <n v="-0.38100000000000001"/>
    <n v="0.38100000000000001"/>
    <n v="3.1037937973002698"/>
  </r>
  <r>
    <x v="318"/>
    <s v="Maastricht"/>
    <x v="0"/>
    <x v="0"/>
    <x v="5"/>
    <x v="0"/>
    <x v="0"/>
    <x v="0"/>
    <x v="3"/>
    <x v="3"/>
    <x v="0"/>
    <x v="0"/>
    <x v="0"/>
    <x v="3"/>
    <x v="9"/>
    <x v="1"/>
    <x v="7"/>
    <x v="5"/>
    <x v="2"/>
    <x v="2"/>
    <x v="2"/>
    <x v="0"/>
    <x v="0"/>
    <x v="0"/>
    <x v="0"/>
    <n v="87"/>
    <n v="-8.6999999999999994E-2"/>
    <n v="0"/>
    <n v="0.70874031591895925"/>
  </r>
  <r>
    <x v="318"/>
    <s v="Maastricht"/>
    <x v="0"/>
    <x v="0"/>
    <x v="5"/>
    <x v="0"/>
    <x v="0"/>
    <x v="0"/>
    <x v="3"/>
    <x v="3"/>
    <x v="0"/>
    <x v="0"/>
    <x v="0"/>
    <x v="3"/>
    <x v="11"/>
    <x v="1"/>
    <x v="7"/>
    <x v="5"/>
    <x v="2"/>
    <x v="2"/>
    <x v="2"/>
    <x v="0"/>
    <x v="0"/>
    <x v="0"/>
    <x v="0"/>
    <n v="865"/>
    <n v="-0.86499999999999999"/>
    <n v="0"/>
    <n v="7.0466709571252837"/>
  </r>
  <r>
    <x v="319"/>
    <s v="Meerssen"/>
    <x v="0"/>
    <x v="0"/>
    <x v="0"/>
    <x v="0"/>
    <x v="0"/>
    <x v="0"/>
    <x v="0"/>
    <x v="0"/>
    <x v="0"/>
    <x v="0"/>
    <x v="0"/>
    <x v="0"/>
    <x v="0"/>
    <x v="0"/>
    <x v="0"/>
    <x v="0"/>
    <x v="0"/>
    <x v="0"/>
    <x v="0"/>
    <x v="0"/>
    <x v="0"/>
    <x v="0"/>
    <x v="0"/>
    <n v="46"/>
    <n v="-4.5999999999999999E-2"/>
    <n v="4.5999999999999999E-2"/>
    <n v="2.4119127516778525"/>
  </r>
  <r>
    <x v="319"/>
    <s v="Meerssen"/>
    <x v="0"/>
    <x v="0"/>
    <x v="0"/>
    <x v="0"/>
    <x v="0"/>
    <x v="0"/>
    <x v="0"/>
    <x v="0"/>
    <x v="0"/>
    <x v="0"/>
    <x v="0"/>
    <x v="1"/>
    <x v="13"/>
    <x v="0"/>
    <x v="9"/>
    <x v="7"/>
    <x v="4"/>
    <x v="0"/>
    <x v="1"/>
    <x v="0"/>
    <x v="0"/>
    <x v="0"/>
    <x v="0"/>
    <n v="19"/>
    <n v="-1.9E-2"/>
    <n v="1.9E-2"/>
    <n v="0.9962248322147651"/>
  </r>
  <r>
    <x v="319"/>
    <s v="Meerssen"/>
    <x v="0"/>
    <x v="0"/>
    <x v="0"/>
    <x v="0"/>
    <x v="0"/>
    <x v="0"/>
    <x v="0"/>
    <x v="0"/>
    <x v="0"/>
    <x v="0"/>
    <x v="0"/>
    <x v="1"/>
    <x v="2"/>
    <x v="0"/>
    <x v="1"/>
    <x v="2"/>
    <x v="0"/>
    <x v="0"/>
    <x v="0"/>
    <x v="0"/>
    <x v="0"/>
    <x v="0"/>
    <x v="0"/>
    <n v="34"/>
    <n v="-3.4000000000000002E-2"/>
    <n v="3.4000000000000002E-2"/>
    <n v="1.7827181208053691"/>
  </r>
  <r>
    <x v="319"/>
    <s v="Meerssen"/>
    <x v="0"/>
    <x v="0"/>
    <x v="0"/>
    <x v="0"/>
    <x v="0"/>
    <x v="0"/>
    <x v="0"/>
    <x v="0"/>
    <x v="0"/>
    <x v="0"/>
    <x v="0"/>
    <x v="2"/>
    <x v="6"/>
    <x v="0"/>
    <x v="5"/>
    <x v="0"/>
    <x v="0"/>
    <x v="0"/>
    <x v="0"/>
    <x v="0"/>
    <x v="0"/>
    <x v="0"/>
    <x v="0"/>
    <n v="98"/>
    <n v="-9.8000000000000004E-2"/>
    <n v="9.8000000000000004E-2"/>
    <n v="5.1384228187919465"/>
  </r>
  <r>
    <x v="319"/>
    <s v="Meerssen"/>
    <x v="0"/>
    <x v="0"/>
    <x v="0"/>
    <x v="0"/>
    <x v="0"/>
    <x v="0"/>
    <x v="0"/>
    <x v="0"/>
    <x v="0"/>
    <x v="0"/>
    <x v="0"/>
    <x v="3"/>
    <x v="5"/>
    <x v="1"/>
    <x v="4"/>
    <x v="0"/>
    <x v="0"/>
    <x v="0"/>
    <x v="0"/>
    <x v="0"/>
    <x v="0"/>
    <x v="0"/>
    <x v="0"/>
    <n v="1"/>
    <n v="-1E-3"/>
    <n v="1E-3"/>
    <n v="5.2432885906040269E-2"/>
  </r>
  <r>
    <x v="319"/>
    <s v="Meerssen"/>
    <x v="0"/>
    <x v="0"/>
    <x v="0"/>
    <x v="0"/>
    <x v="0"/>
    <x v="0"/>
    <x v="1"/>
    <x v="1"/>
    <x v="0"/>
    <x v="0"/>
    <x v="0"/>
    <x v="0"/>
    <x v="0"/>
    <x v="0"/>
    <x v="0"/>
    <x v="0"/>
    <x v="0"/>
    <x v="0"/>
    <x v="0"/>
    <x v="0"/>
    <x v="0"/>
    <x v="0"/>
    <x v="0"/>
    <n v="1"/>
    <n v="-1E-3"/>
    <n v="1E-3"/>
    <n v="5.2432885906040269E-2"/>
  </r>
  <r>
    <x v="319"/>
    <s v="Meerssen"/>
    <x v="0"/>
    <x v="0"/>
    <x v="0"/>
    <x v="0"/>
    <x v="0"/>
    <x v="0"/>
    <x v="1"/>
    <x v="1"/>
    <x v="0"/>
    <x v="0"/>
    <x v="0"/>
    <x v="1"/>
    <x v="13"/>
    <x v="0"/>
    <x v="9"/>
    <x v="7"/>
    <x v="3"/>
    <x v="0"/>
    <x v="1"/>
    <x v="0"/>
    <x v="0"/>
    <x v="0"/>
    <x v="0"/>
    <n v="9"/>
    <n v="-8.9999999999999993E-3"/>
    <n v="8.9999999999999993E-3"/>
    <n v="0.47189597315436244"/>
  </r>
  <r>
    <x v="319"/>
    <s v="Meerssen"/>
    <x v="0"/>
    <x v="0"/>
    <x v="0"/>
    <x v="0"/>
    <x v="0"/>
    <x v="0"/>
    <x v="1"/>
    <x v="1"/>
    <x v="0"/>
    <x v="0"/>
    <x v="0"/>
    <x v="1"/>
    <x v="2"/>
    <x v="0"/>
    <x v="1"/>
    <x v="2"/>
    <x v="0"/>
    <x v="0"/>
    <x v="0"/>
    <x v="0"/>
    <x v="0"/>
    <x v="0"/>
    <x v="0"/>
    <n v="7"/>
    <n v="-7.0000000000000001E-3"/>
    <n v="7.0000000000000001E-3"/>
    <n v="0.36703020134228187"/>
  </r>
  <r>
    <x v="319"/>
    <s v="Meerssen"/>
    <x v="0"/>
    <x v="0"/>
    <x v="0"/>
    <x v="0"/>
    <x v="0"/>
    <x v="0"/>
    <x v="1"/>
    <x v="1"/>
    <x v="0"/>
    <x v="0"/>
    <x v="0"/>
    <x v="2"/>
    <x v="6"/>
    <x v="0"/>
    <x v="5"/>
    <x v="0"/>
    <x v="0"/>
    <x v="0"/>
    <x v="0"/>
    <x v="0"/>
    <x v="0"/>
    <x v="0"/>
    <x v="0"/>
    <n v="3"/>
    <n v="-3.0000000000000001E-3"/>
    <n v="3.0000000000000001E-3"/>
    <n v="0.15729865771812079"/>
  </r>
  <r>
    <x v="319"/>
    <s v="Meerssen"/>
    <x v="0"/>
    <x v="0"/>
    <x v="0"/>
    <x v="0"/>
    <x v="0"/>
    <x v="0"/>
    <x v="2"/>
    <x v="2"/>
    <x v="0"/>
    <x v="0"/>
    <x v="0"/>
    <x v="0"/>
    <x v="0"/>
    <x v="0"/>
    <x v="0"/>
    <x v="0"/>
    <x v="0"/>
    <x v="0"/>
    <x v="0"/>
    <x v="0"/>
    <x v="0"/>
    <x v="0"/>
    <x v="0"/>
    <n v="1"/>
    <n v="-1E-3"/>
    <n v="1E-3"/>
    <n v="5.2432885906040269E-2"/>
  </r>
  <r>
    <x v="319"/>
    <s v="Meerssen"/>
    <x v="0"/>
    <x v="0"/>
    <x v="0"/>
    <x v="0"/>
    <x v="0"/>
    <x v="0"/>
    <x v="2"/>
    <x v="2"/>
    <x v="0"/>
    <x v="0"/>
    <x v="0"/>
    <x v="2"/>
    <x v="6"/>
    <x v="0"/>
    <x v="5"/>
    <x v="0"/>
    <x v="0"/>
    <x v="0"/>
    <x v="0"/>
    <x v="0"/>
    <x v="0"/>
    <x v="0"/>
    <x v="0"/>
    <n v="10"/>
    <n v="-0.01"/>
    <n v="0.01"/>
    <n v="0.52432885906040272"/>
  </r>
  <r>
    <x v="319"/>
    <s v="Meerssen"/>
    <x v="0"/>
    <x v="0"/>
    <x v="0"/>
    <x v="0"/>
    <x v="0"/>
    <x v="0"/>
    <x v="3"/>
    <x v="3"/>
    <x v="0"/>
    <x v="0"/>
    <x v="0"/>
    <x v="0"/>
    <x v="0"/>
    <x v="0"/>
    <x v="0"/>
    <x v="0"/>
    <x v="0"/>
    <x v="0"/>
    <x v="0"/>
    <x v="0"/>
    <x v="0"/>
    <x v="0"/>
    <x v="0"/>
    <n v="15"/>
    <n v="-1.4999999999999999E-2"/>
    <n v="1.4999999999999999E-2"/>
    <n v="0.78649328859060408"/>
  </r>
  <r>
    <x v="319"/>
    <s v="Meerssen"/>
    <x v="0"/>
    <x v="0"/>
    <x v="0"/>
    <x v="0"/>
    <x v="0"/>
    <x v="0"/>
    <x v="3"/>
    <x v="3"/>
    <x v="0"/>
    <x v="0"/>
    <x v="0"/>
    <x v="4"/>
    <x v="10"/>
    <x v="0"/>
    <x v="8"/>
    <x v="0"/>
    <x v="0"/>
    <x v="0"/>
    <x v="0"/>
    <x v="0"/>
    <x v="0"/>
    <x v="0"/>
    <x v="0"/>
    <n v="3"/>
    <n v="-3.0000000000000001E-3"/>
    <n v="3.0000000000000001E-3"/>
    <n v="0.15729865771812079"/>
  </r>
  <r>
    <x v="319"/>
    <s v="Meerssen"/>
    <x v="0"/>
    <x v="0"/>
    <x v="0"/>
    <x v="0"/>
    <x v="0"/>
    <x v="0"/>
    <x v="3"/>
    <x v="3"/>
    <x v="0"/>
    <x v="0"/>
    <x v="0"/>
    <x v="1"/>
    <x v="2"/>
    <x v="0"/>
    <x v="1"/>
    <x v="2"/>
    <x v="0"/>
    <x v="0"/>
    <x v="0"/>
    <x v="0"/>
    <x v="0"/>
    <x v="0"/>
    <x v="0"/>
    <n v="27"/>
    <n v="-2.7E-2"/>
    <n v="2.7E-2"/>
    <n v="1.4156879194630871"/>
  </r>
  <r>
    <x v="317"/>
    <s v="Krimpenerwaard"/>
    <x v="1"/>
    <x v="0"/>
    <x v="3"/>
    <x v="0"/>
    <x v="0"/>
    <x v="0"/>
    <x v="2"/>
    <x v="2"/>
    <x v="0"/>
    <x v="0"/>
    <x v="0"/>
    <x v="3"/>
    <x v="5"/>
    <x v="1"/>
    <x v="4"/>
    <x v="0"/>
    <x v="0"/>
    <x v="0"/>
    <x v="0"/>
    <x v="0"/>
    <x v="0"/>
    <x v="0"/>
    <x v="0"/>
    <n v="15"/>
    <n v="-1.4999999999999999E-2"/>
    <n v="1.4999999999999999E-2"/>
    <n v="0.27171944062024489"/>
  </r>
  <r>
    <x v="317"/>
    <s v="Krimpenerwaard"/>
    <x v="1"/>
    <x v="0"/>
    <x v="3"/>
    <x v="0"/>
    <x v="0"/>
    <x v="0"/>
    <x v="2"/>
    <x v="2"/>
    <x v="0"/>
    <x v="0"/>
    <x v="0"/>
    <x v="3"/>
    <x v="8"/>
    <x v="1"/>
    <x v="7"/>
    <x v="5"/>
    <x v="2"/>
    <x v="2"/>
    <x v="2"/>
    <x v="0"/>
    <x v="0"/>
    <x v="0"/>
    <x v="0"/>
    <n v="3"/>
    <n v="-3.0000000000000001E-3"/>
    <n v="0"/>
    <n v="5.4343888124048979E-2"/>
  </r>
  <r>
    <x v="317"/>
    <s v="Krimpenerwaard"/>
    <x v="1"/>
    <x v="0"/>
    <x v="3"/>
    <x v="0"/>
    <x v="0"/>
    <x v="0"/>
    <x v="3"/>
    <x v="3"/>
    <x v="0"/>
    <x v="0"/>
    <x v="0"/>
    <x v="0"/>
    <x v="0"/>
    <x v="0"/>
    <x v="0"/>
    <x v="0"/>
    <x v="0"/>
    <x v="0"/>
    <x v="0"/>
    <x v="0"/>
    <x v="0"/>
    <x v="0"/>
    <x v="0"/>
    <n v="55"/>
    <n v="-5.5E-2"/>
    <n v="5.5E-2"/>
    <n v="0.99630461560756467"/>
  </r>
  <r>
    <x v="317"/>
    <s v="Krimpenerwaard"/>
    <x v="1"/>
    <x v="0"/>
    <x v="3"/>
    <x v="0"/>
    <x v="0"/>
    <x v="0"/>
    <x v="3"/>
    <x v="3"/>
    <x v="0"/>
    <x v="0"/>
    <x v="0"/>
    <x v="4"/>
    <x v="10"/>
    <x v="0"/>
    <x v="8"/>
    <x v="0"/>
    <x v="0"/>
    <x v="0"/>
    <x v="0"/>
    <x v="0"/>
    <x v="0"/>
    <x v="0"/>
    <x v="0"/>
    <n v="3"/>
    <n v="-3.0000000000000001E-3"/>
    <n v="3.0000000000000001E-3"/>
    <n v="5.4343888124048979E-2"/>
  </r>
  <r>
    <x v="317"/>
    <s v="Krimpenerwaard"/>
    <x v="1"/>
    <x v="0"/>
    <x v="3"/>
    <x v="0"/>
    <x v="0"/>
    <x v="0"/>
    <x v="3"/>
    <x v="3"/>
    <x v="0"/>
    <x v="0"/>
    <x v="0"/>
    <x v="1"/>
    <x v="2"/>
    <x v="0"/>
    <x v="1"/>
    <x v="2"/>
    <x v="0"/>
    <x v="0"/>
    <x v="0"/>
    <x v="0"/>
    <x v="0"/>
    <x v="0"/>
    <x v="0"/>
    <n v="19"/>
    <n v="-1.9E-2"/>
    <n v="1.9E-2"/>
    <n v="0.34417795811897689"/>
  </r>
  <r>
    <x v="317"/>
    <s v="Krimpenerwaard"/>
    <x v="1"/>
    <x v="0"/>
    <x v="3"/>
    <x v="0"/>
    <x v="0"/>
    <x v="0"/>
    <x v="3"/>
    <x v="3"/>
    <x v="0"/>
    <x v="0"/>
    <x v="0"/>
    <x v="2"/>
    <x v="12"/>
    <x v="0"/>
    <x v="3"/>
    <x v="6"/>
    <x v="0"/>
    <x v="0"/>
    <x v="0"/>
    <x v="0"/>
    <x v="0"/>
    <x v="0"/>
    <x v="0"/>
    <n v="1023"/>
    <n v="-1.0229999999999999"/>
    <n v="1.0229999999999999"/>
    <n v="18.531265850300702"/>
  </r>
  <r>
    <x v="317"/>
    <s v="Krimpenerwaard"/>
    <x v="1"/>
    <x v="0"/>
    <x v="3"/>
    <x v="0"/>
    <x v="0"/>
    <x v="0"/>
    <x v="3"/>
    <x v="3"/>
    <x v="0"/>
    <x v="0"/>
    <x v="0"/>
    <x v="2"/>
    <x v="6"/>
    <x v="0"/>
    <x v="5"/>
    <x v="0"/>
    <x v="0"/>
    <x v="0"/>
    <x v="0"/>
    <x v="0"/>
    <x v="0"/>
    <x v="0"/>
    <x v="0"/>
    <n v="31"/>
    <n v="-3.1E-2"/>
    <n v="3.1E-2"/>
    <n v="0.56155351061517278"/>
  </r>
  <r>
    <x v="317"/>
    <s v="Krimpenerwaard"/>
    <x v="1"/>
    <x v="0"/>
    <x v="3"/>
    <x v="0"/>
    <x v="0"/>
    <x v="0"/>
    <x v="3"/>
    <x v="3"/>
    <x v="0"/>
    <x v="0"/>
    <x v="0"/>
    <x v="3"/>
    <x v="9"/>
    <x v="1"/>
    <x v="7"/>
    <x v="5"/>
    <x v="2"/>
    <x v="2"/>
    <x v="2"/>
    <x v="0"/>
    <x v="0"/>
    <x v="0"/>
    <x v="0"/>
    <n v="17"/>
    <n v="-1.7000000000000001E-2"/>
    <n v="0"/>
    <n v="0.30794869936961089"/>
  </r>
  <r>
    <x v="317"/>
    <s v="Krimpenerwaard"/>
    <x v="1"/>
    <x v="0"/>
    <x v="3"/>
    <x v="0"/>
    <x v="0"/>
    <x v="0"/>
    <x v="3"/>
    <x v="3"/>
    <x v="0"/>
    <x v="0"/>
    <x v="0"/>
    <x v="3"/>
    <x v="5"/>
    <x v="1"/>
    <x v="4"/>
    <x v="0"/>
    <x v="0"/>
    <x v="0"/>
    <x v="0"/>
    <x v="0"/>
    <x v="0"/>
    <x v="0"/>
    <x v="0"/>
    <n v="29"/>
    <n v="-2.9000000000000001E-2"/>
    <n v="2.9000000000000001E-2"/>
    <n v="0.52532425186580678"/>
  </r>
  <r>
    <x v="317"/>
    <s v="Krimpenerwaard"/>
    <x v="1"/>
    <x v="0"/>
    <x v="3"/>
    <x v="0"/>
    <x v="0"/>
    <x v="0"/>
    <x v="3"/>
    <x v="3"/>
    <x v="0"/>
    <x v="0"/>
    <x v="0"/>
    <x v="3"/>
    <x v="8"/>
    <x v="1"/>
    <x v="7"/>
    <x v="5"/>
    <x v="2"/>
    <x v="2"/>
    <x v="2"/>
    <x v="0"/>
    <x v="0"/>
    <x v="0"/>
    <x v="0"/>
    <n v="3"/>
    <n v="-3.0000000000000001E-3"/>
    <n v="0"/>
    <n v="5.4343888124048979E-2"/>
  </r>
  <r>
    <x v="320"/>
    <s v="De Fryske Marren"/>
    <x v="0"/>
    <x v="0"/>
    <x v="3"/>
    <x v="0"/>
    <x v="0"/>
    <x v="0"/>
    <x v="0"/>
    <x v="0"/>
    <x v="0"/>
    <x v="0"/>
    <x v="0"/>
    <x v="0"/>
    <x v="0"/>
    <x v="0"/>
    <x v="0"/>
    <x v="0"/>
    <x v="0"/>
    <x v="0"/>
    <x v="0"/>
    <x v="0"/>
    <x v="0"/>
    <x v="0"/>
    <x v="0"/>
    <n v="43"/>
    <n v="-4.2999999999999997E-2"/>
    <n v="4.2999999999999997E-2"/>
    <n v="0.83357565183677429"/>
  </r>
  <r>
    <x v="320"/>
    <s v="De Fryske Marren"/>
    <x v="0"/>
    <x v="0"/>
    <x v="3"/>
    <x v="0"/>
    <x v="0"/>
    <x v="0"/>
    <x v="0"/>
    <x v="0"/>
    <x v="0"/>
    <x v="0"/>
    <x v="0"/>
    <x v="4"/>
    <x v="10"/>
    <x v="0"/>
    <x v="8"/>
    <x v="0"/>
    <x v="0"/>
    <x v="0"/>
    <x v="0"/>
    <x v="0"/>
    <x v="0"/>
    <x v="0"/>
    <x v="0"/>
    <n v="8"/>
    <n v="-8.0000000000000002E-3"/>
    <n v="8.0000000000000002E-3"/>
    <n v="0.15508384220219057"/>
  </r>
  <r>
    <x v="320"/>
    <s v="De Fryske Marren"/>
    <x v="0"/>
    <x v="0"/>
    <x v="3"/>
    <x v="0"/>
    <x v="0"/>
    <x v="0"/>
    <x v="0"/>
    <x v="0"/>
    <x v="0"/>
    <x v="0"/>
    <x v="0"/>
    <x v="1"/>
    <x v="2"/>
    <x v="0"/>
    <x v="1"/>
    <x v="2"/>
    <x v="0"/>
    <x v="0"/>
    <x v="0"/>
    <x v="0"/>
    <x v="0"/>
    <x v="0"/>
    <x v="0"/>
    <n v="29"/>
    <n v="-2.9000000000000001E-2"/>
    <n v="2.9000000000000001E-2"/>
    <n v="0.56217892798294078"/>
  </r>
  <r>
    <x v="320"/>
    <s v="De Fryske Marren"/>
    <x v="0"/>
    <x v="0"/>
    <x v="3"/>
    <x v="0"/>
    <x v="0"/>
    <x v="0"/>
    <x v="0"/>
    <x v="0"/>
    <x v="0"/>
    <x v="0"/>
    <x v="0"/>
    <x v="2"/>
    <x v="6"/>
    <x v="0"/>
    <x v="5"/>
    <x v="0"/>
    <x v="0"/>
    <x v="0"/>
    <x v="0"/>
    <x v="0"/>
    <x v="0"/>
    <x v="0"/>
    <x v="0"/>
    <n v="558"/>
    <n v="-0.55800000000000005"/>
    <n v="0.55800000000000005"/>
    <n v="10.817097993602792"/>
  </r>
  <r>
    <x v="320"/>
    <s v="De Fryske Marren"/>
    <x v="0"/>
    <x v="0"/>
    <x v="3"/>
    <x v="0"/>
    <x v="0"/>
    <x v="0"/>
    <x v="0"/>
    <x v="0"/>
    <x v="0"/>
    <x v="0"/>
    <x v="0"/>
    <x v="3"/>
    <x v="9"/>
    <x v="1"/>
    <x v="7"/>
    <x v="5"/>
    <x v="2"/>
    <x v="2"/>
    <x v="2"/>
    <x v="0"/>
    <x v="0"/>
    <x v="0"/>
    <x v="0"/>
    <n v="38"/>
    <n v="-3.7999999999999999E-2"/>
    <n v="0"/>
    <n v="0.73664825046040516"/>
  </r>
  <r>
    <x v="320"/>
    <s v="De Fryske Marren"/>
    <x v="0"/>
    <x v="0"/>
    <x v="3"/>
    <x v="0"/>
    <x v="0"/>
    <x v="0"/>
    <x v="0"/>
    <x v="0"/>
    <x v="0"/>
    <x v="0"/>
    <x v="0"/>
    <x v="3"/>
    <x v="5"/>
    <x v="1"/>
    <x v="4"/>
    <x v="0"/>
    <x v="0"/>
    <x v="0"/>
    <x v="0"/>
    <x v="0"/>
    <x v="0"/>
    <x v="0"/>
    <x v="0"/>
    <n v="13"/>
    <n v="-1.2999999999999999E-2"/>
    <n v="1.2999999999999999E-2"/>
    <n v="0.25201124357855964"/>
  </r>
  <r>
    <x v="320"/>
    <s v="De Fryske Marren"/>
    <x v="0"/>
    <x v="0"/>
    <x v="3"/>
    <x v="0"/>
    <x v="0"/>
    <x v="0"/>
    <x v="0"/>
    <x v="0"/>
    <x v="0"/>
    <x v="0"/>
    <x v="0"/>
    <x v="3"/>
    <x v="8"/>
    <x v="1"/>
    <x v="7"/>
    <x v="5"/>
    <x v="2"/>
    <x v="2"/>
    <x v="2"/>
    <x v="0"/>
    <x v="0"/>
    <x v="0"/>
    <x v="0"/>
    <n v="2"/>
    <n v="-2E-3"/>
    <n v="0"/>
    <n v="3.8770960550547642E-2"/>
  </r>
  <r>
    <x v="320"/>
    <s v="De Fryske Marren"/>
    <x v="0"/>
    <x v="0"/>
    <x v="3"/>
    <x v="0"/>
    <x v="0"/>
    <x v="0"/>
    <x v="0"/>
    <x v="0"/>
    <x v="0"/>
    <x v="0"/>
    <x v="0"/>
    <x v="3"/>
    <x v="11"/>
    <x v="1"/>
    <x v="7"/>
    <x v="5"/>
    <x v="2"/>
    <x v="2"/>
    <x v="2"/>
    <x v="0"/>
    <x v="0"/>
    <x v="0"/>
    <x v="0"/>
    <n v="144"/>
    <n v="-0.14399999999999999"/>
    <n v="0"/>
    <n v="2.7915091596394301"/>
  </r>
  <r>
    <x v="320"/>
    <s v="De Fryske Marren"/>
    <x v="0"/>
    <x v="0"/>
    <x v="3"/>
    <x v="0"/>
    <x v="0"/>
    <x v="0"/>
    <x v="1"/>
    <x v="1"/>
    <x v="0"/>
    <x v="0"/>
    <x v="0"/>
    <x v="0"/>
    <x v="0"/>
    <x v="0"/>
    <x v="0"/>
    <x v="0"/>
    <x v="0"/>
    <x v="0"/>
    <x v="0"/>
    <x v="0"/>
    <x v="0"/>
    <x v="0"/>
    <x v="0"/>
    <n v="89"/>
    <n v="-8.8999999999999996E-2"/>
    <n v="8.8999999999999996E-2"/>
    <n v="1.7253077444993701"/>
  </r>
  <r>
    <x v="320"/>
    <s v="De Fryske Marren"/>
    <x v="0"/>
    <x v="0"/>
    <x v="3"/>
    <x v="0"/>
    <x v="0"/>
    <x v="0"/>
    <x v="1"/>
    <x v="1"/>
    <x v="0"/>
    <x v="0"/>
    <x v="0"/>
    <x v="1"/>
    <x v="2"/>
    <x v="0"/>
    <x v="1"/>
    <x v="2"/>
    <x v="0"/>
    <x v="0"/>
    <x v="0"/>
    <x v="0"/>
    <x v="0"/>
    <x v="0"/>
    <x v="0"/>
    <n v="2"/>
    <n v="-2E-3"/>
    <n v="2E-3"/>
    <n v="3.8770960550547642E-2"/>
  </r>
  <r>
    <x v="320"/>
    <s v="De Fryske Marren"/>
    <x v="0"/>
    <x v="0"/>
    <x v="3"/>
    <x v="0"/>
    <x v="0"/>
    <x v="0"/>
    <x v="1"/>
    <x v="1"/>
    <x v="0"/>
    <x v="0"/>
    <x v="0"/>
    <x v="2"/>
    <x v="6"/>
    <x v="0"/>
    <x v="5"/>
    <x v="0"/>
    <x v="0"/>
    <x v="0"/>
    <x v="0"/>
    <x v="0"/>
    <x v="0"/>
    <x v="0"/>
    <x v="0"/>
    <n v="363"/>
    <n v="-0.36299999999999999"/>
    <n v="0.36299999999999999"/>
    <n v="7.0369293399243968"/>
  </r>
  <r>
    <x v="320"/>
    <s v="De Fryske Marren"/>
    <x v="0"/>
    <x v="0"/>
    <x v="3"/>
    <x v="0"/>
    <x v="0"/>
    <x v="0"/>
    <x v="1"/>
    <x v="1"/>
    <x v="0"/>
    <x v="0"/>
    <x v="0"/>
    <x v="3"/>
    <x v="9"/>
    <x v="1"/>
    <x v="7"/>
    <x v="5"/>
    <x v="2"/>
    <x v="2"/>
    <x v="2"/>
    <x v="0"/>
    <x v="0"/>
    <x v="0"/>
    <x v="0"/>
    <n v="6"/>
    <n v="-6.0000000000000001E-3"/>
    <n v="0"/>
    <n v="0.11631288165164291"/>
  </r>
  <r>
    <x v="320"/>
    <s v="De Fryske Marren"/>
    <x v="0"/>
    <x v="0"/>
    <x v="3"/>
    <x v="0"/>
    <x v="0"/>
    <x v="0"/>
    <x v="1"/>
    <x v="1"/>
    <x v="0"/>
    <x v="0"/>
    <x v="0"/>
    <x v="3"/>
    <x v="5"/>
    <x v="1"/>
    <x v="4"/>
    <x v="0"/>
    <x v="0"/>
    <x v="0"/>
    <x v="0"/>
    <x v="0"/>
    <x v="0"/>
    <x v="0"/>
    <x v="0"/>
    <n v="33"/>
    <n v="-3.3000000000000002E-2"/>
    <n v="3.3000000000000002E-2"/>
    <n v="0.63972084908403604"/>
  </r>
  <r>
    <x v="320"/>
    <s v="De Fryske Marren"/>
    <x v="0"/>
    <x v="0"/>
    <x v="3"/>
    <x v="0"/>
    <x v="0"/>
    <x v="0"/>
    <x v="1"/>
    <x v="1"/>
    <x v="0"/>
    <x v="0"/>
    <x v="0"/>
    <x v="3"/>
    <x v="8"/>
    <x v="1"/>
    <x v="7"/>
    <x v="5"/>
    <x v="2"/>
    <x v="2"/>
    <x v="2"/>
    <x v="0"/>
    <x v="0"/>
    <x v="0"/>
    <x v="0"/>
    <n v="5"/>
    <n v="-5.0000000000000001E-3"/>
    <n v="0"/>
    <n v="9.6927401376369099E-2"/>
  </r>
  <r>
    <x v="320"/>
    <s v="De Fryske Marren"/>
    <x v="0"/>
    <x v="0"/>
    <x v="3"/>
    <x v="0"/>
    <x v="0"/>
    <x v="0"/>
    <x v="3"/>
    <x v="3"/>
    <x v="0"/>
    <x v="0"/>
    <x v="0"/>
    <x v="0"/>
    <x v="0"/>
    <x v="0"/>
    <x v="0"/>
    <x v="0"/>
    <x v="0"/>
    <x v="0"/>
    <x v="0"/>
    <x v="0"/>
    <x v="0"/>
    <x v="0"/>
    <x v="0"/>
    <n v="48"/>
    <n v="-4.8000000000000001E-2"/>
    <n v="4.8000000000000001E-2"/>
    <n v="0.93050305321314331"/>
  </r>
  <r>
    <x v="320"/>
    <s v="De Fryske Marren"/>
    <x v="0"/>
    <x v="0"/>
    <x v="3"/>
    <x v="0"/>
    <x v="0"/>
    <x v="0"/>
    <x v="3"/>
    <x v="3"/>
    <x v="0"/>
    <x v="0"/>
    <x v="0"/>
    <x v="4"/>
    <x v="10"/>
    <x v="0"/>
    <x v="8"/>
    <x v="0"/>
    <x v="0"/>
    <x v="0"/>
    <x v="0"/>
    <x v="0"/>
    <x v="0"/>
    <x v="0"/>
    <x v="0"/>
    <n v="3"/>
    <n v="-3.0000000000000001E-3"/>
    <n v="3.0000000000000001E-3"/>
    <n v="5.8156440825821457E-2"/>
  </r>
  <r>
    <x v="319"/>
    <s v="Meerssen"/>
    <x v="0"/>
    <x v="0"/>
    <x v="0"/>
    <x v="0"/>
    <x v="0"/>
    <x v="0"/>
    <x v="3"/>
    <x v="3"/>
    <x v="0"/>
    <x v="0"/>
    <x v="0"/>
    <x v="2"/>
    <x v="6"/>
    <x v="0"/>
    <x v="5"/>
    <x v="0"/>
    <x v="0"/>
    <x v="0"/>
    <x v="0"/>
    <x v="0"/>
    <x v="0"/>
    <x v="0"/>
    <x v="0"/>
    <n v="336"/>
    <n v="-0.33600000000000002"/>
    <n v="0.33600000000000002"/>
    <n v="17.617449664429529"/>
  </r>
  <r>
    <x v="319"/>
    <s v="Meerssen"/>
    <x v="0"/>
    <x v="0"/>
    <x v="0"/>
    <x v="0"/>
    <x v="0"/>
    <x v="0"/>
    <x v="3"/>
    <x v="3"/>
    <x v="0"/>
    <x v="0"/>
    <x v="0"/>
    <x v="3"/>
    <x v="9"/>
    <x v="1"/>
    <x v="7"/>
    <x v="5"/>
    <x v="2"/>
    <x v="2"/>
    <x v="2"/>
    <x v="0"/>
    <x v="0"/>
    <x v="0"/>
    <x v="0"/>
    <n v="25"/>
    <n v="-2.5000000000000001E-2"/>
    <n v="0"/>
    <n v="1.3108221476510067"/>
  </r>
  <r>
    <x v="319"/>
    <s v="Meerssen"/>
    <x v="0"/>
    <x v="0"/>
    <x v="0"/>
    <x v="0"/>
    <x v="0"/>
    <x v="0"/>
    <x v="3"/>
    <x v="3"/>
    <x v="0"/>
    <x v="0"/>
    <x v="0"/>
    <x v="3"/>
    <x v="5"/>
    <x v="1"/>
    <x v="4"/>
    <x v="0"/>
    <x v="0"/>
    <x v="0"/>
    <x v="0"/>
    <x v="0"/>
    <x v="0"/>
    <x v="0"/>
    <x v="0"/>
    <n v="1"/>
    <n v="-1E-3"/>
    <n v="1E-3"/>
    <n v="5.2432885906040269E-2"/>
  </r>
  <r>
    <x v="321"/>
    <s v="Mook en Middelaar"/>
    <x v="0"/>
    <x v="0"/>
    <x v="2"/>
    <x v="0"/>
    <x v="0"/>
    <x v="0"/>
    <x v="0"/>
    <x v="0"/>
    <x v="0"/>
    <x v="0"/>
    <x v="0"/>
    <x v="1"/>
    <x v="2"/>
    <x v="0"/>
    <x v="1"/>
    <x v="2"/>
    <x v="0"/>
    <x v="0"/>
    <x v="0"/>
    <x v="0"/>
    <x v="0"/>
    <x v="0"/>
    <x v="0"/>
    <n v="4"/>
    <n v="-4.0000000000000001E-3"/>
    <n v="4.0000000000000001E-3"/>
    <n v="0.51446945337620575"/>
  </r>
  <r>
    <x v="321"/>
    <s v="Mook en Middelaar"/>
    <x v="0"/>
    <x v="0"/>
    <x v="2"/>
    <x v="0"/>
    <x v="0"/>
    <x v="0"/>
    <x v="0"/>
    <x v="0"/>
    <x v="0"/>
    <x v="0"/>
    <x v="0"/>
    <x v="2"/>
    <x v="3"/>
    <x v="0"/>
    <x v="2"/>
    <x v="0"/>
    <x v="1"/>
    <x v="1"/>
    <x v="0"/>
    <x v="0"/>
    <x v="0"/>
    <x v="0"/>
    <x v="0"/>
    <n v="-5"/>
    <n v="5.0000000000000001E-3"/>
    <n v="5.0000000000000001E-3"/>
    <n v="-0.64308681672025725"/>
  </r>
  <r>
    <x v="321"/>
    <s v="Mook en Middelaar"/>
    <x v="0"/>
    <x v="0"/>
    <x v="2"/>
    <x v="0"/>
    <x v="0"/>
    <x v="0"/>
    <x v="0"/>
    <x v="0"/>
    <x v="0"/>
    <x v="0"/>
    <x v="0"/>
    <x v="2"/>
    <x v="6"/>
    <x v="0"/>
    <x v="5"/>
    <x v="0"/>
    <x v="0"/>
    <x v="0"/>
    <x v="0"/>
    <x v="0"/>
    <x v="0"/>
    <x v="0"/>
    <x v="0"/>
    <n v="41"/>
    <n v="-4.1000000000000002E-2"/>
    <n v="4.1000000000000002E-2"/>
    <n v="5.273311897106109"/>
  </r>
  <r>
    <x v="321"/>
    <s v="Mook en Middelaar"/>
    <x v="0"/>
    <x v="0"/>
    <x v="2"/>
    <x v="0"/>
    <x v="0"/>
    <x v="0"/>
    <x v="2"/>
    <x v="2"/>
    <x v="0"/>
    <x v="0"/>
    <x v="0"/>
    <x v="2"/>
    <x v="6"/>
    <x v="0"/>
    <x v="5"/>
    <x v="0"/>
    <x v="0"/>
    <x v="0"/>
    <x v="0"/>
    <x v="0"/>
    <x v="0"/>
    <x v="0"/>
    <x v="0"/>
    <n v="2"/>
    <n v="-2E-3"/>
    <n v="2E-3"/>
    <n v="0.25723472668810288"/>
  </r>
  <r>
    <x v="321"/>
    <s v="Mook en Middelaar"/>
    <x v="0"/>
    <x v="0"/>
    <x v="2"/>
    <x v="0"/>
    <x v="0"/>
    <x v="0"/>
    <x v="2"/>
    <x v="2"/>
    <x v="0"/>
    <x v="0"/>
    <x v="0"/>
    <x v="3"/>
    <x v="5"/>
    <x v="1"/>
    <x v="4"/>
    <x v="0"/>
    <x v="0"/>
    <x v="0"/>
    <x v="0"/>
    <x v="0"/>
    <x v="0"/>
    <x v="0"/>
    <x v="0"/>
    <n v="5"/>
    <n v="-5.0000000000000001E-3"/>
    <n v="5.0000000000000001E-3"/>
    <n v="0.64308681672025725"/>
  </r>
  <r>
    <x v="321"/>
    <s v="Mook en Middelaar"/>
    <x v="0"/>
    <x v="0"/>
    <x v="2"/>
    <x v="0"/>
    <x v="0"/>
    <x v="0"/>
    <x v="2"/>
    <x v="2"/>
    <x v="0"/>
    <x v="0"/>
    <x v="0"/>
    <x v="3"/>
    <x v="8"/>
    <x v="1"/>
    <x v="7"/>
    <x v="5"/>
    <x v="2"/>
    <x v="2"/>
    <x v="2"/>
    <x v="0"/>
    <x v="0"/>
    <x v="0"/>
    <x v="0"/>
    <n v="1"/>
    <n v="-1E-3"/>
    <n v="0"/>
    <n v="0.12861736334405144"/>
  </r>
  <r>
    <x v="321"/>
    <s v="Mook en Middelaar"/>
    <x v="0"/>
    <x v="0"/>
    <x v="2"/>
    <x v="0"/>
    <x v="0"/>
    <x v="0"/>
    <x v="3"/>
    <x v="3"/>
    <x v="0"/>
    <x v="0"/>
    <x v="0"/>
    <x v="2"/>
    <x v="3"/>
    <x v="0"/>
    <x v="2"/>
    <x v="0"/>
    <x v="1"/>
    <x v="1"/>
    <x v="0"/>
    <x v="0"/>
    <x v="0"/>
    <x v="0"/>
    <x v="0"/>
    <n v="-1"/>
    <n v="1E-3"/>
    <n v="1E-3"/>
    <n v="-0.12861736334405144"/>
  </r>
  <r>
    <x v="321"/>
    <s v="Mook en Middelaar"/>
    <x v="0"/>
    <x v="0"/>
    <x v="2"/>
    <x v="0"/>
    <x v="0"/>
    <x v="0"/>
    <x v="3"/>
    <x v="3"/>
    <x v="0"/>
    <x v="0"/>
    <x v="0"/>
    <x v="2"/>
    <x v="6"/>
    <x v="0"/>
    <x v="5"/>
    <x v="0"/>
    <x v="0"/>
    <x v="0"/>
    <x v="0"/>
    <x v="0"/>
    <x v="0"/>
    <x v="0"/>
    <x v="0"/>
    <n v="36"/>
    <n v="-3.5999999999999997E-2"/>
    <n v="3.5999999999999997E-2"/>
    <n v="4.630225080385852"/>
  </r>
  <r>
    <x v="322"/>
    <s v="Nederweert"/>
    <x v="0"/>
    <x v="0"/>
    <x v="0"/>
    <x v="0"/>
    <x v="0"/>
    <x v="0"/>
    <x v="0"/>
    <x v="0"/>
    <x v="0"/>
    <x v="0"/>
    <x v="0"/>
    <x v="0"/>
    <x v="0"/>
    <x v="0"/>
    <x v="0"/>
    <x v="0"/>
    <x v="0"/>
    <x v="0"/>
    <x v="0"/>
    <x v="0"/>
    <x v="0"/>
    <x v="0"/>
    <x v="0"/>
    <n v="24"/>
    <n v="-2.4E-2"/>
    <n v="2.4E-2"/>
    <n v="1.4231499051233396"/>
  </r>
  <r>
    <x v="320"/>
    <s v="De Fryske Marren"/>
    <x v="0"/>
    <x v="0"/>
    <x v="3"/>
    <x v="0"/>
    <x v="0"/>
    <x v="0"/>
    <x v="3"/>
    <x v="3"/>
    <x v="0"/>
    <x v="0"/>
    <x v="0"/>
    <x v="1"/>
    <x v="2"/>
    <x v="0"/>
    <x v="1"/>
    <x v="2"/>
    <x v="0"/>
    <x v="0"/>
    <x v="0"/>
    <x v="0"/>
    <x v="0"/>
    <x v="0"/>
    <x v="0"/>
    <n v="12"/>
    <n v="-1.2E-2"/>
    <n v="1.2E-2"/>
    <n v="0.23262576330328583"/>
  </r>
  <r>
    <x v="320"/>
    <s v="De Fryske Marren"/>
    <x v="0"/>
    <x v="0"/>
    <x v="3"/>
    <x v="0"/>
    <x v="0"/>
    <x v="0"/>
    <x v="3"/>
    <x v="3"/>
    <x v="0"/>
    <x v="0"/>
    <x v="0"/>
    <x v="2"/>
    <x v="3"/>
    <x v="0"/>
    <x v="2"/>
    <x v="0"/>
    <x v="1"/>
    <x v="1"/>
    <x v="0"/>
    <x v="0"/>
    <x v="0"/>
    <x v="0"/>
    <x v="0"/>
    <n v="21"/>
    <n v="-2.1000000000000001E-2"/>
    <n v="-2.1000000000000001E-2"/>
    <n v="0.40709508578075021"/>
  </r>
  <r>
    <x v="320"/>
    <s v="De Fryske Marren"/>
    <x v="0"/>
    <x v="0"/>
    <x v="3"/>
    <x v="0"/>
    <x v="0"/>
    <x v="0"/>
    <x v="3"/>
    <x v="3"/>
    <x v="0"/>
    <x v="0"/>
    <x v="0"/>
    <x v="2"/>
    <x v="6"/>
    <x v="0"/>
    <x v="5"/>
    <x v="0"/>
    <x v="0"/>
    <x v="0"/>
    <x v="0"/>
    <x v="0"/>
    <x v="0"/>
    <x v="0"/>
    <x v="0"/>
    <n v="855"/>
    <n v="-0.85499999999999998"/>
    <n v="0.85499999999999998"/>
    <n v="16.574585635359117"/>
  </r>
  <r>
    <x v="320"/>
    <s v="De Fryske Marren"/>
    <x v="0"/>
    <x v="0"/>
    <x v="3"/>
    <x v="0"/>
    <x v="0"/>
    <x v="0"/>
    <x v="3"/>
    <x v="3"/>
    <x v="0"/>
    <x v="0"/>
    <x v="0"/>
    <x v="3"/>
    <x v="5"/>
    <x v="1"/>
    <x v="4"/>
    <x v="0"/>
    <x v="0"/>
    <x v="0"/>
    <x v="0"/>
    <x v="0"/>
    <x v="0"/>
    <x v="0"/>
    <x v="0"/>
    <n v="19"/>
    <n v="-1.9E-2"/>
    <n v="1.9E-2"/>
    <n v="0.36832412523020258"/>
  </r>
  <r>
    <x v="320"/>
    <s v="De Fryske Marren"/>
    <x v="0"/>
    <x v="0"/>
    <x v="3"/>
    <x v="0"/>
    <x v="0"/>
    <x v="0"/>
    <x v="3"/>
    <x v="3"/>
    <x v="0"/>
    <x v="0"/>
    <x v="0"/>
    <x v="3"/>
    <x v="8"/>
    <x v="1"/>
    <x v="7"/>
    <x v="5"/>
    <x v="2"/>
    <x v="2"/>
    <x v="2"/>
    <x v="0"/>
    <x v="0"/>
    <x v="0"/>
    <x v="0"/>
    <n v="9"/>
    <n v="-8.9999999999999993E-3"/>
    <n v="0"/>
    <n v="0.17446932247746438"/>
  </r>
  <r>
    <x v="323"/>
    <s v="Gooise Meren"/>
    <x v="0"/>
    <x v="0"/>
    <x v="3"/>
    <x v="0"/>
    <x v="0"/>
    <x v="0"/>
    <x v="0"/>
    <x v="0"/>
    <x v="0"/>
    <x v="0"/>
    <x v="0"/>
    <x v="0"/>
    <x v="0"/>
    <x v="0"/>
    <x v="0"/>
    <x v="0"/>
    <x v="0"/>
    <x v="0"/>
    <x v="0"/>
    <x v="0"/>
    <x v="0"/>
    <x v="0"/>
    <x v="0"/>
    <n v="100"/>
    <n v="-0.1"/>
    <n v="0.1"/>
    <n v="1.7563888644945991"/>
  </r>
  <r>
    <x v="323"/>
    <s v="Gooise Meren"/>
    <x v="0"/>
    <x v="0"/>
    <x v="3"/>
    <x v="0"/>
    <x v="0"/>
    <x v="0"/>
    <x v="0"/>
    <x v="0"/>
    <x v="0"/>
    <x v="0"/>
    <x v="0"/>
    <x v="1"/>
    <x v="1"/>
    <x v="0"/>
    <x v="1"/>
    <x v="1"/>
    <x v="0"/>
    <x v="0"/>
    <x v="0"/>
    <x v="0"/>
    <x v="0"/>
    <x v="0"/>
    <x v="0"/>
    <n v="30"/>
    <n v="-0.03"/>
    <n v="0.03"/>
    <n v="0.52691665934837972"/>
  </r>
  <r>
    <x v="323"/>
    <s v="Gooise Meren"/>
    <x v="0"/>
    <x v="0"/>
    <x v="3"/>
    <x v="0"/>
    <x v="0"/>
    <x v="0"/>
    <x v="0"/>
    <x v="0"/>
    <x v="0"/>
    <x v="0"/>
    <x v="0"/>
    <x v="1"/>
    <x v="2"/>
    <x v="0"/>
    <x v="1"/>
    <x v="2"/>
    <x v="0"/>
    <x v="0"/>
    <x v="0"/>
    <x v="0"/>
    <x v="0"/>
    <x v="0"/>
    <x v="0"/>
    <n v="13"/>
    <n v="-1.2999999999999999E-2"/>
    <n v="1.2999999999999999E-2"/>
    <n v="0.22833055238429789"/>
  </r>
  <r>
    <x v="323"/>
    <s v="Gooise Meren"/>
    <x v="0"/>
    <x v="0"/>
    <x v="3"/>
    <x v="0"/>
    <x v="0"/>
    <x v="0"/>
    <x v="0"/>
    <x v="0"/>
    <x v="0"/>
    <x v="0"/>
    <x v="0"/>
    <x v="2"/>
    <x v="6"/>
    <x v="0"/>
    <x v="5"/>
    <x v="0"/>
    <x v="0"/>
    <x v="0"/>
    <x v="0"/>
    <x v="0"/>
    <x v="0"/>
    <x v="0"/>
    <x v="0"/>
    <n v="670"/>
    <n v="-0.67"/>
    <n v="0.67"/>
    <n v="11.767805392113814"/>
  </r>
  <r>
    <x v="323"/>
    <s v="Gooise Meren"/>
    <x v="0"/>
    <x v="0"/>
    <x v="3"/>
    <x v="0"/>
    <x v="0"/>
    <x v="0"/>
    <x v="0"/>
    <x v="0"/>
    <x v="0"/>
    <x v="0"/>
    <x v="0"/>
    <x v="3"/>
    <x v="9"/>
    <x v="1"/>
    <x v="7"/>
    <x v="5"/>
    <x v="2"/>
    <x v="2"/>
    <x v="2"/>
    <x v="0"/>
    <x v="0"/>
    <x v="0"/>
    <x v="0"/>
    <n v="2"/>
    <n v="-2E-3"/>
    <n v="0"/>
    <n v="3.5127777289891984E-2"/>
  </r>
  <r>
    <x v="323"/>
    <s v="Gooise Meren"/>
    <x v="0"/>
    <x v="0"/>
    <x v="3"/>
    <x v="0"/>
    <x v="0"/>
    <x v="0"/>
    <x v="0"/>
    <x v="0"/>
    <x v="0"/>
    <x v="0"/>
    <x v="0"/>
    <x v="3"/>
    <x v="5"/>
    <x v="1"/>
    <x v="4"/>
    <x v="0"/>
    <x v="0"/>
    <x v="0"/>
    <x v="0"/>
    <x v="0"/>
    <x v="0"/>
    <x v="0"/>
    <x v="0"/>
    <n v="35"/>
    <n v="-3.5000000000000003E-2"/>
    <n v="3.5000000000000003E-2"/>
    <n v="0.61473610257310973"/>
  </r>
  <r>
    <x v="323"/>
    <s v="Gooise Meren"/>
    <x v="0"/>
    <x v="0"/>
    <x v="3"/>
    <x v="0"/>
    <x v="0"/>
    <x v="0"/>
    <x v="0"/>
    <x v="0"/>
    <x v="0"/>
    <x v="0"/>
    <x v="0"/>
    <x v="3"/>
    <x v="8"/>
    <x v="1"/>
    <x v="7"/>
    <x v="5"/>
    <x v="2"/>
    <x v="2"/>
    <x v="2"/>
    <x v="0"/>
    <x v="0"/>
    <x v="0"/>
    <x v="0"/>
    <n v="31"/>
    <n v="-3.1E-2"/>
    <n v="0"/>
    <n v="0.54448054799332568"/>
  </r>
  <r>
    <x v="323"/>
    <s v="Gooise Meren"/>
    <x v="0"/>
    <x v="0"/>
    <x v="3"/>
    <x v="0"/>
    <x v="0"/>
    <x v="0"/>
    <x v="0"/>
    <x v="0"/>
    <x v="0"/>
    <x v="0"/>
    <x v="0"/>
    <x v="3"/>
    <x v="11"/>
    <x v="1"/>
    <x v="7"/>
    <x v="5"/>
    <x v="2"/>
    <x v="2"/>
    <x v="2"/>
    <x v="0"/>
    <x v="0"/>
    <x v="0"/>
    <x v="0"/>
    <n v="138"/>
    <n v="-0.13800000000000001"/>
    <n v="0"/>
    <n v="2.4238166330025468"/>
  </r>
  <r>
    <x v="322"/>
    <s v="Nederweert"/>
    <x v="0"/>
    <x v="0"/>
    <x v="0"/>
    <x v="0"/>
    <x v="0"/>
    <x v="0"/>
    <x v="0"/>
    <x v="0"/>
    <x v="0"/>
    <x v="0"/>
    <x v="0"/>
    <x v="1"/>
    <x v="1"/>
    <x v="0"/>
    <x v="1"/>
    <x v="1"/>
    <x v="0"/>
    <x v="0"/>
    <x v="0"/>
    <x v="0"/>
    <x v="0"/>
    <x v="0"/>
    <x v="0"/>
    <n v="3"/>
    <n v="-3.0000000000000001E-3"/>
    <n v="3.0000000000000001E-3"/>
    <n v="0.17789373814041745"/>
  </r>
  <r>
    <x v="322"/>
    <s v="Nederweert"/>
    <x v="0"/>
    <x v="0"/>
    <x v="0"/>
    <x v="0"/>
    <x v="0"/>
    <x v="0"/>
    <x v="0"/>
    <x v="0"/>
    <x v="0"/>
    <x v="0"/>
    <x v="0"/>
    <x v="1"/>
    <x v="2"/>
    <x v="0"/>
    <x v="1"/>
    <x v="2"/>
    <x v="0"/>
    <x v="0"/>
    <x v="0"/>
    <x v="0"/>
    <x v="0"/>
    <x v="0"/>
    <x v="0"/>
    <n v="2"/>
    <n v="-2E-3"/>
    <n v="2E-3"/>
    <n v="0.11859582542694497"/>
  </r>
  <r>
    <x v="322"/>
    <s v="Nederweert"/>
    <x v="0"/>
    <x v="0"/>
    <x v="0"/>
    <x v="0"/>
    <x v="0"/>
    <x v="0"/>
    <x v="0"/>
    <x v="0"/>
    <x v="0"/>
    <x v="0"/>
    <x v="0"/>
    <x v="2"/>
    <x v="6"/>
    <x v="0"/>
    <x v="5"/>
    <x v="0"/>
    <x v="0"/>
    <x v="0"/>
    <x v="0"/>
    <x v="0"/>
    <x v="0"/>
    <x v="0"/>
    <x v="0"/>
    <n v="237"/>
    <n v="-0.23699999999999999"/>
    <n v="0.23699999999999999"/>
    <n v="14.053605313092978"/>
  </r>
  <r>
    <x v="322"/>
    <s v="Nederweert"/>
    <x v="0"/>
    <x v="0"/>
    <x v="0"/>
    <x v="0"/>
    <x v="0"/>
    <x v="0"/>
    <x v="2"/>
    <x v="2"/>
    <x v="0"/>
    <x v="0"/>
    <x v="0"/>
    <x v="0"/>
    <x v="0"/>
    <x v="0"/>
    <x v="0"/>
    <x v="0"/>
    <x v="0"/>
    <x v="0"/>
    <x v="0"/>
    <x v="0"/>
    <x v="0"/>
    <x v="0"/>
    <x v="0"/>
    <n v="19"/>
    <n v="-1.9E-2"/>
    <n v="1.9E-2"/>
    <n v="1.1266603415559773"/>
  </r>
  <r>
    <x v="322"/>
    <s v="Nederweert"/>
    <x v="0"/>
    <x v="0"/>
    <x v="0"/>
    <x v="0"/>
    <x v="0"/>
    <x v="0"/>
    <x v="2"/>
    <x v="2"/>
    <x v="0"/>
    <x v="0"/>
    <x v="0"/>
    <x v="1"/>
    <x v="1"/>
    <x v="0"/>
    <x v="1"/>
    <x v="1"/>
    <x v="0"/>
    <x v="0"/>
    <x v="0"/>
    <x v="0"/>
    <x v="0"/>
    <x v="0"/>
    <x v="0"/>
    <n v="2"/>
    <n v="-2E-3"/>
    <n v="2E-3"/>
    <n v="0.11859582542694497"/>
  </r>
  <r>
    <x v="322"/>
    <s v="Nederweert"/>
    <x v="0"/>
    <x v="0"/>
    <x v="0"/>
    <x v="0"/>
    <x v="0"/>
    <x v="0"/>
    <x v="2"/>
    <x v="2"/>
    <x v="0"/>
    <x v="0"/>
    <x v="0"/>
    <x v="1"/>
    <x v="2"/>
    <x v="0"/>
    <x v="1"/>
    <x v="2"/>
    <x v="0"/>
    <x v="0"/>
    <x v="0"/>
    <x v="0"/>
    <x v="0"/>
    <x v="0"/>
    <x v="0"/>
    <n v="29"/>
    <n v="-2.9000000000000001E-2"/>
    <n v="2.9000000000000001E-2"/>
    <n v="1.7196394686907022"/>
  </r>
  <r>
    <x v="322"/>
    <s v="Nederweert"/>
    <x v="0"/>
    <x v="0"/>
    <x v="0"/>
    <x v="0"/>
    <x v="0"/>
    <x v="0"/>
    <x v="2"/>
    <x v="2"/>
    <x v="0"/>
    <x v="0"/>
    <x v="0"/>
    <x v="2"/>
    <x v="6"/>
    <x v="0"/>
    <x v="5"/>
    <x v="0"/>
    <x v="0"/>
    <x v="0"/>
    <x v="0"/>
    <x v="0"/>
    <x v="0"/>
    <x v="0"/>
    <x v="0"/>
    <n v="51"/>
    <n v="-5.0999999999999997E-2"/>
    <n v="5.0999999999999997E-2"/>
    <n v="3.024193548387097"/>
  </r>
  <r>
    <x v="322"/>
    <s v="Nederweert"/>
    <x v="0"/>
    <x v="0"/>
    <x v="0"/>
    <x v="0"/>
    <x v="0"/>
    <x v="0"/>
    <x v="2"/>
    <x v="2"/>
    <x v="0"/>
    <x v="0"/>
    <x v="0"/>
    <x v="3"/>
    <x v="9"/>
    <x v="1"/>
    <x v="7"/>
    <x v="5"/>
    <x v="2"/>
    <x v="2"/>
    <x v="2"/>
    <x v="0"/>
    <x v="0"/>
    <x v="0"/>
    <x v="0"/>
    <n v="102"/>
    <n v="-0.10199999999999999"/>
    <n v="0"/>
    <n v="6.0483870967741939"/>
  </r>
  <r>
    <x v="322"/>
    <s v="Nederweert"/>
    <x v="0"/>
    <x v="0"/>
    <x v="0"/>
    <x v="0"/>
    <x v="0"/>
    <x v="0"/>
    <x v="2"/>
    <x v="2"/>
    <x v="0"/>
    <x v="0"/>
    <x v="0"/>
    <x v="3"/>
    <x v="5"/>
    <x v="1"/>
    <x v="4"/>
    <x v="0"/>
    <x v="0"/>
    <x v="0"/>
    <x v="0"/>
    <x v="0"/>
    <x v="0"/>
    <x v="0"/>
    <x v="0"/>
    <n v="25"/>
    <n v="-2.5000000000000001E-2"/>
    <n v="2.5000000000000001E-2"/>
    <n v="1.4824478178368121"/>
  </r>
  <r>
    <x v="322"/>
    <s v="Nederweert"/>
    <x v="0"/>
    <x v="0"/>
    <x v="0"/>
    <x v="0"/>
    <x v="0"/>
    <x v="0"/>
    <x v="3"/>
    <x v="3"/>
    <x v="0"/>
    <x v="0"/>
    <x v="0"/>
    <x v="0"/>
    <x v="0"/>
    <x v="0"/>
    <x v="0"/>
    <x v="0"/>
    <x v="0"/>
    <x v="0"/>
    <x v="0"/>
    <x v="0"/>
    <x v="0"/>
    <x v="0"/>
    <x v="0"/>
    <n v="6"/>
    <n v="-6.0000000000000001E-3"/>
    <n v="6.0000000000000001E-3"/>
    <n v="0.3557874762808349"/>
  </r>
  <r>
    <x v="322"/>
    <s v="Nederweert"/>
    <x v="0"/>
    <x v="0"/>
    <x v="0"/>
    <x v="0"/>
    <x v="0"/>
    <x v="0"/>
    <x v="3"/>
    <x v="3"/>
    <x v="0"/>
    <x v="0"/>
    <x v="0"/>
    <x v="4"/>
    <x v="10"/>
    <x v="0"/>
    <x v="8"/>
    <x v="0"/>
    <x v="0"/>
    <x v="0"/>
    <x v="0"/>
    <x v="0"/>
    <x v="0"/>
    <x v="0"/>
    <x v="0"/>
    <n v="1"/>
    <n v="-1E-3"/>
    <n v="1E-3"/>
    <n v="5.9297912713472484E-2"/>
  </r>
  <r>
    <x v="322"/>
    <s v="Nederweert"/>
    <x v="0"/>
    <x v="0"/>
    <x v="0"/>
    <x v="0"/>
    <x v="0"/>
    <x v="0"/>
    <x v="3"/>
    <x v="3"/>
    <x v="0"/>
    <x v="0"/>
    <x v="0"/>
    <x v="1"/>
    <x v="1"/>
    <x v="0"/>
    <x v="1"/>
    <x v="1"/>
    <x v="0"/>
    <x v="0"/>
    <x v="0"/>
    <x v="0"/>
    <x v="0"/>
    <x v="0"/>
    <x v="0"/>
    <n v="1"/>
    <n v="-1E-3"/>
    <n v="1E-3"/>
    <n v="5.9297912713472484E-2"/>
  </r>
  <r>
    <x v="322"/>
    <s v="Nederweert"/>
    <x v="0"/>
    <x v="0"/>
    <x v="0"/>
    <x v="0"/>
    <x v="0"/>
    <x v="0"/>
    <x v="3"/>
    <x v="3"/>
    <x v="0"/>
    <x v="0"/>
    <x v="0"/>
    <x v="1"/>
    <x v="2"/>
    <x v="0"/>
    <x v="1"/>
    <x v="2"/>
    <x v="0"/>
    <x v="0"/>
    <x v="0"/>
    <x v="0"/>
    <x v="0"/>
    <x v="0"/>
    <x v="0"/>
    <n v="3"/>
    <n v="-3.0000000000000001E-3"/>
    <n v="3.0000000000000001E-3"/>
    <n v="0.17789373814041745"/>
  </r>
  <r>
    <x v="322"/>
    <s v="Nederweert"/>
    <x v="0"/>
    <x v="0"/>
    <x v="0"/>
    <x v="0"/>
    <x v="0"/>
    <x v="0"/>
    <x v="3"/>
    <x v="3"/>
    <x v="0"/>
    <x v="0"/>
    <x v="0"/>
    <x v="2"/>
    <x v="12"/>
    <x v="0"/>
    <x v="3"/>
    <x v="6"/>
    <x v="0"/>
    <x v="0"/>
    <x v="0"/>
    <x v="0"/>
    <x v="0"/>
    <x v="0"/>
    <x v="0"/>
    <n v="226"/>
    <n v="-0.22600000000000001"/>
    <n v="0.22600000000000001"/>
    <n v="13.401328273244781"/>
  </r>
  <r>
    <x v="322"/>
    <s v="Nederweert"/>
    <x v="0"/>
    <x v="0"/>
    <x v="0"/>
    <x v="0"/>
    <x v="0"/>
    <x v="0"/>
    <x v="3"/>
    <x v="3"/>
    <x v="0"/>
    <x v="0"/>
    <x v="0"/>
    <x v="2"/>
    <x v="6"/>
    <x v="0"/>
    <x v="5"/>
    <x v="0"/>
    <x v="0"/>
    <x v="0"/>
    <x v="0"/>
    <x v="0"/>
    <x v="0"/>
    <x v="0"/>
    <x v="0"/>
    <n v="9"/>
    <n v="-8.9999999999999993E-3"/>
    <n v="8.9999999999999993E-3"/>
    <n v="0.53368121442125238"/>
  </r>
  <r>
    <x v="322"/>
    <s v="Nederweert"/>
    <x v="0"/>
    <x v="0"/>
    <x v="0"/>
    <x v="0"/>
    <x v="0"/>
    <x v="0"/>
    <x v="3"/>
    <x v="3"/>
    <x v="0"/>
    <x v="0"/>
    <x v="0"/>
    <x v="3"/>
    <x v="9"/>
    <x v="1"/>
    <x v="7"/>
    <x v="5"/>
    <x v="2"/>
    <x v="2"/>
    <x v="2"/>
    <x v="0"/>
    <x v="0"/>
    <x v="0"/>
    <x v="0"/>
    <n v="10"/>
    <n v="-0.01"/>
    <n v="0"/>
    <n v="0.59297912713472489"/>
  </r>
  <r>
    <x v="324"/>
    <s v="Nuth"/>
    <x v="0"/>
    <x v="0"/>
    <x v="0"/>
    <x v="0"/>
    <x v="0"/>
    <x v="0"/>
    <x v="0"/>
    <x v="0"/>
    <x v="0"/>
    <x v="0"/>
    <x v="0"/>
    <x v="0"/>
    <x v="0"/>
    <x v="0"/>
    <x v="0"/>
    <x v="0"/>
    <x v="0"/>
    <x v="0"/>
    <x v="0"/>
    <x v="0"/>
    <x v="0"/>
    <x v="0"/>
    <x v="0"/>
    <n v="7"/>
    <n v="-7.0000000000000001E-3"/>
    <n v="7.0000000000000001E-3"/>
    <n v="0.45736687357072853"/>
  </r>
  <r>
    <x v="324"/>
    <s v="Nuth"/>
    <x v="0"/>
    <x v="0"/>
    <x v="0"/>
    <x v="0"/>
    <x v="0"/>
    <x v="0"/>
    <x v="0"/>
    <x v="0"/>
    <x v="0"/>
    <x v="0"/>
    <x v="0"/>
    <x v="1"/>
    <x v="2"/>
    <x v="0"/>
    <x v="1"/>
    <x v="2"/>
    <x v="0"/>
    <x v="0"/>
    <x v="0"/>
    <x v="0"/>
    <x v="0"/>
    <x v="0"/>
    <x v="0"/>
    <n v="-5"/>
    <n v="5.0000000000000001E-3"/>
    <n v="-5.0000000000000001E-3"/>
    <n v="-0.32669062397909182"/>
  </r>
  <r>
    <x v="324"/>
    <s v="Nuth"/>
    <x v="0"/>
    <x v="0"/>
    <x v="0"/>
    <x v="0"/>
    <x v="0"/>
    <x v="0"/>
    <x v="0"/>
    <x v="0"/>
    <x v="0"/>
    <x v="0"/>
    <x v="0"/>
    <x v="2"/>
    <x v="6"/>
    <x v="0"/>
    <x v="5"/>
    <x v="0"/>
    <x v="0"/>
    <x v="0"/>
    <x v="0"/>
    <x v="0"/>
    <x v="0"/>
    <x v="0"/>
    <x v="0"/>
    <n v="143"/>
    <n v="-0.14299999999999999"/>
    <n v="0.14299999999999999"/>
    <n v="9.3433518458020259"/>
  </r>
  <r>
    <x v="324"/>
    <s v="Nuth"/>
    <x v="0"/>
    <x v="0"/>
    <x v="0"/>
    <x v="0"/>
    <x v="0"/>
    <x v="0"/>
    <x v="1"/>
    <x v="1"/>
    <x v="0"/>
    <x v="0"/>
    <x v="0"/>
    <x v="0"/>
    <x v="0"/>
    <x v="0"/>
    <x v="0"/>
    <x v="0"/>
    <x v="0"/>
    <x v="0"/>
    <x v="0"/>
    <x v="0"/>
    <x v="0"/>
    <x v="0"/>
    <x v="0"/>
    <n v="4"/>
    <n v="-4.0000000000000001E-3"/>
    <n v="4.0000000000000001E-3"/>
    <n v="0.26135249918327341"/>
  </r>
  <r>
    <x v="324"/>
    <s v="Nuth"/>
    <x v="0"/>
    <x v="0"/>
    <x v="0"/>
    <x v="0"/>
    <x v="0"/>
    <x v="0"/>
    <x v="1"/>
    <x v="1"/>
    <x v="0"/>
    <x v="0"/>
    <x v="0"/>
    <x v="1"/>
    <x v="2"/>
    <x v="0"/>
    <x v="1"/>
    <x v="2"/>
    <x v="0"/>
    <x v="0"/>
    <x v="0"/>
    <x v="0"/>
    <x v="0"/>
    <x v="0"/>
    <x v="0"/>
    <n v="-21"/>
    <n v="2.1000000000000001E-2"/>
    <n v="-2.1000000000000001E-2"/>
    <n v="-1.3721006207121855"/>
  </r>
  <r>
    <x v="324"/>
    <s v="Nuth"/>
    <x v="0"/>
    <x v="0"/>
    <x v="0"/>
    <x v="0"/>
    <x v="0"/>
    <x v="0"/>
    <x v="1"/>
    <x v="1"/>
    <x v="0"/>
    <x v="0"/>
    <x v="0"/>
    <x v="2"/>
    <x v="6"/>
    <x v="0"/>
    <x v="5"/>
    <x v="0"/>
    <x v="0"/>
    <x v="0"/>
    <x v="0"/>
    <x v="0"/>
    <x v="0"/>
    <x v="0"/>
    <x v="0"/>
    <n v="80"/>
    <n v="-0.08"/>
    <n v="0.08"/>
    <n v="5.2270499836654691"/>
  </r>
  <r>
    <x v="324"/>
    <s v="Nuth"/>
    <x v="0"/>
    <x v="0"/>
    <x v="0"/>
    <x v="0"/>
    <x v="0"/>
    <x v="0"/>
    <x v="2"/>
    <x v="2"/>
    <x v="0"/>
    <x v="0"/>
    <x v="0"/>
    <x v="0"/>
    <x v="0"/>
    <x v="0"/>
    <x v="0"/>
    <x v="0"/>
    <x v="0"/>
    <x v="0"/>
    <x v="0"/>
    <x v="0"/>
    <x v="0"/>
    <x v="0"/>
    <x v="0"/>
    <n v="31"/>
    <n v="-3.1E-2"/>
    <n v="3.1E-2"/>
    <n v="2.0254818686703691"/>
  </r>
  <r>
    <x v="324"/>
    <s v="Nuth"/>
    <x v="0"/>
    <x v="0"/>
    <x v="0"/>
    <x v="0"/>
    <x v="0"/>
    <x v="0"/>
    <x v="2"/>
    <x v="2"/>
    <x v="0"/>
    <x v="0"/>
    <x v="0"/>
    <x v="2"/>
    <x v="6"/>
    <x v="0"/>
    <x v="5"/>
    <x v="0"/>
    <x v="0"/>
    <x v="0"/>
    <x v="0"/>
    <x v="0"/>
    <x v="0"/>
    <x v="0"/>
    <x v="0"/>
    <n v="1"/>
    <n v="-1E-3"/>
    <n v="1E-3"/>
    <n v="6.5338124795818353E-2"/>
  </r>
  <r>
    <x v="324"/>
    <s v="Nuth"/>
    <x v="0"/>
    <x v="0"/>
    <x v="0"/>
    <x v="0"/>
    <x v="0"/>
    <x v="0"/>
    <x v="3"/>
    <x v="3"/>
    <x v="0"/>
    <x v="0"/>
    <x v="0"/>
    <x v="0"/>
    <x v="0"/>
    <x v="0"/>
    <x v="0"/>
    <x v="0"/>
    <x v="0"/>
    <x v="0"/>
    <x v="0"/>
    <x v="0"/>
    <x v="0"/>
    <x v="0"/>
    <x v="0"/>
    <n v="7"/>
    <n v="-7.0000000000000001E-3"/>
    <n v="7.0000000000000001E-3"/>
    <n v="0.45736687357072853"/>
  </r>
  <r>
    <x v="324"/>
    <s v="Nuth"/>
    <x v="0"/>
    <x v="0"/>
    <x v="0"/>
    <x v="0"/>
    <x v="0"/>
    <x v="0"/>
    <x v="3"/>
    <x v="3"/>
    <x v="0"/>
    <x v="0"/>
    <x v="0"/>
    <x v="1"/>
    <x v="2"/>
    <x v="0"/>
    <x v="1"/>
    <x v="2"/>
    <x v="0"/>
    <x v="0"/>
    <x v="0"/>
    <x v="0"/>
    <x v="0"/>
    <x v="0"/>
    <x v="0"/>
    <n v="54"/>
    <n v="-5.3999999999999999E-2"/>
    <n v="5.3999999999999999E-2"/>
    <n v="3.5282587389741913"/>
  </r>
  <r>
    <x v="323"/>
    <s v="Gooise Meren"/>
    <x v="0"/>
    <x v="0"/>
    <x v="3"/>
    <x v="0"/>
    <x v="0"/>
    <x v="0"/>
    <x v="1"/>
    <x v="1"/>
    <x v="0"/>
    <x v="0"/>
    <x v="0"/>
    <x v="2"/>
    <x v="6"/>
    <x v="0"/>
    <x v="5"/>
    <x v="0"/>
    <x v="0"/>
    <x v="0"/>
    <x v="0"/>
    <x v="0"/>
    <x v="0"/>
    <x v="0"/>
    <x v="0"/>
    <n v="85"/>
    <n v="-8.5000000000000006E-2"/>
    <n v="8.5000000000000006E-2"/>
    <n v="1.4929305348204092"/>
  </r>
  <r>
    <x v="323"/>
    <s v="Gooise Meren"/>
    <x v="0"/>
    <x v="0"/>
    <x v="3"/>
    <x v="0"/>
    <x v="0"/>
    <x v="0"/>
    <x v="2"/>
    <x v="2"/>
    <x v="0"/>
    <x v="0"/>
    <x v="0"/>
    <x v="0"/>
    <x v="0"/>
    <x v="0"/>
    <x v="0"/>
    <x v="0"/>
    <x v="0"/>
    <x v="0"/>
    <x v="0"/>
    <x v="0"/>
    <x v="0"/>
    <x v="0"/>
    <x v="0"/>
    <n v="77"/>
    <n v="-7.6999999999999999E-2"/>
    <n v="7.6999999999999999E-2"/>
    <n v="1.3524194256608413"/>
  </r>
  <r>
    <x v="323"/>
    <s v="Gooise Meren"/>
    <x v="0"/>
    <x v="0"/>
    <x v="3"/>
    <x v="0"/>
    <x v="0"/>
    <x v="0"/>
    <x v="2"/>
    <x v="2"/>
    <x v="0"/>
    <x v="0"/>
    <x v="0"/>
    <x v="4"/>
    <x v="10"/>
    <x v="0"/>
    <x v="8"/>
    <x v="0"/>
    <x v="0"/>
    <x v="0"/>
    <x v="0"/>
    <x v="0"/>
    <x v="0"/>
    <x v="0"/>
    <x v="0"/>
    <n v="5"/>
    <n v="-5.0000000000000001E-3"/>
    <n v="5.0000000000000001E-3"/>
    <n v="8.7819443224729954E-2"/>
  </r>
  <r>
    <x v="323"/>
    <s v="Gooise Meren"/>
    <x v="0"/>
    <x v="0"/>
    <x v="3"/>
    <x v="0"/>
    <x v="0"/>
    <x v="0"/>
    <x v="2"/>
    <x v="2"/>
    <x v="0"/>
    <x v="0"/>
    <x v="0"/>
    <x v="1"/>
    <x v="1"/>
    <x v="0"/>
    <x v="1"/>
    <x v="1"/>
    <x v="0"/>
    <x v="0"/>
    <x v="0"/>
    <x v="0"/>
    <x v="0"/>
    <x v="0"/>
    <x v="0"/>
    <n v="19"/>
    <n v="-1.9E-2"/>
    <n v="1.9E-2"/>
    <n v="0.3337138842539738"/>
  </r>
  <r>
    <x v="323"/>
    <s v="Gooise Meren"/>
    <x v="0"/>
    <x v="0"/>
    <x v="3"/>
    <x v="0"/>
    <x v="0"/>
    <x v="0"/>
    <x v="2"/>
    <x v="2"/>
    <x v="0"/>
    <x v="0"/>
    <x v="0"/>
    <x v="1"/>
    <x v="2"/>
    <x v="0"/>
    <x v="1"/>
    <x v="2"/>
    <x v="0"/>
    <x v="0"/>
    <x v="0"/>
    <x v="0"/>
    <x v="0"/>
    <x v="0"/>
    <x v="0"/>
    <n v="30"/>
    <n v="-0.03"/>
    <n v="0.03"/>
    <n v="0.52691665934837972"/>
  </r>
  <r>
    <x v="323"/>
    <s v="Gooise Meren"/>
    <x v="0"/>
    <x v="0"/>
    <x v="3"/>
    <x v="0"/>
    <x v="0"/>
    <x v="0"/>
    <x v="2"/>
    <x v="2"/>
    <x v="0"/>
    <x v="0"/>
    <x v="0"/>
    <x v="2"/>
    <x v="6"/>
    <x v="0"/>
    <x v="5"/>
    <x v="0"/>
    <x v="0"/>
    <x v="0"/>
    <x v="0"/>
    <x v="0"/>
    <x v="0"/>
    <x v="0"/>
    <x v="0"/>
    <n v="112"/>
    <n v="-0.112"/>
    <n v="0.112"/>
    <n v="1.967155528233951"/>
  </r>
  <r>
    <x v="323"/>
    <s v="Gooise Meren"/>
    <x v="0"/>
    <x v="0"/>
    <x v="3"/>
    <x v="0"/>
    <x v="0"/>
    <x v="0"/>
    <x v="2"/>
    <x v="2"/>
    <x v="0"/>
    <x v="0"/>
    <x v="0"/>
    <x v="3"/>
    <x v="9"/>
    <x v="1"/>
    <x v="7"/>
    <x v="5"/>
    <x v="2"/>
    <x v="2"/>
    <x v="2"/>
    <x v="0"/>
    <x v="0"/>
    <x v="0"/>
    <x v="0"/>
    <n v="5"/>
    <n v="-5.0000000000000001E-3"/>
    <n v="0"/>
    <n v="8.7819443224729954E-2"/>
  </r>
  <r>
    <x v="323"/>
    <s v="Gooise Meren"/>
    <x v="0"/>
    <x v="0"/>
    <x v="3"/>
    <x v="0"/>
    <x v="0"/>
    <x v="0"/>
    <x v="2"/>
    <x v="2"/>
    <x v="0"/>
    <x v="0"/>
    <x v="0"/>
    <x v="3"/>
    <x v="8"/>
    <x v="1"/>
    <x v="7"/>
    <x v="5"/>
    <x v="2"/>
    <x v="2"/>
    <x v="2"/>
    <x v="0"/>
    <x v="0"/>
    <x v="0"/>
    <x v="0"/>
    <n v="3"/>
    <n v="-3.0000000000000001E-3"/>
    <n v="0"/>
    <n v="5.2691665934837977E-2"/>
  </r>
  <r>
    <x v="323"/>
    <s v="Gooise Meren"/>
    <x v="0"/>
    <x v="0"/>
    <x v="3"/>
    <x v="0"/>
    <x v="0"/>
    <x v="0"/>
    <x v="2"/>
    <x v="2"/>
    <x v="0"/>
    <x v="0"/>
    <x v="0"/>
    <x v="3"/>
    <x v="11"/>
    <x v="1"/>
    <x v="7"/>
    <x v="5"/>
    <x v="2"/>
    <x v="2"/>
    <x v="2"/>
    <x v="0"/>
    <x v="0"/>
    <x v="0"/>
    <x v="0"/>
    <n v="68"/>
    <n v="-6.8000000000000005E-2"/>
    <n v="0"/>
    <n v="1.1943444278563273"/>
  </r>
  <r>
    <x v="323"/>
    <s v="Gooise Meren"/>
    <x v="0"/>
    <x v="0"/>
    <x v="3"/>
    <x v="0"/>
    <x v="0"/>
    <x v="0"/>
    <x v="3"/>
    <x v="3"/>
    <x v="0"/>
    <x v="0"/>
    <x v="0"/>
    <x v="1"/>
    <x v="2"/>
    <x v="0"/>
    <x v="1"/>
    <x v="2"/>
    <x v="0"/>
    <x v="0"/>
    <x v="0"/>
    <x v="0"/>
    <x v="0"/>
    <x v="0"/>
    <x v="0"/>
    <n v="15"/>
    <n v="-1.4999999999999999E-2"/>
    <n v="1.4999999999999999E-2"/>
    <n v="0.26345832967418986"/>
  </r>
  <r>
    <x v="323"/>
    <s v="Gooise Meren"/>
    <x v="0"/>
    <x v="0"/>
    <x v="3"/>
    <x v="0"/>
    <x v="0"/>
    <x v="0"/>
    <x v="3"/>
    <x v="3"/>
    <x v="0"/>
    <x v="0"/>
    <x v="0"/>
    <x v="2"/>
    <x v="6"/>
    <x v="0"/>
    <x v="5"/>
    <x v="0"/>
    <x v="0"/>
    <x v="0"/>
    <x v="0"/>
    <x v="0"/>
    <x v="0"/>
    <x v="0"/>
    <x v="0"/>
    <n v="1459"/>
    <n v="-1.4590000000000001"/>
    <n v="1.4590000000000001"/>
    <n v="25.625713532976199"/>
  </r>
  <r>
    <x v="323"/>
    <s v="Gooise Meren"/>
    <x v="0"/>
    <x v="0"/>
    <x v="3"/>
    <x v="0"/>
    <x v="0"/>
    <x v="0"/>
    <x v="3"/>
    <x v="3"/>
    <x v="0"/>
    <x v="0"/>
    <x v="0"/>
    <x v="3"/>
    <x v="9"/>
    <x v="1"/>
    <x v="7"/>
    <x v="5"/>
    <x v="2"/>
    <x v="2"/>
    <x v="2"/>
    <x v="0"/>
    <x v="0"/>
    <x v="0"/>
    <x v="0"/>
    <n v="5"/>
    <n v="-5.0000000000000001E-3"/>
    <n v="0"/>
    <n v="8.7819443224729954E-2"/>
  </r>
  <r>
    <x v="323"/>
    <s v="Gooise Meren"/>
    <x v="0"/>
    <x v="0"/>
    <x v="3"/>
    <x v="0"/>
    <x v="0"/>
    <x v="0"/>
    <x v="3"/>
    <x v="3"/>
    <x v="0"/>
    <x v="0"/>
    <x v="0"/>
    <x v="3"/>
    <x v="11"/>
    <x v="1"/>
    <x v="7"/>
    <x v="5"/>
    <x v="2"/>
    <x v="2"/>
    <x v="2"/>
    <x v="0"/>
    <x v="0"/>
    <x v="0"/>
    <x v="0"/>
    <n v="21"/>
    <n v="-2.1000000000000001E-2"/>
    <n v="0"/>
    <n v="0.36884166154386583"/>
  </r>
  <r>
    <x v="324"/>
    <s v="Nuth"/>
    <x v="0"/>
    <x v="0"/>
    <x v="0"/>
    <x v="0"/>
    <x v="0"/>
    <x v="0"/>
    <x v="3"/>
    <x v="3"/>
    <x v="0"/>
    <x v="0"/>
    <x v="0"/>
    <x v="2"/>
    <x v="6"/>
    <x v="0"/>
    <x v="5"/>
    <x v="0"/>
    <x v="0"/>
    <x v="0"/>
    <x v="0"/>
    <x v="0"/>
    <x v="0"/>
    <x v="0"/>
    <x v="0"/>
    <n v="390"/>
    <n v="-0.39"/>
    <n v="0.39"/>
    <n v="25.48186867036916"/>
  </r>
  <r>
    <x v="324"/>
    <s v="Nuth"/>
    <x v="0"/>
    <x v="0"/>
    <x v="0"/>
    <x v="0"/>
    <x v="0"/>
    <x v="0"/>
    <x v="3"/>
    <x v="3"/>
    <x v="0"/>
    <x v="0"/>
    <x v="0"/>
    <x v="3"/>
    <x v="8"/>
    <x v="1"/>
    <x v="7"/>
    <x v="5"/>
    <x v="2"/>
    <x v="2"/>
    <x v="2"/>
    <x v="0"/>
    <x v="0"/>
    <x v="0"/>
    <x v="0"/>
    <n v="6"/>
    <n v="-6.0000000000000001E-3"/>
    <n v="0"/>
    <n v="0.39202874877491017"/>
  </r>
  <r>
    <x v="325"/>
    <s v="Roermond"/>
    <x v="0"/>
    <x v="0"/>
    <x v="3"/>
    <x v="0"/>
    <x v="0"/>
    <x v="0"/>
    <x v="0"/>
    <x v="0"/>
    <x v="0"/>
    <x v="0"/>
    <x v="0"/>
    <x v="0"/>
    <x v="0"/>
    <x v="0"/>
    <x v="0"/>
    <x v="0"/>
    <x v="0"/>
    <x v="0"/>
    <x v="0"/>
    <x v="0"/>
    <x v="0"/>
    <x v="0"/>
    <x v="0"/>
    <n v="103"/>
    <n v="-0.10299999999999999"/>
    <n v="0.10299999999999999"/>
    <n v="1.7947377591914968"/>
  </r>
  <r>
    <x v="325"/>
    <s v="Roermond"/>
    <x v="0"/>
    <x v="0"/>
    <x v="3"/>
    <x v="0"/>
    <x v="0"/>
    <x v="0"/>
    <x v="0"/>
    <x v="0"/>
    <x v="0"/>
    <x v="0"/>
    <x v="0"/>
    <x v="4"/>
    <x v="10"/>
    <x v="0"/>
    <x v="8"/>
    <x v="0"/>
    <x v="0"/>
    <x v="0"/>
    <x v="0"/>
    <x v="0"/>
    <x v="0"/>
    <x v="0"/>
    <x v="0"/>
    <n v="12"/>
    <n v="-1.2E-2"/>
    <n v="1.2E-2"/>
    <n v="0.20909566126502874"/>
  </r>
  <r>
    <x v="325"/>
    <s v="Roermond"/>
    <x v="0"/>
    <x v="0"/>
    <x v="3"/>
    <x v="0"/>
    <x v="0"/>
    <x v="0"/>
    <x v="0"/>
    <x v="0"/>
    <x v="0"/>
    <x v="0"/>
    <x v="0"/>
    <x v="1"/>
    <x v="13"/>
    <x v="0"/>
    <x v="9"/>
    <x v="7"/>
    <x v="4"/>
    <x v="0"/>
    <x v="1"/>
    <x v="0"/>
    <x v="0"/>
    <x v="0"/>
    <x v="0"/>
    <n v="20"/>
    <n v="-0.02"/>
    <n v="0.02"/>
    <n v="0.34849276877504792"/>
  </r>
  <r>
    <x v="325"/>
    <s v="Roermond"/>
    <x v="0"/>
    <x v="0"/>
    <x v="3"/>
    <x v="0"/>
    <x v="0"/>
    <x v="0"/>
    <x v="0"/>
    <x v="0"/>
    <x v="0"/>
    <x v="0"/>
    <x v="0"/>
    <x v="1"/>
    <x v="2"/>
    <x v="0"/>
    <x v="1"/>
    <x v="2"/>
    <x v="0"/>
    <x v="0"/>
    <x v="0"/>
    <x v="0"/>
    <x v="0"/>
    <x v="0"/>
    <x v="0"/>
    <n v="584"/>
    <n v="-0.58399999999999996"/>
    <n v="0.58399999999999996"/>
    <n v="10.1759888482314"/>
  </r>
  <r>
    <x v="325"/>
    <s v="Roermond"/>
    <x v="0"/>
    <x v="0"/>
    <x v="3"/>
    <x v="0"/>
    <x v="0"/>
    <x v="0"/>
    <x v="0"/>
    <x v="0"/>
    <x v="0"/>
    <x v="0"/>
    <x v="0"/>
    <x v="2"/>
    <x v="3"/>
    <x v="0"/>
    <x v="2"/>
    <x v="0"/>
    <x v="1"/>
    <x v="1"/>
    <x v="0"/>
    <x v="0"/>
    <x v="0"/>
    <x v="0"/>
    <x v="0"/>
    <n v="56"/>
    <n v="-5.6000000000000001E-2"/>
    <n v="-5.6000000000000001E-2"/>
    <n v="0.97577975257013416"/>
  </r>
  <r>
    <x v="325"/>
    <s v="Roermond"/>
    <x v="0"/>
    <x v="0"/>
    <x v="3"/>
    <x v="0"/>
    <x v="0"/>
    <x v="0"/>
    <x v="0"/>
    <x v="0"/>
    <x v="0"/>
    <x v="0"/>
    <x v="0"/>
    <x v="2"/>
    <x v="6"/>
    <x v="0"/>
    <x v="5"/>
    <x v="0"/>
    <x v="0"/>
    <x v="0"/>
    <x v="0"/>
    <x v="0"/>
    <x v="0"/>
    <x v="0"/>
    <x v="0"/>
    <n v="1826"/>
    <n v="-1.8260000000000001"/>
    <n v="1.8260000000000001"/>
    <n v="31.817389789161876"/>
  </r>
  <r>
    <x v="325"/>
    <s v="Roermond"/>
    <x v="0"/>
    <x v="0"/>
    <x v="3"/>
    <x v="0"/>
    <x v="0"/>
    <x v="0"/>
    <x v="0"/>
    <x v="0"/>
    <x v="0"/>
    <x v="0"/>
    <x v="0"/>
    <x v="3"/>
    <x v="5"/>
    <x v="1"/>
    <x v="4"/>
    <x v="0"/>
    <x v="0"/>
    <x v="0"/>
    <x v="0"/>
    <x v="0"/>
    <x v="0"/>
    <x v="0"/>
    <x v="0"/>
    <n v="263"/>
    <n v="-0.26300000000000001"/>
    <n v="0.26300000000000001"/>
    <n v="4.5826799093918797"/>
  </r>
  <r>
    <x v="325"/>
    <s v="Roermond"/>
    <x v="0"/>
    <x v="0"/>
    <x v="3"/>
    <x v="0"/>
    <x v="0"/>
    <x v="0"/>
    <x v="0"/>
    <x v="0"/>
    <x v="0"/>
    <x v="0"/>
    <x v="0"/>
    <x v="3"/>
    <x v="8"/>
    <x v="1"/>
    <x v="7"/>
    <x v="5"/>
    <x v="2"/>
    <x v="2"/>
    <x v="2"/>
    <x v="0"/>
    <x v="0"/>
    <x v="0"/>
    <x v="0"/>
    <n v="77"/>
    <n v="-7.6999999999999999E-2"/>
    <n v="0"/>
    <n v="1.3416971597839344"/>
  </r>
  <r>
    <x v="325"/>
    <s v="Roermond"/>
    <x v="0"/>
    <x v="0"/>
    <x v="3"/>
    <x v="0"/>
    <x v="0"/>
    <x v="0"/>
    <x v="1"/>
    <x v="1"/>
    <x v="0"/>
    <x v="0"/>
    <x v="0"/>
    <x v="0"/>
    <x v="0"/>
    <x v="0"/>
    <x v="0"/>
    <x v="0"/>
    <x v="0"/>
    <x v="0"/>
    <x v="0"/>
    <x v="0"/>
    <x v="0"/>
    <x v="0"/>
    <x v="0"/>
    <n v="640"/>
    <n v="-0.64"/>
    <n v="0.64"/>
    <n v="11.151768600801534"/>
  </r>
  <r>
    <x v="325"/>
    <s v="Roermond"/>
    <x v="0"/>
    <x v="0"/>
    <x v="3"/>
    <x v="0"/>
    <x v="0"/>
    <x v="0"/>
    <x v="1"/>
    <x v="1"/>
    <x v="0"/>
    <x v="0"/>
    <x v="0"/>
    <x v="4"/>
    <x v="10"/>
    <x v="0"/>
    <x v="8"/>
    <x v="0"/>
    <x v="0"/>
    <x v="0"/>
    <x v="0"/>
    <x v="0"/>
    <x v="0"/>
    <x v="0"/>
    <x v="0"/>
    <n v="11"/>
    <n v="-1.0999999999999999E-2"/>
    <n v="1.0999999999999999E-2"/>
    <n v="0.19167102282627635"/>
  </r>
  <r>
    <x v="325"/>
    <s v="Roermond"/>
    <x v="0"/>
    <x v="0"/>
    <x v="3"/>
    <x v="0"/>
    <x v="0"/>
    <x v="0"/>
    <x v="1"/>
    <x v="1"/>
    <x v="0"/>
    <x v="0"/>
    <x v="0"/>
    <x v="1"/>
    <x v="13"/>
    <x v="0"/>
    <x v="9"/>
    <x v="7"/>
    <x v="3"/>
    <x v="0"/>
    <x v="1"/>
    <x v="0"/>
    <x v="0"/>
    <x v="0"/>
    <x v="0"/>
    <n v="14"/>
    <n v="-1.4E-2"/>
    <n v="1.4E-2"/>
    <n v="0.24394493814253354"/>
  </r>
  <r>
    <x v="325"/>
    <s v="Roermond"/>
    <x v="0"/>
    <x v="0"/>
    <x v="3"/>
    <x v="0"/>
    <x v="0"/>
    <x v="0"/>
    <x v="1"/>
    <x v="1"/>
    <x v="0"/>
    <x v="0"/>
    <x v="0"/>
    <x v="1"/>
    <x v="1"/>
    <x v="0"/>
    <x v="1"/>
    <x v="1"/>
    <x v="0"/>
    <x v="0"/>
    <x v="0"/>
    <x v="0"/>
    <x v="0"/>
    <x v="0"/>
    <x v="0"/>
    <n v="15"/>
    <n v="-1.4999999999999999E-2"/>
    <n v="1.4999999999999999E-2"/>
    <n v="0.26136957658128596"/>
  </r>
  <r>
    <x v="325"/>
    <s v="Roermond"/>
    <x v="0"/>
    <x v="0"/>
    <x v="3"/>
    <x v="0"/>
    <x v="0"/>
    <x v="0"/>
    <x v="1"/>
    <x v="1"/>
    <x v="0"/>
    <x v="0"/>
    <x v="0"/>
    <x v="1"/>
    <x v="2"/>
    <x v="0"/>
    <x v="1"/>
    <x v="2"/>
    <x v="0"/>
    <x v="0"/>
    <x v="0"/>
    <x v="0"/>
    <x v="0"/>
    <x v="0"/>
    <x v="0"/>
    <n v="602"/>
    <n v="-0.60199999999999998"/>
    <n v="0.60199999999999998"/>
    <n v="10.489632340128942"/>
  </r>
  <r>
    <x v="325"/>
    <s v="Roermond"/>
    <x v="0"/>
    <x v="0"/>
    <x v="3"/>
    <x v="0"/>
    <x v="0"/>
    <x v="0"/>
    <x v="1"/>
    <x v="1"/>
    <x v="0"/>
    <x v="0"/>
    <x v="0"/>
    <x v="2"/>
    <x v="6"/>
    <x v="0"/>
    <x v="5"/>
    <x v="0"/>
    <x v="0"/>
    <x v="0"/>
    <x v="0"/>
    <x v="0"/>
    <x v="0"/>
    <x v="0"/>
    <x v="0"/>
    <n v="12"/>
    <n v="-1.2E-2"/>
    <n v="1.2E-2"/>
    <n v="0.20909566126502874"/>
  </r>
  <r>
    <x v="325"/>
    <s v="Roermond"/>
    <x v="0"/>
    <x v="0"/>
    <x v="3"/>
    <x v="0"/>
    <x v="0"/>
    <x v="0"/>
    <x v="1"/>
    <x v="1"/>
    <x v="0"/>
    <x v="0"/>
    <x v="0"/>
    <x v="2"/>
    <x v="7"/>
    <x v="0"/>
    <x v="6"/>
    <x v="4"/>
    <x v="0"/>
    <x v="0"/>
    <x v="1"/>
    <x v="0"/>
    <x v="0"/>
    <x v="0"/>
    <x v="0"/>
    <n v="3"/>
    <n v="-3.0000000000000001E-3"/>
    <n v="3.0000000000000001E-3"/>
    <n v="5.2273915316257184E-2"/>
  </r>
  <r>
    <x v="325"/>
    <s v="Roermond"/>
    <x v="0"/>
    <x v="0"/>
    <x v="3"/>
    <x v="0"/>
    <x v="0"/>
    <x v="0"/>
    <x v="1"/>
    <x v="1"/>
    <x v="0"/>
    <x v="0"/>
    <x v="0"/>
    <x v="3"/>
    <x v="9"/>
    <x v="1"/>
    <x v="7"/>
    <x v="5"/>
    <x v="2"/>
    <x v="2"/>
    <x v="2"/>
    <x v="0"/>
    <x v="0"/>
    <x v="0"/>
    <x v="0"/>
    <n v="10"/>
    <n v="-0.01"/>
    <n v="0"/>
    <n v="0.17424638438752396"/>
  </r>
  <r>
    <x v="325"/>
    <s v="Roermond"/>
    <x v="0"/>
    <x v="0"/>
    <x v="3"/>
    <x v="0"/>
    <x v="0"/>
    <x v="0"/>
    <x v="1"/>
    <x v="1"/>
    <x v="0"/>
    <x v="0"/>
    <x v="0"/>
    <x v="3"/>
    <x v="5"/>
    <x v="1"/>
    <x v="4"/>
    <x v="0"/>
    <x v="0"/>
    <x v="0"/>
    <x v="0"/>
    <x v="0"/>
    <x v="0"/>
    <x v="0"/>
    <x v="0"/>
    <n v="34"/>
    <n v="-3.4000000000000002E-2"/>
    <n v="3.4000000000000002E-2"/>
    <n v="0.59243770691758146"/>
  </r>
  <r>
    <x v="325"/>
    <s v="Roermond"/>
    <x v="0"/>
    <x v="0"/>
    <x v="3"/>
    <x v="0"/>
    <x v="0"/>
    <x v="0"/>
    <x v="1"/>
    <x v="1"/>
    <x v="0"/>
    <x v="0"/>
    <x v="0"/>
    <x v="3"/>
    <x v="8"/>
    <x v="1"/>
    <x v="7"/>
    <x v="5"/>
    <x v="2"/>
    <x v="2"/>
    <x v="2"/>
    <x v="0"/>
    <x v="0"/>
    <x v="0"/>
    <x v="0"/>
    <n v="2"/>
    <n v="-2E-3"/>
    <n v="0"/>
    <n v="3.484927687750479E-2"/>
  </r>
  <r>
    <x v="325"/>
    <s v="Roermond"/>
    <x v="0"/>
    <x v="0"/>
    <x v="3"/>
    <x v="0"/>
    <x v="0"/>
    <x v="0"/>
    <x v="2"/>
    <x v="2"/>
    <x v="0"/>
    <x v="0"/>
    <x v="0"/>
    <x v="0"/>
    <x v="0"/>
    <x v="0"/>
    <x v="0"/>
    <x v="0"/>
    <x v="0"/>
    <x v="0"/>
    <x v="0"/>
    <x v="0"/>
    <x v="0"/>
    <x v="0"/>
    <x v="0"/>
    <n v="200"/>
    <n v="-0.2"/>
    <n v="0.2"/>
    <n v="3.4849276877504791"/>
  </r>
  <r>
    <x v="325"/>
    <s v="Roermond"/>
    <x v="0"/>
    <x v="0"/>
    <x v="3"/>
    <x v="0"/>
    <x v="0"/>
    <x v="0"/>
    <x v="2"/>
    <x v="2"/>
    <x v="0"/>
    <x v="0"/>
    <x v="0"/>
    <x v="1"/>
    <x v="2"/>
    <x v="0"/>
    <x v="1"/>
    <x v="2"/>
    <x v="0"/>
    <x v="0"/>
    <x v="0"/>
    <x v="0"/>
    <x v="0"/>
    <x v="0"/>
    <x v="0"/>
    <n v="22"/>
    <n v="-2.1999999999999999E-2"/>
    <n v="2.1999999999999999E-2"/>
    <n v="0.3833420456525527"/>
  </r>
  <r>
    <x v="325"/>
    <s v="Roermond"/>
    <x v="0"/>
    <x v="0"/>
    <x v="3"/>
    <x v="0"/>
    <x v="0"/>
    <x v="0"/>
    <x v="2"/>
    <x v="2"/>
    <x v="0"/>
    <x v="0"/>
    <x v="0"/>
    <x v="2"/>
    <x v="3"/>
    <x v="0"/>
    <x v="2"/>
    <x v="0"/>
    <x v="1"/>
    <x v="1"/>
    <x v="0"/>
    <x v="0"/>
    <x v="0"/>
    <x v="0"/>
    <x v="0"/>
    <n v="6"/>
    <n v="-6.0000000000000001E-3"/>
    <n v="-6.0000000000000001E-3"/>
    <n v="0.10454783063251437"/>
  </r>
  <r>
    <x v="325"/>
    <s v="Roermond"/>
    <x v="0"/>
    <x v="0"/>
    <x v="3"/>
    <x v="0"/>
    <x v="0"/>
    <x v="0"/>
    <x v="2"/>
    <x v="2"/>
    <x v="0"/>
    <x v="0"/>
    <x v="0"/>
    <x v="2"/>
    <x v="6"/>
    <x v="0"/>
    <x v="5"/>
    <x v="0"/>
    <x v="0"/>
    <x v="0"/>
    <x v="0"/>
    <x v="0"/>
    <x v="0"/>
    <x v="0"/>
    <x v="0"/>
    <n v="17"/>
    <n v="-1.7000000000000001E-2"/>
    <n v="1.7000000000000001E-2"/>
    <n v="0.29621885345879073"/>
  </r>
  <r>
    <x v="325"/>
    <s v="Roermond"/>
    <x v="0"/>
    <x v="0"/>
    <x v="3"/>
    <x v="0"/>
    <x v="0"/>
    <x v="0"/>
    <x v="2"/>
    <x v="2"/>
    <x v="0"/>
    <x v="0"/>
    <x v="0"/>
    <x v="2"/>
    <x v="7"/>
    <x v="0"/>
    <x v="6"/>
    <x v="4"/>
    <x v="0"/>
    <x v="0"/>
    <x v="1"/>
    <x v="0"/>
    <x v="0"/>
    <x v="0"/>
    <x v="0"/>
    <n v="108"/>
    <n v="-0.108"/>
    <n v="0.108"/>
    <n v="1.8818609513852587"/>
  </r>
  <r>
    <x v="325"/>
    <s v="Roermond"/>
    <x v="0"/>
    <x v="0"/>
    <x v="3"/>
    <x v="0"/>
    <x v="0"/>
    <x v="0"/>
    <x v="3"/>
    <x v="3"/>
    <x v="0"/>
    <x v="0"/>
    <x v="0"/>
    <x v="4"/>
    <x v="10"/>
    <x v="0"/>
    <x v="8"/>
    <x v="0"/>
    <x v="0"/>
    <x v="0"/>
    <x v="0"/>
    <x v="0"/>
    <x v="0"/>
    <x v="0"/>
    <x v="0"/>
    <n v="5"/>
    <n v="-5.0000000000000001E-3"/>
    <n v="5.0000000000000001E-3"/>
    <n v="8.7123192193761981E-2"/>
  </r>
  <r>
    <x v="326"/>
    <s v="Meierijstad"/>
    <x v="0"/>
    <x v="0"/>
    <x v="3"/>
    <x v="0"/>
    <x v="0"/>
    <x v="0"/>
    <x v="0"/>
    <x v="0"/>
    <x v="0"/>
    <x v="0"/>
    <x v="0"/>
    <x v="0"/>
    <x v="0"/>
    <x v="0"/>
    <x v="0"/>
    <x v="0"/>
    <x v="0"/>
    <x v="0"/>
    <x v="0"/>
    <x v="0"/>
    <x v="0"/>
    <x v="0"/>
    <x v="0"/>
    <n v="165"/>
    <n v="-0.16500000000000001"/>
    <n v="0.16500000000000001"/>
    <n v="2.065882883221275"/>
  </r>
  <r>
    <x v="326"/>
    <s v="Meierijstad"/>
    <x v="0"/>
    <x v="0"/>
    <x v="3"/>
    <x v="0"/>
    <x v="0"/>
    <x v="0"/>
    <x v="0"/>
    <x v="0"/>
    <x v="0"/>
    <x v="0"/>
    <x v="0"/>
    <x v="4"/>
    <x v="10"/>
    <x v="0"/>
    <x v="8"/>
    <x v="0"/>
    <x v="0"/>
    <x v="0"/>
    <x v="0"/>
    <x v="0"/>
    <x v="0"/>
    <x v="0"/>
    <x v="0"/>
    <n v="9"/>
    <n v="-8.9999999999999993E-3"/>
    <n v="8.9999999999999993E-3"/>
    <n v="0.11268452090297863"/>
  </r>
  <r>
    <x v="326"/>
    <s v="Meierijstad"/>
    <x v="0"/>
    <x v="0"/>
    <x v="3"/>
    <x v="0"/>
    <x v="0"/>
    <x v="0"/>
    <x v="0"/>
    <x v="0"/>
    <x v="0"/>
    <x v="0"/>
    <x v="0"/>
    <x v="1"/>
    <x v="2"/>
    <x v="0"/>
    <x v="1"/>
    <x v="2"/>
    <x v="0"/>
    <x v="0"/>
    <x v="0"/>
    <x v="0"/>
    <x v="0"/>
    <x v="0"/>
    <x v="0"/>
    <n v="493"/>
    <n v="-0.49299999999999999"/>
    <n v="0.49299999999999999"/>
    <n v="6.1726076450187177"/>
  </r>
  <r>
    <x v="326"/>
    <s v="Meierijstad"/>
    <x v="0"/>
    <x v="0"/>
    <x v="3"/>
    <x v="0"/>
    <x v="0"/>
    <x v="0"/>
    <x v="0"/>
    <x v="0"/>
    <x v="0"/>
    <x v="0"/>
    <x v="0"/>
    <x v="2"/>
    <x v="3"/>
    <x v="0"/>
    <x v="2"/>
    <x v="0"/>
    <x v="1"/>
    <x v="1"/>
    <x v="0"/>
    <x v="0"/>
    <x v="0"/>
    <x v="0"/>
    <x v="0"/>
    <n v="2900"/>
    <n v="-2.9"/>
    <n v="-2.9"/>
    <n v="36.309456735404225"/>
  </r>
  <r>
    <x v="326"/>
    <s v="Meierijstad"/>
    <x v="0"/>
    <x v="0"/>
    <x v="3"/>
    <x v="0"/>
    <x v="0"/>
    <x v="0"/>
    <x v="0"/>
    <x v="0"/>
    <x v="0"/>
    <x v="0"/>
    <x v="0"/>
    <x v="2"/>
    <x v="6"/>
    <x v="0"/>
    <x v="5"/>
    <x v="0"/>
    <x v="0"/>
    <x v="0"/>
    <x v="0"/>
    <x v="0"/>
    <x v="0"/>
    <x v="0"/>
    <x v="0"/>
    <n v="148"/>
    <n v="-0.14799999999999999"/>
    <n v="0.14799999999999999"/>
    <n v="1.8530343437378707"/>
  </r>
  <r>
    <x v="326"/>
    <s v="Meierijstad"/>
    <x v="0"/>
    <x v="0"/>
    <x v="3"/>
    <x v="0"/>
    <x v="0"/>
    <x v="0"/>
    <x v="0"/>
    <x v="0"/>
    <x v="0"/>
    <x v="0"/>
    <x v="0"/>
    <x v="3"/>
    <x v="5"/>
    <x v="1"/>
    <x v="4"/>
    <x v="0"/>
    <x v="0"/>
    <x v="0"/>
    <x v="0"/>
    <x v="0"/>
    <x v="0"/>
    <x v="0"/>
    <x v="0"/>
    <n v="203"/>
    <n v="-0.20300000000000001"/>
    <n v="0.20300000000000001"/>
    <n v="2.5416619714782955"/>
  </r>
  <r>
    <x v="326"/>
    <s v="Meierijstad"/>
    <x v="0"/>
    <x v="0"/>
    <x v="3"/>
    <x v="0"/>
    <x v="0"/>
    <x v="0"/>
    <x v="0"/>
    <x v="0"/>
    <x v="0"/>
    <x v="0"/>
    <x v="0"/>
    <x v="3"/>
    <x v="8"/>
    <x v="1"/>
    <x v="7"/>
    <x v="5"/>
    <x v="2"/>
    <x v="2"/>
    <x v="2"/>
    <x v="0"/>
    <x v="0"/>
    <x v="0"/>
    <x v="0"/>
    <n v="20"/>
    <n v="-0.02"/>
    <n v="0"/>
    <n v="0.25041004645106363"/>
  </r>
  <r>
    <x v="326"/>
    <s v="Meierijstad"/>
    <x v="0"/>
    <x v="0"/>
    <x v="3"/>
    <x v="0"/>
    <x v="0"/>
    <x v="0"/>
    <x v="0"/>
    <x v="0"/>
    <x v="0"/>
    <x v="0"/>
    <x v="0"/>
    <x v="3"/>
    <x v="11"/>
    <x v="1"/>
    <x v="7"/>
    <x v="5"/>
    <x v="2"/>
    <x v="2"/>
    <x v="2"/>
    <x v="0"/>
    <x v="0"/>
    <x v="0"/>
    <x v="0"/>
    <n v="212"/>
    <n v="-0.21199999999999999"/>
    <n v="0"/>
    <n v="2.6543464923812743"/>
  </r>
  <r>
    <x v="326"/>
    <s v="Meierijstad"/>
    <x v="0"/>
    <x v="0"/>
    <x v="3"/>
    <x v="0"/>
    <x v="0"/>
    <x v="0"/>
    <x v="1"/>
    <x v="1"/>
    <x v="0"/>
    <x v="0"/>
    <x v="0"/>
    <x v="0"/>
    <x v="0"/>
    <x v="0"/>
    <x v="0"/>
    <x v="0"/>
    <x v="0"/>
    <x v="0"/>
    <x v="0"/>
    <x v="0"/>
    <x v="0"/>
    <x v="0"/>
    <x v="0"/>
    <n v="93"/>
    <n v="-9.2999999999999999E-2"/>
    <n v="9.2999999999999999E-2"/>
    <n v="1.1644067159974458"/>
  </r>
  <r>
    <x v="326"/>
    <s v="Meierijstad"/>
    <x v="0"/>
    <x v="0"/>
    <x v="3"/>
    <x v="0"/>
    <x v="0"/>
    <x v="0"/>
    <x v="1"/>
    <x v="1"/>
    <x v="0"/>
    <x v="0"/>
    <x v="0"/>
    <x v="4"/>
    <x v="10"/>
    <x v="0"/>
    <x v="8"/>
    <x v="0"/>
    <x v="0"/>
    <x v="0"/>
    <x v="0"/>
    <x v="0"/>
    <x v="0"/>
    <x v="0"/>
    <x v="0"/>
    <n v="3"/>
    <n v="-3.0000000000000001E-3"/>
    <n v="3.0000000000000001E-3"/>
    <n v="3.7561506967659544E-2"/>
  </r>
  <r>
    <x v="326"/>
    <s v="Meierijstad"/>
    <x v="0"/>
    <x v="0"/>
    <x v="3"/>
    <x v="0"/>
    <x v="0"/>
    <x v="0"/>
    <x v="1"/>
    <x v="1"/>
    <x v="0"/>
    <x v="0"/>
    <x v="0"/>
    <x v="1"/>
    <x v="1"/>
    <x v="0"/>
    <x v="1"/>
    <x v="1"/>
    <x v="0"/>
    <x v="0"/>
    <x v="0"/>
    <x v="0"/>
    <x v="0"/>
    <x v="0"/>
    <x v="0"/>
    <n v="2"/>
    <n v="-2E-3"/>
    <n v="2E-3"/>
    <n v="2.5041004645106363E-2"/>
  </r>
  <r>
    <x v="326"/>
    <s v="Meierijstad"/>
    <x v="0"/>
    <x v="0"/>
    <x v="3"/>
    <x v="0"/>
    <x v="0"/>
    <x v="0"/>
    <x v="1"/>
    <x v="1"/>
    <x v="0"/>
    <x v="0"/>
    <x v="0"/>
    <x v="1"/>
    <x v="2"/>
    <x v="0"/>
    <x v="1"/>
    <x v="2"/>
    <x v="0"/>
    <x v="0"/>
    <x v="0"/>
    <x v="0"/>
    <x v="0"/>
    <x v="0"/>
    <x v="0"/>
    <n v="62"/>
    <n v="-6.2E-2"/>
    <n v="6.2E-2"/>
    <n v="0.77627114399829722"/>
  </r>
  <r>
    <x v="326"/>
    <s v="Meierijstad"/>
    <x v="0"/>
    <x v="0"/>
    <x v="3"/>
    <x v="0"/>
    <x v="0"/>
    <x v="0"/>
    <x v="1"/>
    <x v="1"/>
    <x v="0"/>
    <x v="0"/>
    <x v="0"/>
    <x v="2"/>
    <x v="3"/>
    <x v="0"/>
    <x v="2"/>
    <x v="0"/>
    <x v="1"/>
    <x v="1"/>
    <x v="0"/>
    <x v="0"/>
    <x v="0"/>
    <x v="0"/>
    <x v="0"/>
    <n v="50"/>
    <n v="-0.05"/>
    <n v="-0.05"/>
    <n v="0.62602511612765899"/>
  </r>
  <r>
    <x v="326"/>
    <s v="Meierijstad"/>
    <x v="0"/>
    <x v="0"/>
    <x v="3"/>
    <x v="0"/>
    <x v="0"/>
    <x v="0"/>
    <x v="1"/>
    <x v="1"/>
    <x v="0"/>
    <x v="0"/>
    <x v="0"/>
    <x v="2"/>
    <x v="4"/>
    <x v="0"/>
    <x v="3"/>
    <x v="3"/>
    <x v="0"/>
    <x v="0"/>
    <x v="0"/>
    <x v="0"/>
    <x v="0"/>
    <x v="0"/>
    <x v="0"/>
    <n v="271"/>
    <n v="-0.27100000000000002"/>
    <n v="0.27100000000000002"/>
    <n v="3.3930561294119119"/>
  </r>
  <r>
    <x v="326"/>
    <s v="Meierijstad"/>
    <x v="0"/>
    <x v="0"/>
    <x v="3"/>
    <x v="0"/>
    <x v="0"/>
    <x v="0"/>
    <x v="1"/>
    <x v="1"/>
    <x v="0"/>
    <x v="0"/>
    <x v="0"/>
    <x v="3"/>
    <x v="5"/>
    <x v="1"/>
    <x v="4"/>
    <x v="0"/>
    <x v="0"/>
    <x v="0"/>
    <x v="0"/>
    <x v="0"/>
    <x v="0"/>
    <x v="0"/>
    <x v="0"/>
    <n v="54"/>
    <n v="-5.3999999999999999E-2"/>
    <n v="5.3999999999999999E-2"/>
    <n v="0.67610712541787177"/>
  </r>
  <r>
    <x v="326"/>
    <s v="Meierijstad"/>
    <x v="0"/>
    <x v="0"/>
    <x v="3"/>
    <x v="0"/>
    <x v="0"/>
    <x v="0"/>
    <x v="1"/>
    <x v="1"/>
    <x v="0"/>
    <x v="0"/>
    <x v="0"/>
    <x v="3"/>
    <x v="8"/>
    <x v="1"/>
    <x v="7"/>
    <x v="5"/>
    <x v="2"/>
    <x v="2"/>
    <x v="2"/>
    <x v="0"/>
    <x v="0"/>
    <x v="0"/>
    <x v="0"/>
    <n v="2"/>
    <n v="-2E-3"/>
    <n v="0"/>
    <n v="2.5041004645106363E-2"/>
  </r>
  <r>
    <x v="326"/>
    <s v="Meierijstad"/>
    <x v="0"/>
    <x v="0"/>
    <x v="3"/>
    <x v="0"/>
    <x v="0"/>
    <x v="0"/>
    <x v="2"/>
    <x v="2"/>
    <x v="0"/>
    <x v="0"/>
    <x v="0"/>
    <x v="4"/>
    <x v="10"/>
    <x v="0"/>
    <x v="8"/>
    <x v="0"/>
    <x v="0"/>
    <x v="0"/>
    <x v="0"/>
    <x v="0"/>
    <x v="0"/>
    <x v="0"/>
    <x v="0"/>
    <n v="3"/>
    <n v="-3.0000000000000001E-3"/>
    <n v="3.0000000000000001E-3"/>
    <n v="3.7561506967659544E-2"/>
  </r>
  <r>
    <x v="326"/>
    <s v="Meierijstad"/>
    <x v="0"/>
    <x v="0"/>
    <x v="3"/>
    <x v="0"/>
    <x v="0"/>
    <x v="0"/>
    <x v="2"/>
    <x v="2"/>
    <x v="0"/>
    <x v="0"/>
    <x v="0"/>
    <x v="1"/>
    <x v="2"/>
    <x v="0"/>
    <x v="1"/>
    <x v="2"/>
    <x v="0"/>
    <x v="0"/>
    <x v="0"/>
    <x v="0"/>
    <x v="0"/>
    <x v="0"/>
    <x v="0"/>
    <n v="48"/>
    <n v="-4.8000000000000001E-2"/>
    <n v="4.8000000000000001E-2"/>
    <n v="0.60098411148255271"/>
  </r>
  <r>
    <x v="326"/>
    <s v="Meierijstad"/>
    <x v="0"/>
    <x v="0"/>
    <x v="3"/>
    <x v="0"/>
    <x v="0"/>
    <x v="0"/>
    <x v="2"/>
    <x v="2"/>
    <x v="0"/>
    <x v="0"/>
    <x v="0"/>
    <x v="2"/>
    <x v="6"/>
    <x v="0"/>
    <x v="5"/>
    <x v="0"/>
    <x v="0"/>
    <x v="0"/>
    <x v="0"/>
    <x v="0"/>
    <x v="0"/>
    <x v="0"/>
    <x v="0"/>
    <n v="18"/>
    <n v="-1.7999999999999999E-2"/>
    <n v="1.7999999999999999E-2"/>
    <n v="0.22536904180595727"/>
  </r>
  <r>
    <x v="326"/>
    <s v="Meierijstad"/>
    <x v="0"/>
    <x v="0"/>
    <x v="3"/>
    <x v="0"/>
    <x v="0"/>
    <x v="0"/>
    <x v="2"/>
    <x v="2"/>
    <x v="0"/>
    <x v="0"/>
    <x v="0"/>
    <x v="3"/>
    <x v="5"/>
    <x v="1"/>
    <x v="4"/>
    <x v="0"/>
    <x v="0"/>
    <x v="0"/>
    <x v="0"/>
    <x v="0"/>
    <x v="0"/>
    <x v="0"/>
    <x v="0"/>
    <n v="8"/>
    <n v="-8.0000000000000002E-3"/>
    <n v="8.0000000000000002E-3"/>
    <n v="0.10016401858042545"/>
  </r>
  <r>
    <x v="326"/>
    <s v="Meierijstad"/>
    <x v="0"/>
    <x v="0"/>
    <x v="3"/>
    <x v="0"/>
    <x v="0"/>
    <x v="0"/>
    <x v="2"/>
    <x v="2"/>
    <x v="0"/>
    <x v="0"/>
    <x v="0"/>
    <x v="3"/>
    <x v="8"/>
    <x v="1"/>
    <x v="7"/>
    <x v="5"/>
    <x v="2"/>
    <x v="2"/>
    <x v="2"/>
    <x v="0"/>
    <x v="0"/>
    <x v="0"/>
    <x v="0"/>
    <n v="1"/>
    <n v="-1E-3"/>
    <n v="0"/>
    <n v="1.2520502322553181E-2"/>
  </r>
  <r>
    <x v="326"/>
    <s v="Meierijstad"/>
    <x v="0"/>
    <x v="0"/>
    <x v="3"/>
    <x v="0"/>
    <x v="0"/>
    <x v="0"/>
    <x v="3"/>
    <x v="3"/>
    <x v="0"/>
    <x v="0"/>
    <x v="0"/>
    <x v="4"/>
    <x v="10"/>
    <x v="0"/>
    <x v="8"/>
    <x v="0"/>
    <x v="0"/>
    <x v="0"/>
    <x v="0"/>
    <x v="0"/>
    <x v="0"/>
    <x v="0"/>
    <x v="0"/>
    <n v="6"/>
    <n v="-6.0000000000000001E-3"/>
    <n v="6.0000000000000001E-3"/>
    <n v="7.5123013935319088E-2"/>
  </r>
  <r>
    <x v="326"/>
    <s v="Meierijstad"/>
    <x v="0"/>
    <x v="0"/>
    <x v="3"/>
    <x v="0"/>
    <x v="0"/>
    <x v="0"/>
    <x v="3"/>
    <x v="3"/>
    <x v="0"/>
    <x v="0"/>
    <x v="0"/>
    <x v="1"/>
    <x v="2"/>
    <x v="0"/>
    <x v="1"/>
    <x v="2"/>
    <x v="0"/>
    <x v="0"/>
    <x v="0"/>
    <x v="0"/>
    <x v="0"/>
    <x v="0"/>
    <x v="0"/>
    <n v="58"/>
    <n v="-5.8000000000000003E-2"/>
    <n v="5.8000000000000003E-2"/>
    <n v="0.72618913470808444"/>
  </r>
  <r>
    <x v="326"/>
    <s v="Meierijstad"/>
    <x v="0"/>
    <x v="0"/>
    <x v="3"/>
    <x v="0"/>
    <x v="0"/>
    <x v="0"/>
    <x v="3"/>
    <x v="3"/>
    <x v="0"/>
    <x v="0"/>
    <x v="0"/>
    <x v="2"/>
    <x v="3"/>
    <x v="0"/>
    <x v="2"/>
    <x v="0"/>
    <x v="1"/>
    <x v="1"/>
    <x v="0"/>
    <x v="0"/>
    <x v="0"/>
    <x v="0"/>
    <x v="0"/>
    <n v="1669"/>
    <n v="-1.669"/>
    <n v="-1.669"/>
    <n v="20.896718376341259"/>
  </r>
  <r>
    <x v="326"/>
    <s v="Meierijstad"/>
    <x v="0"/>
    <x v="0"/>
    <x v="3"/>
    <x v="0"/>
    <x v="0"/>
    <x v="0"/>
    <x v="3"/>
    <x v="3"/>
    <x v="0"/>
    <x v="0"/>
    <x v="0"/>
    <x v="3"/>
    <x v="5"/>
    <x v="1"/>
    <x v="4"/>
    <x v="0"/>
    <x v="0"/>
    <x v="0"/>
    <x v="0"/>
    <x v="0"/>
    <x v="0"/>
    <x v="0"/>
    <x v="0"/>
    <n v="25"/>
    <n v="-2.5000000000000001E-2"/>
    <n v="2.5000000000000001E-2"/>
    <n v="0.31301255806382949"/>
  </r>
  <r>
    <x v="326"/>
    <s v="Meierijstad"/>
    <x v="0"/>
    <x v="0"/>
    <x v="3"/>
    <x v="0"/>
    <x v="0"/>
    <x v="0"/>
    <x v="3"/>
    <x v="3"/>
    <x v="0"/>
    <x v="0"/>
    <x v="0"/>
    <x v="3"/>
    <x v="8"/>
    <x v="1"/>
    <x v="7"/>
    <x v="5"/>
    <x v="2"/>
    <x v="2"/>
    <x v="2"/>
    <x v="0"/>
    <x v="0"/>
    <x v="0"/>
    <x v="0"/>
    <n v="3"/>
    <n v="-3.0000000000000001E-3"/>
    <n v="0"/>
    <n v="3.7561506967659544E-2"/>
  </r>
  <r>
    <x v="325"/>
    <s v="Roermond"/>
    <x v="0"/>
    <x v="0"/>
    <x v="3"/>
    <x v="0"/>
    <x v="0"/>
    <x v="0"/>
    <x v="3"/>
    <x v="3"/>
    <x v="0"/>
    <x v="0"/>
    <x v="0"/>
    <x v="1"/>
    <x v="2"/>
    <x v="0"/>
    <x v="1"/>
    <x v="2"/>
    <x v="0"/>
    <x v="0"/>
    <x v="0"/>
    <x v="0"/>
    <x v="0"/>
    <x v="0"/>
    <x v="0"/>
    <n v="6"/>
    <n v="-6.0000000000000001E-3"/>
    <n v="6.0000000000000001E-3"/>
    <n v="0.10454783063251437"/>
  </r>
  <r>
    <x v="325"/>
    <s v="Roermond"/>
    <x v="0"/>
    <x v="0"/>
    <x v="3"/>
    <x v="0"/>
    <x v="0"/>
    <x v="0"/>
    <x v="3"/>
    <x v="3"/>
    <x v="0"/>
    <x v="0"/>
    <x v="0"/>
    <x v="2"/>
    <x v="6"/>
    <x v="0"/>
    <x v="5"/>
    <x v="0"/>
    <x v="0"/>
    <x v="0"/>
    <x v="0"/>
    <x v="0"/>
    <x v="0"/>
    <x v="0"/>
    <x v="0"/>
    <n v="1653"/>
    <n v="-1.653"/>
    <n v="1.653"/>
    <n v="28.80292733925771"/>
  </r>
  <r>
    <x v="325"/>
    <s v="Roermond"/>
    <x v="0"/>
    <x v="0"/>
    <x v="3"/>
    <x v="0"/>
    <x v="0"/>
    <x v="0"/>
    <x v="3"/>
    <x v="3"/>
    <x v="0"/>
    <x v="0"/>
    <x v="0"/>
    <x v="3"/>
    <x v="5"/>
    <x v="1"/>
    <x v="4"/>
    <x v="0"/>
    <x v="0"/>
    <x v="0"/>
    <x v="0"/>
    <x v="0"/>
    <x v="0"/>
    <x v="0"/>
    <x v="0"/>
    <n v="50"/>
    <n v="-0.05"/>
    <n v="0.05"/>
    <n v="0.87123192193761978"/>
  </r>
  <r>
    <x v="325"/>
    <s v="Roermond"/>
    <x v="0"/>
    <x v="0"/>
    <x v="3"/>
    <x v="0"/>
    <x v="0"/>
    <x v="0"/>
    <x v="3"/>
    <x v="3"/>
    <x v="0"/>
    <x v="0"/>
    <x v="0"/>
    <x v="3"/>
    <x v="8"/>
    <x v="1"/>
    <x v="7"/>
    <x v="5"/>
    <x v="2"/>
    <x v="2"/>
    <x v="2"/>
    <x v="0"/>
    <x v="0"/>
    <x v="0"/>
    <x v="0"/>
    <n v="15"/>
    <n v="-1.4999999999999999E-2"/>
    <n v="0"/>
    <n v="0.26136957658128596"/>
  </r>
  <r>
    <x v="327"/>
    <s v="Schinnen"/>
    <x v="0"/>
    <x v="0"/>
    <x v="0"/>
    <x v="0"/>
    <x v="0"/>
    <x v="0"/>
    <x v="0"/>
    <x v="0"/>
    <x v="0"/>
    <x v="0"/>
    <x v="0"/>
    <x v="0"/>
    <x v="0"/>
    <x v="0"/>
    <x v="0"/>
    <x v="0"/>
    <x v="0"/>
    <x v="0"/>
    <x v="0"/>
    <x v="0"/>
    <x v="0"/>
    <x v="0"/>
    <x v="0"/>
    <n v="26"/>
    <n v="-2.5999999999999999E-2"/>
    <n v="2.5999999999999999E-2"/>
    <n v="2.0071020534197932"/>
  </r>
  <r>
    <x v="327"/>
    <s v="Schinnen"/>
    <x v="0"/>
    <x v="0"/>
    <x v="0"/>
    <x v="0"/>
    <x v="0"/>
    <x v="0"/>
    <x v="0"/>
    <x v="0"/>
    <x v="0"/>
    <x v="0"/>
    <x v="0"/>
    <x v="1"/>
    <x v="2"/>
    <x v="0"/>
    <x v="1"/>
    <x v="2"/>
    <x v="0"/>
    <x v="0"/>
    <x v="0"/>
    <x v="0"/>
    <x v="0"/>
    <x v="0"/>
    <x v="0"/>
    <n v="2"/>
    <n v="-2E-3"/>
    <n v="2E-3"/>
    <n v="0.15439246564767639"/>
  </r>
  <r>
    <x v="327"/>
    <s v="Schinnen"/>
    <x v="0"/>
    <x v="0"/>
    <x v="0"/>
    <x v="0"/>
    <x v="0"/>
    <x v="0"/>
    <x v="0"/>
    <x v="0"/>
    <x v="0"/>
    <x v="0"/>
    <x v="0"/>
    <x v="2"/>
    <x v="3"/>
    <x v="0"/>
    <x v="2"/>
    <x v="0"/>
    <x v="1"/>
    <x v="1"/>
    <x v="0"/>
    <x v="0"/>
    <x v="0"/>
    <x v="0"/>
    <x v="0"/>
    <n v="95"/>
    <n v="-9.5000000000000001E-2"/>
    <n v="-9.5000000000000001E-2"/>
    <n v="7.3336421182646285"/>
  </r>
  <r>
    <x v="327"/>
    <s v="Schinnen"/>
    <x v="0"/>
    <x v="0"/>
    <x v="0"/>
    <x v="0"/>
    <x v="0"/>
    <x v="0"/>
    <x v="2"/>
    <x v="2"/>
    <x v="0"/>
    <x v="0"/>
    <x v="0"/>
    <x v="4"/>
    <x v="10"/>
    <x v="0"/>
    <x v="8"/>
    <x v="0"/>
    <x v="0"/>
    <x v="0"/>
    <x v="0"/>
    <x v="0"/>
    <x v="0"/>
    <x v="0"/>
    <x v="0"/>
    <n v="2"/>
    <n v="-2E-3"/>
    <n v="2E-3"/>
    <n v="0.15439246564767639"/>
  </r>
  <r>
    <x v="327"/>
    <s v="Schinnen"/>
    <x v="0"/>
    <x v="0"/>
    <x v="0"/>
    <x v="0"/>
    <x v="0"/>
    <x v="0"/>
    <x v="2"/>
    <x v="2"/>
    <x v="0"/>
    <x v="0"/>
    <x v="0"/>
    <x v="1"/>
    <x v="2"/>
    <x v="0"/>
    <x v="1"/>
    <x v="2"/>
    <x v="0"/>
    <x v="0"/>
    <x v="0"/>
    <x v="0"/>
    <x v="0"/>
    <x v="0"/>
    <x v="0"/>
    <n v="20"/>
    <n v="-0.02"/>
    <n v="0.02"/>
    <n v="1.5439246564767639"/>
  </r>
  <r>
    <x v="327"/>
    <s v="Schinnen"/>
    <x v="0"/>
    <x v="0"/>
    <x v="0"/>
    <x v="0"/>
    <x v="0"/>
    <x v="0"/>
    <x v="2"/>
    <x v="2"/>
    <x v="0"/>
    <x v="0"/>
    <x v="0"/>
    <x v="2"/>
    <x v="6"/>
    <x v="0"/>
    <x v="5"/>
    <x v="0"/>
    <x v="0"/>
    <x v="0"/>
    <x v="0"/>
    <x v="0"/>
    <x v="0"/>
    <x v="0"/>
    <x v="0"/>
    <n v="2"/>
    <n v="-2E-3"/>
    <n v="2E-3"/>
    <n v="0.15439246564767639"/>
  </r>
  <r>
    <x v="327"/>
    <s v="Schinnen"/>
    <x v="0"/>
    <x v="0"/>
    <x v="0"/>
    <x v="0"/>
    <x v="0"/>
    <x v="0"/>
    <x v="2"/>
    <x v="2"/>
    <x v="0"/>
    <x v="0"/>
    <x v="0"/>
    <x v="3"/>
    <x v="5"/>
    <x v="1"/>
    <x v="4"/>
    <x v="0"/>
    <x v="0"/>
    <x v="0"/>
    <x v="0"/>
    <x v="0"/>
    <x v="0"/>
    <x v="0"/>
    <x v="0"/>
    <n v="157"/>
    <n v="-0.157"/>
    <n v="0.157"/>
    <n v="12.119808553342597"/>
  </r>
  <r>
    <x v="327"/>
    <s v="Schinnen"/>
    <x v="0"/>
    <x v="0"/>
    <x v="0"/>
    <x v="0"/>
    <x v="0"/>
    <x v="0"/>
    <x v="2"/>
    <x v="2"/>
    <x v="0"/>
    <x v="0"/>
    <x v="0"/>
    <x v="3"/>
    <x v="8"/>
    <x v="1"/>
    <x v="7"/>
    <x v="5"/>
    <x v="2"/>
    <x v="2"/>
    <x v="2"/>
    <x v="0"/>
    <x v="0"/>
    <x v="0"/>
    <x v="0"/>
    <n v="1"/>
    <n v="-1E-3"/>
    <n v="0"/>
    <n v="7.7196232823838196E-2"/>
  </r>
  <r>
    <x v="327"/>
    <s v="Schinnen"/>
    <x v="0"/>
    <x v="0"/>
    <x v="0"/>
    <x v="0"/>
    <x v="0"/>
    <x v="0"/>
    <x v="3"/>
    <x v="3"/>
    <x v="0"/>
    <x v="0"/>
    <x v="0"/>
    <x v="2"/>
    <x v="3"/>
    <x v="0"/>
    <x v="2"/>
    <x v="0"/>
    <x v="1"/>
    <x v="1"/>
    <x v="0"/>
    <x v="0"/>
    <x v="0"/>
    <x v="0"/>
    <x v="0"/>
    <n v="172"/>
    <n v="-0.17199999999999999"/>
    <n v="-0.17199999999999999"/>
    <n v="13.27775204570017"/>
  </r>
  <r>
    <x v="328"/>
    <s v="Montferland"/>
    <x v="0"/>
    <x v="0"/>
    <x v="1"/>
    <x v="0"/>
    <x v="0"/>
    <x v="0"/>
    <x v="0"/>
    <x v="0"/>
    <x v="0"/>
    <x v="0"/>
    <x v="0"/>
    <x v="0"/>
    <x v="0"/>
    <x v="0"/>
    <x v="0"/>
    <x v="0"/>
    <x v="0"/>
    <x v="0"/>
    <x v="0"/>
    <x v="0"/>
    <x v="0"/>
    <x v="0"/>
    <x v="0"/>
    <n v="22"/>
    <n v="-2.1999999999999999E-2"/>
    <n v="2.1999999999999999E-2"/>
    <n v="0.62294710612753423"/>
  </r>
  <r>
    <x v="328"/>
    <s v="Montferland"/>
    <x v="0"/>
    <x v="0"/>
    <x v="1"/>
    <x v="0"/>
    <x v="0"/>
    <x v="0"/>
    <x v="0"/>
    <x v="0"/>
    <x v="0"/>
    <x v="0"/>
    <x v="0"/>
    <x v="4"/>
    <x v="10"/>
    <x v="0"/>
    <x v="8"/>
    <x v="0"/>
    <x v="0"/>
    <x v="0"/>
    <x v="0"/>
    <x v="0"/>
    <x v="0"/>
    <x v="0"/>
    <x v="0"/>
    <n v="1"/>
    <n v="-1E-3"/>
    <n v="1E-3"/>
    <n v="2.8315777551251559E-2"/>
  </r>
  <r>
    <x v="328"/>
    <s v="Montferland"/>
    <x v="0"/>
    <x v="0"/>
    <x v="1"/>
    <x v="0"/>
    <x v="0"/>
    <x v="0"/>
    <x v="0"/>
    <x v="0"/>
    <x v="0"/>
    <x v="0"/>
    <x v="0"/>
    <x v="1"/>
    <x v="1"/>
    <x v="0"/>
    <x v="1"/>
    <x v="1"/>
    <x v="0"/>
    <x v="0"/>
    <x v="0"/>
    <x v="0"/>
    <x v="0"/>
    <x v="0"/>
    <x v="0"/>
    <n v="1"/>
    <n v="-1E-3"/>
    <n v="1E-3"/>
    <n v="2.8315777551251559E-2"/>
  </r>
  <r>
    <x v="328"/>
    <s v="Montferland"/>
    <x v="0"/>
    <x v="0"/>
    <x v="1"/>
    <x v="0"/>
    <x v="0"/>
    <x v="0"/>
    <x v="0"/>
    <x v="0"/>
    <x v="0"/>
    <x v="0"/>
    <x v="0"/>
    <x v="1"/>
    <x v="2"/>
    <x v="0"/>
    <x v="1"/>
    <x v="2"/>
    <x v="0"/>
    <x v="0"/>
    <x v="0"/>
    <x v="0"/>
    <x v="0"/>
    <x v="0"/>
    <x v="0"/>
    <n v="7"/>
    <n v="-7.0000000000000001E-3"/>
    <n v="7.0000000000000001E-3"/>
    <n v="0.19821044285876091"/>
  </r>
  <r>
    <x v="328"/>
    <s v="Montferland"/>
    <x v="0"/>
    <x v="0"/>
    <x v="1"/>
    <x v="0"/>
    <x v="0"/>
    <x v="0"/>
    <x v="0"/>
    <x v="0"/>
    <x v="0"/>
    <x v="0"/>
    <x v="0"/>
    <x v="2"/>
    <x v="16"/>
    <x v="0"/>
    <x v="3"/>
    <x v="10"/>
    <x v="0"/>
    <x v="0"/>
    <x v="0"/>
    <x v="0"/>
    <x v="0"/>
    <x v="0"/>
    <x v="0"/>
    <n v="317"/>
    <n v="-0.317"/>
    <n v="0.317"/>
    <n v="8.9761014837467439"/>
  </r>
  <r>
    <x v="328"/>
    <s v="Montferland"/>
    <x v="0"/>
    <x v="0"/>
    <x v="1"/>
    <x v="0"/>
    <x v="0"/>
    <x v="0"/>
    <x v="0"/>
    <x v="0"/>
    <x v="0"/>
    <x v="0"/>
    <x v="0"/>
    <x v="2"/>
    <x v="6"/>
    <x v="0"/>
    <x v="5"/>
    <x v="0"/>
    <x v="0"/>
    <x v="0"/>
    <x v="0"/>
    <x v="0"/>
    <x v="0"/>
    <x v="0"/>
    <x v="0"/>
    <n v="99"/>
    <n v="-9.9000000000000005E-2"/>
    <n v="9.9000000000000005E-2"/>
    <n v="2.8032619775739041"/>
  </r>
  <r>
    <x v="328"/>
    <s v="Montferland"/>
    <x v="0"/>
    <x v="0"/>
    <x v="1"/>
    <x v="0"/>
    <x v="0"/>
    <x v="0"/>
    <x v="0"/>
    <x v="0"/>
    <x v="0"/>
    <x v="0"/>
    <x v="0"/>
    <x v="3"/>
    <x v="5"/>
    <x v="1"/>
    <x v="4"/>
    <x v="0"/>
    <x v="0"/>
    <x v="0"/>
    <x v="0"/>
    <x v="0"/>
    <x v="0"/>
    <x v="0"/>
    <x v="0"/>
    <n v="6"/>
    <n v="-6.0000000000000001E-3"/>
    <n v="6.0000000000000001E-3"/>
    <n v="0.16989466530750935"/>
  </r>
  <r>
    <x v="328"/>
    <s v="Montferland"/>
    <x v="0"/>
    <x v="0"/>
    <x v="1"/>
    <x v="0"/>
    <x v="0"/>
    <x v="0"/>
    <x v="1"/>
    <x v="1"/>
    <x v="0"/>
    <x v="0"/>
    <x v="0"/>
    <x v="2"/>
    <x v="4"/>
    <x v="0"/>
    <x v="3"/>
    <x v="3"/>
    <x v="0"/>
    <x v="0"/>
    <x v="0"/>
    <x v="0"/>
    <x v="0"/>
    <x v="0"/>
    <x v="0"/>
    <n v="153"/>
    <n v="-0.153"/>
    <n v="0.153"/>
    <n v="4.3323139653414886"/>
  </r>
  <r>
    <x v="328"/>
    <s v="Montferland"/>
    <x v="0"/>
    <x v="0"/>
    <x v="1"/>
    <x v="0"/>
    <x v="0"/>
    <x v="0"/>
    <x v="1"/>
    <x v="1"/>
    <x v="0"/>
    <x v="0"/>
    <x v="0"/>
    <x v="2"/>
    <x v="6"/>
    <x v="0"/>
    <x v="5"/>
    <x v="0"/>
    <x v="0"/>
    <x v="0"/>
    <x v="0"/>
    <x v="0"/>
    <x v="0"/>
    <x v="0"/>
    <x v="0"/>
    <n v="2"/>
    <n v="-2E-3"/>
    <n v="2E-3"/>
    <n v="5.6631555102503117E-2"/>
  </r>
  <r>
    <x v="328"/>
    <s v="Montferland"/>
    <x v="0"/>
    <x v="0"/>
    <x v="1"/>
    <x v="0"/>
    <x v="0"/>
    <x v="0"/>
    <x v="2"/>
    <x v="2"/>
    <x v="0"/>
    <x v="0"/>
    <x v="0"/>
    <x v="0"/>
    <x v="0"/>
    <x v="0"/>
    <x v="0"/>
    <x v="0"/>
    <x v="0"/>
    <x v="0"/>
    <x v="0"/>
    <x v="0"/>
    <x v="0"/>
    <x v="0"/>
    <x v="0"/>
    <n v="65"/>
    <n v="-6.5000000000000002E-2"/>
    <n v="6.5000000000000002E-2"/>
    <n v="1.8405255408313512"/>
  </r>
  <r>
    <x v="328"/>
    <s v="Montferland"/>
    <x v="0"/>
    <x v="0"/>
    <x v="1"/>
    <x v="0"/>
    <x v="0"/>
    <x v="0"/>
    <x v="2"/>
    <x v="2"/>
    <x v="0"/>
    <x v="0"/>
    <x v="0"/>
    <x v="1"/>
    <x v="1"/>
    <x v="0"/>
    <x v="1"/>
    <x v="1"/>
    <x v="0"/>
    <x v="0"/>
    <x v="0"/>
    <x v="0"/>
    <x v="0"/>
    <x v="0"/>
    <x v="0"/>
    <n v="2"/>
    <n v="-2E-3"/>
    <n v="2E-3"/>
    <n v="5.6631555102503117E-2"/>
  </r>
  <r>
    <x v="328"/>
    <s v="Montferland"/>
    <x v="0"/>
    <x v="0"/>
    <x v="1"/>
    <x v="0"/>
    <x v="0"/>
    <x v="0"/>
    <x v="2"/>
    <x v="2"/>
    <x v="0"/>
    <x v="0"/>
    <x v="0"/>
    <x v="1"/>
    <x v="2"/>
    <x v="0"/>
    <x v="1"/>
    <x v="2"/>
    <x v="0"/>
    <x v="0"/>
    <x v="0"/>
    <x v="0"/>
    <x v="0"/>
    <x v="0"/>
    <x v="0"/>
    <n v="21"/>
    <n v="-2.1000000000000001E-2"/>
    <n v="2.1000000000000001E-2"/>
    <n v="0.59463132857628276"/>
  </r>
  <r>
    <x v="329"/>
    <s v="Simpelveld"/>
    <x v="0"/>
    <x v="0"/>
    <x v="0"/>
    <x v="0"/>
    <x v="0"/>
    <x v="0"/>
    <x v="0"/>
    <x v="0"/>
    <x v="0"/>
    <x v="0"/>
    <x v="0"/>
    <x v="0"/>
    <x v="0"/>
    <x v="0"/>
    <x v="0"/>
    <x v="0"/>
    <x v="0"/>
    <x v="0"/>
    <x v="0"/>
    <x v="0"/>
    <x v="0"/>
    <x v="0"/>
    <x v="0"/>
    <n v="12"/>
    <n v="-1.2E-2"/>
    <n v="1.2E-2"/>
    <n v="1.1351811559928104"/>
  </r>
  <r>
    <x v="329"/>
    <s v="Simpelveld"/>
    <x v="0"/>
    <x v="0"/>
    <x v="0"/>
    <x v="0"/>
    <x v="0"/>
    <x v="0"/>
    <x v="0"/>
    <x v="0"/>
    <x v="0"/>
    <x v="0"/>
    <x v="0"/>
    <x v="1"/>
    <x v="2"/>
    <x v="0"/>
    <x v="1"/>
    <x v="2"/>
    <x v="0"/>
    <x v="0"/>
    <x v="0"/>
    <x v="0"/>
    <x v="0"/>
    <x v="0"/>
    <x v="0"/>
    <n v="10"/>
    <n v="-0.01"/>
    <n v="0.01"/>
    <n v="0.94598429666067541"/>
  </r>
  <r>
    <x v="329"/>
    <s v="Simpelveld"/>
    <x v="0"/>
    <x v="0"/>
    <x v="0"/>
    <x v="0"/>
    <x v="0"/>
    <x v="0"/>
    <x v="0"/>
    <x v="0"/>
    <x v="0"/>
    <x v="0"/>
    <x v="0"/>
    <x v="2"/>
    <x v="3"/>
    <x v="0"/>
    <x v="2"/>
    <x v="0"/>
    <x v="1"/>
    <x v="1"/>
    <x v="0"/>
    <x v="0"/>
    <x v="0"/>
    <x v="0"/>
    <x v="0"/>
    <n v="100"/>
    <n v="-0.1"/>
    <n v="-0.1"/>
    <n v="9.4598429666067538"/>
  </r>
  <r>
    <x v="329"/>
    <s v="Simpelveld"/>
    <x v="0"/>
    <x v="0"/>
    <x v="0"/>
    <x v="0"/>
    <x v="0"/>
    <x v="0"/>
    <x v="0"/>
    <x v="0"/>
    <x v="0"/>
    <x v="0"/>
    <x v="0"/>
    <x v="2"/>
    <x v="4"/>
    <x v="0"/>
    <x v="3"/>
    <x v="3"/>
    <x v="0"/>
    <x v="0"/>
    <x v="0"/>
    <x v="0"/>
    <x v="0"/>
    <x v="0"/>
    <x v="0"/>
    <n v="4"/>
    <n v="-4.0000000000000001E-3"/>
    <n v="4.0000000000000001E-3"/>
    <n v="0.37839371866427018"/>
  </r>
  <r>
    <x v="329"/>
    <s v="Simpelveld"/>
    <x v="0"/>
    <x v="0"/>
    <x v="0"/>
    <x v="0"/>
    <x v="0"/>
    <x v="0"/>
    <x v="0"/>
    <x v="0"/>
    <x v="0"/>
    <x v="0"/>
    <x v="0"/>
    <x v="3"/>
    <x v="9"/>
    <x v="1"/>
    <x v="7"/>
    <x v="5"/>
    <x v="2"/>
    <x v="2"/>
    <x v="2"/>
    <x v="0"/>
    <x v="0"/>
    <x v="0"/>
    <x v="0"/>
    <n v="11"/>
    <n v="-1.0999999999999999E-2"/>
    <n v="0"/>
    <n v="1.0405827263267429"/>
  </r>
  <r>
    <x v="329"/>
    <s v="Simpelveld"/>
    <x v="0"/>
    <x v="0"/>
    <x v="0"/>
    <x v="0"/>
    <x v="0"/>
    <x v="0"/>
    <x v="3"/>
    <x v="3"/>
    <x v="0"/>
    <x v="0"/>
    <x v="0"/>
    <x v="0"/>
    <x v="0"/>
    <x v="0"/>
    <x v="0"/>
    <x v="0"/>
    <x v="0"/>
    <x v="0"/>
    <x v="0"/>
    <x v="0"/>
    <x v="0"/>
    <x v="0"/>
    <x v="0"/>
    <n v="7"/>
    <n v="-7.0000000000000001E-3"/>
    <n v="7.0000000000000001E-3"/>
    <n v="0.66218900766247279"/>
  </r>
  <r>
    <x v="329"/>
    <s v="Simpelveld"/>
    <x v="0"/>
    <x v="0"/>
    <x v="0"/>
    <x v="0"/>
    <x v="0"/>
    <x v="0"/>
    <x v="3"/>
    <x v="3"/>
    <x v="0"/>
    <x v="0"/>
    <x v="0"/>
    <x v="4"/>
    <x v="10"/>
    <x v="0"/>
    <x v="8"/>
    <x v="0"/>
    <x v="0"/>
    <x v="0"/>
    <x v="0"/>
    <x v="0"/>
    <x v="0"/>
    <x v="0"/>
    <x v="0"/>
    <n v="1"/>
    <n v="-1E-3"/>
    <n v="1E-3"/>
    <n v="9.4598429666067546E-2"/>
  </r>
  <r>
    <x v="329"/>
    <s v="Simpelveld"/>
    <x v="0"/>
    <x v="0"/>
    <x v="0"/>
    <x v="0"/>
    <x v="0"/>
    <x v="0"/>
    <x v="3"/>
    <x v="3"/>
    <x v="0"/>
    <x v="0"/>
    <x v="0"/>
    <x v="1"/>
    <x v="2"/>
    <x v="0"/>
    <x v="1"/>
    <x v="2"/>
    <x v="0"/>
    <x v="0"/>
    <x v="0"/>
    <x v="0"/>
    <x v="0"/>
    <x v="0"/>
    <x v="0"/>
    <n v="8"/>
    <n v="-8.0000000000000002E-3"/>
    <n v="8.0000000000000002E-3"/>
    <n v="0.75678743732854037"/>
  </r>
  <r>
    <x v="329"/>
    <s v="Simpelveld"/>
    <x v="0"/>
    <x v="0"/>
    <x v="0"/>
    <x v="0"/>
    <x v="0"/>
    <x v="0"/>
    <x v="3"/>
    <x v="3"/>
    <x v="0"/>
    <x v="0"/>
    <x v="0"/>
    <x v="2"/>
    <x v="4"/>
    <x v="0"/>
    <x v="3"/>
    <x v="3"/>
    <x v="0"/>
    <x v="0"/>
    <x v="0"/>
    <x v="0"/>
    <x v="0"/>
    <x v="0"/>
    <x v="0"/>
    <n v="112"/>
    <n v="-0.112"/>
    <n v="0.112"/>
    <n v="10.595024122599565"/>
  </r>
  <r>
    <x v="329"/>
    <s v="Simpelveld"/>
    <x v="0"/>
    <x v="0"/>
    <x v="0"/>
    <x v="0"/>
    <x v="0"/>
    <x v="0"/>
    <x v="3"/>
    <x v="3"/>
    <x v="0"/>
    <x v="0"/>
    <x v="0"/>
    <x v="3"/>
    <x v="5"/>
    <x v="1"/>
    <x v="4"/>
    <x v="0"/>
    <x v="0"/>
    <x v="0"/>
    <x v="0"/>
    <x v="0"/>
    <x v="0"/>
    <x v="0"/>
    <x v="0"/>
    <n v="7"/>
    <n v="-7.0000000000000001E-3"/>
    <n v="7.0000000000000001E-3"/>
    <n v="0.66218900766247279"/>
  </r>
  <r>
    <x v="329"/>
    <s v="Simpelveld"/>
    <x v="0"/>
    <x v="0"/>
    <x v="0"/>
    <x v="0"/>
    <x v="0"/>
    <x v="0"/>
    <x v="3"/>
    <x v="3"/>
    <x v="0"/>
    <x v="0"/>
    <x v="0"/>
    <x v="3"/>
    <x v="8"/>
    <x v="1"/>
    <x v="7"/>
    <x v="5"/>
    <x v="2"/>
    <x v="2"/>
    <x v="2"/>
    <x v="0"/>
    <x v="0"/>
    <x v="0"/>
    <x v="0"/>
    <n v="8"/>
    <n v="-8.0000000000000002E-3"/>
    <n v="0"/>
    <n v="0.75678743732854037"/>
  </r>
  <r>
    <x v="330"/>
    <s v="Stein"/>
    <x v="0"/>
    <x v="0"/>
    <x v="1"/>
    <x v="0"/>
    <x v="0"/>
    <x v="0"/>
    <x v="0"/>
    <x v="0"/>
    <x v="0"/>
    <x v="0"/>
    <x v="0"/>
    <x v="0"/>
    <x v="0"/>
    <x v="0"/>
    <x v="0"/>
    <x v="0"/>
    <x v="0"/>
    <x v="0"/>
    <x v="0"/>
    <x v="0"/>
    <x v="0"/>
    <x v="0"/>
    <x v="0"/>
    <n v="33"/>
    <n v="-3.3000000000000002E-2"/>
    <n v="3.3000000000000002E-2"/>
    <n v="1.3168921345624327"/>
  </r>
  <r>
    <x v="330"/>
    <s v="Stein"/>
    <x v="0"/>
    <x v="0"/>
    <x v="1"/>
    <x v="0"/>
    <x v="0"/>
    <x v="0"/>
    <x v="0"/>
    <x v="0"/>
    <x v="0"/>
    <x v="0"/>
    <x v="0"/>
    <x v="4"/>
    <x v="10"/>
    <x v="0"/>
    <x v="8"/>
    <x v="0"/>
    <x v="0"/>
    <x v="0"/>
    <x v="0"/>
    <x v="0"/>
    <x v="0"/>
    <x v="0"/>
    <x v="0"/>
    <n v="1"/>
    <n v="-1E-3"/>
    <n v="1E-3"/>
    <n v="3.9905822259467656E-2"/>
  </r>
  <r>
    <x v="330"/>
    <s v="Stein"/>
    <x v="0"/>
    <x v="0"/>
    <x v="1"/>
    <x v="0"/>
    <x v="0"/>
    <x v="0"/>
    <x v="0"/>
    <x v="0"/>
    <x v="0"/>
    <x v="0"/>
    <x v="0"/>
    <x v="1"/>
    <x v="13"/>
    <x v="0"/>
    <x v="9"/>
    <x v="7"/>
    <x v="4"/>
    <x v="0"/>
    <x v="1"/>
    <x v="0"/>
    <x v="0"/>
    <x v="0"/>
    <x v="0"/>
    <n v="2"/>
    <n v="-2E-3"/>
    <n v="2E-3"/>
    <n v="7.9811644518935312E-2"/>
  </r>
  <r>
    <x v="330"/>
    <s v="Stein"/>
    <x v="0"/>
    <x v="0"/>
    <x v="1"/>
    <x v="0"/>
    <x v="0"/>
    <x v="0"/>
    <x v="0"/>
    <x v="0"/>
    <x v="0"/>
    <x v="0"/>
    <x v="0"/>
    <x v="1"/>
    <x v="2"/>
    <x v="0"/>
    <x v="1"/>
    <x v="2"/>
    <x v="0"/>
    <x v="0"/>
    <x v="0"/>
    <x v="0"/>
    <x v="0"/>
    <x v="0"/>
    <x v="0"/>
    <n v="-1"/>
    <n v="1E-3"/>
    <n v="-1E-3"/>
    <n v="-3.9905822259467656E-2"/>
  </r>
  <r>
    <x v="330"/>
    <s v="Stein"/>
    <x v="0"/>
    <x v="0"/>
    <x v="1"/>
    <x v="0"/>
    <x v="0"/>
    <x v="0"/>
    <x v="0"/>
    <x v="0"/>
    <x v="0"/>
    <x v="0"/>
    <x v="0"/>
    <x v="2"/>
    <x v="6"/>
    <x v="0"/>
    <x v="5"/>
    <x v="0"/>
    <x v="0"/>
    <x v="0"/>
    <x v="0"/>
    <x v="0"/>
    <x v="0"/>
    <x v="0"/>
    <x v="0"/>
    <n v="265"/>
    <n v="-0.26500000000000001"/>
    <n v="0.26500000000000001"/>
    <n v="10.575042898758928"/>
  </r>
  <r>
    <x v="330"/>
    <s v="Stein"/>
    <x v="0"/>
    <x v="0"/>
    <x v="1"/>
    <x v="0"/>
    <x v="0"/>
    <x v="0"/>
    <x v="0"/>
    <x v="0"/>
    <x v="0"/>
    <x v="0"/>
    <x v="0"/>
    <x v="3"/>
    <x v="9"/>
    <x v="1"/>
    <x v="7"/>
    <x v="5"/>
    <x v="2"/>
    <x v="2"/>
    <x v="2"/>
    <x v="0"/>
    <x v="0"/>
    <x v="0"/>
    <x v="0"/>
    <n v="17"/>
    <n v="-1.7000000000000001E-2"/>
    <n v="0"/>
    <n v="0.6783989784109502"/>
  </r>
  <r>
    <x v="330"/>
    <s v="Stein"/>
    <x v="0"/>
    <x v="0"/>
    <x v="1"/>
    <x v="0"/>
    <x v="0"/>
    <x v="0"/>
    <x v="0"/>
    <x v="0"/>
    <x v="0"/>
    <x v="0"/>
    <x v="0"/>
    <x v="3"/>
    <x v="5"/>
    <x v="1"/>
    <x v="4"/>
    <x v="0"/>
    <x v="0"/>
    <x v="0"/>
    <x v="0"/>
    <x v="0"/>
    <x v="0"/>
    <x v="0"/>
    <x v="0"/>
    <n v="32"/>
    <n v="-3.2000000000000001E-2"/>
    <n v="3.2000000000000001E-2"/>
    <n v="1.276986312302965"/>
  </r>
  <r>
    <x v="330"/>
    <s v="Stein"/>
    <x v="0"/>
    <x v="0"/>
    <x v="1"/>
    <x v="0"/>
    <x v="0"/>
    <x v="0"/>
    <x v="0"/>
    <x v="0"/>
    <x v="0"/>
    <x v="0"/>
    <x v="0"/>
    <x v="3"/>
    <x v="8"/>
    <x v="1"/>
    <x v="7"/>
    <x v="5"/>
    <x v="2"/>
    <x v="2"/>
    <x v="2"/>
    <x v="0"/>
    <x v="0"/>
    <x v="0"/>
    <x v="0"/>
    <n v="3"/>
    <n v="-3.0000000000000001E-3"/>
    <n v="0"/>
    <n v="0.11971746677840298"/>
  </r>
  <r>
    <x v="330"/>
    <s v="Stein"/>
    <x v="0"/>
    <x v="0"/>
    <x v="1"/>
    <x v="0"/>
    <x v="0"/>
    <x v="0"/>
    <x v="1"/>
    <x v="1"/>
    <x v="0"/>
    <x v="0"/>
    <x v="0"/>
    <x v="0"/>
    <x v="0"/>
    <x v="0"/>
    <x v="0"/>
    <x v="0"/>
    <x v="0"/>
    <x v="0"/>
    <x v="0"/>
    <x v="0"/>
    <x v="0"/>
    <x v="0"/>
    <x v="0"/>
    <n v="33"/>
    <n v="-3.3000000000000002E-2"/>
    <n v="3.3000000000000002E-2"/>
    <n v="1.3168921345624327"/>
  </r>
  <r>
    <x v="330"/>
    <s v="Stein"/>
    <x v="0"/>
    <x v="0"/>
    <x v="1"/>
    <x v="0"/>
    <x v="0"/>
    <x v="0"/>
    <x v="1"/>
    <x v="1"/>
    <x v="0"/>
    <x v="0"/>
    <x v="0"/>
    <x v="1"/>
    <x v="1"/>
    <x v="0"/>
    <x v="1"/>
    <x v="1"/>
    <x v="0"/>
    <x v="0"/>
    <x v="0"/>
    <x v="0"/>
    <x v="0"/>
    <x v="0"/>
    <x v="0"/>
    <n v="40"/>
    <n v="-0.04"/>
    <n v="0.04"/>
    <n v="1.5962328903787062"/>
  </r>
  <r>
    <x v="330"/>
    <s v="Stein"/>
    <x v="0"/>
    <x v="0"/>
    <x v="1"/>
    <x v="0"/>
    <x v="0"/>
    <x v="0"/>
    <x v="1"/>
    <x v="1"/>
    <x v="0"/>
    <x v="0"/>
    <x v="0"/>
    <x v="1"/>
    <x v="2"/>
    <x v="0"/>
    <x v="1"/>
    <x v="2"/>
    <x v="0"/>
    <x v="0"/>
    <x v="0"/>
    <x v="0"/>
    <x v="0"/>
    <x v="0"/>
    <x v="0"/>
    <n v="11"/>
    <n v="-1.0999999999999999E-2"/>
    <n v="1.0999999999999999E-2"/>
    <n v="0.4389640448541442"/>
  </r>
  <r>
    <x v="330"/>
    <s v="Stein"/>
    <x v="0"/>
    <x v="0"/>
    <x v="1"/>
    <x v="0"/>
    <x v="0"/>
    <x v="0"/>
    <x v="1"/>
    <x v="1"/>
    <x v="0"/>
    <x v="0"/>
    <x v="0"/>
    <x v="2"/>
    <x v="6"/>
    <x v="0"/>
    <x v="5"/>
    <x v="0"/>
    <x v="0"/>
    <x v="0"/>
    <x v="0"/>
    <x v="0"/>
    <x v="0"/>
    <x v="0"/>
    <x v="0"/>
    <n v="59"/>
    <n v="-5.8999999999999997E-2"/>
    <n v="5.8999999999999997E-2"/>
    <n v="2.3544435133085919"/>
  </r>
  <r>
    <x v="330"/>
    <s v="Stein"/>
    <x v="0"/>
    <x v="0"/>
    <x v="1"/>
    <x v="0"/>
    <x v="0"/>
    <x v="0"/>
    <x v="1"/>
    <x v="1"/>
    <x v="0"/>
    <x v="0"/>
    <x v="0"/>
    <x v="3"/>
    <x v="9"/>
    <x v="1"/>
    <x v="7"/>
    <x v="5"/>
    <x v="2"/>
    <x v="2"/>
    <x v="2"/>
    <x v="0"/>
    <x v="0"/>
    <x v="0"/>
    <x v="0"/>
    <n v="3"/>
    <n v="-3.0000000000000001E-3"/>
    <n v="0"/>
    <n v="0.11971746677840298"/>
  </r>
  <r>
    <x v="330"/>
    <s v="Stein"/>
    <x v="0"/>
    <x v="0"/>
    <x v="1"/>
    <x v="0"/>
    <x v="0"/>
    <x v="0"/>
    <x v="1"/>
    <x v="1"/>
    <x v="0"/>
    <x v="0"/>
    <x v="0"/>
    <x v="3"/>
    <x v="5"/>
    <x v="1"/>
    <x v="4"/>
    <x v="0"/>
    <x v="0"/>
    <x v="0"/>
    <x v="0"/>
    <x v="0"/>
    <x v="0"/>
    <x v="0"/>
    <x v="0"/>
    <n v="23"/>
    <n v="-2.3E-2"/>
    <n v="2.3E-2"/>
    <n v="0.9178339119677561"/>
  </r>
  <r>
    <x v="330"/>
    <s v="Stein"/>
    <x v="0"/>
    <x v="0"/>
    <x v="1"/>
    <x v="0"/>
    <x v="0"/>
    <x v="0"/>
    <x v="1"/>
    <x v="1"/>
    <x v="0"/>
    <x v="0"/>
    <x v="0"/>
    <x v="3"/>
    <x v="8"/>
    <x v="1"/>
    <x v="7"/>
    <x v="5"/>
    <x v="2"/>
    <x v="2"/>
    <x v="2"/>
    <x v="0"/>
    <x v="0"/>
    <x v="0"/>
    <x v="0"/>
    <n v="23"/>
    <n v="-2.3E-2"/>
    <n v="0"/>
    <n v="0.9178339119677561"/>
  </r>
  <r>
    <x v="328"/>
    <s v="Montferland"/>
    <x v="0"/>
    <x v="0"/>
    <x v="1"/>
    <x v="0"/>
    <x v="0"/>
    <x v="0"/>
    <x v="2"/>
    <x v="2"/>
    <x v="0"/>
    <x v="0"/>
    <x v="0"/>
    <x v="2"/>
    <x v="6"/>
    <x v="0"/>
    <x v="5"/>
    <x v="0"/>
    <x v="0"/>
    <x v="0"/>
    <x v="0"/>
    <x v="0"/>
    <x v="0"/>
    <x v="0"/>
    <x v="0"/>
    <n v="43"/>
    <n v="-4.2999999999999997E-2"/>
    <n v="4.2999999999999997E-2"/>
    <n v="1.217578434703817"/>
  </r>
  <r>
    <x v="328"/>
    <s v="Montferland"/>
    <x v="0"/>
    <x v="0"/>
    <x v="1"/>
    <x v="0"/>
    <x v="0"/>
    <x v="0"/>
    <x v="3"/>
    <x v="3"/>
    <x v="0"/>
    <x v="0"/>
    <x v="0"/>
    <x v="0"/>
    <x v="0"/>
    <x v="0"/>
    <x v="0"/>
    <x v="0"/>
    <x v="0"/>
    <x v="0"/>
    <x v="0"/>
    <x v="0"/>
    <x v="0"/>
    <x v="0"/>
    <x v="0"/>
    <n v="22"/>
    <n v="-2.1999999999999999E-2"/>
    <n v="2.1999999999999999E-2"/>
    <n v="0.62294710612753423"/>
  </r>
  <r>
    <x v="328"/>
    <s v="Montferland"/>
    <x v="0"/>
    <x v="0"/>
    <x v="1"/>
    <x v="0"/>
    <x v="0"/>
    <x v="0"/>
    <x v="3"/>
    <x v="3"/>
    <x v="0"/>
    <x v="0"/>
    <x v="0"/>
    <x v="4"/>
    <x v="10"/>
    <x v="0"/>
    <x v="8"/>
    <x v="0"/>
    <x v="0"/>
    <x v="0"/>
    <x v="0"/>
    <x v="0"/>
    <x v="0"/>
    <x v="0"/>
    <x v="0"/>
    <n v="1"/>
    <n v="-1E-3"/>
    <n v="1E-3"/>
    <n v="2.8315777551251559E-2"/>
  </r>
  <r>
    <x v="328"/>
    <s v="Montferland"/>
    <x v="0"/>
    <x v="0"/>
    <x v="1"/>
    <x v="0"/>
    <x v="0"/>
    <x v="0"/>
    <x v="3"/>
    <x v="3"/>
    <x v="0"/>
    <x v="0"/>
    <x v="0"/>
    <x v="1"/>
    <x v="1"/>
    <x v="0"/>
    <x v="1"/>
    <x v="1"/>
    <x v="0"/>
    <x v="0"/>
    <x v="0"/>
    <x v="0"/>
    <x v="0"/>
    <x v="0"/>
    <x v="0"/>
    <n v="1"/>
    <n v="-1E-3"/>
    <n v="1E-3"/>
    <n v="2.8315777551251559E-2"/>
  </r>
  <r>
    <x v="328"/>
    <s v="Montferland"/>
    <x v="0"/>
    <x v="0"/>
    <x v="1"/>
    <x v="0"/>
    <x v="0"/>
    <x v="0"/>
    <x v="3"/>
    <x v="3"/>
    <x v="0"/>
    <x v="0"/>
    <x v="0"/>
    <x v="1"/>
    <x v="2"/>
    <x v="0"/>
    <x v="1"/>
    <x v="2"/>
    <x v="0"/>
    <x v="0"/>
    <x v="0"/>
    <x v="0"/>
    <x v="0"/>
    <x v="0"/>
    <x v="0"/>
    <n v="12"/>
    <n v="-1.2E-2"/>
    <n v="1.2E-2"/>
    <n v="0.3397893306150187"/>
  </r>
  <r>
    <x v="328"/>
    <s v="Montferland"/>
    <x v="0"/>
    <x v="0"/>
    <x v="1"/>
    <x v="0"/>
    <x v="0"/>
    <x v="0"/>
    <x v="3"/>
    <x v="3"/>
    <x v="0"/>
    <x v="0"/>
    <x v="0"/>
    <x v="2"/>
    <x v="16"/>
    <x v="0"/>
    <x v="3"/>
    <x v="10"/>
    <x v="0"/>
    <x v="0"/>
    <x v="0"/>
    <x v="0"/>
    <x v="0"/>
    <x v="0"/>
    <x v="0"/>
    <n v="667"/>
    <n v="-0.66700000000000004"/>
    <n v="0.66700000000000004"/>
    <n v="18.886623626684788"/>
  </r>
  <r>
    <x v="328"/>
    <s v="Montferland"/>
    <x v="0"/>
    <x v="0"/>
    <x v="1"/>
    <x v="0"/>
    <x v="0"/>
    <x v="0"/>
    <x v="3"/>
    <x v="3"/>
    <x v="0"/>
    <x v="0"/>
    <x v="0"/>
    <x v="2"/>
    <x v="6"/>
    <x v="0"/>
    <x v="5"/>
    <x v="0"/>
    <x v="0"/>
    <x v="0"/>
    <x v="0"/>
    <x v="0"/>
    <x v="0"/>
    <x v="0"/>
    <x v="0"/>
    <n v="20"/>
    <n v="-0.02"/>
    <n v="0.02"/>
    <n v="0.56631555102503117"/>
  </r>
  <r>
    <x v="328"/>
    <s v="Montferland"/>
    <x v="0"/>
    <x v="0"/>
    <x v="1"/>
    <x v="0"/>
    <x v="0"/>
    <x v="0"/>
    <x v="3"/>
    <x v="3"/>
    <x v="0"/>
    <x v="0"/>
    <x v="0"/>
    <x v="2"/>
    <x v="7"/>
    <x v="0"/>
    <x v="6"/>
    <x v="4"/>
    <x v="0"/>
    <x v="0"/>
    <x v="1"/>
    <x v="0"/>
    <x v="0"/>
    <x v="0"/>
    <x v="0"/>
    <n v="176"/>
    <n v="-0.17599999999999999"/>
    <n v="0.17599999999999999"/>
    <n v="4.9835768490202739"/>
  </r>
  <r>
    <x v="328"/>
    <s v="Montferland"/>
    <x v="0"/>
    <x v="0"/>
    <x v="1"/>
    <x v="0"/>
    <x v="0"/>
    <x v="0"/>
    <x v="3"/>
    <x v="3"/>
    <x v="0"/>
    <x v="0"/>
    <x v="0"/>
    <x v="3"/>
    <x v="9"/>
    <x v="1"/>
    <x v="7"/>
    <x v="5"/>
    <x v="2"/>
    <x v="2"/>
    <x v="2"/>
    <x v="0"/>
    <x v="0"/>
    <x v="0"/>
    <x v="0"/>
    <n v="5"/>
    <n v="-5.0000000000000001E-3"/>
    <n v="0"/>
    <n v="0.14157888775625779"/>
  </r>
  <r>
    <x v="328"/>
    <s v="Montferland"/>
    <x v="0"/>
    <x v="0"/>
    <x v="1"/>
    <x v="0"/>
    <x v="0"/>
    <x v="0"/>
    <x v="3"/>
    <x v="3"/>
    <x v="0"/>
    <x v="0"/>
    <x v="0"/>
    <x v="3"/>
    <x v="5"/>
    <x v="1"/>
    <x v="4"/>
    <x v="0"/>
    <x v="0"/>
    <x v="0"/>
    <x v="0"/>
    <x v="0"/>
    <x v="0"/>
    <x v="0"/>
    <x v="0"/>
    <n v="21"/>
    <n v="-2.1000000000000001E-2"/>
    <n v="2.1000000000000001E-2"/>
    <n v="0.59463132857628276"/>
  </r>
  <r>
    <x v="328"/>
    <s v="Montferland"/>
    <x v="0"/>
    <x v="0"/>
    <x v="1"/>
    <x v="0"/>
    <x v="0"/>
    <x v="0"/>
    <x v="3"/>
    <x v="3"/>
    <x v="0"/>
    <x v="0"/>
    <x v="0"/>
    <x v="3"/>
    <x v="8"/>
    <x v="1"/>
    <x v="7"/>
    <x v="5"/>
    <x v="2"/>
    <x v="2"/>
    <x v="2"/>
    <x v="0"/>
    <x v="0"/>
    <x v="0"/>
    <x v="0"/>
    <n v="10"/>
    <n v="-0.01"/>
    <n v="0"/>
    <n v="0.28315777551251559"/>
  </r>
  <r>
    <x v="331"/>
    <s v="Menterwolde"/>
    <x v="0"/>
    <x v="0"/>
    <x v="0"/>
    <x v="0"/>
    <x v="0"/>
    <x v="0"/>
    <x v="0"/>
    <x v="0"/>
    <x v="0"/>
    <x v="0"/>
    <x v="0"/>
    <x v="0"/>
    <x v="0"/>
    <x v="0"/>
    <x v="0"/>
    <x v="0"/>
    <x v="0"/>
    <x v="0"/>
    <x v="0"/>
    <x v="0"/>
    <x v="0"/>
    <x v="0"/>
    <x v="0"/>
    <n v="3"/>
    <n v="-3.0000000000000001E-3"/>
    <n v="3.0000000000000001E-3"/>
    <n v="0.24666995559940799"/>
  </r>
  <r>
    <x v="331"/>
    <s v="Menterwolde"/>
    <x v="0"/>
    <x v="0"/>
    <x v="0"/>
    <x v="0"/>
    <x v="0"/>
    <x v="0"/>
    <x v="0"/>
    <x v="0"/>
    <x v="0"/>
    <x v="0"/>
    <x v="0"/>
    <x v="1"/>
    <x v="1"/>
    <x v="0"/>
    <x v="1"/>
    <x v="1"/>
    <x v="0"/>
    <x v="0"/>
    <x v="0"/>
    <x v="0"/>
    <x v="0"/>
    <x v="0"/>
    <x v="0"/>
    <n v="1"/>
    <n v="-1E-3"/>
    <n v="1E-3"/>
    <n v="8.2223318533135997E-2"/>
  </r>
  <r>
    <x v="330"/>
    <s v="Stein"/>
    <x v="0"/>
    <x v="0"/>
    <x v="1"/>
    <x v="0"/>
    <x v="0"/>
    <x v="0"/>
    <x v="2"/>
    <x v="2"/>
    <x v="0"/>
    <x v="0"/>
    <x v="0"/>
    <x v="0"/>
    <x v="0"/>
    <x v="0"/>
    <x v="0"/>
    <x v="0"/>
    <x v="0"/>
    <x v="0"/>
    <x v="0"/>
    <x v="0"/>
    <x v="0"/>
    <x v="0"/>
    <x v="0"/>
    <n v="12"/>
    <n v="-1.2E-2"/>
    <n v="1.2E-2"/>
    <n v="0.4788698671136119"/>
  </r>
  <r>
    <x v="330"/>
    <s v="Stein"/>
    <x v="0"/>
    <x v="0"/>
    <x v="1"/>
    <x v="0"/>
    <x v="0"/>
    <x v="0"/>
    <x v="2"/>
    <x v="2"/>
    <x v="0"/>
    <x v="0"/>
    <x v="0"/>
    <x v="1"/>
    <x v="2"/>
    <x v="0"/>
    <x v="1"/>
    <x v="2"/>
    <x v="0"/>
    <x v="0"/>
    <x v="0"/>
    <x v="0"/>
    <x v="0"/>
    <x v="0"/>
    <x v="0"/>
    <n v="22"/>
    <n v="-2.1999999999999999E-2"/>
    <n v="2.1999999999999999E-2"/>
    <n v="0.87792808970828839"/>
  </r>
  <r>
    <x v="330"/>
    <s v="Stein"/>
    <x v="0"/>
    <x v="0"/>
    <x v="1"/>
    <x v="0"/>
    <x v="0"/>
    <x v="0"/>
    <x v="2"/>
    <x v="2"/>
    <x v="0"/>
    <x v="0"/>
    <x v="0"/>
    <x v="2"/>
    <x v="6"/>
    <x v="0"/>
    <x v="5"/>
    <x v="0"/>
    <x v="0"/>
    <x v="0"/>
    <x v="0"/>
    <x v="0"/>
    <x v="0"/>
    <x v="0"/>
    <x v="0"/>
    <n v="84"/>
    <n v="-8.4000000000000005E-2"/>
    <n v="8.4000000000000005E-2"/>
    <n v="3.3520890697952832"/>
  </r>
  <r>
    <x v="330"/>
    <s v="Stein"/>
    <x v="0"/>
    <x v="0"/>
    <x v="1"/>
    <x v="0"/>
    <x v="0"/>
    <x v="0"/>
    <x v="2"/>
    <x v="2"/>
    <x v="0"/>
    <x v="0"/>
    <x v="0"/>
    <x v="3"/>
    <x v="9"/>
    <x v="1"/>
    <x v="7"/>
    <x v="5"/>
    <x v="2"/>
    <x v="2"/>
    <x v="2"/>
    <x v="0"/>
    <x v="0"/>
    <x v="0"/>
    <x v="0"/>
    <n v="6"/>
    <n v="-6.0000000000000001E-3"/>
    <n v="0"/>
    <n v="0.23943493355680595"/>
  </r>
  <r>
    <x v="330"/>
    <s v="Stein"/>
    <x v="0"/>
    <x v="0"/>
    <x v="1"/>
    <x v="0"/>
    <x v="0"/>
    <x v="0"/>
    <x v="3"/>
    <x v="3"/>
    <x v="0"/>
    <x v="0"/>
    <x v="0"/>
    <x v="0"/>
    <x v="0"/>
    <x v="0"/>
    <x v="0"/>
    <x v="0"/>
    <x v="0"/>
    <x v="0"/>
    <x v="0"/>
    <x v="0"/>
    <x v="0"/>
    <x v="0"/>
    <x v="0"/>
    <n v="11"/>
    <n v="-1.0999999999999999E-2"/>
    <n v="1.0999999999999999E-2"/>
    <n v="0.4389640448541442"/>
  </r>
  <r>
    <x v="330"/>
    <s v="Stein"/>
    <x v="0"/>
    <x v="0"/>
    <x v="1"/>
    <x v="0"/>
    <x v="0"/>
    <x v="0"/>
    <x v="3"/>
    <x v="3"/>
    <x v="0"/>
    <x v="0"/>
    <x v="0"/>
    <x v="4"/>
    <x v="10"/>
    <x v="0"/>
    <x v="8"/>
    <x v="0"/>
    <x v="0"/>
    <x v="0"/>
    <x v="0"/>
    <x v="0"/>
    <x v="0"/>
    <x v="0"/>
    <x v="0"/>
    <n v="2"/>
    <n v="-2E-3"/>
    <n v="2E-3"/>
    <n v="7.9811644518935312E-2"/>
  </r>
  <r>
    <x v="330"/>
    <s v="Stein"/>
    <x v="0"/>
    <x v="0"/>
    <x v="1"/>
    <x v="0"/>
    <x v="0"/>
    <x v="0"/>
    <x v="3"/>
    <x v="3"/>
    <x v="0"/>
    <x v="0"/>
    <x v="0"/>
    <x v="1"/>
    <x v="2"/>
    <x v="0"/>
    <x v="1"/>
    <x v="2"/>
    <x v="0"/>
    <x v="0"/>
    <x v="0"/>
    <x v="0"/>
    <x v="0"/>
    <x v="0"/>
    <x v="0"/>
    <n v="1"/>
    <n v="-1E-3"/>
    <n v="1E-3"/>
    <n v="3.9905822259467656E-2"/>
  </r>
  <r>
    <x v="330"/>
    <s v="Stein"/>
    <x v="0"/>
    <x v="0"/>
    <x v="1"/>
    <x v="0"/>
    <x v="0"/>
    <x v="0"/>
    <x v="3"/>
    <x v="3"/>
    <x v="0"/>
    <x v="0"/>
    <x v="0"/>
    <x v="2"/>
    <x v="6"/>
    <x v="0"/>
    <x v="5"/>
    <x v="0"/>
    <x v="0"/>
    <x v="0"/>
    <x v="0"/>
    <x v="0"/>
    <x v="0"/>
    <x v="0"/>
    <x v="0"/>
    <n v="670"/>
    <n v="-0.67"/>
    <n v="0.67"/>
    <n v="26.736900913843328"/>
  </r>
  <r>
    <x v="330"/>
    <s v="Stein"/>
    <x v="0"/>
    <x v="0"/>
    <x v="1"/>
    <x v="0"/>
    <x v="0"/>
    <x v="0"/>
    <x v="3"/>
    <x v="3"/>
    <x v="0"/>
    <x v="0"/>
    <x v="0"/>
    <x v="3"/>
    <x v="9"/>
    <x v="1"/>
    <x v="7"/>
    <x v="5"/>
    <x v="2"/>
    <x v="2"/>
    <x v="2"/>
    <x v="0"/>
    <x v="0"/>
    <x v="0"/>
    <x v="0"/>
    <n v="2"/>
    <n v="-2E-3"/>
    <n v="0"/>
    <n v="7.9811644518935312E-2"/>
  </r>
  <r>
    <x v="330"/>
    <s v="Stein"/>
    <x v="0"/>
    <x v="0"/>
    <x v="1"/>
    <x v="0"/>
    <x v="0"/>
    <x v="0"/>
    <x v="3"/>
    <x v="3"/>
    <x v="0"/>
    <x v="0"/>
    <x v="0"/>
    <x v="3"/>
    <x v="8"/>
    <x v="1"/>
    <x v="7"/>
    <x v="5"/>
    <x v="2"/>
    <x v="2"/>
    <x v="2"/>
    <x v="0"/>
    <x v="0"/>
    <x v="0"/>
    <x v="0"/>
    <n v="1"/>
    <n v="-1E-3"/>
    <n v="0"/>
    <n v="3.9905822259467656E-2"/>
  </r>
  <r>
    <x v="332"/>
    <s v="Vaals"/>
    <x v="0"/>
    <x v="0"/>
    <x v="2"/>
    <x v="0"/>
    <x v="0"/>
    <x v="0"/>
    <x v="0"/>
    <x v="0"/>
    <x v="0"/>
    <x v="0"/>
    <x v="0"/>
    <x v="0"/>
    <x v="0"/>
    <x v="0"/>
    <x v="0"/>
    <x v="0"/>
    <x v="0"/>
    <x v="0"/>
    <x v="0"/>
    <x v="0"/>
    <x v="0"/>
    <x v="0"/>
    <x v="0"/>
    <n v="44"/>
    <n v="-4.3999999999999997E-2"/>
    <n v="4.3999999999999997E-2"/>
    <n v="4.5314109165808443"/>
  </r>
  <r>
    <x v="332"/>
    <s v="Vaals"/>
    <x v="0"/>
    <x v="0"/>
    <x v="2"/>
    <x v="0"/>
    <x v="0"/>
    <x v="0"/>
    <x v="0"/>
    <x v="0"/>
    <x v="0"/>
    <x v="0"/>
    <x v="0"/>
    <x v="4"/>
    <x v="10"/>
    <x v="0"/>
    <x v="8"/>
    <x v="0"/>
    <x v="0"/>
    <x v="0"/>
    <x v="0"/>
    <x v="0"/>
    <x v="0"/>
    <x v="0"/>
    <x v="0"/>
    <n v="16"/>
    <n v="-1.6E-2"/>
    <n v="1.6E-2"/>
    <n v="1.6477857878475799"/>
  </r>
  <r>
    <x v="332"/>
    <s v="Vaals"/>
    <x v="0"/>
    <x v="0"/>
    <x v="2"/>
    <x v="0"/>
    <x v="0"/>
    <x v="0"/>
    <x v="0"/>
    <x v="0"/>
    <x v="0"/>
    <x v="0"/>
    <x v="0"/>
    <x v="1"/>
    <x v="2"/>
    <x v="0"/>
    <x v="1"/>
    <x v="2"/>
    <x v="0"/>
    <x v="0"/>
    <x v="0"/>
    <x v="0"/>
    <x v="0"/>
    <x v="0"/>
    <x v="0"/>
    <n v="181"/>
    <n v="-0.18099999999999999"/>
    <n v="0.18099999999999999"/>
    <n v="18.640576725025745"/>
  </r>
  <r>
    <x v="332"/>
    <s v="Vaals"/>
    <x v="0"/>
    <x v="0"/>
    <x v="2"/>
    <x v="0"/>
    <x v="0"/>
    <x v="0"/>
    <x v="0"/>
    <x v="0"/>
    <x v="0"/>
    <x v="0"/>
    <x v="0"/>
    <x v="2"/>
    <x v="6"/>
    <x v="0"/>
    <x v="5"/>
    <x v="0"/>
    <x v="0"/>
    <x v="0"/>
    <x v="0"/>
    <x v="0"/>
    <x v="0"/>
    <x v="0"/>
    <x v="0"/>
    <n v="93"/>
    <n v="-9.2999999999999999E-2"/>
    <n v="9.2999999999999999E-2"/>
    <n v="9.5777548918640569"/>
  </r>
  <r>
    <x v="332"/>
    <s v="Vaals"/>
    <x v="0"/>
    <x v="0"/>
    <x v="2"/>
    <x v="0"/>
    <x v="0"/>
    <x v="0"/>
    <x v="0"/>
    <x v="0"/>
    <x v="0"/>
    <x v="0"/>
    <x v="0"/>
    <x v="3"/>
    <x v="5"/>
    <x v="1"/>
    <x v="4"/>
    <x v="0"/>
    <x v="0"/>
    <x v="0"/>
    <x v="0"/>
    <x v="0"/>
    <x v="0"/>
    <x v="0"/>
    <x v="0"/>
    <n v="83"/>
    <n v="-8.3000000000000004E-2"/>
    <n v="8.3000000000000004E-2"/>
    <n v="8.5478887744593202"/>
  </r>
  <r>
    <x v="332"/>
    <s v="Vaals"/>
    <x v="0"/>
    <x v="0"/>
    <x v="2"/>
    <x v="0"/>
    <x v="0"/>
    <x v="0"/>
    <x v="0"/>
    <x v="0"/>
    <x v="0"/>
    <x v="0"/>
    <x v="0"/>
    <x v="3"/>
    <x v="8"/>
    <x v="1"/>
    <x v="7"/>
    <x v="5"/>
    <x v="2"/>
    <x v="2"/>
    <x v="2"/>
    <x v="0"/>
    <x v="0"/>
    <x v="0"/>
    <x v="0"/>
    <n v="16"/>
    <n v="-1.6E-2"/>
    <n v="0"/>
    <n v="1.6477857878475799"/>
  </r>
  <r>
    <x v="332"/>
    <s v="Vaals"/>
    <x v="0"/>
    <x v="0"/>
    <x v="2"/>
    <x v="0"/>
    <x v="0"/>
    <x v="0"/>
    <x v="1"/>
    <x v="1"/>
    <x v="0"/>
    <x v="0"/>
    <x v="0"/>
    <x v="0"/>
    <x v="0"/>
    <x v="0"/>
    <x v="0"/>
    <x v="0"/>
    <x v="0"/>
    <x v="0"/>
    <x v="0"/>
    <x v="0"/>
    <x v="0"/>
    <x v="0"/>
    <x v="0"/>
    <n v="2"/>
    <n v="-2E-3"/>
    <n v="2E-3"/>
    <n v="0.20597322348094749"/>
  </r>
  <r>
    <x v="332"/>
    <s v="Vaals"/>
    <x v="0"/>
    <x v="0"/>
    <x v="2"/>
    <x v="0"/>
    <x v="0"/>
    <x v="0"/>
    <x v="1"/>
    <x v="1"/>
    <x v="0"/>
    <x v="0"/>
    <x v="0"/>
    <x v="4"/>
    <x v="10"/>
    <x v="0"/>
    <x v="8"/>
    <x v="0"/>
    <x v="0"/>
    <x v="0"/>
    <x v="0"/>
    <x v="0"/>
    <x v="0"/>
    <x v="0"/>
    <x v="0"/>
    <n v="2"/>
    <n v="-2E-3"/>
    <n v="2E-3"/>
    <n v="0.20597322348094749"/>
  </r>
  <r>
    <x v="332"/>
    <s v="Vaals"/>
    <x v="0"/>
    <x v="0"/>
    <x v="2"/>
    <x v="0"/>
    <x v="0"/>
    <x v="0"/>
    <x v="1"/>
    <x v="1"/>
    <x v="0"/>
    <x v="0"/>
    <x v="0"/>
    <x v="1"/>
    <x v="2"/>
    <x v="0"/>
    <x v="1"/>
    <x v="2"/>
    <x v="0"/>
    <x v="0"/>
    <x v="0"/>
    <x v="0"/>
    <x v="0"/>
    <x v="0"/>
    <x v="0"/>
    <n v="27"/>
    <n v="-2.7E-2"/>
    <n v="2.7E-2"/>
    <n v="2.780638516992791"/>
  </r>
  <r>
    <x v="332"/>
    <s v="Vaals"/>
    <x v="0"/>
    <x v="0"/>
    <x v="2"/>
    <x v="0"/>
    <x v="0"/>
    <x v="0"/>
    <x v="1"/>
    <x v="1"/>
    <x v="0"/>
    <x v="0"/>
    <x v="0"/>
    <x v="2"/>
    <x v="6"/>
    <x v="0"/>
    <x v="5"/>
    <x v="0"/>
    <x v="0"/>
    <x v="0"/>
    <x v="0"/>
    <x v="0"/>
    <x v="0"/>
    <x v="0"/>
    <x v="0"/>
    <n v="31"/>
    <n v="-3.1E-2"/>
    <n v="3.1E-2"/>
    <n v="3.1925849639546859"/>
  </r>
  <r>
    <x v="332"/>
    <s v="Vaals"/>
    <x v="0"/>
    <x v="0"/>
    <x v="2"/>
    <x v="0"/>
    <x v="0"/>
    <x v="0"/>
    <x v="1"/>
    <x v="1"/>
    <x v="0"/>
    <x v="0"/>
    <x v="0"/>
    <x v="3"/>
    <x v="5"/>
    <x v="1"/>
    <x v="4"/>
    <x v="0"/>
    <x v="0"/>
    <x v="0"/>
    <x v="0"/>
    <x v="0"/>
    <x v="0"/>
    <x v="0"/>
    <x v="0"/>
    <n v="9"/>
    <n v="-8.9999999999999993E-3"/>
    <n v="8.9999999999999993E-3"/>
    <n v="0.92687950566426369"/>
  </r>
  <r>
    <x v="332"/>
    <s v="Vaals"/>
    <x v="0"/>
    <x v="0"/>
    <x v="2"/>
    <x v="0"/>
    <x v="0"/>
    <x v="0"/>
    <x v="1"/>
    <x v="1"/>
    <x v="0"/>
    <x v="0"/>
    <x v="0"/>
    <x v="3"/>
    <x v="8"/>
    <x v="1"/>
    <x v="7"/>
    <x v="5"/>
    <x v="2"/>
    <x v="2"/>
    <x v="2"/>
    <x v="0"/>
    <x v="0"/>
    <x v="0"/>
    <x v="0"/>
    <n v="1"/>
    <n v="-1E-3"/>
    <n v="0"/>
    <n v="0.10298661174047374"/>
  </r>
  <r>
    <x v="332"/>
    <s v="Vaals"/>
    <x v="0"/>
    <x v="0"/>
    <x v="2"/>
    <x v="0"/>
    <x v="0"/>
    <x v="0"/>
    <x v="2"/>
    <x v="2"/>
    <x v="0"/>
    <x v="0"/>
    <x v="0"/>
    <x v="1"/>
    <x v="2"/>
    <x v="0"/>
    <x v="1"/>
    <x v="2"/>
    <x v="0"/>
    <x v="0"/>
    <x v="0"/>
    <x v="0"/>
    <x v="0"/>
    <x v="0"/>
    <x v="0"/>
    <n v="1"/>
    <n v="-1E-3"/>
    <n v="1E-3"/>
    <n v="0.10298661174047374"/>
  </r>
  <r>
    <x v="332"/>
    <s v="Vaals"/>
    <x v="0"/>
    <x v="0"/>
    <x v="2"/>
    <x v="0"/>
    <x v="0"/>
    <x v="0"/>
    <x v="2"/>
    <x v="2"/>
    <x v="0"/>
    <x v="0"/>
    <x v="0"/>
    <x v="2"/>
    <x v="6"/>
    <x v="0"/>
    <x v="5"/>
    <x v="0"/>
    <x v="0"/>
    <x v="0"/>
    <x v="0"/>
    <x v="0"/>
    <x v="0"/>
    <x v="0"/>
    <x v="0"/>
    <n v="28"/>
    <n v="-2.8000000000000001E-2"/>
    <n v="2.8000000000000001E-2"/>
    <n v="2.8836251287332648"/>
  </r>
  <r>
    <x v="332"/>
    <s v="Vaals"/>
    <x v="0"/>
    <x v="0"/>
    <x v="2"/>
    <x v="0"/>
    <x v="0"/>
    <x v="0"/>
    <x v="2"/>
    <x v="2"/>
    <x v="0"/>
    <x v="0"/>
    <x v="0"/>
    <x v="3"/>
    <x v="5"/>
    <x v="1"/>
    <x v="4"/>
    <x v="0"/>
    <x v="0"/>
    <x v="0"/>
    <x v="0"/>
    <x v="0"/>
    <x v="0"/>
    <x v="0"/>
    <x v="0"/>
    <n v="8"/>
    <n v="-8.0000000000000002E-3"/>
    <n v="8.0000000000000002E-3"/>
    <n v="0.82389289392378995"/>
  </r>
  <r>
    <x v="332"/>
    <s v="Vaals"/>
    <x v="0"/>
    <x v="0"/>
    <x v="2"/>
    <x v="0"/>
    <x v="0"/>
    <x v="0"/>
    <x v="2"/>
    <x v="2"/>
    <x v="0"/>
    <x v="0"/>
    <x v="0"/>
    <x v="3"/>
    <x v="8"/>
    <x v="1"/>
    <x v="7"/>
    <x v="5"/>
    <x v="2"/>
    <x v="2"/>
    <x v="2"/>
    <x v="0"/>
    <x v="0"/>
    <x v="0"/>
    <x v="0"/>
    <n v="2"/>
    <n v="-2E-3"/>
    <n v="0"/>
    <n v="0.20597322348094749"/>
  </r>
  <r>
    <x v="332"/>
    <s v="Vaals"/>
    <x v="0"/>
    <x v="0"/>
    <x v="2"/>
    <x v="0"/>
    <x v="0"/>
    <x v="0"/>
    <x v="3"/>
    <x v="3"/>
    <x v="0"/>
    <x v="0"/>
    <x v="0"/>
    <x v="0"/>
    <x v="0"/>
    <x v="0"/>
    <x v="0"/>
    <x v="0"/>
    <x v="0"/>
    <x v="0"/>
    <x v="0"/>
    <x v="0"/>
    <x v="0"/>
    <x v="0"/>
    <x v="0"/>
    <n v="16"/>
    <n v="-1.6E-2"/>
    <n v="1.6E-2"/>
    <n v="1.6477857878475799"/>
  </r>
  <r>
    <x v="332"/>
    <s v="Vaals"/>
    <x v="0"/>
    <x v="0"/>
    <x v="2"/>
    <x v="0"/>
    <x v="0"/>
    <x v="0"/>
    <x v="3"/>
    <x v="3"/>
    <x v="0"/>
    <x v="0"/>
    <x v="0"/>
    <x v="2"/>
    <x v="6"/>
    <x v="0"/>
    <x v="5"/>
    <x v="0"/>
    <x v="0"/>
    <x v="0"/>
    <x v="0"/>
    <x v="0"/>
    <x v="0"/>
    <x v="0"/>
    <x v="0"/>
    <n v="140"/>
    <n v="-0.14000000000000001"/>
    <n v="0.14000000000000001"/>
    <n v="14.418125643666324"/>
  </r>
  <r>
    <x v="333"/>
    <s v="Venlo"/>
    <x v="2"/>
    <x v="0"/>
    <x v="5"/>
    <x v="0"/>
    <x v="0"/>
    <x v="0"/>
    <x v="0"/>
    <x v="0"/>
    <x v="0"/>
    <x v="0"/>
    <x v="0"/>
    <x v="0"/>
    <x v="0"/>
    <x v="0"/>
    <x v="0"/>
    <x v="0"/>
    <x v="0"/>
    <x v="0"/>
    <x v="0"/>
    <x v="0"/>
    <x v="0"/>
    <x v="0"/>
    <x v="0"/>
    <n v="734"/>
    <n v="-0.73399999999999999"/>
    <n v="0.73399999999999999"/>
    <n v="7.2630839410641306"/>
  </r>
  <r>
    <x v="333"/>
    <s v="Venlo"/>
    <x v="2"/>
    <x v="0"/>
    <x v="5"/>
    <x v="0"/>
    <x v="0"/>
    <x v="0"/>
    <x v="0"/>
    <x v="0"/>
    <x v="0"/>
    <x v="0"/>
    <x v="0"/>
    <x v="4"/>
    <x v="10"/>
    <x v="0"/>
    <x v="8"/>
    <x v="0"/>
    <x v="0"/>
    <x v="0"/>
    <x v="0"/>
    <x v="0"/>
    <x v="0"/>
    <x v="0"/>
    <x v="0"/>
    <n v="26"/>
    <n v="-2.5999999999999999E-2"/>
    <n v="2.5999999999999999E-2"/>
    <n v="0.25727545295322535"/>
  </r>
  <r>
    <x v="333"/>
    <s v="Venlo"/>
    <x v="2"/>
    <x v="0"/>
    <x v="5"/>
    <x v="0"/>
    <x v="0"/>
    <x v="0"/>
    <x v="0"/>
    <x v="0"/>
    <x v="0"/>
    <x v="0"/>
    <x v="0"/>
    <x v="1"/>
    <x v="2"/>
    <x v="0"/>
    <x v="1"/>
    <x v="2"/>
    <x v="0"/>
    <x v="0"/>
    <x v="0"/>
    <x v="0"/>
    <x v="0"/>
    <x v="0"/>
    <x v="0"/>
    <n v="113"/>
    <n v="-0.113"/>
    <n v="0.113"/>
    <n v="1.1181586993736332"/>
  </r>
  <r>
    <x v="333"/>
    <s v="Venlo"/>
    <x v="2"/>
    <x v="0"/>
    <x v="5"/>
    <x v="0"/>
    <x v="0"/>
    <x v="0"/>
    <x v="0"/>
    <x v="0"/>
    <x v="0"/>
    <x v="0"/>
    <x v="0"/>
    <x v="2"/>
    <x v="3"/>
    <x v="0"/>
    <x v="2"/>
    <x v="0"/>
    <x v="1"/>
    <x v="1"/>
    <x v="0"/>
    <x v="0"/>
    <x v="0"/>
    <x v="0"/>
    <x v="0"/>
    <n v="1"/>
    <n v="-1E-3"/>
    <n v="-1E-3"/>
    <n v="9.8952097289702057E-3"/>
  </r>
  <r>
    <x v="333"/>
    <s v="Venlo"/>
    <x v="2"/>
    <x v="0"/>
    <x v="5"/>
    <x v="0"/>
    <x v="0"/>
    <x v="0"/>
    <x v="0"/>
    <x v="0"/>
    <x v="0"/>
    <x v="0"/>
    <x v="0"/>
    <x v="2"/>
    <x v="12"/>
    <x v="0"/>
    <x v="3"/>
    <x v="6"/>
    <x v="0"/>
    <x v="0"/>
    <x v="0"/>
    <x v="0"/>
    <x v="0"/>
    <x v="0"/>
    <x v="0"/>
    <n v="1"/>
    <n v="-1E-3"/>
    <n v="1E-3"/>
    <n v="9.8952097289702057E-3"/>
  </r>
  <r>
    <x v="333"/>
    <s v="Venlo"/>
    <x v="2"/>
    <x v="0"/>
    <x v="5"/>
    <x v="0"/>
    <x v="0"/>
    <x v="0"/>
    <x v="0"/>
    <x v="0"/>
    <x v="0"/>
    <x v="0"/>
    <x v="0"/>
    <x v="2"/>
    <x v="12"/>
    <x v="0"/>
    <x v="3"/>
    <x v="6"/>
    <x v="0"/>
    <x v="0"/>
    <x v="0"/>
    <x v="1"/>
    <x v="1"/>
    <x v="1"/>
    <x v="1"/>
    <n v="3165"/>
    <n v="-3.165"/>
    <n v="3.165"/>
    <n v="31.318338792190701"/>
  </r>
  <r>
    <x v="333"/>
    <s v="Venlo"/>
    <x v="2"/>
    <x v="0"/>
    <x v="5"/>
    <x v="0"/>
    <x v="0"/>
    <x v="0"/>
    <x v="0"/>
    <x v="0"/>
    <x v="0"/>
    <x v="0"/>
    <x v="0"/>
    <x v="2"/>
    <x v="6"/>
    <x v="0"/>
    <x v="5"/>
    <x v="0"/>
    <x v="0"/>
    <x v="0"/>
    <x v="0"/>
    <x v="0"/>
    <x v="0"/>
    <x v="0"/>
    <x v="0"/>
    <n v="4559"/>
    <n v="-4.5590000000000002"/>
    <n v="4.5590000000000002"/>
    <n v="45.112261154375169"/>
  </r>
  <r>
    <x v="333"/>
    <s v="Venlo"/>
    <x v="2"/>
    <x v="0"/>
    <x v="5"/>
    <x v="0"/>
    <x v="0"/>
    <x v="0"/>
    <x v="0"/>
    <x v="0"/>
    <x v="0"/>
    <x v="0"/>
    <x v="0"/>
    <x v="2"/>
    <x v="6"/>
    <x v="0"/>
    <x v="5"/>
    <x v="0"/>
    <x v="0"/>
    <x v="0"/>
    <x v="0"/>
    <x v="1"/>
    <x v="1"/>
    <x v="1"/>
    <x v="1"/>
    <n v="-3165"/>
    <n v="3.165"/>
    <n v="-3.165"/>
    <n v="-31.318338792190701"/>
  </r>
  <r>
    <x v="333"/>
    <s v="Venlo"/>
    <x v="2"/>
    <x v="0"/>
    <x v="5"/>
    <x v="0"/>
    <x v="0"/>
    <x v="0"/>
    <x v="0"/>
    <x v="0"/>
    <x v="0"/>
    <x v="0"/>
    <x v="0"/>
    <x v="3"/>
    <x v="9"/>
    <x v="1"/>
    <x v="7"/>
    <x v="5"/>
    <x v="2"/>
    <x v="2"/>
    <x v="2"/>
    <x v="0"/>
    <x v="0"/>
    <x v="0"/>
    <x v="0"/>
    <n v="72"/>
    <n v="-7.1999999999999995E-2"/>
    <n v="0"/>
    <n v="0.71245510048585481"/>
  </r>
  <r>
    <x v="333"/>
    <s v="Venlo"/>
    <x v="2"/>
    <x v="0"/>
    <x v="5"/>
    <x v="0"/>
    <x v="0"/>
    <x v="0"/>
    <x v="0"/>
    <x v="0"/>
    <x v="0"/>
    <x v="0"/>
    <x v="0"/>
    <x v="3"/>
    <x v="5"/>
    <x v="1"/>
    <x v="4"/>
    <x v="0"/>
    <x v="0"/>
    <x v="0"/>
    <x v="0"/>
    <x v="0"/>
    <x v="0"/>
    <x v="0"/>
    <x v="0"/>
    <n v="824"/>
    <n v="-0.82399999999999995"/>
    <n v="0.82399999999999995"/>
    <n v="8.1536528166714497"/>
  </r>
  <r>
    <x v="333"/>
    <s v="Venlo"/>
    <x v="2"/>
    <x v="0"/>
    <x v="5"/>
    <x v="0"/>
    <x v="0"/>
    <x v="0"/>
    <x v="0"/>
    <x v="0"/>
    <x v="0"/>
    <x v="0"/>
    <x v="0"/>
    <x v="3"/>
    <x v="8"/>
    <x v="1"/>
    <x v="7"/>
    <x v="5"/>
    <x v="2"/>
    <x v="2"/>
    <x v="2"/>
    <x v="0"/>
    <x v="0"/>
    <x v="0"/>
    <x v="0"/>
    <n v="1012"/>
    <n v="-1.012"/>
    <n v="0"/>
    <n v="10.013952245717848"/>
  </r>
  <r>
    <x v="333"/>
    <s v="Venlo"/>
    <x v="2"/>
    <x v="0"/>
    <x v="5"/>
    <x v="0"/>
    <x v="0"/>
    <x v="0"/>
    <x v="1"/>
    <x v="1"/>
    <x v="0"/>
    <x v="0"/>
    <x v="0"/>
    <x v="0"/>
    <x v="0"/>
    <x v="0"/>
    <x v="0"/>
    <x v="0"/>
    <x v="0"/>
    <x v="0"/>
    <x v="0"/>
    <x v="0"/>
    <x v="0"/>
    <x v="0"/>
    <x v="0"/>
    <n v="573"/>
    <n v="-0.57299999999999995"/>
    <n v="0.57299999999999995"/>
    <n v="5.6699551746999282"/>
  </r>
  <r>
    <x v="333"/>
    <s v="Venlo"/>
    <x v="2"/>
    <x v="0"/>
    <x v="5"/>
    <x v="0"/>
    <x v="0"/>
    <x v="0"/>
    <x v="1"/>
    <x v="1"/>
    <x v="0"/>
    <x v="0"/>
    <x v="0"/>
    <x v="4"/>
    <x v="10"/>
    <x v="0"/>
    <x v="8"/>
    <x v="0"/>
    <x v="0"/>
    <x v="0"/>
    <x v="0"/>
    <x v="0"/>
    <x v="0"/>
    <x v="0"/>
    <x v="0"/>
    <n v="11"/>
    <n v="-1.0999999999999999E-2"/>
    <n v="1.0999999999999999E-2"/>
    <n v="0.10884730701867226"/>
  </r>
  <r>
    <x v="333"/>
    <s v="Venlo"/>
    <x v="2"/>
    <x v="0"/>
    <x v="5"/>
    <x v="0"/>
    <x v="0"/>
    <x v="0"/>
    <x v="1"/>
    <x v="1"/>
    <x v="0"/>
    <x v="0"/>
    <x v="0"/>
    <x v="1"/>
    <x v="13"/>
    <x v="0"/>
    <x v="9"/>
    <x v="7"/>
    <x v="3"/>
    <x v="0"/>
    <x v="1"/>
    <x v="0"/>
    <x v="0"/>
    <x v="0"/>
    <x v="0"/>
    <n v="1"/>
    <n v="-1E-3"/>
    <n v="1E-3"/>
    <n v="9.8952097289702057E-3"/>
  </r>
  <r>
    <x v="333"/>
    <s v="Venlo"/>
    <x v="2"/>
    <x v="0"/>
    <x v="5"/>
    <x v="0"/>
    <x v="0"/>
    <x v="0"/>
    <x v="1"/>
    <x v="1"/>
    <x v="0"/>
    <x v="0"/>
    <x v="0"/>
    <x v="1"/>
    <x v="1"/>
    <x v="0"/>
    <x v="1"/>
    <x v="1"/>
    <x v="0"/>
    <x v="0"/>
    <x v="0"/>
    <x v="0"/>
    <x v="0"/>
    <x v="0"/>
    <x v="0"/>
    <n v="105"/>
    <n v="-0.105"/>
    <n v="0.105"/>
    <n v="1.0389970215418716"/>
  </r>
  <r>
    <x v="333"/>
    <s v="Venlo"/>
    <x v="2"/>
    <x v="0"/>
    <x v="5"/>
    <x v="0"/>
    <x v="0"/>
    <x v="0"/>
    <x v="1"/>
    <x v="1"/>
    <x v="0"/>
    <x v="0"/>
    <x v="0"/>
    <x v="1"/>
    <x v="2"/>
    <x v="0"/>
    <x v="1"/>
    <x v="2"/>
    <x v="0"/>
    <x v="0"/>
    <x v="0"/>
    <x v="0"/>
    <x v="0"/>
    <x v="0"/>
    <x v="0"/>
    <n v="526"/>
    <n v="-0.52600000000000002"/>
    <n v="0.52600000000000002"/>
    <n v="5.2048803174383282"/>
  </r>
  <r>
    <x v="333"/>
    <s v="Venlo"/>
    <x v="2"/>
    <x v="0"/>
    <x v="5"/>
    <x v="0"/>
    <x v="0"/>
    <x v="0"/>
    <x v="1"/>
    <x v="1"/>
    <x v="0"/>
    <x v="0"/>
    <x v="0"/>
    <x v="3"/>
    <x v="9"/>
    <x v="1"/>
    <x v="7"/>
    <x v="5"/>
    <x v="2"/>
    <x v="2"/>
    <x v="2"/>
    <x v="0"/>
    <x v="0"/>
    <x v="0"/>
    <x v="0"/>
    <n v="68"/>
    <n v="-6.8000000000000005E-2"/>
    <n v="0"/>
    <n v="0.67287426156997399"/>
  </r>
  <r>
    <x v="333"/>
    <s v="Venlo"/>
    <x v="2"/>
    <x v="0"/>
    <x v="5"/>
    <x v="0"/>
    <x v="0"/>
    <x v="0"/>
    <x v="1"/>
    <x v="1"/>
    <x v="0"/>
    <x v="0"/>
    <x v="0"/>
    <x v="3"/>
    <x v="5"/>
    <x v="1"/>
    <x v="4"/>
    <x v="0"/>
    <x v="0"/>
    <x v="0"/>
    <x v="0"/>
    <x v="0"/>
    <x v="0"/>
    <x v="0"/>
    <x v="0"/>
    <n v="72"/>
    <n v="-7.1999999999999995E-2"/>
    <n v="7.1999999999999995E-2"/>
    <n v="0.71245510048585481"/>
  </r>
  <r>
    <x v="333"/>
    <s v="Venlo"/>
    <x v="2"/>
    <x v="0"/>
    <x v="5"/>
    <x v="0"/>
    <x v="0"/>
    <x v="0"/>
    <x v="1"/>
    <x v="1"/>
    <x v="0"/>
    <x v="0"/>
    <x v="0"/>
    <x v="3"/>
    <x v="8"/>
    <x v="1"/>
    <x v="7"/>
    <x v="5"/>
    <x v="2"/>
    <x v="2"/>
    <x v="2"/>
    <x v="0"/>
    <x v="0"/>
    <x v="0"/>
    <x v="0"/>
    <n v="31"/>
    <n v="-3.1E-2"/>
    <n v="0"/>
    <n v="0.30675150159807635"/>
  </r>
  <r>
    <x v="333"/>
    <s v="Venlo"/>
    <x v="2"/>
    <x v="0"/>
    <x v="5"/>
    <x v="0"/>
    <x v="0"/>
    <x v="0"/>
    <x v="2"/>
    <x v="2"/>
    <x v="0"/>
    <x v="0"/>
    <x v="0"/>
    <x v="0"/>
    <x v="0"/>
    <x v="0"/>
    <x v="0"/>
    <x v="0"/>
    <x v="0"/>
    <x v="0"/>
    <x v="0"/>
    <x v="0"/>
    <x v="0"/>
    <x v="0"/>
    <x v="0"/>
    <n v="155"/>
    <n v="-0.155"/>
    <n v="0.155"/>
    <n v="1.5337575079903818"/>
  </r>
  <r>
    <x v="333"/>
    <s v="Venlo"/>
    <x v="2"/>
    <x v="0"/>
    <x v="5"/>
    <x v="0"/>
    <x v="0"/>
    <x v="0"/>
    <x v="2"/>
    <x v="2"/>
    <x v="0"/>
    <x v="0"/>
    <x v="0"/>
    <x v="1"/>
    <x v="13"/>
    <x v="0"/>
    <x v="9"/>
    <x v="7"/>
    <x v="5"/>
    <x v="0"/>
    <x v="1"/>
    <x v="0"/>
    <x v="0"/>
    <x v="0"/>
    <x v="0"/>
    <n v="34"/>
    <n v="-3.4000000000000002E-2"/>
    <n v="3.4000000000000002E-2"/>
    <n v="0.33643713078498699"/>
  </r>
  <r>
    <x v="333"/>
    <s v="Venlo"/>
    <x v="2"/>
    <x v="0"/>
    <x v="5"/>
    <x v="0"/>
    <x v="0"/>
    <x v="0"/>
    <x v="2"/>
    <x v="2"/>
    <x v="0"/>
    <x v="0"/>
    <x v="0"/>
    <x v="1"/>
    <x v="2"/>
    <x v="0"/>
    <x v="1"/>
    <x v="2"/>
    <x v="0"/>
    <x v="0"/>
    <x v="0"/>
    <x v="0"/>
    <x v="0"/>
    <x v="0"/>
    <x v="0"/>
    <n v="160"/>
    <n v="-0.16"/>
    <n v="0.16"/>
    <n v="1.5832335566352329"/>
  </r>
  <r>
    <x v="333"/>
    <s v="Venlo"/>
    <x v="2"/>
    <x v="0"/>
    <x v="5"/>
    <x v="0"/>
    <x v="0"/>
    <x v="0"/>
    <x v="2"/>
    <x v="2"/>
    <x v="0"/>
    <x v="0"/>
    <x v="0"/>
    <x v="2"/>
    <x v="6"/>
    <x v="0"/>
    <x v="5"/>
    <x v="0"/>
    <x v="0"/>
    <x v="0"/>
    <x v="0"/>
    <x v="0"/>
    <x v="0"/>
    <x v="0"/>
    <x v="0"/>
    <n v="229"/>
    <n v="-0.22900000000000001"/>
    <n v="0.22900000000000001"/>
    <n v="2.2660030279341772"/>
  </r>
  <r>
    <x v="333"/>
    <s v="Venlo"/>
    <x v="2"/>
    <x v="0"/>
    <x v="5"/>
    <x v="0"/>
    <x v="0"/>
    <x v="0"/>
    <x v="2"/>
    <x v="2"/>
    <x v="0"/>
    <x v="0"/>
    <x v="0"/>
    <x v="3"/>
    <x v="5"/>
    <x v="1"/>
    <x v="4"/>
    <x v="0"/>
    <x v="0"/>
    <x v="0"/>
    <x v="0"/>
    <x v="0"/>
    <x v="0"/>
    <x v="0"/>
    <x v="0"/>
    <n v="7"/>
    <n v="-7.0000000000000001E-3"/>
    <n v="7.0000000000000001E-3"/>
    <n v="6.926646810279144E-2"/>
  </r>
  <r>
    <x v="333"/>
    <s v="Venlo"/>
    <x v="2"/>
    <x v="0"/>
    <x v="5"/>
    <x v="0"/>
    <x v="0"/>
    <x v="0"/>
    <x v="2"/>
    <x v="2"/>
    <x v="0"/>
    <x v="0"/>
    <x v="0"/>
    <x v="3"/>
    <x v="8"/>
    <x v="1"/>
    <x v="7"/>
    <x v="5"/>
    <x v="2"/>
    <x v="2"/>
    <x v="2"/>
    <x v="0"/>
    <x v="0"/>
    <x v="0"/>
    <x v="0"/>
    <n v="5"/>
    <n v="-5.0000000000000001E-3"/>
    <n v="0"/>
    <n v="4.9476048644851028E-2"/>
  </r>
  <r>
    <x v="333"/>
    <s v="Venlo"/>
    <x v="2"/>
    <x v="0"/>
    <x v="5"/>
    <x v="0"/>
    <x v="0"/>
    <x v="0"/>
    <x v="3"/>
    <x v="3"/>
    <x v="0"/>
    <x v="0"/>
    <x v="0"/>
    <x v="4"/>
    <x v="10"/>
    <x v="0"/>
    <x v="8"/>
    <x v="0"/>
    <x v="0"/>
    <x v="0"/>
    <x v="0"/>
    <x v="0"/>
    <x v="0"/>
    <x v="0"/>
    <x v="0"/>
    <n v="2"/>
    <n v="-2E-3"/>
    <n v="2E-3"/>
    <n v="1.9790419457940411E-2"/>
  </r>
  <r>
    <x v="333"/>
    <s v="Venlo"/>
    <x v="2"/>
    <x v="0"/>
    <x v="5"/>
    <x v="0"/>
    <x v="0"/>
    <x v="0"/>
    <x v="3"/>
    <x v="3"/>
    <x v="0"/>
    <x v="0"/>
    <x v="0"/>
    <x v="2"/>
    <x v="12"/>
    <x v="0"/>
    <x v="3"/>
    <x v="6"/>
    <x v="0"/>
    <x v="0"/>
    <x v="0"/>
    <x v="1"/>
    <x v="1"/>
    <x v="1"/>
    <x v="1"/>
    <n v="1669"/>
    <n v="-1.669"/>
    <n v="1.669"/>
    <n v="16.515105037651274"/>
  </r>
  <r>
    <x v="333"/>
    <s v="Venlo"/>
    <x v="2"/>
    <x v="0"/>
    <x v="5"/>
    <x v="0"/>
    <x v="0"/>
    <x v="0"/>
    <x v="3"/>
    <x v="3"/>
    <x v="0"/>
    <x v="0"/>
    <x v="0"/>
    <x v="2"/>
    <x v="6"/>
    <x v="0"/>
    <x v="5"/>
    <x v="0"/>
    <x v="0"/>
    <x v="0"/>
    <x v="0"/>
    <x v="0"/>
    <x v="0"/>
    <x v="0"/>
    <x v="0"/>
    <n v="1832"/>
    <n v="-1.8320000000000001"/>
    <n v="1.8320000000000001"/>
    <n v="18.128024223473417"/>
  </r>
  <r>
    <x v="333"/>
    <s v="Venlo"/>
    <x v="2"/>
    <x v="0"/>
    <x v="5"/>
    <x v="0"/>
    <x v="0"/>
    <x v="0"/>
    <x v="3"/>
    <x v="3"/>
    <x v="0"/>
    <x v="0"/>
    <x v="0"/>
    <x v="2"/>
    <x v="6"/>
    <x v="0"/>
    <x v="5"/>
    <x v="0"/>
    <x v="0"/>
    <x v="0"/>
    <x v="0"/>
    <x v="1"/>
    <x v="1"/>
    <x v="1"/>
    <x v="1"/>
    <n v="-1669"/>
    <n v="1.669"/>
    <n v="-1.669"/>
    <n v="-16.515105037651274"/>
  </r>
  <r>
    <x v="333"/>
    <s v="Venlo"/>
    <x v="2"/>
    <x v="0"/>
    <x v="5"/>
    <x v="0"/>
    <x v="0"/>
    <x v="0"/>
    <x v="3"/>
    <x v="3"/>
    <x v="0"/>
    <x v="0"/>
    <x v="0"/>
    <x v="3"/>
    <x v="9"/>
    <x v="1"/>
    <x v="7"/>
    <x v="5"/>
    <x v="2"/>
    <x v="2"/>
    <x v="2"/>
    <x v="0"/>
    <x v="0"/>
    <x v="0"/>
    <x v="0"/>
    <n v="7"/>
    <n v="-7.0000000000000001E-3"/>
    <n v="0"/>
    <n v="6.926646810279144E-2"/>
  </r>
  <r>
    <x v="334"/>
    <s v="Venray"/>
    <x v="0"/>
    <x v="0"/>
    <x v="1"/>
    <x v="0"/>
    <x v="0"/>
    <x v="0"/>
    <x v="0"/>
    <x v="0"/>
    <x v="0"/>
    <x v="0"/>
    <x v="0"/>
    <x v="0"/>
    <x v="0"/>
    <x v="0"/>
    <x v="0"/>
    <x v="0"/>
    <x v="0"/>
    <x v="0"/>
    <x v="0"/>
    <x v="0"/>
    <x v="0"/>
    <x v="0"/>
    <x v="0"/>
    <n v="78"/>
    <n v="-7.8E-2"/>
    <n v="7.8E-2"/>
    <n v="1.7904280959485825"/>
  </r>
  <r>
    <x v="334"/>
    <s v="Venray"/>
    <x v="0"/>
    <x v="0"/>
    <x v="1"/>
    <x v="0"/>
    <x v="0"/>
    <x v="0"/>
    <x v="0"/>
    <x v="0"/>
    <x v="0"/>
    <x v="0"/>
    <x v="0"/>
    <x v="4"/>
    <x v="10"/>
    <x v="0"/>
    <x v="8"/>
    <x v="0"/>
    <x v="0"/>
    <x v="0"/>
    <x v="0"/>
    <x v="0"/>
    <x v="0"/>
    <x v="0"/>
    <x v="0"/>
    <n v="9"/>
    <n v="-8.9999999999999993E-3"/>
    <n v="8.9999999999999993E-3"/>
    <n v="0.20658785722483644"/>
  </r>
  <r>
    <x v="334"/>
    <s v="Venray"/>
    <x v="0"/>
    <x v="0"/>
    <x v="1"/>
    <x v="0"/>
    <x v="0"/>
    <x v="0"/>
    <x v="0"/>
    <x v="0"/>
    <x v="0"/>
    <x v="0"/>
    <x v="0"/>
    <x v="1"/>
    <x v="2"/>
    <x v="0"/>
    <x v="1"/>
    <x v="2"/>
    <x v="0"/>
    <x v="0"/>
    <x v="0"/>
    <x v="0"/>
    <x v="0"/>
    <x v="0"/>
    <x v="0"/>
    <n v="949"/>
    <n v="-0.94899999999999995"/>
    <n v="0.94899999999999995"/>
    <n v="21.783541834041088"/>
  </r>
  <r>
    <x v="334"/>
    <s v="Venray"/>
    <x v="0"/>
    <x v="0"/>
    <x v="1"/>
    <x v="0"/>
    <x v="0"/>
    <x v="0"/>
    <x v="0"/>
    <x v="0"/>
    <x v="0"/>
    <x v="0"/>
    <x v="0"/>
    <x v="2"/>
    <x v="3"/>
    <x v="0"/>
    <x v="2"/>
    <x v="0"/>
    <x v="1"/>
    <x v="1"/>
    <x v="0"/>
    <x v="0"/>
    <x v="0"/>
    <x v="0"/>
    <x v="0"/>
    <n v="853"/>
    <n v="-0.85299999999999998"/>
    <n v="-0.85299999999999998"/>
    <n v="19.579938023642832"/>
  </r>
  <r>
    <x v="334"/>
    <s v="Venray"/>
    <x v="0"/>
    <x v="0"/>
    <x v="1"/>
    <x v="0"/>
    <x v="0"/>
    <x v="0"/>
    <x v="0"/>
    <x v="0"/>
    <x v="0"/>
    <x v="0"/>
    <x v="0"/>
    <x v="2"/>
    <x v="6"/>
    <x v="0"/>
    <x v="5"/>
    <x v="0"/>
    <x v="0"/>
    <x v="0"/>
    <x v="0"/>
    <x v="0"/>
    <x v="0"/>
    <x v="0"/>
    <x v="0"/>
    <n v="1407"/>
    <n v="-1.407"/>
    <n v="1.407"/>
    <n v="32.296568346149435"/>
  </r>
  <r>
    <x v="334"/>
    <s v="Venray"/>
    <x v="0"/>
    <x v="0"/>
    <x v="1"/>
    <x v="0"/>
    <x v="0"/>
    <x v="0"/>
    <x v="0"/>
    <x v="0"/>
    <x v="0"/>
    <x v="0"/>
    <x v="0"/>
    <x v="3"/>
    <x v="5"/>
    <x v="1"/>
    <x v="4"/>
    <x v="0"/>
    <x v="0"/>
    <x v="0"/>
    <x v="0"/>
    <x v="0"/>
    <x v="0"/>
    <x v="0"/>
    <x v="0"/>
    <n v="104"/>
    <n v="-0.104"/>
    <n v="0.104"/>
    <n v="2.3872374612647769"/>
  </r>
  <r>
    <x v="334"/>
    <s v="Venray"/>
    <x v="0"/>
    <x v="0"/>
    <x v="1"/>
    <x v="0"/>
    <x v="0"/>
    <x v="0"/>
    <x v="0"/>
    <x v="0"/>
    <x v="0"/>
    <x v="0"/>
    <x v="0"/>
    <x v="3"/>
    <x v="8"/>
    <x v="1"/>
    <x v="7"/>
    <x v="5"/>
    <x v="2"/>
    <x v="2"/>
    <x v="2"/>
    <x v="0"/>
    <x v="0"/>
    <x v="0"/>
    <x v="0"/>
    <n v="100"/>
    <n v="-0.1"/>
    <n v="0"/>
    <n v="2.2954206358315163"/>
  </r>
  <r>
    <x v="331"/>
    <s v="Menterwolde"/>
    <x v="0"/>
    <x v="0"/>
    <x v="0"/>
    <x v="0"/>
    <x v="0"/>
    <x v="0"/>
    <x v="0"/>
    <x v="0"/>
    <x v="0"/>
    <x v="0"/>
    <x v="0"/>
    <x v="1"/>
    <x v="2"/>
    <x v="0"/>
    <x v="1"/>
    <x v="2"/>
    <x v="0"/>
    <x v="0"/>
    <x v="0"/>
    <x v="0"/>
    <x v="0"/>
    <x v="0"/>
    <x v="0"/>
    <n v="1"/>
    <n v="-1E-3"/>
    <n v="1E-3"/>
    <n v="8.2223318533135997E-2"/>
  </r>
  <r>
    <x v="331"/>
    <s v="Menterwolde"/>
    <x v="0"/>
    <x v="0"/>
    <x v="0"/>
    <x v="0"/>
    <x v="0"/>
    <x v="0"/>
    <x v="0"/>
    <x v="0"/>
    <x v="0"/>
    <x v="0"/>
    <x v="0"/>
    <x v="3"/>
    <x v="5"/>
    <x v="1"/>
    <x v="4"/>
    <x v="0"/>
    <x v="0"/>
    <x v="0"/>
    <x v="0"/>
    <x v="0"/>
    <x v="0"/>
    <x v="0"/>
    <x v="0"/>
    <n v="1"/>
    <n v="-1E-3"/>
    <n v="1E-3"/>
    <n v="8.2223318533135997E-2"/>
  </r>
  <r>
    <x v="331"/>
    <s v="Menterwolde"/>
    <x v="0"/>
    <x v="0"/>
    <x v="0"/>
    <x v="0"/>
    <x v="0"/>
    <x v="0"/>
    <x v="1"/>
    <x v="1"/>
    <x v="0"/>
    <x v="0"/>
    <x v="0"/>
    <x v="0"/>
    <x v="0"/>
    <x v="0"/>
    <x v="0"/>
    <x v="0"/>
    <x v="0"/>
    <x v="0"/>
    <x v="0"/>
    <x v="0"/>
    <x v="0"/>
    <x v="0"/>
    <x v="0"/>
    <n v="105"/>
    <n v="-0.105"/>
    <n v="0.105"/>
    <n v="8.6334484459792797"/>
  </r>
  <r>
    <x v="331"/>
    <s v="Menterwolde"/>
    <x v="0"/>
    <x v="0"/>
    <x v="0"/>
    <x v="0"/>
    <x v="0"/>
    <x v="0"/>
    <x v="1"/>
    <x v="1"/>
    <x v="0"/>
    <x v="0"/>
    <x v="0"/>
    <x v="1"/>
    <x v="1"/>
    <x v="0"/>
    <x v="1"/>
    <x v="1"/>
    <x v="0"/>
    <x v="0"/>
    <x v="0"/>
    <x v="0"/>
    <x v="0"/>
    <x v="0"/>
    <x v="0"/>
    <n v="1"/>
    <n v="-1E-3"/>
    <n v="1E-3"/>
    <n v="8.2223318533135997E-2"/>
  </r>
  <r>
    <x v="331"/>
    <s v="Menterwolde"/>
    <x v="0"/>
    <x v="0"/>
    <x v="0"/>
    <x v="0"/>
    <x v="0"/>
    <x v="0"/>
    <x v="1"/>
    <x v="1"/>
    <x v="0"/>
    <x v="0"/>
    <x v="0"/>
    <x v="1"/>
    <x v="2"/>
    <x v="0"/>
    <x v="1"/>
    <x v="2"/>
    <x v="0"/>
    <x v="0"/>
    <x v="0"/>
    <x v="0"/>
    <x v="0"/>
    <x v="0"/>
    <x v="0"/>
    <n v="1"/>
    <n v="-1E-3"/>
    <n v="1E-3"/>
    <n v="8.2223318533135997E-2"/>
  </r>
  <r>
    <x v="331"/>
    <s v="Menterwolde"/>
    <x v="0"/>
    <x v="0"/>
    <x v="0"/>
    <x v="0"/>
    <x v="0"/>
    <x v="0"/>
    <x v="1"/>
    <x v="1"/>
    <x v="0"/>
    <x v="0"/>
    <x v="0"/>
    <x v="2"/>
    <x v="6"/>
    <x v="0"/>
    <x v="5"/>
    <x v="0"/>
    <x v="0"/>
    <x v="0"/>
    <x v="0"/>
    <x v="0"/>
    <x v="0"/>
    <x v="0"/>
    <x v="0"/>
    <n v="13"/>
    <n v="-1.2999999999999999E-2"/>
    <n v="1.2999999999999999E-2"/>
    <n v="1.0689031409307679"/>
  </r>
  <r>
    <x v="331"/>
    <s v="Menterwolde"/>
    <x v="0"/>
    <x v="0"/>
    <x v="0"/>
    <x v="0"/>
    <x v="0"/>
    <x v="0"/>
    <x v="1"/>
    <x v="1"/>
    <x v="0"/>
    <x v="0"/>
    <x v="0"/>
    <x v="3"/>
    <x v="5"/>
    <x v="1"/>
    <x v="4"/>
    <x v="0"/>
    <x v="0"/>
    <x v="0"/>
    <x v="0"/>
    <x v="0"/>
    <x v="0"/>
    <x v="0"/>
    <x v="0"/>
    <n v="17"/>
    <n v="-1.7000000000000001E-2"/>
    <n v="1.7000000000000001E-2"/>
    <n v="1.397796415063312"/>
  </r>
  <r>
    <x v="331"/>
    <s v="Menterwolde"/>
    <x v="0"/>
    <x v="0"/>
    <x v="0"/>
    <x v="0"/>
    <x v="0"/>
    <x v="0"/>
    <x v="3"/>
    <x v="3"/>
    <x v="0"/>
    <x v="0"/>
    <x v="0"/>
    <x v="2"/>
    <x v="6"/>
    <x v="0"/>
    <x v="5"/>
    <x v="0"/>
    <x v="0"/>
    <x v="0"/>
    <x v="0"/>
    <x v="0"/>
    <x v="0"/>
    <x v="0"/>
    <x v="0"/>
    <n v="167"/>
    <n v="-0.16700000000000001"/>
    <n v="0.16700000000000001"/>
    <n v="13.731294195033712"/>
  </r>
  <r>
    <x v="334"/>
    <s v="Venray"/>
    <x v="0"/>
    <x v="0"/>
    <x v="1"/>
    <x v="0"/>
    <x v="0"/>
    <x v="0"/>
    <x v="1"/>
    <x v="1"/>
    <x v="0"/>
    <x v="0"/>
    <x v="0"/>
    <x v="0"/>
    <x v="0"/>
    <x v="0"/>
    <x v="0"/>
    <x v="0"/>
    <x v="0"/>
    <x v="0"/>
    <x v="0"/>
    <x v="0"/>
    <x v="0"/>
    <x v="0"/>
    <x v="0"/>
    <n v="107"/>
    <n v="-0.107"/>
    <n v="0.107"/>
    <n v="2.4561000803397222"/>
  </r>
  <r>
    <x v="334"/>
    <s v="Venray"/>
    <x v="0"/>
    <x v="0"/>
    <x v="1"/>
    <x v="0"/>
    <x v="0"/>
    <x v="0"/>
    <x v="1"/>
    <x v="1"/>
    <x v="0"/>
    <x v="0"/>
    <x v="0"/>
    <x v="4"/>
    <x v="10"/>
    <x v="0"/>
    <x v="8"/>
    <x v="0"/>
    <x v="0"/>
    <x v="0"/>
    <x v="0"/>
    <x v="0"/>
    <x v="0"/>
    <x v="0"/>
    <x v="0"/>
    <n v="6"/>
    <n v="-6.0000000000000001E-3"/>
    <n v="6.0000000000000001E-3"/>
    <n v="0.13772523814989096"/>
  </r>
  <r>
    <x v="334"/>
    <s v="Venray"/>
    <x v="0"/>
    <x v="0"/>
    <x v="1"/>
    <x v="0"/>
    <x v="0"/>
    <x v="0"/>
    <x v="1"/>
    <x v="1"/>
    <x v="0"/>
    <x v="0"/>
    <x v="0"/>
    <x v="1"/>
    <x v="2"/>
    <x v="0"/>
    <x v="1"/>
    <x v="2"/>
    <x v="0"/>
    <x v="0"/>
    <x v="0"/>
    <x v="0"/>
    <x v="0"/>
    <x v="0"/>
    <x v="0"/>
    <n v="40"/>
    <n v="-0.04"/>
    <n v="0.04"/>
    <n v="0.9181682543326064"/>
  </r>
  <r>
    <x v="334"/>
    <s v="Venray"/>
    <x v="0"/>
    <x v="0"/>
    <x v="1"/>
    <x v="0"/>
    <x v="0"/>
    <x v="0"/>
    <x v="1"/>
    <x v="1"/>
    <x v="0"/>
    <x v="0"/>
    <x v="0"/>
    <x v="2"/>
    <x v="6"/>
    <x v="0"/>
    <x v="5"/>
    <x v="0"/>
    <x v="0"/>
    <x v="0"/>
    <x v="0"/>
    <x v="0"/>
    <x v="0"/>
    <x v="0"/>
    <x v="0"/>
    <n v="78"/>
    <n v="-7.8E-2"/>
    <n v="7.8E-2"/>
    <n v="1.7904280959485825"/>
  </r>
  <r>
    <x v="334"/>
    <s v="Venray"/>
    <x v="0"/>
    <x v="0"/>
    <x v="1"/>
    <x v="0"/>
    <x v="0"/>
    <x v="0"/>
    <x v="1"/>
    <x v="1"/>
    <x v="0"/>
    <x v="0"/>
    <x v="0"/>
    <x v="3"/>
    <x v="9"/>
    <x v="1"/>
    <x v="7"/>
    <x v="5"/>
    <x v="2"/>
    <x v="2"/>
    <x v="2"/>
    <x v="0"/>
    <x v="0"/>
    <x v="0"/>
    <x v="0"/>
    <n v="5"/>
    <n v="-5.0000000000000001E-3"/>
    <n v="0"/>
    <n v="0.1147710317915758"/>
  </r>
  <r>
    <x v="334"/>
    <s v="Venray"/>
    <x v="0"/>
    <x v="0"/>
    <x v="1"/>
    <x v="0"/>
    <x v="0"/>
    <x v="0"/>
    <x v="2"/>
    <x v="2"/>
    <x v="0"/>
    <x v="0"/>
    <x v="0"/>
    <x v="1"/>
    <x v="2"/>
    <x v="0"/>
    <x v="1"/>
    <x v="2"/>
    <x v="0"/>
    <x v="0"/>
    <x v="0"/>
    <x v="0"/>
    <x v="0"/>
    <x v="0"/>
    <x v="0"/>
    <n v="3"/>
    <n v="-3.0000000000000001E-3"/>
    <n v="3.0000000000000001E-3"/>
    <n v="6.886261907494548E-2"/>
  </r>
  <r>
    <x v="334"/>
    <s v="Venray"/>
    <x v="0"/>
    <x v="0"/>
    <x v="1"/>
    <x v="0"/>
    <x v="0"/>
    <x v="0"/>
    <x v="2"/>
    <x v="2"/>
    <x v="0"/>
    <x v="0"/>
    <x v="0"/>
    <x v="2"/>
    <x v="6"/>
    <x v="0"/>
    <x v="5"/>
    <x v="0"/>
    <x v="0"/>
    <x v="0"/>
    <x v="0"/>
    <x v="0"/>
    <x v="0"/>
    <x v="0"/>
    <x v="0"/>
    <n v="38"/>
    <n v="-3.7999999999999999E-2"/>
    <n v="3.7999999999999999E-2"/>
    <n v="0.87225984161597614"/>
  </r>
  <r>
    <x v="334"/>
    <s v="Venray"/>
    <x v="0"/>
    <x v="0"/>
    <x v="1"/>
    <x v="0"/>
    <x v="0"/>
    <x v="0"/>
    <x v="2"/>
    <x v="2"/>
    <x v="0"/>
    <x v="0"/>
    <x v="0"/>
    <x v="3"/>
    <x v="9"/>
    <x v="1"/>
    <x v="7"/>
    <x v="5"/>
    <x v="2"/>
    <x v="2"/>
    <x v="2"/>
    <x v="0"/>
    <x v="0"/>
    <x v="0"/>
    <x v="0"/>
    <n v="17"/>
    <n v="-1.7000000000000001E-2"/>
    <n v="0"/>
    <n v="0.39022150809135775"/>
  </r>
  <r>
    <x v="334"/>
    <s v="Venray"/>
    <x v="0"/>
    <x v="0"/>
    <x v="1"/>
    <x v="0"/>
    <x v="0"/>
    <x v="0"/>
    <x v="2"/>
    <x v="2"/>
    <x v="0"/>
    <x v="0"/>
    <x v="0"/>
    <x v="3"/>
    <x v="5"/>
    <x v="1"/>
    <x v="4"/>
    <x v="0"/>
    <x v="0"/>
    <x v="0"/>
    <x v="0"/>
    <x v="0"/>
    <x v="0"/>
    <x v="0"/>
    <x v="0"/>
    <n v="7"/>
    <n v="-7.0000000000000001E-3"/>
    <n v="7.0000000000000001E-3"/>
    <n v="0.16067944450820612"/>
  </r>
  <r>
    <x v="334"/>
    <s v="Venray"/>
    <x v="0"/>
    <x v="0"/>
    <x v="1"/>
    <x v="0"/>
    <x v="0"/>
    <x v="0"/>
    <x v="2"/>
    <x v="2"/>
    <x v="0"/>
    <x v="0"/>
    <x v="0"/>
    <x v="3"/>
    <x v="8"/>
    <x v="1"/>
    <x v="7"/>
    <x v="5"/>
    <x v="2"/>
    <x v="2"/>
    <x v="2"/>
    <x v="0"/>
    <x v="0"/>
    <x v="0"/>
    <x v="0"/>
    <n v="5"/>
    <n v="-5.0000000000000001E-3"/>
    <n v="0"/>
    <n v="0.1147710317915758"/>
  </r>
  <r>
    <x v="334"/>
    <s v="Venray"/>
    <x v="0"/>
    <x v="0"/>
    <x v="1"/>
    <x v="0"/>
    <x v="0"/>
    <x v="0"/>
    <x v="3"/>
    <x v="3"/>
    <x v="0"/>
    <x v="0"/>
    <x v="0"/>
    <x v="0"/>
    <x v="0"/>
    <x v="0"/>
    <x v="0"/>
    <x v="0"/>
    <x v="0"/>
    <x v="0"/>
    <x v="0"/>
    <x v="0"/>
    <x v="0"/>
    <x v="0"/>
    <x v="0"/>
    <n v="9"/>
    <n v="-8.9999999999999993E-3"/>
    <n v="8.9999999999999993E-3"/>
    <n v="0.20658785722483644"/>
  </r>
  <r>
    <x v="334"/>
    <s v="Venray"/>
    <x v="0"/>
    <x v="0"/>
    <x v="1"/>
    <x v="0"/>
    <x v="0"/>
    <x v="0"/>
    <x v="3"/>
    <x v="3"/>
    <x v="0"/>
    <x v="0"/>
    <x v="0"/>
    <x v="4"/>
    <x v="10"/>
    <x v="0"/>
    <x v="8"/>
    <x v="0"/>
    <x v="0"/>
    <x v="0"/>
    <x v="0"/>
    <x v="0"/>
    <x v="0"/>
    <x v="0"/>
    <x v="0"/>
    <n v="4"/>
    <n v="-4.0000000000000001E-3"/>
    <n v="4.0000000000000001E-3"/>
    <n v="9.181682543326064E-2"/>
  </r>
  <r>
    <x v="334"/>
    <s v="Venray"/>
    <x v="0"/>
    <x v="0"/>
    <x v="1"/>
    <x v="0"/>
    <x v="0"/>
    <x v="0"/>
    <x v="3"/>
    <x v="3"/>
    <x v="0"/>
    <x v="0"/>
    <x v="0"/>
    <x v="1"/>
    <x v="2"/>
    <x v="0"/>
    <x v="1"/>
    <x v="2"/>
    <x v="0"/>
    <x v="0"/>
    <x v="0"/>
    <x v="0"/>
    <x v="0"/>
    <x v="0"/>
    <x v="0"/>
    <n v="2"/>
    <n v="-2E-3"/>
    <n v="2E-3"/>
    <n v="4.590841271663032E-2"/>
  </r>
  <r>
    <x v="334"/>
    <s v="Venray"/>
    <x v="0"/>
    <x v="0"/>
    <x v="1"/>
    <x v="0"/>
    <x v="0"/>
    <x v="0"/>
    <x v="3"/>
    <x v="3"/>
    <x v="0"/>
    <x v="0"/>
    <x v="0"/>
    <x v="2"/>
    <x v="6"/>
    <x v="0"/>
    <x v="5"/>
    <x v="0"/>
    <x v="0"/>
    <x v="0"/>
    <x v="0"/>
    <x v="0"/>
    <x v="0"/>
    <x v="0"/>
    <x v="0"/>
    <n v="636"/>
    <n v="-0.63600000000000001"/>
    <n v="0.63600000000000001"/>
    <n v="14.598875243888443"/>
  </r>
  <r>
    <x v="334"/>
    <s v="Venray"/>
    <x v="0"/>
    <x v="0"/>
    <x v="1"/>
    <x v="0"/>
    <x v="0"/>
    <x v="0"/>
    <x v="3"/>
    <x v="3"/>
    <x v="0"/>
    <x v="0"/>
    <x v="0"/>
    <x v="3"/>
    <x v="9"/>
    <x v="1"/>
    <x v="7"/>
    <x v="5"/>
    <x v="2"/>
    <x v="2"/>
    <x v="2"/>
    <x v="0"/>
    <x v="0"/>
    <x v="0"/>
    <x v="0"/>
    <n v="10"/>
    <n v="-0.01"/>
    <n v="0"/>
    <n v="0.2295420635831516"/>
  </r>
  <r>
    <x v="334"/>
    <s v="Venray"/>
    <x v="0"/>
    <x v="0"/>
    <x v="1"/>
    <x v="0"/>
    <x v="0"/>
    <x v="0"/>
    <x v="3"/>
    <x v="3"/>
    <x v="0"/>
    <x v="0"/>
    <x v="0"/>
    <x v="3"/>
    <x v="5"/>
    <x v="1"/>
    <x v="4"/>
    <x v="0"/>
    <x v="0"/>
    <x v="0"/>
    <x v="0"/>
    <x v="0"/>
    <x v="0"/>
    <x v="0"/>
    <x v="0"/>
    <n v="6"/>
    <n v="-6.0000000000000001E-3"/>
    <n v="6.0000000000000001E-3"/>
    <n v="0.13772523814989096"/>
  </r>
  <r>
    <x v="334"/>
    <s v="Venray"/>
    <x v="0"/>
    <x v="0"/>
    <x v="1"/>
    <x v="0"/>
    <x v="0"/>
    <x v="0"/>
    <x v="3"/>
    <x v="3"/>
    <x v="0"/>
    <x v="0"/>
    <x v="0"/>
    <x v="3"/>
    <x v="8"/>
    <x v="1"/>
    <x v="7"/>
    <x v="5"/>
    <x v="2"/>
    <x v="2"/>
    <x v="2"/>
    <x v="0"/>
    <x v="0"/>
    <x v="0"/>
    <x v="0"/>
    <n v="17"/>
    <n v="-1.7000000000000001E-2"/>
    <n v="0"/>
    <n v="0.39022150809135775"/>
  </r>
  <r>
    <x v="335"/>
    <s v="Voerendaal"/>
    <x v="0"/>
    <x v="0"/>
    <x v="0"/>
    <x v="0"/>
    <x v="0"/>
    <x v="0"/>
    <x v="0"/>
    <x v="0"/>
    <x v="0"/>
    <x v="0"/>
    <x v="0"/>
    <x v="0"/>
    <x v="0"/>
    <x v="0"/>
    <x v="0"/>
    <x v="0"/>
    <x v="0"/>
    <x v="0"/>
    <x v="0"/>
    <x v="0"/>
    <x v="0"/>
    <x v="0"/>
    <x v="0"/>
    <n v="34"/>
    <n v="-3.4000000000000002E-2"/>
    <n v="3.4000000000000002E-2"/>
    <n v="2.7282940138019578"/>
  </r>
  <r>
    <x v="335"/>
    <s v="Voerendaal"/>
    <x v="0"/>
    <x v="0"/>
    <x v="0"/>
    <x v="0"/>
    <x v="0"/>
    <x v="0"/>
    <x v="0"/>
    <x v="0"/>
    <x v="0"/>
    <x v="0"/>
    <x v="0"/>
    <x v="1"/>
    <x v="2"/>
    <x v="0"/>
    <x v="1"/>
    <x v="2"/>
    <x v="0"/>
    <x v="0"/>
    <x v="0"/>
    <x v="0"/>
    <x v="0"/>
    <x v="0"/>
    <x v="0"/>
    <n v="9"/>
    <n v="-8.9999999999999993E-3"/>
    <n v="8.9999999999999993E-3"/>
    <n v="0.72219547424169472"/>
  </r>
  <r>
    <x v="335"/>
    <s v="Voerendaal"/>
    <x v="0"/>
    <x v="0"/>
    <x v="0"/>
    <x v="0"/>
    <x v="0"/>
    <x v="0"/>
    <x v="0"/>
    <x v="0"/>
    <x v="0"/>
    <x v="0"/>
    <x v="0"/>
    <x v="2"/>
    <x v="3"/>
    <x v="0"/>
    <x v="2"/>
    <x v="0"/>
    <x v="1"/>
    <x v="1"/>
    <x v="0"/>
    <x v="0"/>
    <x v="0"/>
    <x v="0"/>
    <x v="0"/>
    <n v="10"/>
    <n v="-0.01"/>
    <n v="-0.01"/>
    <n v="0.80243941582410527"/>
  </r>
  <r>
    <x v="335"/>
    <s v="Voerendaal"/>
    <x v="0"/>
    <x v="0"/>
    <x v="0"/>
    <x v="0"/>
    <x v="0"/>
    <x v="0"/>
    <x v="0"/>
    <x v="0"/>
    <x v="0"/>
    <x v="0"/>
    <x v="0"/>
    <x v="2"/>
    <x v="6"/>
    <x v="0"/>
    <x v="5"/>
    <x v="0"/>
    <x v="0"/>
    <x v="0"/>
    <x v="0"/>
    <x v="0"/>
    <x v="0"/>
    <x v="0"/>
    <x v="0"/>
    <n v="156"/>
    <n v="-0.156"/>
    <n v="0.156"/>
    <n v="12.518054886856042"/>
  </r>
  <r>
    <x v="335"/>
    <s v="Voerendaal"/>
    <x v="0"/>
    <x v="0"/>
    <x v="0"/>
    <x v="0"/>
    <x v="0"/>
    <x v="0"/>
    <x v="0"/>
    <x v="0"/>
    <x v="0"/>
    <x v="0"/>
    <x v="0"/>
    <x v="3"/>
    <x v="9"/>
    <x v="1"/>
    <x v="7"/>
    <x v="5"/>
    <x v="2"/>
    <x v="2"/>
    <x v="2"/>
    <x v="0"/>
    <x v="0"/>
    <x v="0"/>
    <x v="0"/>
    <n v="5"/>
    <n v="-5.0000000000000001E-3"/>
    <n v="0"/>
    <n v="0.40121970791205264"/>
  </r>
  <r>
    <x v="335"/>
    <s v="Voerendaal"/>
    <x v="0"/>
    <x v="0"/>
    <x v="0"/>
    <x v="0"/>
    <x v="0"/>
    <x v="0"/>
    <x v="0"/>
    <x v="0"/>
    <x v="0"/>
    <x v="0"/>
    <x v="0"/>
    <x v="3"/>
    <x v="5"/>
    <x v="1"/>
    <x v="4"/>
    <x v="0"/>
    <x v="0"/>
    <x v="0"/>
    <x v="0"/>
    <x v="0"/>
    <x v="0"/>
    <x v="0"/>
    <x v="0"/>
    <n v="4"/>
    <n v="-4.0000000000000001E-3"/>
    <n v="4.0000000000000001E-3"/>
    <n v="0.32097576632964209"/>
  </r>
  <r>
    <x v="335"/>
    <s v="Voerendaal"/>
    <x v="0"/>
    <x v="0"/>
    <x v="0"/>
    <x v="0"/>
    <x v="0"/>
    <x v="0"/>
    <x v="0"/>
    <x v="0"/>
    <x v="0"/>
    <x v="0"/>
    <x v="0"/>
    <x v="3"/>
    <x v="8"/>
    <x v="1"/>
    <x v="7"/>
    <x v="5"/>
    <x v="2"/>
    <x v="2"/>
    <x v="2"/>
    <x v="0"/>
    <x v="0"/>
    <x v="0"/>
    <x v="0"/>
    <n v="5"/>
    <n v="-5.0000000000000001E-3"/>
    <n v="0"/>
    <n v="0.40121970791205264"/>
  </r>
  <r>
    <x v="335"/>
    <s v="Voerendaal"/>
    <x v="0"/>
    <x v="0"/>
    <x v="0"/>
    <x v="0"/>
    <x v="0"/>
    <x v="0"/>
    <x v="1"/>
    <x v="1"/>
    <x v="0"/>
    <x v="0"/>
    <x v="0"/>
    <x v="0"/>
    <x v="0"/>
    <x v="0"/>
    <x v="0"/>
    <x v="0"/>
    <x v="0"/>
    <x v="0"/>
    <x v="0"/>
    <x v="0"/>
    <x v="0"/>
    <x v="0"/>
    <x v="0"/>
    <n v="1"/>
    <n v="-1E-3"/>
    <n v="1E-3"/>
    <n v="8.0243941582410522E-2"/>
  </r>
  <r>
    <x v="335"/>
    <s v="Voerendaal"/>
    <x v="0"/>
    <x v="0"/>
    <x v="0"/>
    <x v="0"/>
    <x v="0"/>
    <x v="0"/>
    <x v="1"/>
    <x v="1"/>
    <x v="0"/>
    <x v="0"/>
    <x v="0"/>
    <x v="2"/>
    <x v="4"/>
    <x v="0"/>
    <x v="3"/>
    <x v="3"/>
    <x v="0"/>
    <x v="0"/>
    <x v="0"/>
    <x v="0"/>
    <x v="0"/>
    <x v="0"/>
    <x v="0"/>
    <n v="5"/>
    <n v="-5.0000000000000001E-3"/>
    <n v="5.0000000000000001E-3"/>
    <n v="0.40121970791205264"/>
  </r>
  <r>
    <x v="335"/>
    <s v="Voerendaal"/>
    <x v="0"/>
    <x v="0"/>
    <x v="0"/>
    <x v="0"/>
    <x v="0"/>
    <x v="0"/>
    <x v="2"/>
    <x v="2"/>
    <x v="0"/>
    <x v="0"/>
    <x v="0"/>
    <x v="0"/>
    <x v="0"/>
    <x v="0"/>
    <x v="0"/>
    <x v="0"/>
    <x v="0"/>
    <x v="0"/>
    <x v="0"/>
    <x v="0"/>
    <x v="0"/>
    <x v="0"/>
    <x v="0"/>
    <n v="13"/>
    <n v="-1.2999999999999999E-2"/>
    <n v="1.2999999999999999E-2"/>
    <n v="1.0431712405713369"/>
  </r>
  <r>
    <x v="335"/>
    <s v="Voerendaal"/>
    <x v="0"/>
    <x v="0"/>
    <x v="0"/>
    <x v="0"/>
    <x v="0"/>
    <x v="0"/>
    <x v="2"/>
    <x v="2"/>
    <x v="0"/>
    <x v="0"/>
    <x v="0"/>
    <x v="1"/>
    <x v="2"/>
    <x v="0"/>
    <x v="1"/>
    <x v="2"/>
    <x v="0"/>
    <x v="0"/>
    <x v="0"/>
    <x v="0"/>
    <x v="0"/>
    <x v="0"/>
    <x v="0"/>
    <n v="1"/>
    <n v="-1E-3"/>
    <n v="1E-3"/>
    <n v="8.0243941582410522E-2"/>
  </r>
  <r>
    <x v="335"/>
    <s v="Voerendaal"/>
    <x v="0"/>
    <x v="0"/>
    <x v="0"/>
    <x v="0"/>
    <x v="0"/>
    <x v="0"/>
    <x v="2"/>
    <x v="2"/>
    <x v="0"/>
    <x v="0"/>
    <x v="0"/>
    <x v="3"/>
    <x v="9"/>
    <x v="1"/>
    <x v="7"/>
    <x v="5"/>
    <x v="2"/>
    <x v="2"/>
    <x v="2"/>
    <x v="0"/>
    <x v="0"/>
    <x v="0"/>
    <x v="0"/>
    <n v="2"/>
    <n v="-2E-3"/>
    <n v="0"/>
    <n v="0.16048788316482104"/>
  </r>
  <r>
    <x v="335"/>
    <s v="Voerendaal"/>
    <x v="0"/>
    <x v="0"/>
    <x v="0"/>
    <x v="0"/>
    <x v="0"/>
    <x v="0"/>
    <x v="3"/>
    <x v="3"/>
    <x v="0"/>
    <x v="0"/>
    <x v="0"/>
    <x v="0"/>
    <x v="0"/>
    <x v="0"/>
    <x v="0"/>
    <x v="0"/>
    <x v="0"/>
    <x v="0"/>
    <x v="0"/>
    <x v="0"/>
    <x v="0"/>
    <x v="0"/>
    <x v="0"/>
    <n v="8"/>
    <n v="-8.0000000000000002E-3"/>
    <n v="8.0000000000000002E-3"/>
    <n v="0.64195153265928417"/>
  </r>
  <r>
    <x v="335"/>
    <s v="Voerendaal"/>
    <x v="0"/>
    <x v="0"/>
    <x v="0"/>
    <x v="0"/>
    <x v="0"/>
    <x v="0"/>
    <x v="3"/>
    <x v="3"/>
    <x v="0"/>
    <x v="0"/>
    <x v="0"/>
    <x v="4"/>
    <x v="10"/>
    <x v="0"/>
    <x v="8"/>
    <x v="0"/>
    <x v="0"/>
    <x v="0"/>
    <x v="0"/>
    <x v="0"/>
    <x v="0"/>
    <x v="0"/>
    <x v="0"/>
    <n v="2"/>
    <n v="-2E-3"/>
    <n v="2E-3"/>
    <n v="0.16048788316482104"/>
  </r>
  <r>
    <x v="335"/>
    <s v="Voerendaal"/>
    <x v="0"/>
    <x v="0"/>
    <x v="0"/>
    <x v="0"/>
    <x v="0"/>
    <x v="0"/>
    <x v="3"/>
    <x v="3"/>
    <x v="0"/>
    <x v="0"/>
    <x v="0"/>
    <x v="1"/>
    <x v="2"/>
    <x v="0"/>
    <x v="1"/>
    <x v="2"/>
    <x v="0"/>
    <x v="0"/>
    <x v="0"/>
    <x v="0"/>
    <x v="0"/>
    <x v="0"/>
    <x v="0"/>
    <n v="2"/>
    <n v="-2E-3"/>
    <n v="2E-3"/>
    <n v="0.16048788316482104"/>
  </r>
  <r>
    <x v="335"/>
    <s v="Voerendaal"/>
    <x v="0"/>
    <x v="0"/>
    <x v="0"/>
    <x v="0"/>
    <x v="0"/>
    <x v="0"/>
    <x v="3"/>
    <x v="3"/>
    <x v="0"/>
    <x v="0"/>
    <x v="0"/>
    <x v="2"/>
    <x v="12"/>
    <x v="0"/>
    <x v="3"/>
    <x v="6"/>
    <x v="0"/>
    <x v="0"/>
    <x v="0"/>
    <x v="0"/>
    <x v="0"/>
    <x v="0"/>
    <x v="0"/>
    <n v="235"/>
    <n v="-0.23499999999999999"/>
    <n v="0.23499999999999999"/>
    <n v="18.857326271866473"/>
  </r>
  <r>
    <x v="335"/>
    <s v="Voerendaal"/>
    <x v="0"/>
    <x v="0"/>
    <x v="0"/>
    <x v="0"/>
    <x v="0"/>
    <x v="0"/>
    <x v="3"/>
    <x v="3"/>
    <x v="0"/>
    <x v="0"/>
    <x v="0"/>
    <x v="2"/>
    <x v="7"/>
    <x v="0"/>
    <x v="6"/>
    <x v="4"/>
    <x v="0"/>
    <x v="0"/>
    <x v="1"/>
    <x v="0"/>
    <x v="0"/>
    <x v="0"/>
    <x v="0"/>
    <n v="4"/>
    <n v="-4.0000000000000001E-3"/>
    <n v="4.0000000000000001E-3"/>
    <n v="0.32097576632964209"/>
  </r>
  <r>
    <x v="335"/>
    <s v="Voerendaal"/>
    <x v="0"/>
    <x v="0"/>
    <x v="0"/>
    <x v="0"/>
    <x v="0"/>
    <x v="0"/>
    <x v="3"/>
    <x v="3"/>
    <x v="0"/>
    <x v="0"/>
    <x v="0"/>
    <x v="3"/>
    <x v="9"/>
    <x v="1"/>
    <x v="7"/>
    <x v="5"/>
    <x v="2"/>
    <x v="2"/>
    <x v="2"/>
    <x v="0"/>
    <x v="0"/>
    <x v="0"/>
    <x v="0"/>
    <n v="9"/>
    <n v="-8.9999999999999993E-3"/>
    <n v="0"/>
    <n v="0.72219547424169472"/>
  </r>
  <r>
    <x v="335"/>
    <s v="Voerendaal"/>
    <x v="0"/>
    <x v="0"/>
    <x v="0"/>
    <x v="0"/>
    <x v="0"/>
    <x v="0"/>
    <x v="3"/>
    <x v="3"/>
    <x v="0"/>
    <x v="0"/>
    <x v="0"/>
    <x v="3"/>
    <x v="5"/>
    <x v="1"/>
    <x v="4"/>
    <x v="0"/>
    <x v="0"/>
    <x v="0"/>
    <x v="0"/>
    <x v="0"/>
    <x v="0"/>
    <x v="0"/>
    <x v="0"/>
    <n v="15"/>
    <n v="-1.4999999999999999E-2"/>
    <n v="1.4999999999999999E-2"/>
    <n v="1.203659123736158"/>
  </r>
  <r>
    <x v="335"/>
    <s v="Voerendaal"/>
    <x v="0"/>
    <x v="0"/>
    <x v="0"/>
    <x v="0"/>
    <x v="0"/>
    <x v="0"/>
    <x v="3"/>
    <x v="3"/>
    <x v="0"/>
    <x v="0"/>
    <x v="0"/>
    <x v="3"/>
    <x v="8"/>
    <x v="1"/>
    <x v="7"/>
    <x v="5"/>
    <x v="2"/>
    <x v="2"/>
    <x v="2"/>
    <x v="0"/>
    <x v="0"/>
    <x v="0"/>
    <x v="0"/>
    <n v="39"/>
    <n v="-3.9E-2"/>
    <n v="0"/>
    <n v="3.1295137217140105"/>
  </r>
  <r>
    <x v="336"/>
    <s v="Weert"/>
    <x v="0"/>
    <x v="0"/>
    <x v="1"/>
    <x v="0"/>
    <x v="0"/>
    <x v="0"/>
    <x v="0"/>
    <x v="0"/>
    <x v="0"/>
    <x v="0"/>
    <x v="0"/>
    <x v="0"/>
    <x v="0"/>
    <x v="0"/>
    <x v="0"/>
    <x v="0"/>
    <x v="0"/>
    <x v="0"/>
    <x v="0"/>
    <x v="0"/>
    <x v="0"/>
    <x v="0"/>
    <x v="0"/>
    <n v="130"/>
    <n v="-0.13"/>
    <n v="0.13"/>
    <n v="2.622342356880623"/>
  </r>
  <r>
    <x v="336"/>
    <s v="Weert"/>
    <x v="0"/>
    <x v="0"/>
    <x v="1"/>
    <x v="0"/>
    <x v="0"/>
    <x v="0"/>
    <x v="0"/>
    <x v="0"/>
    <x v="0"/>
    <x v="0"/>
    <x v="0"/>
    <x v="4"/>
    <x v="10"/>
    <x v="0"/>
    <x v="8"/>
    <x v="0"/>
    <x v="0"/>
    <x v="0"/>
    <x v="0"/>
    <x v="0"/>
    <x v="0"/>
    <x v="0"/>
    <x v="0"/>
    <n v="15"/>
    <n v="-1.4999999999999999E-2"/>
    <n v="1.4999999999999999E-2"/>
    <n v="0.30257796425545647"/>
  </r>
  <r>
    <x v="336"/>
    <s v="Weert"/>
    <x v="0"/>
    <x v="0"/>
    <x v="1"/>
    <x v="0"/>
    <x v="0"/>
    <x v="0"/>
    <x v="0"/>
    <x v="0"/>
    <x v="0"/>
    <x v="0"/>
    <x v="0"/>
    <x v="1"/>
    <x v="1"/>
    <x v="0"/>
    <x v="1"/>
    <x v="1"/>
    <x v="0"/>
    <x v="0"/>
    <x v="0"/>
    <x v="0"/>
    <x v="0"/>
    <x v="0"/>
    <x v="0"/>
    <n v="57"/>
    <n v="-5.7000000000000002E-2"/>
    <n v="5.7000000000000002E-2"/>
    <n v="1.1497962641707347"/>
  </r>
  <r>
    <x v="336"/>
    <s v="Weert"/>
    <x v="0"/>
    <x v="0"/>
    <x v="1"/>
    <x v="0"/>
    <x v="0"/>
    <x v="0"/>
    <x v="0"/>
    <x v="0"/>
    <x v="0"/>
    <x v="0"/>
    <x v="0"/>
    <x v="1"/>
    <x v="2"/>
    <x v="0"/>
    <x v="1"/>
    <x v="2"/>
    <x v="0"/>
    <x v="0"/>
    <x v="0"/>
    <x v="0"/>
    <x v="0"/>
    <x v="0"/>
    <x v="0"/>
    <n v="147"/>
    <n v="-0.14699999999999999"/>
    <n v="0.14699999999999999"/>
    <n v="2.9652640497034737"/>
  </r>
  <r>
    <x v="336"/>
    <s v="Weert"/>
    <x v="0"/>
    <x v="0"/>
    <x v="1"/>
    <x v="0"/>
    <x v="0"/>
    <x v="0"/>
    <x v="0"/>
    <x v="0"/>
    <x v="0"/>
    <x v="0"/>
    <x v="0"/>
    <x v="2"/>
    <x v="3"/>
    <x v="0"/>
    <x v="2"/>
    <x v="0"/>
    <x v="1"/>
    <x v="1"/>
    <x v="0"/>
    <x v="0"/>
    <x v="0"/>
    <x v="0"/>
    <x v="0"/>
    <n v="3211"/>
    <n v="-3.2109999999999999"/>
    <n v="-3.2109999999999999"/>
    <n v="64.771856214951384"/>
  </r>
  <r>
    <x v="336"/>
    <s v="Weert"/>
    <x v="0"/>
    <x v="0"/>
    <x v="1"/>
    <x v="0"/>
    <x v="0"/>
    <x v="0"/>
    <x v="0"/>
    <x v="0"/>
    <x v="0"/>
    <x v="0"/>
    <x v="0"/>
    <x v="2"/>
    <x v="7"/>
    <x v="0"/>
    <x v="6"/>
    <x v="4"/>
    <x v="0"/>
    <x v="0"/>
    <x v="1"/>
    <x v="0"/>
    <x v="0"/>
    <x v="0"/>
    <x v="0"/>
    <n v="500"/>
    <n v="-0.5"/>
    <n v="0.5"/>
    <n v="10.08593214184855"/>
  </r>
  <r>
    <x v="336"/>
    <s v="Weert"/>
    <x v="0"/>
    <x v="0"/>
    <x v="1"/>
    <x v="0"/>
    <x v="0"/>
    <x v="0"/>
    <x v="0"/>
    <x v="0"/>
    <x v="0"/>
    <x v="0"/>
    <x v="0"/>
    <x v="3"/>
    <x v="5"/>
    <x v="1"/>
    <x v="4"/>
    <x v="0"/>
    <x v="0"/>
    <x v="0"/>
    <x v="0"/>
    <x v="0"/>
    <x v="0"/>
    <x v="0"/>
    <x v="0"/>
    <n v="562"/>
    <n v="-0.56200000000000006"/>
    <n v="0.56200000000000006"/>
    <n v="11.33658772743777"/>
  </r>
  <r>
    <x v="336"/>
    <s v="Weert"/>
    <x v="0"/>
    <x v="0"/>
    <x v="1"/>
    <x v="0"/>
    <x v="0"/>
    <x v="0"/>
    <x v="0"/>
    <x v="0"/>
    <x v="0"/>
    <x v="0"/>
    <x v="0"/>
    <x v="3"/>
    <x v="8"/>
    <x v="1"/>
    <x v="7"/>
    <x v="5"/>
    <x v="2"/>
    <x v="2"/>
    <x v="2"/>
    <x v="0"/>
    <x v="0"/>
    <x v="0"/>
    <x v="0"/>
    <n v="176"/>
    <n v="-0.17599999999999999"/>
    <n v="0"/>
    <n v="3.5502481139306896"/>
  </r>
  <r>
    <x v="336"/>
    <s v="Weert"/>
    <x v="0"/>
    <x v="0"/>
    <x v="1"/>
    <x v="0"/>
    <x v="0"/>
    <x v="0"/>
    <x v="1"/>
    <x v="1"/>
    <x v="0"/>
    <x v="0"/>
    <x v="0"/>
    <x v="0"/>
    <x v="0"/>
    <x v="0"/>
    <x v="0"/>
    <x v="0"/>
    <x v="0"/>
    <x v="0"/>
    <x v="0"/>
    <x v="0"/>
    <x v="0"/>
    <x v="0"/>
    <x v="0"/>
    <n v="461"/>
    <n v="-0.46100000000000002"/>
    <n v="0.46100000000000002"/>
    <n v="9.2992294347843636"/>
  </r>
  <r>
    <x v="336"/>
    <s v="Weert"/>
    <x v="0"/>
    <x v="0"/>
    <x v="1"/>
    <x v="0"/>
    <x v="0"/>
    <x v="0"/>
    <x v="1"/>
    <x v="1"/>
    <x v="0"/>
    <x v="0"/>
    <x v="0"/>
    <x v="4"/>
    <x v="10"/>
    <x v="0"/>
    <x v="8"/>
    <x v="0"/>
    <x v="0"/>
    <x v="0"/>
    <x v="0"/>
    <x v="0"/>
    <x v="0"/>
    <x v="0"/>
    <x v="0"/>
    <n v="4"/>
    <n v="-4.0000000000000001E-3"/>
    <n v="4.0000000000000001E-3"/>
    <n v="8.0687457134788393E-2"/>
  </r>
  <r>
    <x v="336"/>
    <s v="Weert"/>
    <x v="0"/>
    <x v="0"/>
    <x v="1"/>
    <x v="0"/>
    <x v="0"/>
    <x v="0"/>
    <x v="1"/>
    <x v="1"/>
    <x v="0"/>
    <x v="0"/>
    <x v="0"/>
    <x v="1"/>
    <x v="13"/>
    <x v="0"/>
    <x v="9"/>
    <x v="7"/>
    <x v="3"/>
    <x v="0"/>
    <x v="1"/>
    <x v="0"/>
    <x v="0"/>
    <x v="0"/>
    <x v="0"/>
    <n v="1"/>
    <n v="-1E-3"/>
    <n v="1E-3"/>
    <n v="2.0171864283697098E-2"/>
  </r>
  <r>
    <x v="336"/>
    <s v="Weert"/>
    <x v="0"/>
    <x v="0"/>
    <x v="1"/>
    <x v="0"/>
    <x v="0"/>
    <x v="0"/>
    <x v="1"/>
    <x v="1"/>
    <x v="0"/>
    <x v="0"/>
    <x v="0"/>
    <x v="1"/>
    <x v="1"/>
    <x v="0"/>
    <x v="1"/>
    <x v="1"/>
    <x v="0"/>
    <x v="0"/>
    <x v="0"/>
    <x v="0"/>
    <x v="0"/>
    <x v="0"/>
    <x v="0"/>
    <n v="200"/>
    <n v="-0.2"/>
    <n v="0.2"/>
    <n v="4.0343728567394201"/>
  </r>
  <r>
    <x v="336"/>
    <s v="Weert"/>
    <x v="0"/>
    <x v="0"/>
    <x v="1"/>
    <x v="0"/>
    <x v="0"/>
    <x v="0"/>
    <x v="1"/>
    <x v="1"/>
    <x v="0"/>
    <x v="0"/>
    <x v="0"/>
    <x v="1"/>
    <x v="2"/>
    <x v="0"/>
    <x v="1"/>
    <x v="2"/>
    <x v="0"/>
    <x v="0"/>
    <x v="0"/>
    <x v="0"/>
    <x v="0"/>
    <x v="0"/>
    <x v="0"/>
    <n v="222"/>
    <n v="-0.222"/>
    <n v="0.222"/>
    <n v="4.4781538709807558"/>
  </r>
  <r>
    <x v="336"/>
    <s v="Weert"/>
    <x v="0"/>
    <x v="0"/>
    <x v="1"/>
    <x v="0"/>
    <x v="0"/>
    <x v="0"/>
    <x v="1"/>
    <x v="1"/>
    <x v="0"/>
    <x v="0"/>
    <x v="0"/>
    <x v="2"/>
    <x v="3"/>
    <x v="0"/>
    <x v="2"/>
    <x v="0"/>
    <x v="1"/>
    <x v="1"/>
    <x v="0"/>
    <x v="0"/>
    <x v="0"/>
    <x v="0"/>
    <x v="0"/>
    <n v="2"/>
    <n v="-2E-3"/>
    <n v="-2E-3"/>
    <n v="4.0343728567394196E-2"/>
  </r>
  <r>
    <x v="336"/>
    <s v="Weert"/>
    <x v="0"/>
    <x v="0"/>
    <x v="1"/>
    <x v="0"/>
    <x v="0"/>
    <x v="0"/>
    <x v="1"/>
    <x v="1"/>
    <x v="0"/>
    <x v="0"/>
    <x v="0"/>
    <x v="3"/>
    <x v="5"/>
    <x v="1"/>
    <x v="4"/>
    <x v="0"/>
    <x v="0"/>
    <x v="0"/>
    <x v="0"/>
    <x v="0"/>
    <x v="0"/>
    <x v="0"/>
    <x v="0"/>
    <n v="76"/>
    <n v="-7.5999999999999998E-2"/>
    <n v="7.5999999999999998E-2"/>
    <n v="1.5330616855609795"/>
  </r>
  <r>
    <x v="336"/>
    <s v="Weert"/>
    <x v="0"/>
    <x v="0"/>
    <x v="1"/>
    <x v="0"/>
    <x v="0"/>
    <x v="0"/>
    <x v="1"/>
    <x v="1"/>
    <x v="0"/>
    <x v="0"/>
    <x v="0"/>
    <x v="3"/>
    <x v="8"/>
    <x v="1"/>
    <x v="7"/>
    <x v="5"/>
    <x v="2"/>
    <x v="2"/>
    <x v="2"/>
    <x v="0"/>
    <x v="0"/>
    <x v="0"/>
    <x v="0"/>
    <n v="6"/>
    <n v="-6.0000000000000001E-3"/>
    <n v="0"/>
    <n v="0.12103118570218259"/>
  </r>
  <r>
    <x v="336"/>
    <s v="Weert"/>
    <x v="0"/>
    <x v="0"/>
    <x v="1"/>
    <x v="0"/>
    <x v="0"/>
    <x v="0"/>
    <x v="2"/>
    <x v="2"/>
    <x v="0"/>
    <x v="0"/>
    <x v="0"/>
    <x v="0"/>
    <x v="0"/>
    <x v="0"/>
    <x v="0"/>
    <x v="0"/>
    <x v="0"/>
    <x v="0"/>
    <x v="0"/>
    <x v="0"/>
    <x v="0"/>
    <x v="0"/>
    <x v="0"/>
    <n v="89"/>
    <n v="-8.8999999999999996E-2"/>
    <n v="8.8999999999999996E-2"/>
    <n v="1.7952959212490418"/>
  </r>
  <r>
    <x v="336"/>
    <s v="Weert"/>
    <x v="0"/>
    <x v="0"/>
    <x v="1"/>
    <x v="0"/>
    <x v="0"/>
    <x v="0"/>
    <x v="2"/>
    <x v="2"/>
    <x v="0"/>
    <x v="0"/>
    <x v="0"/>
    <x v="4"/>
    <x v="10"/>
    <x v="0"/>
    <x v="8"/>
    <x v="0"/>
    <x v="0"/>
    <x v="0"/>
    <x v="0"/>
    <x v="0"/>
    <x v="0"/>
    <x v="0"/>
    <x v="0"/>
    <n v="2"/>
    <n v="-2E-3"/>
    <n v="2E-3"/>
    <n v="4.0343728567394196E-2"/>
  </r>
  <r>
    <x v="336"/>
    <s v="Weert"/>
    <x v="0"/>
    <x v="0"/>
    <x v="1"/>
    <x v="0"/>
    <x v="0"/>
    <x v="0"/>
    <x v="2"/>
    <x v="2"/>
    <x v="0"/>
    <x v="0"/>
    <x v="0"/>
    <x v="1"/>
    <x v="2"/>
    <x v="0"/>
    <x v="1"/>
    <x v="2"/>
    <x v="0"/>
    <x v="0"/>
    <x v="0"/>
    <x v="0"/>
    <x v="0"/>
    <x v="0"/>
    <x v="0"/>
    <n v="28"/>
    <n v="-2.8000000000000001E-2"/>
    <n v="2.8000000000000001E-2"/>
    <n v="0.56481219994351883"/>
  </r>
  <r>
    <x v="336"/>
    <s v="Weert"/>
    <x v="0"/>
    <x v="0"/>
    <x v="1"/>
    <x v="0"/>
    <x v="0"/>
    <x v="0"/>
    <x v="2"/>
    <x v="2"/>
    <x v="0"/>
    <x v="0"/>
    <x v="0"/>
    <x v="2"/>
    <x v="3"/>
    <x v="0"/>
    <x v="2"/>
    <x v="0"/>
    <x v="1"/>
    <x v="1"/>
    <x v="0"/>
    <x v="0"/>
    <x v="0"/>
    <x v="0"/>
    <x v="0"/>
    <n v="35"/>
    <n v="-3.5000000000000003E-2"/>
    <n v="-3.5000000000000003E-2"/>
    <n v="0.70601524992939846"/>
  </r>
  <r>
    <x v="336"/>
    <s v="Weert"/>
    <x v="0"/>
    <x v="0"/>
    <x v="1"/>
    <x v="0"/>
    <x v="0"/>
    <x v="0"/>
    <x v="2"/>
    <x v="2"/>
    <x v="0"/>
    <x v="0"/>
    <x v="0"/>
    <x v="2"/>
    <x v="7"/>
    <x v="0"/>
    <x v="6"/>
    <x v="4"/>
    <x v="0"/>
    <x v="0"/>
    <x v="1"/>
    <x v="0"/>
    <x v="0"/>
    <x v="0"/>
    <x v="0"/>
    <n v="13"/>
    <n v="-1.2999999999999999E-2"/>
    <n v="1.2999999999999999E-2"/>
    <n v="0.26223423568806231"/>
  </r>
  <r>
    <x v="336"/>
    <s v="Weert"/>
    <x v="0"/>
    <x v="0"/>
    <x v="1"/>
    <x v="0"/>
    <x v="0"/>
    <x v="0"/>
    <x v="2"/>
    <x v="2"/>
    <x v="0"/>
    <x v="0"/>
    <x v="0"/>
    <x v="3"/>
    <x v="5"/>
    <x v="1"/>
    <x v="4"/>
    <x v="0"/>
    <x v="0"/>
    <x v="0"/>
    <x v="0"/>
    <x v="0"/>
    <x v="0"/>
    <x v="0"/>
    <x v="0"/>
    <n v="38"/>
    <n v="-3.7999999999999999E-2"/>
    <n v="3.7999999999999999E-2"/>
    <n v="0.76653084278048977"/>
  </r>
  <r>
    <x v="336"/>
    <s v="Weert"/>
    <x v="0"/>
    <x v="0"/>
    <x v="1"/>
    <x v="0"/>
    <x v="0"/>
    <x v="0"/>
    <x v="3"/>
    <x v="3"/>
    <x v="0"/>
    <x v="0"/>
    <x v="0"/>
    <x v="0"/>
    <x v="0"/>
    <x v="0"/>
    <x v="0"/>
    <x v="0"/>
    <x v="0"/>
    <x v="0"/>
    <x v="0"/>
    <x v="0"/>
    <x v="0"/>
    <x v="0"/>
    <x v="0"/>
    <n v="13"/>
    <n v="-1.2999999999999999E-2"/>
    <n v="1.2999999999999999E-2"/>
    <n v="0.26223423568806231"/>
  </r>
  <r>
    <x v="336"/>
    <s v="Weert"/>
    <x v="0"/>
    <x v="0"/>
    <x v="1"/>
    <x v="0"/>
    <x v="0"/>
    <x v="0"/>
    <x v="3"/>
    <x v="3"/>
    <x v="0"/>
    <x v="0"/>
    <x v="0"/>
    <x v="4"/>
    <x v="10"/>
    <x v="0"/>
    <x v="8"/>
    <x v="0"/>
    <x v="0"/>
    <x v="0"/>
    <x v="0"/>
    <x v="0"/>
    <x v="0"/>
    <x v="0"/>
    <x v="0"/>
    <n v="4"/>
    <n v="-4.0000000000000001E-3"/>
    <n v="4.0000000000000001E-3"/>
    <n v="8.0687457134788393E-2"/>
  </r>
  <r>
    <x v="336"/>
    <s v="Weert"/>
    <x v="0"/>
    <x v="0"/>
    <x v="1"/>
    <x v="0"/>
    <x v="0"/>
    <x v="0"/>
    <x v="3"/>
    <x v="3"/>
    <x v="0"/>
    <x v="0"/>
    <x v="0"/>
    <x v="1"/>
    <x v="2"/>
    <x v="0"/>
    <x v="1"/>
    <x v="2"/>
    <x v="0"/>
    <x v="0"/>
    <x v="0"/>
    <x v="0"/>
    <x v="0"/>
    <x v="0"/>
    <x v="0"/>
    <n v="14"/>
    <n v="-1.4E-2"/>
    <n v="1.4E-2"/>
    <n v="0.28240609997175942"/>
  </r>
  <r>
    <x v="336"/>
    <s v="Weert"/>
    <x v="0"/>
    <x v="0"/>
    <x v="1"/>
    <x v="0"/>
    <x v="0"/>
    <x v="0"/>
    <x v="3"/>
    <x v="3"/>
    <x v="0"/>
    <x v="0"/>
    <x v="0"/>
    <x v="2"/>
    <x v="3"/>
    <x v="0"/>
    <x v="2"/>
    <x v="0"/>
    <x v="1"/>
    <x v="1"/>
    <x v="0"/>
    <x v="0"/>
    <x v="0"/>
    <x v="0"/>
    <x v="0"/>
    <n v="1161"/>
    <n v="-1.161"/>
    <n v="-1.161"/>
    <n v="23.419534433372331"/>
  </r>
  <r>
    <x v="336"/>
    <s v="Weert"/>
    <x v="0"/>
    <x v="0"/>
    <x v="1"/>
    <x v="0"/>
    <x v="0"/>
    <x v="0"/>
    <x v="3"/>
    <x v="3"/>
    <x v="0"/>
    <x v="0"/>
    <x v="0"/>
    <x v="3"/>
    <x v="5"/>
    <x v="1"/>
    <x v="4"/>
    <x v="0"/>
    <x v="0"/>
    <x v="0"/>
    <x v="0"/>
    <x v="0"/>
    <x v="0"/>
    <x v="0"/>
    <x v="0"/>
    <n v="11"/>
    <n v="-1.0999999999999999E-2"/>
    <n v="1.0999999999999999E-2"/>
    <n v="0.2218905071206681"/>
  </r>
  <r>
    <x v="336"/>
    <s v="Weert"/>
    <x v="0"/>
    <x v="0"/>
    <x v="1"/>
    <x v="0"/>
    <x v="0"/>
    <x v="0"/>
    <x v="3"/>
    <x v="3"/>
    <x v="0"/>
    <x v="0"/>
    <x v="0"/>
    <x v="3"/>
    <x v="8"/>
    <x v="1"/>
    <x v="7"/>
    <x v="5"/>
    <x v="2"/>
    <x v="2"/>
    <x v="2"/>
    <x v="0"/>
    <x v="0"/>
    <x v="0"/>
    <x v="0"/>
    <n v="3"/>
    <n v="-3.0000000000000001E-3"/>
    <n v="0"/>
    <n v="6.0515592851091295E-2"/>
  </r>
  <r>
    <x v="337"/>
    <s v="Valkenburg aan de Geul"/>
    <x v="0"/>
    <x v="0"/>
    <x v="0"/>
    <x v="0"/>
    <x v="0"/>
    <x v="0"/>
    <x v="0"/>
    <x v="0"/>
    <x v="0"/>
    <x v="0"/>
    <x v="0"/>
    <x v="0"/>
    <x v="0"/>
    <x v="0"/>
    <x v="0"/>
    <x v="0"/>
    <x v="0"/>
    <x v="0"/>
    <x v="0"/>
    <x v="0"/>
    <x v="0"/>
    <x v="0"/>
    <x v="0"/>
    <n v="37"/>
    <n v="-3.6999999999999998E-2"/>
    <n v="3.6999999999999998E-2"/>
    <n v="2.2506082725060828"/>
  </r>
  <r>
    <x v="337"/>
    <s v="Valkenburg aan de Geul"/>
    <x v="0"/>
    <x v="0"/>
    <x v="0"/>
    <x v="0"/>
    <x v="0"/>
    <x v="0"/>
    <x v="0"/>
    <x v="0"/>
    <x v="0"/>
    <x v="0"/>
    <x v="0"/>
    <x v="1"/>
    <x v="13"/>
    <x v="0"/>
    <x v="9"/>
    <x v="7"/>
    <x v="4"/>
    <x v="0"/>
    <x v="1"/>
    <x v="0"/>
    <x v="0"/>
    <x v="0"/>
    <x v="0"/>
    <n v="17"/>
    <n v="-1.7000000000000001E-2"/>
    <n v="1.7000000000000001E-2"/>
    <n v="1.0340632603406326"/>
  </r>
  <r>
    <x v="337"/>
    <s v="Valkenburg aan de Geul"/>
    <x v="0"/>
    <x v="0"/>
    <x v="0"/>
    <x v="0"/>
    <x v="0"/>
    <x v="0"/>
    <x v="0"/>
    <x v="0"/>
    <x v="0"/>
    <x v="0"/>
    <x v="0"/>
    <x v="1"/>
    <x v="2"/>
    <x v="0"/>
    <x v="1"/>
    <x v="2"/>
    <x v="0"/>
    <x v="0"/>
    <x v="0"/>
    <x v="0"/>
    <x v="0"/>
    <x v="0"/>
    <x v="0"/>
    <n v="27"/>
    <n v="-2.7E-2"/>
    <n v="2.7E-2"/>
    <n v="1.6423357664233578"/>
  </r>
  <r>
    <x v="337"/>
    <s v="Valkenburg aan de Geul"/>
    <x v="0"/>
    <x v="0"/>
    <x v="0"/>
    <x v="0"/>
    <x v="0"/>
    <x v="0"/>
    <x v="0"/>
    <x v="0"/>
    <x v="0"/>
    <x v="0"/>
    <x v="0"/>
    <x v="2"/>
    <x v="3"/>
    <x v="0"/>
    <x v="2"/>
    <x v="0"/>
    <x v="1"/>
    <x v="1"/>
    <x v="0"/>
    <x v="0"/>
    <x v="0"/>
    <x v="0"/>
    <x v="0"/>
    <n v="167"/>
    <n v="-0.16700000000000001"/>
    <n v="-0.16700000000000001"/>
    <n v="10.158150851581508"/>
  </r>
  <r>
    <x v="337"/>
    <s v="Valkenburg aan de Geul"/>
    <x v="0"/>
    <x v="0"/>
    <x v="0"/>
    <x v="0"/>
    <x v="0"/>
    <x v="0"/>
    <x v="0"/>
    <x v="0"/>
    <x v="0"/>
    <x v="0"/>
    <x v="0"/>
    <x v="3"/>
    <x v="5"/>
    <x v="1"/>
    <x v="4"/>
    <x v="0"/>
    <x v="0"/>
    <x v="0"/>
    <x v="0"/>
    <x v="0"/>
    <x v="0"/>
    <x v="0"/>
    <x v="0"/>
    <n v="2"/>
    <n v="-2E-3"/>
    <n v="2E-3"/>
    <n v="0.12165450121654502"/>
  </r>
  <r>
    <x v="337"/>
    <s v="Valkenburg aan de Geul"/>
    <x v="0"/>
    <x v="0"/>
    <x v="0"/>
    <x v="0"/>
    <x v="0"/>
    <x v="0"/>
    <x v="0"/>
    <x v="0"/>
    <x v="0"/>
    <x v="0"/>
    <x v="0"/>
    <x v="3"/>
    <x v="8"/>
    <x v="1"/>
    <x v="7"/>
    <x v="5"/>
    <x v="2"/>
    <x v="2"/>
    <x v="2"/>
    <x v="0"/>
    <x v="0"/>
    <x v="0"/>
    <x v="0"/>
    <n v="1"/>
    <n v="-1E-3"/>
    <n v="0"/>
    <n v="6.0827250608272508E-2"/>
  </r>
  <r>
    <x v="337"/>
    <s v="Valkenburg aan de Geul"/>
    <x v="0"/>
    <x v="0"/>
    <x v="0"/>
    <x v="0"/>
    <x v="0"/>
    <x v="0"/>
    <x v="1"/>
    <x v="1"/>
    <x v="0"/>
    <x v="0"/>
    <x v="0"/>
    <x v="0"/>
    <x v="0"/>
    <x v="0"/>
    <x v="0"/>
    <x v="0"/>
    <x v="0"/>
    <x v="0"/>
    <x v="0"/>
    <x v="0"/>
    <x v="0"/>
    <x v="0"/>
    <x v="0"/>
    <n v="5"/>
    <n v="-5.0000000000000001E-3"/>
    <n v="5.0000000000000001E-3"/>
    <n v="0.30413625304136255"/>
  </r>
  <r>
    <x v="337"/>
    <s v="Valkenburg aan de Geul"/>
    <x v="0"/>
    <x v="0"/>
    <x v="0"/>
    <x v="0"/>
    <x v="0"/>
    <x v="0"/>
    <x v="1"/>
    <x v="1"/>
    <x v="0"/>
    <x v="0"/>
    <x v="0"/>
    <x v="4"/>
    <x v="10"/>
    <x v="0"/>
    <x v="8"/>
    <x v="0"/>
    <x v="0"/>
    <x v="0"/>
    <x v="0"/>
    <x v="0"/>
    <x v="0"/>
    <x v="0"/>
    <x v="0"/>
    <n v="4"/>
    <n v="-4.0000000000000001E-3"/>
    <n v="4.0000000000000001E-3"/>
    <n v="0.24330900243309003"/>
  </r>
  <r>
    <x v="337"/>
    <s v="Valkenburg aan de Geul"/>
    <x v="0"/>
    <x v="0"/>
    <x v="0"/>
    <x v="0"/>
    <x v="0"/>
    <x v="0"/>
    <x v="1"/>
    <x v="1"/>
    <x v="0"/>
    <x v="0"/>
    <x v="0"/>
    <x v="1"/>
    <x v="2"/>
    <x v="0"/>
    <x v="1"/>
    <x v="2"/>
    <x v="0"/>
    <x v="0"/>
    <x v="0"/>
    <x v="0"/>
    <x v="0"/>
    <x v="0"/>
    <x v="0"/>
    <n v="2"/>
    <n v="-2E-3"/>
    <n v="2E-3"/>
    <n v="0.12165450121654502"/>
  </r>
  <r>
    <x v="337"/>
    <s v="Valkenburg aan de Geul"/>
    <x v="0"/>
    <x v="0"/>
    <x v="0"/>
    <x v="0"/>
    <x v="0"/>
    <x v="0"/>
    <x v="1"/>
    <x v="1"/>
    <x v="0"/>
    <x v="0"/>
    <x v="0"/>
    <x v="2"/>
    <x v="3"/>
    <x v="0"/>
    <x v="2"/>
    <x v="0"/>
    <x v="1"/>
    <x v="1"/>
    <x v="0"/>
    <x v="0"/>
    <x v="0"/>
    <x v="0"/>
    <x v="0"/>
    <n v="48"/>
    <n v="-4.8000000000000001E-2"/>
    <n v="-4.8000000000000001E-2"/>
    <n v="2.9197080291970803"/>
  </r>
  <r>
    <x v="337"/>
    <s v="Valkenburg aan de Geul"/>
    <x v="0"/>
    <x v="0"/>
    <x v="0"/>
    <x v="0"/>
    <x v="0"/>
    <x v="0"/>
    <x v="1"/>
    <x v="1"/>
    <x v="0"/>
    <x v="0"/>
    <x v="0"/>
    <x v="2"/>
    <x v="6"/>
    <x v="0"/>
    <x v="5"/>
    <x v="0"/>
    <x v="0"/>
    <x v="0"/>
    <x v="0"/>
    <x v="0"/>
    <x v="0"/>
    <x v="0"/>
    <x v="0"/>
    <n v="2"/>
    <n v="-2E-3"/>
    <n v="2E-3"/>
    <n v="0.12165450121654502"/>
  </r>
  <r>
    <x v="337"/>
    <s v="Valkenburg aan de Geul"/>
    <x v="0"/>
    <x v="0"/>
    <x v="0"/>
    <x v="0"/>
    <x v="0"/>
    <x v="0"/>
    <x v="1"/>
    <x v="1"/>
    <x v="0"/>
    <x v="0"/>
    <x v="0"/>
    <x v="3"/>
    <x v="5"/>
    <x v="1"/>
    <x v="4"/>
    <x v="0"/>
    <x v="0"/>
    <x v="0"/>
    <x v="0"/>
    <x v="0"/>
    <x v="0"/>
    <x v="0"/>
    <x v="0"/>
    <n v="5"/>
    <n v="-5.0000000000000001E-3"/>
    <n v="5.0000000000000001E-3"/>
    <n v="0.30413625304136255"/>
  </r>
  <r>
    <x v="337"/>
    <s v="Valkenburg aan de Geul"/>
    <x v="0"/>
    <x v="0"/>
    <x v="0"/>
    <x v="0"/>
    <x v="0"/>
    <x v="0"/>
    <x v="1"/>
    <x v="1"/>
    <x v="0"/>
    <x v="0"/>
    <x v="0"/>
    <x v="3"/>
    <x v="8"/>
    <x v="1"/>
    <x v="7"/>
    <x v="5"/>
    <x v="2"/>
    <x v="2"/>
    <x v="2"/>
    <x v="0"/>
    <x v="0"/>
    <x v="0"/>
    <x v="0"/>
    <n v="3"/>
    <n v="-3.0000000000000001E-3"/>
    <n v="0"/>
    <n v="0.18248175182481752"/>
  </r>
  <r>
    <x v="337"/>
    <s v="Valkenburg aan de Geul"/>
    <x v="0"/>
    <x v="0"/>
    <x v="0"/>
    <x v="0"/>
    <x v="0"/>
    <x v="0"/>
    <x v="2"/>
    <x v="2"/>
    <x v="0"/>
    <x v="0"/>
    <x v="0"/>
    <x v="0"/>
    <x v="0"/>
    <x v="0"/>
    <x v="0"/>
    <x v="0"/>
    <x v="0"/>
    <x v="0"/>
    <x v="0"/>
    <x v="0"/>
    <x v="0"/>
    <x v="0"/>
    <x v="0"/>
    <n v="51"/>
    <n v="-5.0999999999999997E-2"/>
    <n v="5.0999999999999997E-2"/>
    <n v="3.1021897810218979"/>
  </r>
  <r>
    <x v="337"/>
    <s v="Valkenburg aan de Geul"/>
    <x v="0"/>
    <x v="0"/>
    <x v="0"/>
    <x v="0"/>
    <x v="0"/>
    <x v="0"/>
    <x v="2"/>
    <x v="2"/>
    <x v="0"/>
    <x v="0"/>
    <x v="0"/>
    <x v="4"/>
    <x v="10"/>
    <x v="0"/>
    <x v="8"/>
    <x v="0"/>
    <x v="0"/>
    <x v="0"/>
    <x v="0"/>
    <x v="0"/>
    <x v="0"/>
    <x v="0"/>
    <x v="0"/>
    <n v="2"/>
    <n v="-2E-3"/>
    <n v="2E-3"/>
    <n v="0.12165450121654502"/>
  </r>
  <r>
    <x v="337"/>
    <s v="Valkenburg aan de Geul"/>
    <x v="0"/>
    <x v="0"/>
    <x v="0"/>
    <x v="0"/>
    <x v="0"/>
    <x v="0"/>
    <x v="2"/>
    <x v="2"/>
    <x v="0"/>
    <x v="0"/>
    <x v="0"/>
    <x v="1"/>
    <x v="1"/>
    <x v="0"/>
    <x v="1"/>
    <x v="1"/>
    <x v="0"/>
    <x v="0"/>
    <x v="0"/>
    <x v="0"/>
    <x v="0"/>
    <x v="0"/>
    <x v="0"/>
    <n v="42"/>
    <n v="-4.2000000000000003E-2"/>
    <n v="4.2000000000000003E-2"/>
    <n v="2.5547445255474455"/>
  </r>
  <r>
    <x v="337"/>
    <s v="Valkenburg aan de Geul"/>
    <x v="0"/>
    <x v="0"/>
    <x v="0"/>
    <x v="0"/>
    <x v="0"/>
    <x v="0"/>
    <x v="2"/>
    <x v="2"/>
    <x v="0"/>
    <x v="0"/>
    <x v="0"/>
    <x v="1"/>
    <x v="2"/>
    <x v="0"/>
    <x v="1"/>
    <x v="2"/>
    <x v="0"/>
    <x v="0"/>
    <x v="0"/>
    <x v="0"/>
    <x v="0"/>
    <x v="0"/>
    <x v="0"/>
    <n v="111"/>
    <n v="-0.111"/>
    <n v="0.111"/>
    <n v="6.7518248175182478"/>
  </r>
  <r>
    <x v="337"/>
    <s v="Valkenburg aan de Geul"/>
    <x v="0"/>
    <x v="0"/>
    <x v="0"/>
    <x v="0"/>
    <x v="0"/>
    <x v="0"/>
    <x v="2"/>
    <x v="2"/>
    <x v="0"/>
    <x v="0"/>
    <x v="0"/>
    <x v="3"/>
    <x v="5"/>
    <x v="1"/>
    <x v="4"/>
    <x v="0"/>
    <x v="0"/>
    <x v="0"/>
    <x v="0"/>
    <x v="0"/>
    <x v="0"/>
    <x v="0"/>
    <x v="0"/>
    <n v="62"/>
    <n v="-6.2E-2"/>
    <n v="6.2E-2"/>
    <n v="3.7712895377128954"/>
  </r>
  <r>
    <x v="337"/>
    <s v="Valkenburg aan de Geul"/>
    <x v="0"/>
    <x v="0"/>
    <x v="0"/>
    <x v="0"/>
    <x v="0"/>
    <x v="0"/>
    <x v="2"/>
    <x v="2"/>
    <x v="0"/>
    <x v="0"/>
    <x v="0"/>
    <x v="3"/>
    <x v="8"/>
    <x v="1"/>
    <x v="7"/>
    <x v="5"/>
    <x v="2"/>
    <x v="2"/>
    <x v="2"/>
    <x v="0"/>
    <x v="0"/>
    <x v="0"/>
    <x v="0"/>
    <n v="20"/>
    <n v="-0.02"/>
    <n v="0"/>
    <n v="1.2165450121654502"/>
  </r>
  <r>
    <x v="337"/>
    <s v="Valkenburg aan de Geul"/>
    <x v="0"/>
    <x v="0"/>
    <x v="0"/>
    <x v="0"/>
    <x v="0"/>
    <x v="0"/>
    <x v="3"/>
    <x v="3"/>
    <x v="0"/>
    <x v="0"/>
    <x v="0"/>
    <x v="0"/>
    <x v="0"/>
    <x v="0"/>
    <x v="0"/>
    <x v="0"/>
    <x v="0"/>
    <x v="0"/>
    <x v="0"/>
    <x v="0"/>
    <x v="0"/>
    <x v="0"/>
    <x v="0"/>
    <n v="17"/>
    <n v="-1.7000000000000001E-2"/>
    <n v="1.7000000000000001E-2"/>
    <n v="1.0340632603406326"/>
  </r>
  <r>
    <x v="337"/>
    <s v="Valkenburg aan de Geul"/>
    <x v="0"/>
    <x v="0"/>
    <x v="0"/>
    <x v="0"/>
    <x v="0"/>
    <x v="0"/>
    <x v="3"/>
    <x v="3"/>
    <x v="0"/>
    <x v="0"/>
    <x v="0"/>
    <x v="4"/>
    <x v="10"/>
    <x v="0"/>
    <x v="8"/>
    <x v="0"/>
    <x v="0"/>
    <x v="0"/>
    <x v="0"/>
    <x v="0"/>
    <x v="0"/>
    <x v="0"/>
    <x v="0"/>
    <n v="3"/>
    <n v="-3.0000000000000001E-3"/>
    <n v="3.0000000000000001E-3"/>
    <n v="0.18248175182481752"/>
  </r>
  <r>
    <x v="337"/>
    <s v="Valkenburg aan de Geul"/>
    <x v="0"/>
    <x v="0"/>
    <x v="0"/>
    <x v="0"/>
    <x v="0"/>
    <x v="0"/>
    <x v="3"/>
    <x v="3"/>
    <x v="0"/>
    <x v="0"/>
    <x v="0"/>
    <x v="1"/>
    <x v="2"/>
    <x v="0"/>
    <x v="1"/>
    <x v="2"/>
    <x v="0"/>
    <x v="0"/>
    <x v="0"/>
    <x v="0"/>
    <x v="0"/>
    <x v="0"/>
    <x v="0"/>
    <n v="1"/>
    <n v="-1E-3"/>
    <n v="1E-3"/>
    <n v="6.0827250608272508E-2"/>
  </r>
  <r>
    <x v="337"/>
    <s v="Valkenburg aan de Geul"/>
    <x v="0"/>
    <x v="0"/>
    <x v="0"/>
    <x v="0"/>
    <x v="0"/>
    <x v="0"/>
    <x v="3"/>
    <x v="3"/>
    <x v="0"/>
    <x v="0"/>
    <x v="0"/>
    <x v="2"/>
    <x v="3"/>
    <x v="0"/>
    <x v="2"/>
    <x v="0"/>
    <x v="1"/>
    <x v="1"/>
    <x v="0"/>
    <x v="0"/>
    <x v="0"/>
    <x v="0"/>
    <x v="0"/>
    <n v="255"/>
    <n v="-0.255"/>
    <n v="-0.255"/>
    <n v="15.510948905109489"/>
  </r>
  <r>
    <x v="338"/>
    <s v="Lelystad"/>
    <x v="0"/>
    <x v="0"/>
    <x v="3"/>
    <x v="0"/>
    <x v="0"/>
    <x v="0"/>
    <x v="0"/>
    <x v="0"/>
    <x v="0"/>
    <x v="0"/>
    <x v="0"/>
    <x v="0"/>
    <x v="0"/>
    <x v="0"/>
    <x v="0"/>
    <x v="0"/>
    <x v="0"/>
    <x v="0"/>
    <x v="0"/>
    <x v="0"/>
    <x v="0"/>
    <x v="0"/>
    <x v="0"/>
    <n v="131"/>
    <n v="-0.13100000000000001"/>
    <n v="0.13100000000000001"/>
    <n v="1.7026918127818864"/>
  </r>
  <r>
    <x v="338"/>
    <s v="Lelystad"/>
    <x v="0"/>
    <x v="0"/>
    <x v="3"/>
    <x v="0"/>
    <x v="0"/>
    <x v="0"/>
    <x v="0"/>
    <x v="0"/>
    <x v="0"/>
    <x v="0"/>
    <x v="0"/>
    <x v="4"/>
    <x v="10"/>
    <x v="0"/>
    <x v="8"/>
    <x v="0"/>
    <x v="0"/>
    <x v="0"/>
    <x v="0"/>
    <x v="0"/>
    <x v="0"/>
    <x v="0"/>
    <x v="0"/>
    <n v="115"/>
    <n v="-0.115"/>
    <n v="0.115"/>
    <n v="1.4947294539688316"/>
  </r>
  <r>
    <x v="338"/>
    <s v="Lelystad"/>
    <x v="0"/>
    <x v="0"/>
    <x v="3"/>
    <x v="0"/>
    <x v="0"/>
    <x v="0"/>
    <x v="0"/>
    <x v="0"/>
    <x v="0"/>
    <x v="0"/>
    <x v="0"/>
    <x v="1"/>
    <x v="1"/>
    <x v="0"/>
    <x v="1"/>
    <x v="1"/>
    <x v="0"/>
    <x v="0"/>
    <x v="0"/>
    <x v="0"/>
    <x v="0"/>
    <x v="0"/>
    <x v="0"/>
    <n v="1"/>
    <n v="-1E-3"/>
    <n v="1E-3"/>
    <n v="1.2997647425815927E-2"/>
  </r>
  <r>
    <x v="338"/>
    <s v="Lelystad"/>
    <x v="0"/>
    <x v="0"/>
    <x v="3"/>
    <x v="0"/>
    <x v="0"/>
    <x v="0"/>
    <x v="0"/>
    <x v="0"/>
    <x v="0"/>
    <x v="0"/>
    <x v="0"/>
    <x v="1"/>
    <x v="2"/>
    <x v="0"/>
    <x v="1"/>
    <x v="2"/>
    <x v="0"/>
    <x v="0"/>
    <x v="0"/>
    <x v="0"/>
    <x v="0"/>
    <x v="0"/>
    <x v="0"/>
    <n v="848"/>
    <n v="-0.84799999999999998"/>
    <n v="0.84799999999999998"/>
    <n v="11.022005017091907"/>
  </r>
  <r>
    <x v="338"/>
    <s v="Lelystad"/>
    <x v="0"/>
    <x v="0"/>
    <x v="3"/>
    <x v="0"/>
    <x v="0"/>
    <x v="0"/>
    <x v="0"/>
    <x v="0"/>
    <x v="0"/>
    <x v="0"/>
    <x v="0"/>
    <x v="2"/>
    <x v="3"/>
    <x v="0"/>
    <x v="2"/>
    <x v="0"/>
    <x v="1"/>
    <x v="1"/>
    <x v="0"/>
    <x v="0"/>
    <x v="0"/>
    <x v="0"/>
    <x v="0"/>
    <n v="3223"/>
    <n v="-3.2229999999999999"/>
    <n v="-3.2229999999999999"/>
    <n v="41.891417653404737"/>
  </r>
  <r>
    <x v="338"/>
    <s v="Lelystad"/>
    <x v="0"/>
    <x v="0"/>
    <x v="3"/>
    <x v="0"/>
    <x v="0"/>
    <x v="0"/>
    <x v="0"/>
    <x v="0"/>
    <x v="0"/>
    <x v="0"/>
    <x v="0"/>
    <x v="3"/>
    <x v="9"/>
    <x v="1"/>
    <x v="7"/>
    <x v="5"/>
    <x v="2"/>
    <x v="2"/>
    <x v="2"/>
    <x v="0"/>
    <x v="0"/>
    <x v="0"/>
    <x v="0"/>
    <n v="263"/>
    <n v="-0.26300000000000001"/>
    <n v="0"/>
    <n v="3.4183812729895888"/>
  </r>
  <r>
    <x v="338"/>
    <s v="Lelystad"/>
    <x v="0"/>
    <x v="0"/>
    <x v="3"/>
    <x v="0"/>
    <x v="0"/>
    <x v="0"/>
    <x v="0"/>
    <x v="0"/>
    <x v="0"/>
    <x v="0"/>
    <x v="0"/>
    <x v="3"/>
    <x v="5"/>
    <x v="1"/>
    <x v="4"/>
    <x v="0"/>
    <x v="0"/>
    <x v="0"/>
    <x v="0"/>
    <x v="0"/>
    <x v="0"/>
    <x v="0"/>
    <x v="0"/>
    <n v="424"/>
    <n v="-0.42399999999999999"/>
    <n v="0.42399999999999999"/>
    <n v="5.5110025085459533"/>
  </r>
  <r>
    <x v="338"/>
    <s v="Lelystad"/>
    <x v="0"/>
    <x v="0"/>
    <x v="3"/>
    <x v="0"/>
    <x v="0"/>
    <x v="0"/>
    <x v="0"/>
    <x v="0"/>
    <x v="0"/>
    <x v="0"/>
    <x v="0"/>
    <x v="3"/>
    <x v="8"/>
    <x v="1"/>
    <x v="7"/>
    <x v="5"/>
    <x v="2"/>
    <x v="2"/>
    <x v="2"/>
    <x v="0"/>
    <x v="0"/>
    <x v="0"/>
    <x v="0"/>
    <n v="986"/>
    <n v="-0.98599999999999999"/>
    <n v="0"/>
    <n v="12.815680361854504"/>
  </r>
  <r>
    <x v="338"/>
    <s v="Lelystad"/>
    <x v="0"/>
    <x v="0"/>
    <x v="3"/>
    <x v="0"/>
    <x v="0"/>
    <x v="0"/>
    <x v="0"/>
    <x v="0"/>
    <x v="0"/>
    <x v="0"/>
    <x v="0"/>
    <x v="3"/>
    <x v="11"/>
    <x v="1"/>
    <x v="7"/>
    <x v="5"/>
    <x v="2"/>
    <x v="2"/>
    <x v="2"/>
    <x v="0"/>
    <x v="0"/>
    <x v="0"/>
    <x v="0"/>
    <n v="67"/>
    <n v="-6.7000000000000004E-2"/>
    <n v="0"/>
    <n v="0.87084237752966709"/>
  </r>
  <r>
    <x v="338"/>
    <s v="Lelystad"/>
    <x v="0"/>
    <x v="0"/>
    <x v="3"/>
    <x v="0"/>
    <x v="0"/>
    <x v="0"/>
    <x v="3"/>
    <x v="3"/>
    <x v="0"/>
    <x v="0"/>
    <x v="0"/>
    <x v="0"/>
    <x v="0"/>
    <x v="0"/>
    <x v="0"/>
    <x v="0"/>
    <x v="0"/>
    <x v="0"/>
    <x v="0"/>
    <x v="0"/>
    <x v="0"/>
    <x v="0"/>
    <x v="0"/>
    <n v="14"/>
    <n v="-1.4E-2"/>
    <n v="1.4E-2"/>
    <n v="0.18196706396142298"/>
  </r>
  <r>
    <x v="338"/>
    <s v="Lelystad"/>
    <x v="0"/>
    <x v="0"/>
    <x v="3"/>
    <x v="0"/>
    <x v="0"/>
    <x v="0"/>
    <x v="3"/>
    <x v="3"/>
    <x v="0"/>
    <x v="0"/>
    <x v="0"/>
    <x v="2"/>
    <x v="3"/>
    <x v="0"/>
    <x v="2"/>
    <x v="0"/>
    <x v="1"/>
    <x v="1"/>
    <x v="0"/>
    <x v="0"/>
    <x v="0"/>
    <x v="0"/>
    <x v="0"/>
    <n v="2114"/>
    <n v="-2.1139999999999999"/>
    <n v="-2.1139999999999999"/>
    <n v="27.477026658174871"/>
  </r>
  <r>
    <x v="339"/>
    <s v="Horst aan de Maas"/>
    <x v="0"/>
    <x v="0"/>
    <x v="1"/>
    <x v="0"/>
    <x v="0"/>
    <x v="0"/>
    <x v="0"/>
    <x v="0"/>
    <x v="0"/>
    <x v="0"/>
    <x v="0"/>
    <x v="0"/>
    <x v="0"/>
    <x v="0"/>
    <x v="0"/>
    <x v="0"/>
    <x v="0"/>
    <x v="0"/>
    <x v="0"/>
    <x v="0"/>
    <x v="0"/>
    <x v="0"/>
    <x v="0"/>
    <n v="37"/>
    <n v="-3.6999999999999998E-2"/>
    <n v="3.6999999999999998E-2"/>
    <n v="0.87804646526970265"/>
  </r>
  <r>
    <x v="339"/>
    <s v="Horst aan de Maas"/>
    <x v="0"/>
    <x v="0"/>
    <x v="1"/>
    <x v="0"/>
    <x v="0"/>
    <x v="0"/>
    <x v="0"/>
    <x v="0"/>
    <x v="0"/>
    <x v="0"/>
    <x v="0"/>
    <x v="1"/>
    <x v="13"/>
    <x v="0"/>
    <x v="9"/>
    <x v="7"/>
    <x v="4"/>
    <x v="0"/>
    <x v="1"/>
    <x v="0"/>
    <x v="0"/>
    <x v="0"/>
    <x v="0"/>
    <n v="1"/>
    <n v="-1E-3"/>
    <n v="1E-3"/>
    <n v="2.3730985547829802E-2"/>
  </r>
  <r>
    <x v="339"/>
    <s v="Horst aan de Maas"/>
    <x v="0"/>
    <x v="0"/>
    <x v="1"/>
    <x v="0"/>
    <x v="0"/>
    <x v="0"/>
    <x v="0"/>
    <x v="0"/>
    <x v="0"/>
    <x v="0"/>
    <x v="0"/>
    <x v="1"/>
    <x v="2"/>
    <x v="0"/>
    <x v="1"/>
    <x v="2"/>
    <x v="0"/>
    <x v="0"/>
    <x v="0"/>
    <x v="0"/>
    <x v="0"/>
    <x v="0"/>
    <x v="0"/>
    <n v="11"/>
    <n v="-1.0999999999999999E-2"/>
    <n v="1.0999999999999999E-2"/>
    <n v="0.26104084102612779"/>
  </r>
  <r>
    <x v="339"/>
    <s v="Horst aan de Maas"/>
    <x v="0"/>
    <x v="0"/>
    <x v="1"/>
    <x v="0"/>
    <x v="0"/>
    <x v="0"/>
    <x v="0"/>
    <x v="0"/>
    <x v="0"/>
    <x v="0"/>
    <x v="0"/>
    <x v="2"/>
    <x v="6"/>
    <x v="0"/>
    <x v="5"/>
    <x v="0"/>
    <x v="0"/>
    <x v="0"/>
    <x v="0"/>
    <x v="0"/>
    <x v="0"/>
    <x v="0"/>
    <x v="0"/>
    <n v="331"/>
    <n v="-0.33100000000000002"/>
    <n v="0.33100000000000002"/>
    <n v="7.8549562163316642"/>
  </r>
  <r>
    <x v="339"/>
    <s v="Horst aan de Maas"/>
    <x v="0"/>
    <x v="0"/>
    <x v="1"/>
    <x v="0"/>
    <x v="0"/>
    <x v="0"/>
    <x v="1"/>
    <x v="1"/>
    <x v="0"/>
    <x v="0"/>
    <x v="0"/>
    <x v="2"/>
    <x v="6"/>
    <x v="0"/>
    <x v="5"/>
    <x v="0"/>
    <x v="0"/>
    <x v="0"/>
    <x v="0"/>
    <x v="0"/>
    <x v="0"/>
    <x v="0"/>
    <x v="0"/>
    <n v="32"/>
    <n v="-3.2000000000000001E-2"/>
    <n v="3.2000000000000001E-2"/>
    <n v="0.75939153753055366"/>
  </r>
  <r>
    <x v="339"/>
    <s v="Horst aan de Maas"/>
    <x v="0"/>
    <x v="0"/>
    <x v="1"/>
    <x v="0"/>
    <x v="0"/>
    <x v="0"/>
    <x v="1"/>
    <x v="1"/>
    <x v="0"/>
    <x v="0"/>
    <x v="0"/>
    <x v="3"/>
    <x v="5"/>
    <x v="1"/>
    <x v="4"/>
    <x v="0"/>
    <x v="0"/>
    <x v="0"/>
    <x v="0"/>
    <x v="0"/>
    <x v="0"/>
    <x v="0"/>
    <x v="0"/>
    <n v="2"/>
    <n v="-2E-3"/>
    <n v="2E-3"/>
    <n v="4.7461971095659604E-2"/>
  </r>
  <r>
    <x v="339"/>
    <s v="Horst aan de Maas"/>
    <x v="0"/>
    <x v="0"/>
    <x v="1"/>
    <x v="0"/>
    <x v="0"/>
    <x v="0"/>
    <x v="1"/>
    <x v="1"/>
    <x v="0"/>
    <x v="0"/>
    <x v="0"/>
    <x v="3"/>
    <x v="8"/>
    <x v="1"/>
    <x v="7"/>
    <x v="5"/>
    <x v="2"/>
    <x v="2"/>
    <x v="2"/>
    <x v="0"/>
    <x v="0"/>
    <x v="0"/>
    <x v="0"/>
    <n v="1"/>
    <n v="-1E-3"/>
    <n v="0"/>
    <n v="2.3730985547829802E-2"/>
  </r>
  <r>
    <x v="339"/>
    <s v="Horst aan de Maas"/>
    <x v="0"/>
    <x v="0"/>
    <x v="1"/>
    <x v="0"/>
    <x v="0"/>
    <x v="0"/>
    <x v="2"/>
    <x v="2"/>
    <x v="0"/>
    <x v="0"/>
    <x v="0"/>
    <x v="0"/>
    <x v="0"/>
    <x v="0"/>
    <x v="0"/>
    <x v="0"/>
    <x v="0"/>
    <x v="0"/>
    <x v="0"/>
    <x v="0"/>
    <x v="0"/>
    <x v="0"/>
    <x v="0"/>
    <n v="75"/>
    <n v="-7.4999999999999997E-2"/>
    <n v="7.4999999999999997E-2"/>
    <n v="1.7798239160872351"/>
  </r>
  <r>
    <x v="339"/>
    <s v="Horst aan de Maas"/>
    <x v="0"/>
    <x v="0"/>
    <x v="1"/>
    <x v="0"/>
    <x v="0"/>
    <x v="0"/>
    <x v="2"/>
    <x v="2"/>
    <x v="0"/>
    <x v="0"/>
    <x v="0"/>
    <x v="1"/>
    <x v="2"/>
    <x v="0"/>
    <x v="1"/>
    <x v="2"/>
    <x v="0"/>
    <x v="0"/>
    <x v="0"/>
    <x v="0"/>
    <x v="0"/>
    <x v="0"/>
    <x v="0"/>
    <n v="50"/>
    <n v="-0.05"/>
    <n v="0.05"/>
    <n v="1.1865492773914901"/>
  </r>
  <r>
    <x v="339"/>
    <s v="Horst aan de Maas"/>
    <x v="0"/>
    <x v="0"/>
    <x v="1"/>
    <x v="0"/>
    <x v="0"/>
    <x v="0"/>
    <x v="2"/>
    <x v="2"/>
    <x v="0"/>
    <x v="0"/>
    <x v="0"/>
    <x v="2"/>
    <x v="3"/>
    <x v="0"/>
    <x v="2"/>
    <x v="0"/>
    <x v="1"/>
    <x v="1"/>
    <x v="0"/>
    <x v="0"/>
    <x v="0"/>
    <x v="0"/>
    <x v="0"/>
    <n v="1"/>
    <n v="-1E-3"/>
    <n v="-1E-3"/>
    <n v="2.3730985547829802E-2"/>
  </r>
  <r>
    <x v="339"/>
    <s v="Horst aan de Maas"/>
    <x v="0"/>
    <x v="0"/>
    <x v="1"/>
    <x v="0"/>
    <x v="0"/>
    <x v="0"/>
    <x v="2"/>
    <x v="2"/>
    <x v="0"/>
    <x v="0"/>
    <x v="0"/>
    <x v="2"/>
    <x v="6"/>
    <x v="0"/>
    <x v="5"/>
    <x v="0"/>
    <x v="0"/>
    <x v="0"/>
    <x v="0"/>
    <x v="0"/>
    <x v="0"/>
    <x v="0"/>
    <x v="0"/>
    <n v="21"/>
    <n v="-2.1000000000000001E-2"/>
    <n v="2.1000000000000001E-2"/>
    <n v="0.49835069650442582"/>
  </r>
  <r>
    <x v="339"/>
    <s v="Horst aan de Maas"/>
    <x v="0"/>
    <x v="0"/>
    <x v="1"/>
    <x v="0"/>
    <x v="0"/>
    <x v="0"/>
    <x v="2"/>
    <x v="2"/>
    <x v="0"/>
    <x v="0"/>
    <x v="0"/>
    <x v="3"/>
    <x v="9"/>
    <x v="1"/>
    <x v="7"/>
    <x v="5"/>
    <x v="2"/>
    <x v="2"/>
    <x v="2"/>
    <x v="0"/>
    <x v="0"/>
    <x v="0"/>
    <x v="0"/>
    <n v="35"/>
    <n v="-3.5000000000000003E-2"/>
    <n v="0"/>
    <n v="0.83058449417404301"/>
  </r>
  <r>
    <x v="339"/>
    <s v="Horst aan de Maas"/>
    <x v="0"/>
    <x v="0"/>
    <x v="1"/>
    <x v="0"/>
    <x v="0"/>
    <x v="0"/>
    <x v="3"/>
    <x v="3"/>
    <x v="0"/>
    <x v="0"/>
    <x v="0"/>
    <x v="1"/>
    <x v="2"/>
    <x v="0"/>
    <x v="1"/>
    <x v="2"/>
    <x v="0"/>
    <x v="0"/>
    <x v="0"/>
    <x v="0"/>
    <x v="0"/>
    <x v="0"/>
    <x v="0"/>
    <n v="210"/>
    <n v="-0.21"/>
    <n v="0.21"/>
    <n v="4.9835069650442581"/>
  </r>
  <r>
    <x v="339"/>
    <s v="Horst aan de Maas"/>
    <x v="0"/>
    <x v="0"/>
    <x v="1"/>
    <x v="0"/>
    <x v="0"/>
    <x v="0"/>
    <x v="3"/>
    <x v="3"/>
    <x v="0"/>
    <x v="0"/>
    <x v="0"/>
    <x v="2"/>
    <x v="12"/>
    <x v="0"/>
    <x v="3"/>
    <x v="6"/>
    <x v="0"/>
    <x v="0"/>
    <x v="0"/>
    <x v="0"/>
    <x v="0"/>
    <x v="0"/>
    <x v="0"/>
    <n v="531"/>
    <n v="-0.53100000000000003"/>
    <n v="0.53100000000000003"/>
    <n v="12.601153325897625"/>
  </r>
  <r>
    <x v="339"/>
    <s v="Horst aan de Maas"/>
    <x v="0"/>
    <x v="0"/>
    <x v="1"/>
    <x v="0"/>
    <x v="0"/>
    <x v="0"/>
    <x v="3"/>
    <x v="3"/>
    <x v="0"/>
    <x v="0"/>
    <x v="0"/>
    <x v="2"/>
    <x v="6"/>
    <x v="0"/>
    <x v="5"/>
    <x v="0"/>
    <x v="0"/>
    <x v="0"/>
    <x v="0"/>
    <x v="0"/>
    <x v="0"/>
    <x v="0"/>
    <x v="0"/>
    <n v="22"/>
    <n v="-2.1999999999999999E-2"/>
    <n v="2.1999999999999999E-2"/>
    <n v="0.52208168205225558"/>
  </r>
  <r>
    <x v="339"/>
    <s v="Horst aan de Maas"/>
    <x v="0"/>
    <x v="0"/>
    <x v="1"/>
    <x v="0"/>
    <x v="0"/>
    <x v="0"/>
    <x v="3"/>
    <x v="3"/>
    <x v="0"/>
    <x v="0"/>
    <x v="0"/>
    <x v="3"/>
    <x v="9"/>
    <x v="1"/>
    <x v="7"/>
    <x v="5"/>
    <x v="2"/>
    <x v="2"/>
    <x v="2"/>
    <x v="0"/>
    <x v="0"/>
    <x v="0"/>
    <x v="0"/>
    <n v="15"/>
    <n v="-1.4999999999999999E-2"/>
    <n v="0"/>
    <n v="0.35596478321744701"/>
  </r>
  <r>
    <x v="339"/>
    <s v="Horst aan de Maas"/>
    <x v="0"/>
    <x v="0"/>
    <x v="1"/>
    <x v="0"/>
    <x v="0"/>
    <x v="0"/>
    <x v="3"/>
    <x v="3"/>
    <x v="0"/>
    <x v="0"/>
    <x v="0"/>
    <x v="3"/>
    <x v="5"/>
    <x v="1"/>
    <x v="4"/>
    <x v="0"/>
    <x v="0"/>
    <x v="0"/>
    <x v="0"/>
    <x v="0"/>
    <x v="0"/>
    <x v="0"/>
    <x v="0"/>
    <n v="79"/>
    <n v="-7.9000000000000001E-2"/>
    <n v="7.9000000000000001E-2"/>
    <n v="1.8747478582785544"/>
  </r>
  <r>
    <x v="339"/>
    <s v="Horst aan de Maas"/>
    <x v="0"/>
    <x v="0"/>
    <x v="1"/>
    <x v="0"/>
    <x v="0"/>
    <x v="0"/>
    <x v="3"/>
    <x v="3"/>
    <x v="0"/>
    <x v="0"/>
    <x v="0"/>
    <x v="3"/>
    <x v="8"/>
    <x v="1"/>
    <x v="7"/>
    <x v="5"/>
    <x v="2"/>
    <x v="2"/>
    <x v="2"/>
    <x v="0"/>
    <x v="0"/>
    <x v="0"/>
    <x v="0"/>
    <n v="6"/>
    <n v="-6.0000000000000001E-3"/>
    <n v="0"/>
    <n v="0.1423859132869788"/>
  </r>
  <r>
    <x v="340"/>
    <s v="Oude IJsselstreek"/>
    <x v="0"/>
    <x v="0"/>
    <x v="1"/>
    <x v="0"/>
    <x v="0"/>
    <x v="0"/>
    <x v="0"/>
    <x v="0"/>
    <x v="0"/>
    <x v="0"/>
    <x v="0"/>
    <x v="0"/>
    <x v="0"/>
    <x v="0"/>
    <x v="0"/>
    <x v="0"/>
    <x v="0"/>
    <x v="0"/>
    <x v="0"/>
    <x v="0"/>
    <x v="0"/>
    <x v="0"/>
    <x v="0"/>
    <n v="75"/>
    <n v="-7.4999999999999997E-2"/>
    <n v="7.4999999999999997E-2"/>
    <n v="1.8954710877476748"/>
  </r>
  <r>
    <x v="340"/>
    <s v="Oude IJsselstreek"/>
    <x v="0"/>
    <x v="0"/>
    <x v="1"/>
    <x v="0"/>
    <x v="0"/>
    <x v="0"/>
    <x v="0"/>
    <x v="0"/>
    <x v="0"/>
    <x v="0"/>
    <x v="0"/>
    <x v="1"/>
    <x v="2"/>
    <x v="0"/>
    <x v="1"/>
    <x v="2"/>
    <x v="0"/>
    <x v="0"/>
    <x v="0"/>
    <x v="0"/>
    <x v="0"/>
    <x v="0"/>
    <x v="0"/>
    <n v="33"/>
    <n v="-3.3000000000000002E-2"/>
    <n v="3.3000000000000002E-2"/>
    <n v="0.83400727860897694"/>
  </r>
  <r>
    <x v="340"/>
    <s v="Oude IJsselstreek"/>
    <x v="0"/>
    <x v="0"/>
    <x v="1"/>
    <x v="0"/>
    <x v="0"/>
    <x v="0"/>
    <x v="0"/>
    <x v="0"/>
    <x v="0"/>
    <x v="0"/>
    <x v="0"/>
    <x v="2"/>
    <x v="3"/>
    <x v="0"/>
    <x v="2"/>
    <x v="0"/>
    <x v="1"/>
    <x v="1"/>
    <x v="0"/>
    <x v="0"/>
    <x v="0"/>
    <x v="0"/>
    <x v="0"/>
    <n v="457"/>
    <n v="-0.45700000000000002"/>
    <n v="-0.45700000000000002"/>
    <n v="11.549737161342499"/>
  </r>
  <r>
    <x v="340"/>
    <s v="Oude IJsselstreek"/>
    <x v="0"/>
    <x v="0"/>
    <x v="1"/>
    <x v="0"/>
    <x v="0"/>
    <x v="0"/>
    <x v="0"/>
    <x v="0"/>
    <x v="0"/>
    <x v="0"/>
    <x v="0"/>
    <x v="3"/>
    <x v="5"/>
    <x v="1"/>
    <x v="4"/>
    <x v="0"/>
    <x v="0"/>
    <x v="0"/>
    <x v="0"/>
    <x v="0"/>
    <x v="0"/>
    <x v="0"/>
    <x v="0"/>
    <n v="42"/>
    <n v="-4.2000000000000003E-2"/>
    <n v="4.2000000000000003E-2"/>
    <n v="1.0614638091386979"/>
  </r>
  <r>
    <x v="340"/>
    <s v="Oude IJsselstreek"/>
    <x v="0"/>
    <x v="0"/>
    <x v="1"/>
    <x v="0"/>
    <x v="0"/>
    <x v="0"/>
    <x v="0"/>
    <x v="0"/>
    <x v="0"/>
    <x v="0"/>
    <x v="0"/>
    <x v="3"/>
    <x v="8"/>
    <x v="1"/>
    <x v="7"/>
    <x v="5"/>
    <x v="2"/>
    <x v="2"/>
    <x v="2"/>
    <x v="0"/>
    <x v="0"/>
    <x v="0"/>
    <x v="0"/>
    <n v="17"/>
    <n v="-1.7000000000000001E-2"/>
    <n v="0"/>
    <n v="0.42964011322280632"/>
  </r>
  <r>
    <x v="340"/>
    <s v="Oude IJsselstreek"/>
    <x v="0"/>
    <x v="0"/>
    <x v="1"/>
    <x v="0"/>
    <x v="0"/>
    <x v="0"/>
    <x v="1"/>
    <x v="1"/>
    <x v="0"/>
    <x v="0"/>
    <x v="0"/>
    <x v="0"/>
    <x v="0"/>
    <x v="0"/>
    <x v="0"/>
    <x v="0"/>
    <x v="0"/>
    <x v="0"/>
    <x v="0"/>
    <x v="0"/>
    <x v="0"/>
    <x v="0"/>
    <x v="0"/>
    <n v="11"/>
    <n v="-1.0999999999999999E-2"/>
    <n v="1.0999999999999999E-2"/>
    <n v="0.27800242620299231"/>
  </r>
  <r>
    <x v="340"/>
    <s v="Oude IJsselstreek"/>
    <x v="0"/>
    <x v="0"/>
    <x v="1"/>
    <x v="0"/>
    <x v="0"/>
    <x v="0"/>
    <x v="1"/>
    <x v="1"/>
    <x v="0"/>
    <x v="0"/>
    <x v="0"/>
    <x v="1"/>
    <x v="2"/>
    <x v="0"/>
    <x v="1"/>
    <x v="2"/>
    <x v="0"/>
    <x v="0"/>
    <x v="0"/>
    <x v="0"/>
    <x v="0"/>
    <x v="0"/>
    <x v="0"/>
    <n v="1"/>
    <n v="-1E-3"/>
    <n v="1E-3"/>
    <n v="2.5272947836635664E-2"/>
  </r>
  <r>
    <x v="340"/>
    <s v="Oude IJsselstreek"/>
    <x v="0"/>
    <x v="0"/>
    <x v="1"/>
    <x v="0"/>
    <x v="0"/>
    <x v="0"/>
    <x v="1"/>
    <x v="1"/>
    <x v="0"/>
    <x v="0"/>
    <x v="0"/>
    <x v="2"/>
    <x v="3"/>
    <x v="0"/>
    <x v="2"/>
    <x v="0"/>
    <x v="1"/>
    <x v="1"/>
    <x v="0"/>
    <x v="0"/>
    <x v="0"/>
    <x v="0"/>
    <x v="0"/>
    <n v="19"/>
    <n v="-1.9E-2"/>
    <n v="-1.9E-2"/>
    <n v="0.48018600889607765"/>
  </r>
  <r>
    <x v="340"/>
    <s v="Oude IJsselstreek"/>
    <x v="0"/>
    <x v="0"/>
    <x v="1"/>
    <x v="0"/>
    <x v="0"/>
    <x v="0"/>
    <x v="1"/>
    <x v="1"/>
    <x v="0"/>
    <x v="0"/>
    <x v="0"/>
    <x v="2"/>
    <x v="4"/>
    <x v="0"/>
    <x v="3"/>
    <x v="3"/>
    <x v="0"/>
    <x v="0"/>
    <x v="0"/>
    <x v="0"/>
    <x v="0"/>
    <x v="0"/>
    <x v="0"/>
    <n v="146"/>
    <n v="-0.14599999999999999"/>
    <n v="0.14599999999999999"/>
    <n v="3.6898503841488073"/>
  </r>
  <r>
    <x v="340"/>
    <s v="Oude IJsselstreek"/>
    <x v="0"/>
    <x v="0"/>
    <x v="1"/>
    <x v="0"/>
    <x v="0"/>
    <x v="0"/>
    <x v="2"/>
    <x v="2"/>
    <x v="0"/>
    <x v="0"/>
    <x v="0"/>
    <x v="4"/>
    <x v="10"/>
    <x v="0"/>
    <x v="8"/>
    <x v="0"/>
    <x v="0"/>
    <x v="0"/>
    <x v="0"/>
    <x v="0"/>
    <x v="0"/>
    <x v="0"/>
    <x v="0"/>
    <n v="1"/>
    <n v="-1E-3"/>
    <n v="1E-3"/>
    <n v="2.5272947836635664E-2"/>
  </r>
  <r>
    <x v="340"/>
    <s v="Oude IJsselstreek"/>
    <x v="0"/>
    <x v="0"/>
    <x v="1"/>
    <x v="0"/>
    <x v="0"/>
    <x v="0"/>
    <x v="2"/>
    <x v="2"/>
    <x v="0"/>
    <x v="0"/>
    <x v="0"/>
    <x v="1"/>
    <x v="2"/>
    <x v="0"/>
    <x v="1"/>
    <x v="2"/>
    <x v="0"/>
    <x v="0"/>
    <x v="0"/>
    <x v="0"/>
    <x v="0"/>
    <x v="0"/>
    <x v="0"/>
    <n v="35"/>
    <n v="-3.5000000000000003E-2"/>
    <n v="3.5000000000000003E-2"/>
    <n v="0.88455317428224833"/>
  </r>
  <r>
    <x v="340"/>
    <s v="Oude IJsselstreek"/>
    <x v="0"/>
    <x v="0"/>
    <x v="1"/>
    <x v="0"/>
    <x v="0"/>
    <x v="0"/>
    <x v="2"/>
    <x v="2"/>
    <x v="0"/>
    <x v="0"/>
    <x v="0"/>
    <x v="2"/>
    <x v="7"/>
    <x v="0"/>
    <x v="6"/>
    <x v="4"/>
    <x v="0"/>
    <x v="0"/>
    <x v="1"/>
    <x v="0"/>
    <x v="0"/>
    <x v="0"/>
    <x v="0"/>
    <n v="98"/>
    <n v="-9.8000000000000004E-2"/>
    <n v="9.8000000000000004E-2"/>
    <n v="2.4767488879902952"/>
  </r>
  <r>
    <x v="340"/>
    <s v="Oude IJsselstreek"/>
    <x v="0"/>
    <x v="0"/>
    <x v="1"/>
    <x v="0"/>
    <x v="0"/>
    <x v="0"/>
    <x v="2"/>
    <x v="2"/>
    <x v="0"/>
    <x v="0"/>
    <x v="0"/>
    <x v="3"/>
    <x v="5"/>
    <x v="1"/>
    <x v="4"/>
    <x v="0"/>
    <x v="0"/>
    <x v="0"/>
    <x v="0"/>
    <x v="0"/>
    <x v="0"/>
    <x v="0"/>
    <x v="0"/>
    <n v="1"/>
    <n v="-1E-3"/>
    <n v="1E-3"/>
    <n v="2.5272947836635664E-2"/>
  </r>
  <r>
    <x v="340"/>
    <s v="Oude IJsselstreek"/>
    <x v="0"/>
    <x v="0"/>
    <x v="1"/>
    <x v="0"/>
    <x v="0"/>
    <x v="0"/>
    <x v="3"/>
    <x v="3"/>
    <x v="0"/>
    <x v="0"/>
    <x v="0"/>
    <x v="0"/>
    <x v="0"/>
    <x v="0"/>
    <x v="0"/>
    <x v="0"/>
    <x v="0"/>
    <x v="0"/>
    <x v="0"/>
    <x v="0"/>
    <x v="0"/>
    <x v="0"/>
    <x v="0"/>
    <n v="2"/>
    <n v="-2E-3"/>
    <n v="2E-3"/>
    <n v="5.0545895673271328E-2"/>
  </r>
  <r>
    <x v="340"/>
    <s v="Oude IJsselstreek"/>
    <x v="0"/>
    <x v="0"/>
    <x v="1"/>
    <x v="0"/>
    <x v="0"/>
    <x v="0"/>
    <x v="3"/>
    <x v="3"/>
    <x v="0"/>
    <x v="0"/>
    <x v="0"/>
    <x v="1"/>
    <x v="2"/>
    <x v="0"/>
    <x v="1"/>
    <x v="2"/>
    <x v="0"/>
    <x v="0"/>
    <x v="0"/>
    <x v="0"/>
    <x v="0"/>
    <x v="0"/>
    <x v="0"/>
    <n v="56"/>
    <n v="-5.6000000000000001E-2"/>
    <n v="5.6000000000000001E-2"/>
    <n v="1.4152850788515972"/>
  </r>
  <r>
    <x v="340"/>
    <s v="Oude IJsselstreek"/>
    <x v="0"/>
    <x v="0"/>
    <x v="1"/>
    <x v="0"/>
    <x v="0"/>
    <x v="0"/>
    <x v="3"/>
    <x v="3"/>
    <x v="0"/>
    <x v="0"/>
    <x v="0"/>
    <x v="2"/>
    <x v="3"/>
    <x v="0"/>
    <x v="2"/>
    <x v="0"/>
    <x v="1"/>
    <x v="1"/>
    <x v="0"/>
    <x v="0"/>
    <x v="0"/>
    <x v="0"/>
    <x v="0"/>
    <n v="960"/>
    <n v="-0.96"/>
    <n v="-0.96"/>
    <n v="24.262029923170239"/>
  </r>
  <r>
    <x v="340"/>
    <s v="Oude IJsselstreek"/>
    <x v="0"/>
    <x v="0"/>
    <x v="1"/>
    <x v="0"/>
    <x v="0"/>
    <x v="0"/>
    <x v="3"/>
    <x v="3"/>
    <x v="0"/>
    <x v="0"/>
    <x v="0"/>
    <x v="2"/>
    <x v="6"/>
    <x v="0"/>
    <x v="5"/>
    <x v="0"/>
    <x v="0"/>
    <x v="0"/>
    <x v="0"/>
    <x v="0"/>
    <x v="0"/>
    <x v="0"/>
    <x v="0"/>
    <n v="22"/>
    <n v="-2.1999999999999999E-2"/>
    <n v="2.1999999999999999E-2"/>
    <n v="0.55600485240598463"/>
  </r>
  <r>
    <x v="340"/>
    <s v="Oude IJsselstreek"/>
    <x v="0"/>
    <x v="0"/>
    <x v="1"/>
    <x v="0"/>
    <x v="0"/>
    <x v="0"/>
    <x v="3"/>
    <x v="3"/>
    <x v="0"/>
    <x v="0"/>
    <x v="0"/>
    <x v="3"/>
    <x v="5"/>
    <x v="1"/>
    <x v="4"/>
    <x v="0"/>
    <x v="0"/>
    <x v="0"/>
    <x v="0"/>
    <x v="0"/>
    <x v="0"/>
    <x v="0"/>
    <x v="0"/>
    <n v="20"/>
    <n v="-0.02"/>
    <n v="0.02"/>
    <n v="0.50545895673271335"/>
  </r>
  <r>
    <x v="340"/>
    <s v="Oude IJsselstreek"/>
    <x v="0"/>
    <x v="0"/>
    <x v="1"/>
    <x v="0"/>
    <x v="0"/>
    <x v="0"/>
    <x v="3"/>
    <x v="3"/>
    <x v="0"/>
    <x v="0"/>
    <x v="0"/>
    <x v="3"/>
    <x v="8"/>
    <x v="1"/>
    <x v="7"/>
    <x v="5"/>
    <x v="2"/>
    <x v="2"/>
    <x v="2"/>
    <x v="0"/>
    <x v="0"/>
    <x v="0"/>
    <x v="0"/>
    <n v="9"/>
    <n v="-8.9999999999999993E-3"/>
    <n v="0"/>
    <n v="0.22745653052972098"/>
  </r>
  <r>
    <x v="341"/>
    <s v="Teylingen"/>
    <x v="0"/>
    <x v="0"/>
    <x v="1"/>
    <x v="0"/>
    <x v="0"/>
    <x v="0"/>
    <x v="0"/>
    <x v="0"/>
    <x v="0"/>
    <x v="0"/>
    <x v="0"/>
    <x v="4"/>
    <x v="10"/>
    <x v="0"/>
    <x v="8"/>
    <x v="0"/>
    <x v="0"/>
    <x v="0"/>
    <x v="0"/>
    <x v="0"/>
    <x v="0"/>
    <x v="0"/>
    <x v="0"/>
    <n v="8"/>
    <n v="-8.0000000000000002E-3"/>
    <n v="8.0000000000000002E-3"/>
    <n v="0.22164962735156402"/>
  </r>
  <r>
    <x v="341"/>
    <s v="Teylingen"/>
    <x v="0"/>
    <x v="0"/>
    <x v="1"/>
    <x v="0"/>
    <x v="0"/>
    <x v="0"/>
    <x v="0"/>
    <x v="0"/>
    <x v="0"/>
    <x v="0"/>
    <x v="0"/>
    <x v="1"/>
    <x v="13"/>
    <x v="0"/>
    <x v="9"/>
    <x v="7"/>
    <x v="4"/>
    <x v="0"/>
    <x v="1"/>
    <x v="0"/>
    <x v="0"/>
    <x v="0"/>
    <x v="0"/>
    <n v="9"/>
    <n v="-8.9999999999999993E-3"/>
    <n v="8.9999999999999993E-3"/>
    <n v="0.24935583077050952"/>
  </r>
  <r>
    <x v="341"/>
    <s v="Teylingen"/>
    <x v="0"/>
    <x v="0"/>
    <x v="1"/>
    <x v="0"/>
    <x v="0"/>
    <x v="0"/>
    <x v="0"/>
    <x v="0"/>
    <x v="0"/>
    <x v="0"/>
    <x v="0"/>
    <x v="1"/>
    <x v="2"/>
    <x v="0"/>
    <x v="1"/>
    <x v="2"/>
    <x v="0"/>
    <x v="0"/>
    <x v="0"/>
    <x v="0"/>
    <x v="0"/>
    <x v="0"/>
    <x v="0"/>
    <n v="107"/>
    <n v="-0.107"/>
    <n v="0.107"/>
    <n v="2.9645637658271689"/>
  </r>
  <r>
    <x v="341"/>
    <s v="Teylingen"/>
    <x v="0"/>
    <x v="0"/>
    <x v="1"/>
    <x v="0"/>
    <x v="0"/>
    <x v="0"/>
    <x v="0"/>
    <x v="0"/>
    <x v="0"/>
    <x v="0"/>
    <x v="0"/>
    <x v="2"/>
    <x v="4"/>
    <x v="0"/>
    <x v="3"/>
    <x v="3"/>
    <x v="0"/>
    <x v="0"/>
    <x v="0"/>
    <x v="0"/>
    <x v="0"/>
    <x v="0"/>
    <x v="0"/>
    <n v="476"/>
    <n v="-0.47599999999999998"/>
    <n v="0.47599999999999998"/>
    <n v="13.188152827418058"/>
  </r>
  <r>
    <x v="341"/>
    <s v="Teylingen"/>
    <x v="0"/>
    <x v="0"/>
    <x v="1"/>
    <x v="0"/>
    <x v="0"/>
    <x v="0"/>
    <x v="0"/>
    <x v="0"/>
    <x v="0"/>
    <x v="0"/>
    <x v="0"/>
    <x v="2"/>
    <x v="6"/>
    <x v="0"/>
    <x v="5"/>
    <x v="0"/>
    <x v="0"/>
    <x v="0"/>
    <x v="0"/>
    <x v="0"/>
    <x v="0"/>
    <x v="0"/>
    <x v="0"/>
    <n v="10"/>
    <n v="-0.01"/>
    <n v="0.01"/>
    <n v="0.27706203418945502"/>
  </r>
  <r>
    <x v="341"/>
    <s v="Teylingen"/>
    <x v="0"/>
    <x v="0"/>
    <x v="1"/>
    <x v="0"/>
    <x v="0"/>
    <x v="0"/>
    <x v="0"/>
    <x v="0"/>
    <x v="0"/>
    <x v="0"/>
    <x v="0"/>
    <x v="3"/>
    <x v="24"/>
    <x v="1"/>
    <x v="7"/>
    <x v="5"/>
    <x v="2"/>
    <x v="2"/>
    <x v="2"/>
    <x v="0"/>
    <x v="0"/>
    <x v="0"/>
    <x v="0"/>
    <n v="46"/>
    <n v="-4.5999999999999999E-2"/>
    <n v="0"/>
    <n v="1.2744853572714931"/>
  </r>
  <r>
    <x v="341"/>
    <s v="Teylingen"/>
    <x v="0"/>
    <x v="0"/>
    <x v="1"/>
    <x v="0"/>
    <x v="0"/>
    <x v="0"/>
    <x v="0"/>
    <x v="0"/>
    <x v="0"/>
    <x v="0"/>
    <x v="0"/>
    <x v="3"/>
    <x v="5"/>
    <x v="1"/>
    <x v="4"/>
    <x v="0"/>
    <x v="0"/>
    <x v="0"/>
    <x v="0"/>
    <x v="0"/>
    <x v="0"/>
    <x v="0"/>
    <x v="0"/>
    <n v="27"/>
    <n v="-2.7E-2"/>
    <n v="2.7E-2"/>
    <n v="0.74806749231152858"/>
  </r>
  <r>
    <x v="341"/>
    <s v="Teylingen"/>
    <x v="0"/>
    <x v="0"/>
    <x v="1"/>
    <x v="0"/>
    <x v="0"/>
    <x v="0"/>
    <x v="0"/>
    <x v="0"/>
    <x v="0"/>
    <x v="0"/>
    <x v="0"/>
    <x v="3"/>
    <x v="8"/>
    <x v="1"/>
    <x v="7"/>
    <x v="5"/>
    <x v="2"/>
    <x v="2"/>
    <x v="2"/>
    <x v="0"/>
    <x v="0"/>
    <x v="0"/>
    <x v="0"/>
    <n v="14"/>
    <n v="-1.4E-2"/>
    <n v="0"/>
    <n v="0.38788684786523703"/>
  </r>
  <r>
    <x v="341"/>
    <s v="Teylingen"/>
    <x v="0"/>
    <x v="0"/>
    <x v="1"/>
    <x v="0"/>
    <x v="0"/>
    <x v="0"/>
    <x v="1"/>
    <x v="1"/>
    <x v="0"/>
    <x v="0"/>
    <x v="0"/>
    <x v="1"/>
    <x v="2"/>
    <x v="0"/>
    <x v="1"/>
    <x v="2"/>
    <x v="0"/>
    <x v="0"/>
    <x v="0"/>
    <x v="0"/>
    <x v="0"/>
    <x v="0"/>
    <x v="0"/>
    <n v="3"/>
    <n v="-3.0000000000000001E-3"/>
    <n v="3.0000000000000001E-3"/>
    <n v="8.3118610256836506E-2"/>
  </r>
  <r>
    <x v="341"/>
    <s v="Teylingen"/>
    <x v="0"/>
    <x v="0"/>
    <x v="1"/>
    <x v="0"/>
    <x v="0"/>
    <x v="0"/>
    <x v="1"/>
    <x v="1"/>
    <x v="0"/>
    <x v="0"/>
    <x v="0"/>
    <x v="3"/>
    <x v="24"/>
    <x v="1"/>
    <x v="7"/>
    <x v="5"/>
    <x v="2"/>
    <x v="2"/>
    <x v="2"/>
    <x v="0"/>
    <x v="0"/>
    <x v="0"/>
    <x v="0"/>
    <n v="10"/>
    <n v="-0.01"/>
    <n v="0"/>
    <n v="0.27706203418945502"/>
  </r>
  <r>
    <x v="341"/>
    <s v="Teylingen"/>
    <x v="0"/>
    <x v="0"/>
    <x v="1"/>
    <x v="0"/>
    <x v="0"/>
    <x v="0"/>
    <x v="1"/>
    <x v="1"/>
    <x v="0"/>
    <x v="0"/>
    <x v="0"/>
    <x v="3"/>
    <x v="5"/>
    <x v="1"/>
    <x v="4"/>
    <x v="0"/>
    <x v="0"/>
    <x v="0"/>
    <x v="0"/>
    <x v="0"/>
    <x v="0"/>
    <x v="0"/>
    <x v="0"/>
    <n v="11"/>
    <n v="-1.0999999999999999E-2"/>
    <n v="1.0999999999999999E-2"/>
    <n v="0.30476823760840049"/>
  </r>
  <r>
    <x v="341"/>
    <s v="Teylingen"/>
    <x v="0"/>
    <x v="0"/>
    <x v="1"/>
    <x v="0"/>
    <x v="0"/>
    <x v="0"/>
    <x v="1"/>
    <x v="1"/>
    <x v="0"/>
    <x v="0"/>
    <x v="0"/>
    <x v="3"/>
    <x v="8"/>
    <x v="1"/>
    <x v="7"/>
    <x v="5"/>
    <x v="2"/>
    <x v="2"/>
    <x v="2"/>
    <x v="0"/>
    <x v="0"/>
    <x v="0"/>
    <x v="0"/>
    <n v="3"/>
    <n v="-3.0000000000000001E-3"/>
    <n v="0"/>
    <n v="8.3118610256836506E-2"/>
  </r>
  <r>
    <x v="341"/>
    <s v="Teylingen"/>
    <x v="0"/>
    <x v="0"/>
    <x v="1"/>
    <x v="0"/>
    <x v="0"/>
    <x v="0"/>
    <x v="2"/>
    <x v="2"/>
    <x v="0"/>
    <x v="0"/>
    <x v="0"/>
    <x v="1"/>
    <x v="2"/>
    <x v="0"/>
    <x v="1"/>
    <x v="2"/>
    <x v="0"/>
    <x v="0"/>
    <x v="0"/>
    <x v="0"/>
    <x v="0"/>
    <x v="0"/>
    <x v="0"/>
    <n v="60"/>
    <n v="-0.06"/>
    <n v="0.06"/>
    <n v="1.66237220513673"/>
  </r>
  <r>
    <x v="341"/>
    <s v="Teylingen"/>
    <x v="0"/>
    <x v="0"/>
    <x v="1"/>
    <x v="0"/>
    <x v="0"/>
    <x v="0"/>
    <x v="2"/>
    <x v="2"/>
    <x v="0"/>
    <x v="0"/>
    <x v="0"/>
    <x v="2"/>
    <x v="6"/>
    <x v="0"/>
    <x v="5"/>
    <x v="0"/>
    <x v="0"/>
    <x v="0"/>
    <x v="0"/>
    <x v="0"/>
    <x v="0"/>
    <x v="0"/>
    <x v="0"/>
    <n v="-7"/>
    <n v="7.0000000000000001E-3"/>
    <n v="-7.0000000000000001E-3"/>
    <n v="-0.19394342393261851"/>
  </r>
  <r>
    <x v="341"/>
    <s v="Teylingen"/>
    <x v="0"/>
    <x v="0"/>
    <x v="1"/>
    <x v="0"/>
    <x v="0"/>
    <x v="0"/>
    <x v="2"/>
    <x v="2"/>
    <x v="0"/>
    <x v="0"/>
    <x v="0"/>
    <x v="3"/>
    <x v="24"/>
    <x v="1"/>
    <x v="7"/>
    <x v="5"/>
    <x v="2"/>
    <x v="2"/>
    <x v="2"/>
    <x v="0"/>
    <x v="0"/>
    <x v="0"/>
    <x v="0"/>
    <n v="16"/>
    <n v="-1.6E-2"/>
    <n v="0"/>
    <n v="0.44329925470312803"/>
  </r>
  <r>
    <x v="341"/>
    <s v="Teylingen"/>
    <x v="0"/>
    <x v="0"/>
    <x v="1"/>
    <x v="0"/>
    <x v="0"/>
    <x v="0"/>
    <x v="3"/>
    <x v="3"/>
    <x v="0"/>
    <x v="0"/>
    <x v="0"/>
    <x v="4"/>
    <x v="10"/>
    <x v="0"/>
    <x v="8"/>
    <x v="0"/>
    <x v="0"/>
    <x v="0"/>
    <x v="0"/>
    <x v="0"/>
    <x v="0"/>
    <x v="0"/>
    <x v="0"/>
    <n v="1"/>
    <n v="-1E-3"/>
    <n v="1E-3"/>
    <n v="2.7706203418945502E-2"/>
  </r>
  <r>
    <x v="341"/>
    <s v="Teylingen"/>
    <x v="0"/>
    <x v="0"/>
    <x v="1"/>
    <x v="0"/>
    <x v="0"/>
    <x v="0"/>
    <x v="3"/>
    <x v="3"/>
    <x v="0"/>
    <x v="0"/>
    <x v="0"/>
    <x v="1"/>
    <x v="2"/>
    <x v="0"/>
    <x v="1"/>
    <x v="2"/>
    <x v="0"/>
    <x v="0"/>
    <x v="0"/>
    <x v="0"/>
    <x v="0"/>
    <x v="0"/>
    <x v="0"/>
    <n v="18"/>
    <n v="-1.7999999999999999E-2"/>
    <n v="1.7999999999999999E-2"/>
    <n v="0.49871166154101904"/>
  </r>
  <r>
    <x v="341"/>
    <s v="Teylingen"/>
    <x v="0"/>
    <x v="0"/>
    <x v="1"/>
    <x v="0"/>
    <x v="0"/>
    <x v="0"/>
    <x v="3"/>
    <x v="3"/>
    <x v="0"/>
    <x v="0"/>
    <x v="0"/>
    <x v="2"/>
    <x v="4"/>
    <x v="0"/>
    <x v="3"/>
    <x v="3"/>
    <x v="0"/>
    <x v="0"/>
    <x v="0"/>
    <x v="0"/>
    <x v="0"/>
    <x v="0"/>
    <x v="0"/>
    <n v="43"/>
    <n v="-4.2999999999999997E-2"/>
    <n v="4.2999999999999997E-2"/>
    <n v="1.1913667470146565"/>
  </r>
  <r>
    <x v="341"/>
    <s v="Teylingen"/>
    <x v="0"/>
    <x v="0"/>
    <x v="1"/>
    <x v="0"/>
    <x v="0"/>
    <x v="0"/>
    <x v="3"/>
    <x v="3"/>
    <x v="0"/>
    <x v="0"/>
    <x v="0"/>
    <x v="2"/>
    <x v="6"/>
    <x v="0"/>
    <x v="5"/>
    <x v="0"/>
    <x v="0"/>
    <x v="0"/>
    <x v="0"/>
    <x v="0"/>
    <x v="0"/>
    <x v="0"/>
    <x v="0"/>
    <n v="735"/>
    <n v="-0.73499999999999999"/>
    <n v="0.73499999999999999"/>
    <n v="20.364059512924943"/>
  </r>
  <r>
    <x v="341"/>
    <s v="Teylingen"/>
    <x v="0"/>
    <x v="0"/>
    <x v="1"/>
    <x v="0"/>
    <x v="0"/>
    <x v="0"/>
    <x v="3"/>
    <x v="3"/>
    <x v="0"/>
    <x v="0"/>
    <x v="0"/>
    <x v="3"/>
    <x v="24"/>
    <x v="1"/>
    <x v="7"/>
    <x v="5"/>
    <x v="2"/>
    <x v="2"/>
    <x v="2"/>
    <x v="0"/>
    <x v="0"/>
    <x v="0"/>
    <x v="0"/>
    <n v="12"/>
    <n v="-1.2E-2"/>
    <n v="0"/>
    <n v="0.33247444102734602"/>
  </r>
  <r>
    <x v="341"/>
    <s v="Teylingen"/>
    <x v="0"/>
    <x v="0"/>
    <x v="1"/>
    <x v="0"/>
    <x v="0"/>
    <x v="0"/>
    <x v="3"/>
    <x v="3"/>
    <x v="0"/>
    <x v="0"/>
    <x v="0"/>
    <x v="3"/>
    <x v="5"/>
    <x v="1"/>
    <x v="4"/>
    <x v="0"/>
    <x v="0"/>
    <x v="0"/>
    <x v="0"/>
    <x v="0"/>
    <x v="0"/>
    <x v="0"/>
    <x v="0"/>
    <n v="25"/>
    <n v="-2.5000000000000001E-2"/>
    <n v="2.5000000000000001E-2"/>
    <n v="0.69265508547363752"/>
  </r>
  <r>
    <x v="341"/>
    <s v="Teylingen"/>
    <x v="0"/>
    <x v="0"/>
    <x v="1"/>
    <x v="0"/>
    <x v="0"/>
    <x v="0"/>
    <x v="3"/>
    <x v="3"/>
    <x v="0"/>
    <x v="0"/>
    <x v="0"/>
    <x v="3"/>
    <x v="8"/>
    <x v="1"/>
    <x v="7"/>
    <x v="5"/>
    <x v="2"/>
    <x v="2"/>
    <x v="2"/>
    <x v="0"/>
    <x v="0"/>
    <x v="0"/>
    <x v="0"/>
    <n v="18"/>
    <n v="-1.7999999999999999E-2"/>
    <n v="0"/>
    <n v="0.49871166154101904"/>
  </r>
  <r>
    <x v="342"/>
    <s v="Utrechtse Heuvelrug"/>
    <x v="0"/>
    <x v="0"/>
    <x v="1"/>
    <x v="0"/>
    <x v="0"/>
    <x v="0"/>
    <x v="0"/>
    <x v="0"/>
    <x v="0"/>
    <x v="0"/>
    <x v="0"/>
    <x v="0"/>
    <x v="0"/>
    <x v="0"/>
    <x v="0"/>
    <x v="0"/>
    <x v="0"/>
    <x v="0"/>
    <x v="0"/>
    <x v="0"/>
    <x v="0"/>
    <x v="0"/>
    <x v="0"/>
    <n v="43"/>
    <n v="-4.2999999999999997E-2"/>
    <n v="4.2999999999999997E-2"/>
    <n v="0.87692464566126238"/>
  </r>
  <r>
    <x v="342"/>
    <s v="Utrechtse Heuvelrug"/>
    <x v="0"/>
    <x v="0"/>
    <x v="1"/>
    <x v="0"/>
    <x v="0"/>
    <x v="0"/>
    <x v="0"/>
    <x v="0"/>
    <x v="0"/>
    <x v="0"/>
    <x v="0"/>
    <x v="4"/>
    <x v="10"/>
    <x v="0"/>
    <x v="8"/>
    <x v="0"/>
    <x v="0"/>
    <x v="0"/>
    <x v="0"/>
    <x v="0"/>
    <x v="0"/>
    <x v="0"/>
    <x v="0"/>
    <n v="9"/>
    <n v="-8.9999999999999993E-3"/>
    <n v="8.9999999999999993E-3"/>
    <n v="0.18354236769654328"/>
  </r>
  <r>
    <x v="342"/>
    <s v="Utrechtse Heuvelrug"/>
    <x v="0"/>
    <x v="0"/>
    <x v="1"/>
    <x v="0"/>
    <x v="0"/>
    <x v="0"/>
    <x v="0"/>
    <x v="0"/>
    <x v="0"/>
    <x v="0"/>
    <x v="0"/>
    <x v="1"/>
    <x v="1"/>
    <x v="0"/>
    <x v="1"/>
    <x v="1"/>
    <x v="0"/>
    <x v="0"/>
    <x v="0"/>
    <x v="0"/>
    <x v="0"/>
    <x v="0"/>
    <x v="0"/>
    <n v="52"/>
    <n v="-5.1999999999999998E-2"/>
    <n v="5.1999999999999998E-2"/>
    <n v="1.0604670133578056"/>
  </r>
  <r>
    <x v="342"/>
    <s v="Utrechtse Heuvelrug"/>
    <x v="0"/>
    <x v="0"/>
    <x v="1"/>
    <x v="0"/>
    <x v="0"/>
    <x v="0"/>
    <x v="0"/>
    <x v="0"/>
    <x v="0"/>
    <x v="0"/>
    <x v="0"/>
    <x v="1"/>
    <x v="2"/>
    <x v="0"/>
    <x v="1"/>
    <x v="2"/>
    <x v="0"/>
    <x v="0"/>
    <x v="0"/>
    <x v="0"/>
    <x v="0"/>
    <x v="0"/>
    <x v="0"/>
    <n v="141"/>
    <n v="-0.14099999999999999"/>
    <n v="0.14099999999999999"/>
    <n v="2.8754970939125113"/>
  </r>
  <r>
    <x v="342"/>
    <s v="Utrechtse Heuvelrug"/>
    <x v="0"/>
    <x v="0"/>
    <x v="1"/>
    <x v="0"/>
    <x v="0"/>
    <x v="0"/>
    <x v="0"/>
    <x v="0"/>
    <x v="0"/>
    <x v="0"/>
    <x v="0"/>
    <x v="2"/>
    <x v="3"/>
    <x v="0"/>
    <x v="2"/>
    <x v="0"/>
    <x v="1"/>
    <x v="1"/>
    <x v="0"/>
    <x v="0"/>
    <x v="0"/>
    <x v="0"/>
    <x v="0"/>
    <n v="164"/>
    <n v="-0.16400000000000001"/>
    <n v="-0.16400000000000001"/>
    <n v="3.3445498113592333"/>
  </r>
  <r>
    <x v="342"/>
    <s v="Utrechtse Heuvelrug"/>
    <x v="0"/>
    <x v="0"/>
    <x v="1"/>
    <x v="0"/>
    <x v="0"/>
    <x v="0"/>
    <x v="0"/>
    <x v="0"/>
    <x v="0"/>
    <x v="0"/>
    <x v="0"/>
    <x v="2"/>
    <x v="12"/>
    <x v="0"/>
    <x v="3"/>
    <x v="6"/>
    <x v="0"/>
    <x v="0"/>
    <x v="0"/>
    <x v="0"/>
    <x v="0"/>
    <x v="0"/>
    <x v="0"/>
    <n v="61"/>
    <n v="-6.0999999999999999E-2"/>
    <n v="6.0999999999999999E-2"/>
    <n v="1.2440093810543489"/>
  </r>
  <r>
    <x v="342"/>
    <s v="Utrechtse Heuvelrug"/>
    <x v="0"/>
    <x v="0"/>
    <x v="1"/>
    <x v="0"/>
    <x v="0"/>
    <x v="0"/>
    <x v="0"/>
    <x v="0"/>
    <x v="0"/>
    <x v="0"/>
    <x v="0"/>
    <x v="2"/>
    <x v="6"/>
    <x v="0"/>
    <x v="5"/>
    <x v="0"/>
    <x v="0"/>
    <x v="0"/>
    <x v="0"/>
    <x v="0"/>
    <x v="0"/>
    <x v="0"/>
    <x v="0"/>
    <n v="170"/>
    <n v="-0.17"/>
    <n v="0.17"/>
    <n v="3.4669113898235953"/>
  </r>
  <r>
    <x v="342"/>
    <s v="Utrechtse Heuvelrug"/>
    <x v="0"/>
    <x v="0"/>
    <x v="1"/>
    <x v="0"/>
    <x v="0"/>
    <x v="0"/>
    <x v="0"/>
    <x v="0"/>
    <x v="0"/>
    <x v="0"/>
    <x v="0"/>
    <x v="3"/>
    <x v="5"/>
    <x v="1"/>
    <x v="4"/>
    <x v="0"/>
    <x v="0"/>
    <x v="0"/>
    <x v="0"/>
    <x v="0"/>
    <x v="0"/>
    <x v="0"/>
    <x v="0"/>
    <n v="206"/>
    <n v="-0.20599999999999999"/>
    <n v="0.20599999999999999"/>
    <n v="4.2010808606097685"/>
  </r>
  <r>
    <x v="342"/>
    <s v="Utrechtse Heuvelrug"/>
    <x v="0"/>
    <x v="0"/>
    <x v="1"/>
    <x v="0"/>
    <x v="0"/>
    <x v="0"/>
    <x v="0"/>
    <x v="0"/>
    <x v="0"/>
    <x v="0"/>
    <x v="0"/>
    <x v="3"/>
    <x v="8"/>
    <x v="1"/>
    <x v="7"/>
    <x v="5"/>
    <x v="2"/>
    <x v="2"/>
    <x v="2"/>
    <x v="0"/>
    <x v="0"/>
    <x v="0"/>
    <x v="0"/>
    <n v="100"/>
    <n v="-0.1"/>
    <n v="0"/>
    <n v="2.0393596410727031"/>
  </r>
  <r>
    <x v="342"/>
    <s v="Utrechtse Heuvelrug"/>
    <x v="0"/>
    <x v="0"/>
    <x v="1"/>
    <x v="0"/>
    <x v="0"/>
    <x v="0"/>
    <x v="1"/>
    <x v="1"/>
    <x v="0"/>
    <x v="0"/>
    <x v="0"/>
    <x v="1"/>
    <x v="2"/>
    <x v="0"/>
    <x v="1"/>
    <x v="2"/>
    <x v="0"/>
    <x v="0"/>
    <x v="0"/>
    <x v="0"/>
    <x v="0"/>
    <x v="0"/>
    <x v="0"/>
    <n v="168"/>
    <n v="-0.16800000000000001"/>
    <n v="0.16800000000000001"/>
    <n v="3.4261241970021414"/>
  </r>
  <r>
    <x v="342"/>
    <s v="Utrechtse Heuvelrug"/>
    <x v="0"/>
    <x v="0"/>
    <x v="1"/>
    <x v="0"/>
    <x v="0"/>
    <x v="0"/>
    <x v="1"/>
    <x v="1"/>
    <x v="0"/>
    <x v="0"/>
    <x v="0"/>
    <x v="2"/>
    <x v="6"/>
    <x v="0"/>
    <x v="5"/>
    <x v="0"/>
    <x v="0"/>
    <x v="0"/>
    <x v="0"/>
    <x v="0"/>
    <x v="0"/>
    <x v="0"/>
    <x v="0"/>
    <n v="-1"/>
    <n v="1E-3"/>
    <n v="-1E-3"/>
    <n v="-2.0393596410727032E-2"/>
  </r>
  <r>
    <x v="342"/>
    <s v="Utrechtse Heuvelrug"/>
    <x v="0"/>
    <x v="0"/>
    <x v="1"/>
    <x v="0"/>
    <x v="0"/>
    <x v="0"/>
    <x v="1"/>
    <x v="1"/>
    <x v="0"/>
    <x v="0"/>
    <x v="0"/>
    <x v="3"/>
    <x v="5"/>
    <x v="1"/>
    <x v="4"/>
    <x v="0"/>
    <x v="0"/>
    <x v="0"/>
    <x v="0"/>
    <x v="0"/>
    <x v="0"/>
    <x v="0"/>
    <x v="0"/>
    <n v="14"/>
    <n v="-1.4E-2"/>
    <n v="1.4E-2"/>
    <n v="0.28551034975017847"/>
  </r>
  <r>
    <x v="342"/>
    <s v="Utrechtse Heuvelrug"/>
    <x v="0"/>
    <x v="0"/>
    <x v="1"/>
    <x v="0"/>
    <x v="0"/>
    <x v="0"/>
    <x v="1"/>
    <x v="1"/>
    <x v="0"/>
    <x v="0"/>
    <x v="0"/>
    <x v="3"/>
    <x v="8"/>
    <x v="1"/>
    <x v="7"/>
    <x v="5"/>
    <x v="2"/>
    <x v="2"/>
    <x v="2"/>
    <x v="0"/>
    <x v="0"/>
    <x v="0"/>
    <x v="0"/>
    <n v="4"/>
    <n v="-4.0000000000000001E-3"/>
    <n v="0"/>
    <n v="8.1574385642908129E-2"/>
  </r>
  <r>
    <x v="342"/>
    <s v="Utrechtse Heuvelrug"/>
    <x v="0"/>
    <x v="0"/>
    <x v="1"/>
    <x v="0"/>
    <x v="0"/>
    <x v="0"/>
    <x v="2"/>
    <x v="2"/>
    <x v="0"/>
    <x v="0"/>
    <x v="0"/>
    <x v="0"/>
    <x v="0"/>
    <x v="0"/>
    <x v="0"/>
    <x v="0"/>
    <x v="0"/>
    <x v="0"/>
    <x v="0"/>
    <x v="0"/>
    <x v="0"/>
    <x v="0"/>
    <x v="0"/>
    <n v="187"/>
    <n v="-0.187"/>
    <n v="0.187"/>
    <n v="3.813602528805955"/>
  </r>
  <r>
    <x v="342"/>
    <s v="Utrechtse Heuvelrug"/>
    <x v="0"/>
    <x v="0"/>
    <x v="1"/>
    <x v="0"/>
    <x v="0"/>
    <x v="0"/>
    <x v="2"/>
    <x v="2"/>
    <x v="0"/>
    <x v="0"/>
    <x v="0"/>
    <x v="1"/>
    <x v="2"/>
    <x v="0"/>
    <x v="1"/>
    <x v="2"/>
    <x v="0"/>
    <x v="0"/>
    <x v="0"/>
    <x v="0"/>
    <x v="0"/>
    <x v="0"/>
    <x v="0"/>
    <n v="62"/>
    <n v="-6.2E-2"/>
    <n v="6.2E-2"/>
    <n v="1.264402977465076"/>
  </r>
  <r>
    <x v="342"/>
    <s v="Utrechtse Heuvelrug"/>
    <x v="0"/>
    <x v="0"/>
    <x v="1"/>
    <x v="0"/>
    <x v="0"/>
    <x v="0"/>
    <x v="2"/>
    <x v="2"/>
    <x v="0"/>
    <x v="0"/>
    <x v="0"/>
    <x v="2"/>
    <x v="6"/>
    <x v="0"/>
    <x v="5"/>
    <x v="0"/>
    <x v="0"/>
    <x v="0"/>
    <x v="0"/>
    <x v="0"/>
    <x v="0"/>
    <x v="0"/>
    <x v="0"/>
    <n v="26"/>
    <n v="-2.5999999999999999E-2"/>
    <n v="2.5999999999999999E-2"/>
    <n v="0.53023350667890279"/>
  </r>
  <r>
    <x v="342"/>
    <s v="Utrechtse Heuvelrug"/>
    <x v="0"/>
    <x v="0"/>
    <x v="1"/>
    <x v="0"/>
    <x v="0"/>
    <x v="0"/>
    <x v="2"/>
    <x v="2"/>
    <x v="0"/>
    <x v="0"/>
    <x v="0"/>
    <x v="3"/>
    <x v="5"/>
    <x v="1"/>
    <x v="4"/>
    <x v="0"/>
    <x v="0"/>
    <x v="0"/>
    <x v="0"/>
    <x v="0"/>
    <x v="0"/>
    <x v="0"/>
    <x v="0"/>
    <n v="38"/>
    <n v="-3.7999999999999999E-2"/>
    <n v="3.7999999999999999E-2"/>
    <n v="0.77495666360762716"/>
  </r>
  <r>
    <x v="342"/>
    <s v="Utrechtse Heuvelrug"/>
    <x v="0"/>
    <x v="0"/>
    <x v="1"/>
    <x v="0"/>
    <x v="0"/>
    <x v="0"/>
    <x v="2"/>
    <x v="2"/>
    <x v="0"/>
    <x v="0"/>
    <x v="0"/>
    <x v="3"/>
    <x v="8"/>
    <x v="1"/>
    <x v="7"/>
    <x v="5"/>
    <x v="2"/>
    <x v="2"/>
    <x v="2"/>
    <x v="0"/>
    <x v="0"/>
    <x v="0"/>
    <x v="0"/>
    <n v="11"/>
    <n v="-1.0999999999999999E-2"/>
    <n v="0"/>
    <n v="0.22432956051799735"/>
  </r>
  <r>
    <x v="342"/>
    <s v="Utrechtse Heuvelrug"/>
    <x v="0"/>
    <x v="0"/>
    <x v="1"/>
    <x v="0"/>
    <x v="0"/>
    <x v="0"/>
    <x v="3"/>
    <x v="3"/>
    <x v="0"/>
    <x v="0"/>
    <x v="0"/>
    <x v="2"/>
    <x v="12"/>
    <x v="0"/>
    <x v="3"/>
    <x v="6"/>
    <x v="0"/>
    <x v="0"/>
    <x v="0"/>
    <x v="0"/>
    <x v="0"/>
    <x v="0"/>
    <x v="0"/>
    <n v="893"/>
    <n v="-0.89300000000000002"/>
    <n v="0.89300000000000002"/>
    <n v="18.21148159477924"/>
  </r>
  <r>
    <x v="342"/>
    <s v="Utrechtse Heuvelrug"/>
    <x v="0"/>
    <x v="0"/>
    <x v="1"/>
    <x v="0"/>
    <x v="0"/>
    <x v="0"/>
    <x v="3"/>
    <x v="3"/>
    <x v="0"/>
    <x v="0"/>
    <x v="0"/>
    <x v="2"/>
    <x v="6"/>
    <x v="0"/>
    <x v="5"/>
    <x v="0"/>
    <x v="0"/>
    <x v="0"/>
    <x v="0"/>
    <x v="0"/>
    <x v="0"/>
    <x v="0"/>
    <x v="0"/>
    <n v="20"/>
    <n v="-0.02"/>
    <n v="0.02"/>
    <n v="0.40787192821454066"/>
  </r>
  <r>
    <x v="342"/>
    <s v="Utrechtse Heuvelrug"/>
    <x v="0"/>
    <x v="0"/>
    <x v="1"/>
    <x v="0"/>
    <x v="0"/>
    <x v="0"/>
    <x v="3"/>
    <x v="3"/>
    <x v="0"/>
    <x v="0"/>
    <x v="0"/>
    <x v="3"/>
    <x v="5"/>
    <x v="1"/>
    <x v="4"/>
    <x v="0"/>
    <x v="0"/>
    <x v="0"/>
    <x v="0"/>
    <x v="0"/>
    <x v="0"/>
    <x v="0"/>
    <x v="0"/>
    <n v="9"/>
    <n v="-8.9999999999999993E-3"/>
    <n v="8.9999999999999993E-3"/>
    <n v="0.18354236769654328"/>
  </r>
  <r>
    <x v="342"/>
    <s v="Utrechtse Heuvelrug"/>
    <x v="0"/>
    <x v="0"/>
    <x v="1"/>
    <x v="0"/>
    <x v="0"/>
    <x v="0"/>
    <x v="3"/>
    <x v="3"/>
    <x v="0"/>
    <x v="0"/>
    <x v="0"/>
    <x v="3"/>
    <x v="8"/>
    <x v="1"/>
    <x v="7"/>
    <x v="5"/>
    <x v="2"/>
    <x v="2"/>
    <x v="2"/>
    <x v="0"/>
    <x v="0"/>
    <x v="0"/>
    <x v="0"/>
    <n v="1"/>
    <n v="-1E-3"/>
    <n v="0"/>
    <n v="2.0393596410727032E-2"/>
  </r>
  <r>
    <x v="343"/>
    <s v="Oost Gelre"/>
    <x v="0"/>
    <x v="0"/>
    <x v="1"/>
    <x v="0"/>
    <x v="0"/>
    <x v="0"/>
    <x v="0"/>
    <x v="0"/>
    <x v="0"/>
    <x v="0"/>
    <x v="0"/>
    <x v="4"/>
    <x v="10"/>
    <x v="0"/>
    <x v="8"/>
    <x v="0"/>
    <x v="0"/>
    <x v="0"/>
    <x v="0"/>
    <x v="0"/>
    <x v="0"/>
    <x v="0"/>
    <x v="0"/>
    <n v="1"/>
    <n v="-1E-3"/>
    <n v="1E-3"/>
    <n v="3.3745022609165148E-2"/>
  </r>
  <r>
    <x v="343"/>
    <s v="Oost Gelre"/>
    <x v="0"/>
    <x v="0"/>
    <x v="1"/>
    <x v="0"/>
    <x v="0"/>
    <x v="0"/>
    <x v="0"/>
    <x v="0"/>
    <x v="0"/>
    <x v="0"/>
    <x v="0"/>
    <x v="1"/>
    <x v="13"/>
    <x v="0"/>
    <x v="9"/>
    <x v="7"/>
    <x v="4"/>
    <x v="0"/>
    <x v="1"/>
    <x v="0"/>
    <x v="0"/>
    <x v="0"/>
    <x v="0"/>
    <n v="18"/>
    <n v="-1.7999999999999999E-2"/>
    <n v="1.7999999999999999E-2"/>
    <n v="0.60741040696497262"/>
  </r>
  <r>
    <x v="343"/>
    <s v="Oost Gelre"/>
    <x v="0"/>
    <x v="0"/>
    <x v="1"/>
    <x v="0"/>
    <x v="0"/>
    <x v="0"/>
    <x v="0"/>
    <x v="0"/>
    <x v="0"/>
    <x v="0"/>
    <x v="0"/>
    <x v="1"/>
    <x v="2"/>
    <x v="0"/>
    <x v="1"/>
    <x v="2"/>
    <x v="0"/>
    <x v="0"/>
    <x v="0"/>
    <x v="0"/>
    <x v="0"/>
    <x v="0"/>
    <x v="0"/>
    <n v="16"/>
    <n v="-1.6E-2"/>
    <n v="1.6E-2"/>
    <n v="0.53992036174664237"/>
  </r>
  <r>
    <x v="343"/>
    <s v="Oost Gelre"/>
    <x v="0"/>
    <x v="0"/>
    <x v="1"/>
    <x v="0"/>
    <x v="0"/>
    <x v="0"/>
    <x v="0"/>
    <x v="0"/>
    <x v="0"/>
    <x v="0"/>
    <x v="0"/>
    <x v="2"/>
    <x v="12"/>
    <x v="0"/>
    <x v="3"/>
    <x v="6"/>
    <x v="0"/>
    <x v="0"/>
    <x v="0"/>
    <x v="0"/>
    <x v="0"/>
    <x v="0"/>
    <x v="0"/>
    <n v="14"/>
    <n v="-1.4E-2"/>
    <n v="1.4E-2"/>
    <n v="0.47243031652831208"/>
  </r>
  <r>
    <x v="343"/>
    <s v="Oost Gelre"/>
    <x v="0"/>
    <x v="0"/>
    <x v="1"/>
    <x v="0"/>
    <x v="0"/>
    <x v="0"/>
    <x v="0"/>
    <x v="0"/>
    <x v="0"/>
    <x v="0"/>
    <x v="0"/>
    <x v="2"/>
    <x v="6"/>
    <x v="0"/>
    <x v="5"/>
    <x v="0"/>
    <x v="0"/>
    <x v="0"/>
    <x v="0"/>
    <x v="0"/>
    <x v="0"/>
    <x v="0"/>
    <x v="0"/>
    <n v="232"/>
    <n v="-0.23200000000000001"/>
    <n v="0.23200000000000001"/>
    <n v="7.8288452453263142"/>
  </r>
  <r>
    <x v="343"/>
    <s v="Oost Gelre"/>
    <x v="0"/>
    <x v="0"/>
    <x v="1"/>
    <x v="0"/>
    <x v="0"/>
    <x v="0"/>
    <x v="0"/>
    <x v="0"/>
    <x v="0"/>
    <x v="0"/>
    <x v="0"/>
    <x v="3"/>
    <x v="5"/>
    <x v="1"/>
    <x v="4"/>
    <x v="0"/>
    <x v="0"/>
    <x v="0"/>
    <x v="0"/>
    <x v="0"/>
    <x v="0"/>
    <x v="0"/>
    <x v="0"/>
    <n v="26"/>
    <n v="-2.5999999999999999E-2"/>
    <n v="2.5999999999999999E-2"/>
    <n v="0.8773705878382938"/>
  </r>
  <r>
    <x v="343"/>
    <s v="Oost Gelre"/>
    <x v="0"/>
    <x v="0"/>
    <x v="1"/>
    <x v="0"/>
    <x v="0"/>
    <x v="0"/>
    <x v="0"/>
    <x v="0"/>
    <x v="0"/>
    <x v="0"/>
    <x v="0"/>
    <x v="3"/>
    <x v="8"/>
    <x v="1"/>
    <x v="7"/>
    <x v="5"/>
    <x v="2"/>
    <x v="2"/>
    <x v="2"/>
    <x v="0"/>
    <x v="0"/>
    <x v="0"/>
    <x v="0"/>
    <n v="1"/>
    <n v="-1E-3"/>
    <n v="0"/>
    <n v="3.3745022609165148E-2"/>
  </r>
  <r>
    <x v="343"/>
    <s v="Oost Gelre"/>
    <x v="0"/>
    <x v="0"/>
    <x v="1"/>
    <x v="0"/>
    <x v="0"/>
    <x v="0"/>
    <x v="0"/>
    <x v="0"/>
    <x v="0"/>
    <x v="0"/>
    <x v="0"/>
    <x v="3"/>
    <x v="11"/>
    <x v="1"/>
    <x v="7"/>
    <x v="5"/>
    <x v="2"/>
    <x v="2"/>
    <x v="2"/>
    <x v="0"/>
    <x v="0"/>
    <x v="0"/>
    <x v="0"/>
    <n v="27"/>
    <n v="-2.7E-2"/>
    <n v="0"/>
    <n v="0.91111561044745903"/>
  </r>
  <r>
    <x v="343"/>
    <s v="Oost Gelre"/>
    <x v="0"/>
    <x v="0"/>
    <x v="1"/>
    <x v="0"/>
    <x v="0"/>
    <x v="0"/>
    <x v="1"/>
    <x v="1"/>
    <x v="0"/>
    <x v="0"/>
    <x v="0"/>
    <x v="1"/>
    <x v="2"/>
    <x v="0"/>
    <x v="1"/>
    <x v="2"/>
    <x v="0"/>
    <x v="0"/>
    <x v="0"/>
    <x v="0"/>
    <x v="0"/>
    <x v="0"/>
    <x v="0"/>
    <n v="43"/>
    <n v="-4.2999999999999997E-2"/>
    <n v="4.2999999999999997E-2"/>
    <n v="1.4510359721941013"/>
  </r>
  <r>
    <x v="343"/>
    <s v="Oost Gelre"/>
    <x v="0"/>
    <x v="0"/>
    <x v="1"/>
    <x v="0"/>
    <x v="0"/>
    <x v="0"/>
    <x v="1"/>
    <x v="1"/>
    <x v="0"/>
    <x v="0"/>
    <x v="0"/>
    <x v="2"/>
    <x v="16"/>
    <x v="0"/>
    <x v="3"/>
    <x v="10"/>
    <x v="0"/>
    <x v="0"/>
    <x v="0"/>
    <x v="0"/>
    <x v="0"/>
    <x v="0"/>
    <x v="0"/>
    <n v="15"/>
    <n v="-1.4999999999999999E-2"/>
    <n v="1.4999999999999999E-2"/>
    <n v="0.50617533913747725"/>
  </r>
  <r>
    <x v="343"/>
    <s v="Oost Gelre"/>
    <x v="0"/>
    <x v="0"/>
    <x v="1"/>
    <x v="0"/>
    <x v="0"/>
    <x v="0"/>
    <x v="1"/>
    <x v="1"/>
    <x v="0"/>
    <x v="0"/>
    <x v="0"/>
    <x v="2"/>
    <x v="4"/>
    <x v="0"/>
    <x v="3"/>
    <x v="3"/>
    <x v="0"/>
    <x v="0"/>
    <x v="0"/>
    <x v="0"/>
    <x v="0"/>
    <x v="0"/>
    <x v="0"/>
    <n v="122"/>
    <n v="-0.122"/>
    <n v="0.122"/>
    <n v="4.1168927583181478"/>
  </r>
  <r>
    <x v="343"/>
    <s v="Oost Gelre"/>
    <x v="0"/>
    <x v="0"/>
    <x v="1"/>
    <x v="0"/>
    <x v="0"/>
    <x v="0"/>
    <x v="1"/>
    <x v="1"/>
    <x v="0"/>
    <x v="0"/>
    <x v="0"/>
    <x v="2"/>
    <x v="6"/>
    <x v="0"/>
    <x v="5"/>
    <x v="0"/>
    <x v="0"/>
    <x v="0"/>
    <x v="0"/>
    <x v="0"/>
    <x v="0"/>
    <x v="0"/>
    <x v="0"/>
    <n v="184"/>
    <n v="-0.184"/>
    <n v="0.184"/>
    <n v="6.2090841600863875"/>
  </r>
  <r>
    <x v="343"/>
    <s v="Oost Gelre"/>
    <x v="0"/>
    <x v="0"/>
    <x v="1"/>
    <x v="0"/>
    <x v="0"/>
    <x v="0"/>
    <x v="1"/>
    <x v="1"/>
    <x v="0"/>
    <x v="0"/>
    <x v="0"/>
    <x v="2"/>
    <x v="7"/>
    <x v="0"/>
    <x v="6"/>
    <x v="4"/>
    <x v="0"/>
    <x v="0"/>
    <x v="1"/>
    <x v="0"/>
    <x v="0"/>
    <x v="0"/>
    <x v="0"/>
    <n v="110"/>
    <n v="-0.11"/>
    <n v="0.11"/>
    <n v="3.7119524870081664"/>
  </r>
  <r>
    <x v="343"/>
    <s v="Oost Gelre"/>
    <x v="0"/>
    <x v="0"/>
    <x v="1"/>
    <x v="0"/>
    <x v="0"/>
    <x v="0"/>
    <x v="1"/>
    <x v="1"/>
    <x v="0"/>
    <x v="0"/>
    <x v="0"/>
    <x v="3"/>
    <x v="5"/>
    <x v="1"/>
    <x v="4"/>
    <x v="0"/>
    <x v="0"/>
    <x v="0"/>
    <x v="0"/>
    <x v="0"/>
    <x v="0"/>
    <x v="0"/>
    <x v="0"/>
    <n v="15"/>
    <n v="-1.4999999999999999E-2"/>
    <n v="1.4999999999999999E-2"/>
    <n v="0.50617533913747725"/>
  </r>
  <r>
    <x v="343"/>
    <s v="Oost Gelre"/>
    <x v="0"/>
    <x v="0"/>
    <x v="1"/>
    <x v="0"/>
    <x v="0"/>
    <x v="0"/>
    <x v="1"/>
    <x v="1"/>
    <x v="0"/>
    <x v="0"/>
    <x v="0"/>
    <x v="3"/>
    <x v="8"/>
    <x v="1"/>
    <x v="7"/>
    <x v="5"/>
    <x v="2"/>
    <x v="2"/>
    <x v="2"/>
    <x v="0"/>
    <x v="0"/>
    <x v="0"/>
    <x v="0"/>
    <n v="4"/>
    <n v="-4.0000000000000001E-3"/>
    <n v="0"/>
    <n v="0.13498009043666059"/>
  </r>
  <r>
    <x v="343"/>
    <s v="Oost Gelre"/>
    <x v="0"/>
    <x v="0"/>
    <x v="1"/>
    <x v="0"/>
    <x v="0"/>
    <x v="0"/>
    <x v="1"/>
    <x v="1"/>
    <x v="0"/>
    <x v="0"/>
    <x v="0"/>
    <x v="3"/>
    <x v="11"/>
    <x v="1"/>
    <x v="7"/>
    <x v="5"/>
    <x v="2"/>
    <x v="2"/>
    <x v="2"/>
    <x v="0"/>
    <x v="0"/>
    <x v="0"/>
    <x v="0"/>
    <n v="11"/>
    <n v="-1.0999999999999999E-2"/>
    <n v="0"/>
    <n v="0.3711952487008166"/>
  </r>
  <r>
    <x v="343"/>
    <s v="Oost Gelre"/>
    <x v="0"/>
    <x v="0"/>
    <x v="1"/>
    <x v="0"/>
    <x v="0"/>
    <x v="0"/>
    <x v="2"/>
    <x v="2"/>
    <x v="0"/>
    <x v="0"/>
    <x v="0"/>
    <x v="1"/>
    <x v="2"/>
    <x v="0"/>
    <x v="1"/>
    <x v="2"/>
    <x v="0"/>
    <x v="0"/>
    <x v="0"/>
    <x v="0"/>
    <x v="0"/>
    <x v="0"/>
    <x v="0"/>
    <n v="17"/>
    <n v="-1.7000000000000001E-2"/>
    <n v="1.7000000000000001E-2"/>
    <n v="0.57366538435580749"/>
  </r>
  <r>
    <x v="343"/>
    <s v="Oost Gelre"/>
    <x v="0"/>
    <x v="0"/>
    <x v="1"/>
    <x v="0"/>
    <x v="0"/>
    <x v="0"/>
    <x v="2"/>
    <x v="2"/>
    <x v="0"/>
    <x v="0"/>
    <x v="0"/>
    <x v="3"/>
    <x v="5"/>
    <x v="1"/>
    <x v="4"/>
    <x v="0"/>
    <x v="0"/>
    <x v="0"/>
    <x v="0"/>
    <x v="0"/>
    <x v="0"/>
    <x v="0"/>
    <x v="0"/>
    <n v="14"/>
    <n v="-1.4E-2"/>
    <n v="1.4E-2"/>
    <n v="0.47243031652831208"/>
  </r>
  <r>
    <x v="343"/>
    <s v="Oost Gelre"/>
    <x v="0"/>
    <x v="0"/>
    <x v="1"/>
    <x v="0"/>
    <x v="0"/>
    <x v="0"/>
    <x v="2"/>
    <x v="2"/>
    <x v="0"/>
    <x v="0"/>
    <x v="0"/>
    <x v="3"/>
    <x v="8"/>
    <x v="1"/>
    <x v="7"/>
    <x v="5"/>
    <x v="2"/>
    <x v="2"/>
    <x v="2"/>
    <x v="0"/>
    <x v="0"/>
    <x v="0"/>
    <x v="0"/>
    <n v="1"/>
    <n v="-1E-3"/>
    <n v="0"/>
    <n v="3.3745022609165148E-2"/>
  </r>
  <r>
    <x v="343"/>
    <s v="Oost Gelre"/>
    <x v="0"/>
    <x v="0"/>
    <x v="1"/>
    <x v="0"/>
    <x v="0"/>
    <x v="0"/>
    <x v="3"/>
    <x v="3"/>
    <x v="0"/>
    <x v="0"/>
    <x v="0"/>
    <x v="4"/>
    <x v="10"/>
    <x v="0"/>
    <x v="8"/>
    <x v="0"/>
    <x v="0"/>
    <x v="0"/>
    <x v="0"/>
    <x v="0"/>
    <x v="0"/>
    <x v="0"/>
    <x v="0"/>
    <n v="1"/>
    <n v="-1E-3"/>
    <n v="1E-3"/>
    <n v="3.3745022609165148E-2"/>
  </r>
  <r>
    <x v="343"/>
    <s v="Oost Gelre"/>
    <x v="0"/>
    <x v="0"/>
    <x v="1"/>
    <x v="0"/>
    <x v="0"/>
    <x v="0"/>
    <x v="3"/>
    <x v="3"/>
    <x v="0"/>
    <x v="0"/>
    <x v="0"/>
    <x v="1"/>
    <x v="2"/>
    <x v="0"/>
    <x v="1"/>
    <x v="2"/>
    <x v="0"/>
    <x v="0"/>
    <x v="0"/>
    <x v="0"/>
    <x v="0"/>
    <x v="0"/>
    <x v="0"/>
    <n v="14"/>
    <n v="-1.4E-2"/>
    <n v="1.4E-2"/>
    <n v="0.47243031652831208"/>
  </r>
  <r>
    <x v="343"/>
    <s v="Oost Gelre"/>
    <x v="0"/>
    <x v="0"/>
    <x v="1"/>
    <x v="0"/>
    <x v="0"/>
    <x v="0"/>
    <x v="3"/>
    <x v="3"/>
    <x v="0"/>
    <x v="0"/>
    <x v="0"/>
    <x v="2"/>
    <x v="12"/>
    <x v="0"/>
    <x v="3"/>
    <x v="6"/>
    <x v="0"/>
    <x v="0"/>
    <x v="0"/>
    <x v="0"/>
    <x v="0"/>
    <x v="0"/>
    <x v="0"/>
    <n v="429"/>
    <n v="-0.42899999999999999"/>
    <n v="0.42899999999999999"/>
    <n v="14.476614699331849"/>
  </r>
  <r>
    <x v="343"/>
    <s v="Oost Gelre"/>
    <x v="0"/>
    <x v="0"/>
    <x v="1"/>
    <x v="0"/>
    <x v="0"/>
    <x v="0"/>
    <x v="3"/>
    <x v="3"/>
    <x v="0"/>
    <x v="0"/>
    <x v="0"/>
    <x v="2"/>
    <x v="6"/>
    <x v="0"/>
    <x v="5"/>
    <x v="0"/>
    <x v="0"/>
    <x v="0"/>
    <x v="0"/>
    <x v="0"/>
    <x v="0"/>
    <x v="0"/>
    <x v="0"/>
    <n v="15"/>
    <n v="-1.4999999999999999E-2"/>
    <n v="1.4999999999999999E-2"/>
    <n v="0.50617533913747725"/>
  </r>
  <r>
    <x v="343"/>
    <s v="Oost Gelre"/>
    <x v="0"/>
    <x v="0"/>
    <x v="1"/>
    <x v="0"/>
    <x v="0"/>
    <x v="0"/>
    <x v="3"/>
    <x v="3"/>
    <x v="0"/>
    <x v="0"/>
    <x v="0"/>
    <x v="3"/>
    <x v="11"/>
    <x v="1"/>
    <x v="7"/>
    <x v="5"/>
    <x v="2"/>
    <x v="2"/>
    <x v="2"/>
    <x v="0"/>
    <x v="0"/>
    <x v="0"/>
    <x v="0"/>
    <n v="17"/>
    <n v="-1.7000000000000001E-2"/>
    <n v="0"/>
    <n v="0.57366538435580749"/>
  </r>
  <r>
    <x v="344"/>
    <s v="Koggenland"/>
    <x v="0"/>
    <x v="0"/>
    <x v="1"/>
    <x v="0"/>
    <x v="0"/>
    <x v="0"/>
    <x v="0"/>
    <x v="0"/>
    <x v="0"/>
    <x v="0"/>
    <x v="0"/>
    <x v="1"/>
    <x v="13"/>
    <x v="0"/>
    <x v="9"/>
    <x v="7"/>
    <x v="4"/>
    <x v="0"/>
    <x v="1"/>
    <x v="0"/>
    <x v="0"/>
    <x v="0"/>
    <x v="0"/>
    <n v="3"/>
    <n v="-3.0000000000000001E-3"/>
    <n v="3.0000000000000001E-3"/>
    <n v="0.13320309031169522"/>
  </r>
  <r>
    <x v="344"/>
    <s v="Koggenland"/>
    <x v="0"/>
    <x v="0"/>
    <x v="1"/>
    <x v="0"/>
    <x v="0"/>
    <x v="0"/>
    <x v="0"/>
    <x v="0"/>
    <x v="0"/>
    <x v="0"/>
    <x v="0"/>
    <x v="2"/>
    <x v="6"/>
    <x v="0"/>
    <x v="5"/>
    <x v="0"/>
    <x v="0"/>
    <x v="0"/>
    <x v="0"/>
    <x v="0"/>
    <x v="0"/>
    <x v="0"/>
    <x v="0"/>
    <n v="19"/>
    <n v="-1.9E-2"/>
    <n v="1.9E-2"/>
    <n v="0.84361957197406978"/>
  </r>
  <r>
    <x v="344"/>
    <s v="Koggenland"/>
    <x v="0"/>
    <x v="0"/>
    <x v="1"/>
    <x v="0"/>
    <x v="0"/>
    <x v="0"/>
    <x v="1"/>
    <x v="1"/>
    <x v="0"/>
    <x v="0"/>
    <x v="0"/>
    <x v="1"/>
    <x v="13"/>
    <x v="0"/>
    <x v="9"/>
    <x v="7"/>
    <x v="3"/>
    <x v="0"/>
    <x v="1"/>
    <x v="0"/>
    <x v="0"/>
    <x v="0"/>
    <x v="0"/>
    <n v="1"/>
    <n v="-1E-3"/>
    <n v="1E-3"/>
    <n v="4.4401030103898412E-2"/>
  </r>
  <r>
    <x v="344"/>
    <s v="Koggenland"/>
    <x v="0"/>
    <x v="0"/>
    <x v="1"/>
    <x v="0"/>
    <x v="0"/>
    <x v="0"/>
    <x v="1"/>
    <x v="1"/>
    <x v="0"/>
    <x v="0"/>
    <x v="0"/>
    <x v="2"/>
    <x v="4"/>
    <x v="0"/>
    <x v="3"/>
    <x v="3"/>
    <x v="0"/>
    <x v="0"/>
    <x v="0"/>
    <x v="0"/>
    <x v="0"/>
    <x v="0"/>
    <x v="0"/>
    <n v="12"/>
    <n v="-1.2E-2"/>
    <n v="1.2E-2"/>
    <n v="0.53281236124678089"/>
  </r>
  <r>
    <x v="344"/>
    <s v="Koggenland"/>
    <x v="0"/>
    <x v="0"/>
    <x v="1"/>
    <x v="0"/>
    <x v="0"/>
    <x v="0"/>
    <x v="1"/>
    <x v="1"/>
    <x v="0"/>
    <x v="0"/>
    <x v="0"/>
    <x v="3"/>
    <x v="9"/>
    <x v="1"/>
    <x v="7"/>
    <x v="5"/>
    <x v="2"/>
    <x v="2"/>
    <x v="2"/>
    <x v="0"/>
    <x v="0"/>
    <x v="0"/>
    <x v="0"/>
    <n v="7"/>
    <n v="-7.0000000000000001E-3"/>
    <n v="0"/>
    <n v="0.3108072107272889"/>
  </r>
  <r>
    <x v="344"/>
    <s v="Koggenland"/>
    <x v="0"/>
    <x v="0"/>
    <x v="1"/>
    <x v="0"/>
    <x v="0"/>
    <x v="0"/>
    <x v="3"/>
    <x v="3"/>
    <x v="0"/>
    <x v="0"/>
    <x v="0"/>
    <x v="4"/>
    <x v="10"/>
    <x v="0"/>
    <x v="8"/>
    <x v="0"/>
    <x v="0"/>
    <x v="0"/>
    <x v="0"/>
    <x v="0"/>
    <x v="0"/>
    <x v="0"/>
    <x v="0"/>
    <n v="1"/>
    <n v="-1E-3"/>
    <n v="1E-3"/>
    <n v="4.4401030103898412E-2"/>
  </r>
  <r>
    <x v="344"/>
    <s v="Koggenland"/>
    <x v="0"/>
    <x v="0"/>
    <x v="1"/>
    <x v="0"/>
    <x v="0"/>
    <x v="0"/>
    <x v="3"/>
    <x v="3"/>
    <x v="0"/>
    <x v="0"/>
    <x v="0"/>
    <x v="1"/>
    <x v="13"/>
    <x v="0"/>
    <x v="9"/>
    <x v="7"/>
    <x v="4"/>
    <x v="0"/>
    <x v="1"/>
    <x v="0"/>
    <x v="0"/>
    <x v="0"/>
    <x v="0"/>
    <n v="3"/>
    <n v="-3.0000000000000001E-3"/>
    <n v="3.0000000000000001E-3"/>
    <n v="0.13320309031169522"/>
  </r>
  <r>
    <x v="344"/>
    <s v="Koggenland"/>
    <x v="0"/>
    <x v="0"/>
    <x v="1"/>
    <x v="0"/>
    <x v="0"/>
    <x v="0"/>
    <x v="3"/>
    <x v="3"/>
    <x v="0"/>
    <x v="0"/>
    <x v="0"/>
    <x v="2"/>
    <x v="6"/>
    <x v="0"/>
    <x v="5"/>
    <x v="0"/>
    <x v="0"/>
    <x v="0"/>
    <x v="0"/>
    <x v="0"/>
    <x v="0"/>
    <x v="0"/>
    <x v="0"/>
    <n v="366"/>
    <n v="-0.36599999999999999"/>
    <n v="0.36599999999999999"/>
    <n v="16.250777018026817"/>
  </r>
  <r>
    <x v="344"/>
    <s v="Koggenland"/>
    <x v="0"/>
    <x v="0"/>
    <x v="1"/>
    <x v="0"/>
    <x v="0"/>
    <x v="0"/>
    <x v="3"/>
    <x v="3"/>
    <x v="0"/>
    <x v="0"/>
    <x v="0"/>
    <x v="3"/>
    <x v="9"/>
    <x v="1"/>
    <x v="7"/>
    <x v="5"/>
    <x v="2"/>
    <x v="2"/>
    <x v="2"/>
    <x v="0"/>
    <x v="0"/>
    <x v="0"/>
    <x v="0"/>
    <n v="9"/>
    <n v="-8.9999999999999993E-3"/>
    <n v="0"/>
    <n v="0.39960927093508569"/>
  </r>
  <r>
    <x v="345"/>
    <s v="Lansingerland"/>
    <x v="0"/>
    <x v="0"/>
    <x v="3"/>
    <x v="0"/>
    <x v="0"/>
    <x v="0"/>
    <x v="0"/>
    <x v="0"/>
    <x v="0"/>
    <x v="0"/>
    <x v="0"/>
    <x v="0"/>
    <x v="0"/>
    <x v="0"/>
    <x v="0"/>
    <x v="0"/>
    <x v="0"/>
    <x v="0"/>
    <x v="0"/>
    <x v="0"/>
    <x v="0"/>
    <x v="0"/>
    <x v="0"/>
    <n v="53"/>
    <n v="-5.2999999999999999E-2"/>
    <n v="5.2999999999999999E-2"/>
    <n v="0.88179020048248902"/>
  </r>
  <r>
    <x v="345"/>
    <s v="Lansingerland"/>
    <x v="0"/>
    <x v="0"/>
    <x v="3"/>
    <x v="0"/>
    <x v="0"/>
    <x v="0"/>
    <x v="0"/>
    <x v="0"/>
    <x v="0"/>
    <x v="0"/>
    <x v="0"/>
    <x v="1"/>
    <x v="1"/>
    <x v="0"/>
    <x v="1"/>
    <x v="1"/>
    <x v="0"/>
    <x v="0"/>
    <x v="0"/>
    <x v="0"/>
    <x v="0"/>
    <x v="0"/>
    <x v="0"/>
    <n v="2"/>
    <n v="-2E-3"/>
    <n v="2E-3"/>
    <n v="3.3275101904999584E-2"/>
  </r>
  <r>
    <x v="345"/>
    <s v="Lansingerland"/>
    <x v="0"/>
    <x v="0"/>
    <x v="3"/>
    <x v="0"/>
    <x v="0"/>
    <x v="0"/>
    <x v="0"/>
    <x v="0"/>
    <x v="0"/>
    <x v="0"/>
    <x v="0"/>
    <x v="1"/>
    <x v="2"/>
    <x v="0"/>
    <x v="1"/>
    <x v="2"/>
    <x v="0"/>
    <x v="0"/>
    <x v="0"/>
    <x v="0"/>
    <x v="0"/>
    <x v="0"/>
    <x v="0"/>
    <n v="39"/>
    <n v="-3.9E-2"/>
    <n v="3.9E-2"/>
    <n v="0.6488644871474919"/>
  </r>
  <r>
    <x v="345"/>
    <s v="Lansingerland"/>
    <x v="0"/>
    <x v="0"/>
    <x v="3"/>
    <x v="0"/>
    <x v="0"/>
    <x v="0"/>
    <x v="0"/>
    <x v="0"/>
    <x v="0"/>
    <x v="0"/>
    <x v="0"/>
    <x v="2"/>
    <x v="6"/>
    <x v="0"/>
    <x v="5"/>
    <x v="0"/>
    <x v="0"/>
    <x v="0"/>
    <x v="0"/>
    <x v="0"/>
    <x v="0"/>
    <x v="0"/>
    <x v="0"/>
    <n v="63"/>
    <n v="-6.3E-2"/>
    <n v="6.3E-2"/>
    <n v="1.0481657100074868"/>
  </r>
  <r>
    <x v="345"/>
    <s v="Lansingerland"/>
    <x v="0"/>
    <x v="0"/>
    <x v="3"/>
    <x v="0"/>
    <x v="0"/>
    <x v="0"/>
    <x v="0"/>
    <x v="0"/>
    <x v="0"/>
    <x v="0"/>
    <x v="0"/>
    <x v="3"/>
    <x v="5"/>
    <x v="1"/>
    <x v="4"/>
    <x v="0"/>
    <x v="0"/>
    <x v="0"/>
    <x v="0"/>
    <x v="0"/>
    <x v="0"/>
    <x v="0"/>
    <x v="0"/>
    <n v="10"/>
    <n v="-0.01"/>
    <n v="0.01"/>
    <n v="0.16637550952499791"/>
  </r>
  <r>
    <x v="345"/>
    <s v="Lansingerland"/>
    <x v="0"/>
    <x v="0"/>
    <x v="3"/>
    <x v="0"/>
    <x v="0"/>
    <x v="0"/>
    <x v="0"/>
    <x v="0"/>
    <x v="0"/>
    <x v="0"/>
    <x v="0"/>
    <x v="3"/>
    <x v="8"/>
    <x v="1"/>
    <x v="7"/>
    <x v="5"/>
    <x v="2"/>
    <x v="2"/>
    <x v="2"/>
    <x v="0"/>
    <x v="0"/>
    <x v="0"/>
    <x v="0"/>
    <n v="3"/>
    <n v="-3.0000000000000001E-3"/>
    <n v="0"/>
    <n v="4.9912652857499379E-2"/>
  </r>
  <r>
    <x v="345"/>
    <s v="Lansingerland"/>
    <x v="0"/>
    <x v="0"/>
    <x v="3"/>
    <x v="0"/>
    <x v="0"/>
    <x v="0"/>
    <x v="1"/>
    <x v="1"/>
    <x v="0"/>
    <x v="0"/>
    <x v="0"/>
    <x v="1"/>
    <x v="2"/>
    <x v="0"/>
    <x v="1"/>
    <x v="2"/>
    <x v="0"/>
    <x v="0"/>
    <x v="0"/>
    <x v="0"/>
    <x v="0"/>
    <x v="0"/>
    <x v="0"/>
    <n v="16"/>
    <n v="-1.6E-2"/>
    <n v="1.6E-2"/>
    <n v="0.26620081523999667"/>
  </r>
  <r>
    <x v="345"/>
    <s v="Lansingerland"/>
    <x v="0"/>
    <x v="0"/>
    <x v="3"/>
    <x v="0"/>
    <x v="0"/>
    <x v="0"/>
    <x v="1"/>
    <x v="1"/>
    <x v="0"/>
    <x v="0"/>
    <x v="0"/>
    <x v="2"/>
    <x v="6"/>
    <x v="0"/>
    <x v="5"/>
    <x v="0"/>
    <x v="0"/>
    <x v="0"/>
    <x v="0"/>
    <x v="0"/>
    <x v="0"/>
    <x v="0"/>
    <x v="0"/>
    <n v="16"/>
    <n v="-1.6E-2"/>
    <n v="1.6E-2"/>
    <n v="0.26620081523999667"/>
  </r>
  <r>
    <x v="345"/>
    <s v="Lansingerland"/>
    <x v="0"/>
    <x v="0"/>
    <x v="3"/>
    <x v="0"/>
    <x v="0"/>
    <x v="0"/>
    <x v="1"/>
    <x v="1"/>
    <x v="0"/>
    <x v="0"/>
    <x v="0"/>
    <x v="2"/>
    <x v="7"/>
    <x v="0"/>
    <x v="6"/>
    <x v="4"/>
    <x v="0"/>
    <x v="0"/>
    <x v="1"/>
    <x v="0"/>
    <x v="0"/>
    <x v="0"/>
    <x v="0"/>
    <n v="5"/>
    <n v="-5.0000000000000001E-3"/>
    <n v="5.0000000000000001E-3"/>
    <n v="8.3187754762498956E-2"/>
  </r>
  <r>
    <x v="345"/>
    <s v="Lansingerland"/>
    <x v="0"/>
    <x v="0"/>
    <x v="3"/>
    <x v="0"/>
    <x v="0"/>
    <x v="0"/>
    <x v="2"/>
    <x v="2"/>
    <x v="0"/>
    <x v="0"/>
    <x v="0"/>
    <x v="0"/>
    <x v="0"/>
    <x v="0"/>
    <x v="0"/>
    <x v="0"/>
    <x v="0"/>
    <x v="0"/>
    <x v="0"/>
    <x v="0"/>
    <x v="0"/>
    <x v="0"/>
    <x v="0"/>
    <n v="7"/>
    <n v="-7.0000000000000001E-3"/>
    <n v="7.0000000000000001E-3"/>
    <n v="0.11646285666749855"/>
  </r>
  <r>
    <x v="345"/>
    <s v="Lansingerland"/>
    <x v="0"/>
    <x v="0"/>
    <x v="3"/>
    <x v="0"/>
    <x v="0"/>
    <x v="0"/>
    <x v="3"/>
    <x v="3"/>
    <x v="0"/>
    <x v="0"/>
    <x v="0"/>
    <x v="2"/>
    <x v="12"/>
    <x v="0"/>
    <x v="3"/>
    <x v="6"/>
    <x v="0"/>
    <x v="0"/>
    <x v="0"/>
    <x v="0"/>
    <x v="0"/>
    <x v="0"/>
    <x v="0"/>
    <n v="653"/>
    <n v="-0.65300000000000002"/>
    <n v="0.65300000000000002"/>
    <n v="10.864320771982364"/>
  </r>
  <r>
    <x v="345"/>
    <s v="Lansingerland"/>
    <x v="0"/>
    <x v="0"/>
    <x v="3"/>
    <x v="0"/>
    <x v="0"/>
    <x v="0"/>
    <x v="3"/>
    <x v="3"/>
    <x v="0"/>
    <x v="0"/>
    <x v="0"/>
    <x v="2"/>
    <x v="6"/>
    <x v="0"/>
    <x v="5"/>
    <x v="0"/>
    <x v="0"/>
    <x v="0"/>
    <x v="0"/>
    <x v="0"/>
    <x v="0"/>
    <x v="0"/>
    <x v="0"/>
    <n v="27"/>
    <n v="-2.7E-2"/>
    <n v="2.7E-2"/>
    <n v="0.44921387571749438"/>
  </r>
  <r>
    <x v="346"/>
    <s v="Leudal"/>
    <x v="0"/>
    <x v="0"/>
    <x v="1"/>
    <x v="0"/>
    <x v="0"/>
    <x v="0"/>
    <x v="0"/>
    <x v="0"/>
    <x v="0"/>
    <x v="0"/>
    <x v="0"/>
    <x v="0"/>
    <x v="0"/>
    <x v="0"/>
    <x v="0"/>
    <x v="0"/>
    <x v="0"/>
    <x v="0"/>
    <x v="0"/>
    <x v="0"/>
    <x v="0"/>
    <x v="0"/>
    <x v="0"/>
    <n v="8"/>
    <n v="-8.0000000000000002E-3"/>
    <n v="8.0000000000000002E-3"/>
    <n v="0.22297786944645745"/>
  </r>
  <r>
    <x v="346"/>
    <s v="Leudal"/>
    <x v="0"/>
    <x v="0"/>
    <x v="1"/>
    <x v="0"/>
    <x v="0"/>
    <x v="0"/>
    <x v="0"/>
    <x v="0"/>
    <x v="0"/>
    <x v="0"/>
    <x v="0"/>
    <x v="1"/>
    <x v="1"/>
    <x v="0"/>
    <x v="1"/>
    <x v="1"/>
    <x v="0"/>
    <x v="0"/>
    <x v="0"/>
    <x v="0"/>
    <x v="0"/>
    <x v="0"/>
    <x v="0"/>
    <n v="1"/>
    <n v="-1E-3"/>
    <n v="1E-3"/>
    <n v="2.7872233680807181E-2"/>
  </r>
  <r>
    <x v="346"/>
    <s v="Leudal"/>
    <x v="0"/>
    <x v="0"/>
    <x v="1"/>
    <x v="0"/>
    <x v="0"/>
    <x v="0"/>
    <x v="0"/>
    <x v="0"/>
    <x v="0"/>
    <x v="0"/>
    <x v="0"/>
    <x v="1"/>
    <x v="2"/>
    <x v="0"/>
    <x v="1"/>
    <x v="2"/>
    <x v="0"/>
    <x v="0"/>
    <x v="0"/>
    <x v="0"/>
    <x v="0"/>
    <x v="0"/>
    <x v="0"/>
    <n v="13"/>
    <n v="-1.2999999999999999E-2"/>
    <n v="1.2999999999999999E-2"/>
    <n v="0.36233903785049332"/>
  </r>
  <r>
    <x v="346"/>
    <s v="Leudal"/>
    <x v="0"/>
    <x v="0"/>
    <x v="1"/>
    <x v="0"/>
    <x v="0"/>
    <x v="0"/>
    <x v="0"/>
    <x v="0"/>
    <x v="0"/>
    <x v="0"/>
    <x v="0"/>
    <x v="2"/>
    <x v="6"/>
    <x v="0"/>
    <x v="5"/>
    <x v="0"/>
    <x v="0"/>
    <x v="0"/>
    <x v="0"/>
    <x v="0"/>
    <x v="0"/>
    <x v="0"/>
    <x v="0"/>
    <n v="437"/>
    <n v="-0.437"/>
    <n v="0.437"/>
    <n v="12.180166118512737"/>
  </r>
  <r>
    <x v="346"/>
    <s v="Leudal"/>
    <x v="0"/>
    <x v="0"/>
    <x v="1"/>
    <x v="0"/>
    <x v="0"/>
    <x v="0"/>
    <x v="0"/>
    <x v="0"/>
    <x v="0"/>
    <x v="0"/>
    <x v="0"/>
    <x v="3"/>
    <x v="5"/>
    <x v="1"/>
    <x v="4"/>
    <x v="0"/>
    <x v="0"/>
    <x v="0"/>
    <x v="0"/>
    <x v="0"/>
    <x v="0"/>
    <x v="0"/>
    <x v="0"/>
    <n v="3"/>
    <n v="-3.0000000000000001E-3"/>
    <n v="3.0000000000000001E-3"/>
    <n v="8.361670104242154E-2"/>
  </r>
  <r>
    <x v="346"/>
    <s v="Leudal"/>
    <x v="0"/>
    <x v="0"/>
    <x v="1"/>
    <x v="0"/>
    <x v="0"/>
    <x v="0"/>
    <x v="0"/>
    <x v="0"/>
    <x v="0"/>
    <x v="0"/>
    <x v="0"/>
    <x v="3"/>
    <x v="8"/>
    <x v="1"/>
    <x v="7"/>
    <x v="5"/>
    <x v="2"/>
    <x v="2"/>
    <x v="2"/>
    <x v="0"/>
    <x v="0"/>
    <x v="0"/>
    <x v="0"/>
    <n v="4"/>
    <n v="-4.0000000000000001E-3"/>
    <n v="0"/>
    <n v="0.11148893472322872"/>
  </r>
  <r>
    <x v="346"/>
    <s v="Leudal"/>
    <x v="0"/>
    <x v="0"/>
    <x v="1"/>
    <x v="0"/>
    <x v="0"/>
    <x v="0"/>
    <x v="1"/>
    <x v="1"/>
    <x v="0"/>
    <x v="0"/>
    <x v="0"/>
    <x v="4"/>
    <x v="10"/>
    <x v="0"/>
    <x v="8"/>
    <x v="0"/>
    <x v="0"/>
    <x v="0"/>
    <x v="0"/>
    <x v="0"/>
    <x v="0"/>
    <x v="0"/>
    <x v="0"/>
    <n v="1"/>
    <n v="-1E-3"/>
    <n v="1E-3"/>
    <n v="2.7872233680807181E-2"/>
  </r>
  <r>
    <x v="346"/>
    <s v="Leudal"/>
    <x v="0"/>
    <x v="0"/>
    <x v="1"/>
    <x v="0"/>
    <x v="0"/>
    <x v="0"/>
    <x v="1"/>
    <x v="1"/>
    <x v="0"/>
    <x v="0"/>
    <x v="0"/>
    <x v="1"/>
    <x v="23"/>
    <x v="0"/>
    <x v="13"/>
    <x v="0"/>
    <x v="0"/>
    <x v="0"/>
    <x v="0"/>
    <x v="0"/>
    <x v="0"/>
    <x v="0"/>
    <x v="0"/>
    <n v="6"/>
    <n v="-6.0000000000000001E-3"/>
    <n v="6.0000000000000001E-3"/>
    <n v="0.16723340208484308"/>
  </r>
  <r>
    <x v="346"/>
    <s v="Leudal"/>
    <x v="0"/>
    <x v="0"/>
    <x v="1"/>
    <x v="0"/>
    <x v="0"/>
    <x v="0"/>
    <x v="1"/>
    <x v="1"/>
    <x v="0"/>
    <x v="0"/>
    <x v="0"/>
    <x v="1"/>
    <x v="2"/>
    <x v="0"/>
    <x v="1"/>
    <x v="2"/>
    <x v="0"/>
    <x v="0"/>
    <x v="0"/>
    <x v="0"/>
    <x v="0"/>
    <x v="0"/>
    <x v="0"/>
    <n v="3"/>
    <n v="-3.0000000000000001E-3"/>
    <n v="3.0000000000000001E-3"/>
    <n v="8.361670104242154E-2"/>
  </r>
  <r>
    <x v="346"/>
    <s v="Leudal"/>
    <x v="0"/>
    <x v="0"/>
    <x v="1"/>
    <x v="0"/>
    <x v="0"/>
    <x v="0"/>
    <x v="1"/>
    <x v="1"/>
    <x v="0"/>
    <x v="0"/>
    <x v="0"/>
    <x v="2"/>
    <x v="6"/>
    <x v="0"/>
    <x v="5"/>
    <x v="0"/>
    <x v="0"/>
    <x v="0"/>
    <x v="0"/>
    <x v="0"/>
    <x v="0"/>
    <x v="0"/>
    <x v="0"/>
    <n v="2"/>
    <n v="-2E-3"/>
    <n v="2E-3"/>
    <n v="5.5744467361614362E-2"/>
  </r>
  <r>
    <x v="346"/>
    <s v="Leudal"/>
    <x v="0"/>
    <x v="0"/>
    <x v="1"/>
    <x v="0"/>
    <x v="0"/>
    <x v="0"/>
    <x v="2"/>
    <x v="2"/>
    <x v="0"/>
    <x v="0"/>
    <x v="0"/>
    <x v="4"/>
    <x v="10"/>
    <x v="0"/>
    <x v="8"/>
    <x v="0"/>
    <x v="0"/>
    <x v="0"/>
    <x v="0"/>
    <x v="0"/>
    <x v="0"/>
    <x v="0"/>
    <x v="0"/>
    <n v="2"/>
    <n v="-2E-3"/>
    <n v="2E-3"/>
    <n v="5.5744467361614362E-2"/>
  </r>
  <r>
    <x v="346"/>
    <s v="Leudal"/>
    <x v="0"/>
    <x v="0"/>
    <x v="1"/>
    <x v="0"/>
    <x v="0"/>
    <x v="0"/>
    <x v="2"/>
    <x v="2"/>
    <x v="0"/>
    <x v="0"/>
    <x v="0"/>
    <x v="1"/>
    <x v="1"/>
    <x v="0"/>
    <x v="1"/>
    <x v="1"/>
    <x v="0"/>
    <x v="0"/>
    <x v="0"/>
    <x v="0"/>
    <x v="0"/>
    <x v="0"/>
    <x v="0"/>
    <n v="1"/>
    <n v="-1E-3"/>
    <n v="1E-3"/>
    <n v="2.7872233680807181E-2"/>
  </r>
  <r>
    <x v="346"/>
    <s v="Leudal"/>
    <x v="0"/>
    <x v="0"/>
    <x v="1"/>
    <x v="0"/>
    <x v="0"/>
    <x v="0"/>
    <x v="2"/>
    <x v="2"/>
    <x v="0"/>
    <x v="0"/>
    <x v="0"/>
    <x v="1"/>
    <x v="2"/>
    <x v="0"/>
    <x v="1"/>
    <x v="2"/>
    <x v="0"/>
    <x v="0"/>
    <x v="0"/>
    <x v="0"/>
    <x v="0"/>
    <x v="0"/>
    <x v="0"/>
    <n v="64"/>
    <n v="-6.4000000000000001E-2"/>
    <n v="6.4000000000000001E-2"/>
    <n v="1.7838229555716596"/>
  </r>
  <r>
    <x v="346"/>
    <s v="Leudal"/>
    <x v="0"/>
    <x v="0"/>
    <x v="1"/>
    <x v="0"/>
    <x v="0"/>
    <x v="0"/>
    <x v="2"/>
    <x v="2"/>
    <x v="0"/>
    <x v="0"/>
    <x v="0"/>
    <x v="2"/>
    <x v="3"/>
    <x v="0"/>
    <x v="2"/>
    <x v="0"/>
    <x v="1"/>
    <x v="1"/>
    <x v="0"/>
    <x v="0"/>
    <x v="0"/>
    <x v="0"/>
    <x v="0"/>
    <n v="36"/>
    <n v="-3.5999999999999997E-2"/>
    <n v="-3.5999999999999997E-2"/>
    <n v="1.0034004125090585"/>
  </r>
  <r>
    <x v="346"/>
    <s v="Leudal"/>
    <x v="0"/>
    <x v="0"/>
    <x v="1"/>
    <x v="0"/>
    <x v="0"/>
    <x v="0"/>
    <x v="2"/>
    <x v="2"/>
    <x v="0"/>
    <x v="0"/>
    <x v="0"/>
    <x v="2"/>
    <x v="6"/>
    <x v="0"/>
    <x v="5"/>
    <x v="0"/>
    <x v="0"/>
    <x v="0"/>
    <x v="0"/>
    <x v="0"/>
    <x v="0"/>
    <x v="0"/>
    <x v="0"/>
    <n v="58"/>
    <n v="-5.8000000000000003E-2"/>
    <n v="5.8000000000000003E-2"/>
    <n v="1.6165895534868164"/>
  </r>
  <r>
    <x v="346"/>
    <s v="Leudal"/>
    <x v="0"/>
    <x v="0"/>
    <x v="1"/>
    <x v="0"/>
    <x v="0"/>
    <x v="0"/>
    <x v="2"/>
    <x v="2"/>
    <x v="0"/>
    <x v="0"/>
    <x v="0"/>
    <x v="3"/>
    <x v="5"/>
    <x v="1"/>
    <x v="4"/>
    <x v="0"/>
    <x v="0"/>
    <x v="0"/>
    <x v="0"/>
    <x v="0"/>
    <x v="0"/>
    <x v="0"/>
    <x v="0"/>
    <n v="5"/>
    <n v="-5.0000000000000001E-3"/>
    <n v="5.0000000000000001E-3"/>
    <n v="0.1393611684040359"/>
  </r>
  <r>
    <x v="346"/>
    <s v="Leudal"/>
    <x v="0"/>
    <x v="0"/>
    <x v="1"/>
    <x v="0"/>
    <x v="0"/>
    <x v="0"/>
    <x v="2"/>
    <x v="2"/>
    <x v="0"/>
    <x v="0"/>
    <x v="0"/>
    <x v="3"/>
    <x v="8"/>
    <x v="1"/>
    <x v="7"/>
    <x v="5"/>
    <x v="2"/>
    <x v="2"/>
    <x v="2"/>
    <x v="0"/>
    <x v="0"/>
    <x v="0"/>
    <x v="0"/>
    <n v="4"/>
    <n v="-4.0000000000000001E-3"/>
    <n v="0"/>
    <n v="0.11148893472322872"/>
  </r>
  <r>
    <x v="346"/>
    <s v="Leudal"/>
    <x v="0"/>
    <x v="0"/>
    <x v="1"/>
    <x v="0"/>
    <x v="0"/>
    <x v="0"/>
    <x v="3"/>
    <x v="3"/>
    <x v="0"/>
    <x v="0"/>
    <x v="0"/>
    <x v="4"/>
    <x v="10"/>
    <x v="0"/>
    <x v="8"/>
    <x v="0"/>
    <x v="0"/>
    <x v="0"/>
    <x v="0"/>
    <x v="0"/>
    <x v="0"/>
    <x v="0"/>
    <x v="0"/>
    <n v="2"/>
    <n v="-2E-3"/>
    <n v="2E-3"/>
    <n v="5.5744467361614362E-2"/>
  </r>
  <r>
    <x v="346"/>
    <s v="Leudal"/>
    <x v="0"/>
    <x v="0"/>
    <x v="1"/>
    <x v="0"/>
    <x v="0"/>
    <x v="0"/>
    <x v="3"/>
    <x v="3"/>
    <x v="0"/>
    <x v="0"/>
    <x v="0"/>
    <x v="2"/>
    <x v="12"/>
    <x v="0"/>
    <x v="3"/>
    <x v="6"/>
    <x v="0"/>
    <x v="0"/>
    <x v="0"/>
    <x v="0"/>
    <x v="0"/>
    <x v="0"/>
    <x v="0"/>
    <n v="416"/>
    <n v="-0.41599999999999998"/>
    <n v="0.41599999999999998"/>
    <n v="11.594849211215786"/>
  </r>
  <r>
    <x v="346"/>
    <s v="Leudal"/>
    <x v="0"/>
    <x v="0"/>
    <x v="1"/>
    <x v="0"/>
    <x v="0"/>
    <x v="0"/>
    <x v="3"/>
    <x v="3"/>
    <x v="0"/>
    <x v="0"/>
    <x v="0"/>
    <x v="2"/>
    <x v="6"/>
    <x v="0"/>
    <x v="5"/>
    <x v="0"/>
    <x v="0"/>
    <x v="0"/>
    <x v="0"/>
    <x v="0"/>
    <x v="0"/>
    <x v="0"/>
    <x v="0"/>
    <n v="20"/>
    <n v="-0.02"/>
    <n v="0.02"/>
    <n v="0.55744467361614358"/>
  </r>
  <r>
    <x v="346"/>
    <s v="Leudal"/>
    <x v="0"/>
    <x v="0"/>
    <x v="1"/>
    <x v="0"/>
    <x v="0"/>
    <x v="0"/>
    <x v="3"/>
    <x v="3"/>
    <x v="0"/>
    <x v="0"/>
    <x v="0"/>
    <x v="3"/>
    <x v="5"/>
    <x v="1"/>
    <x v="4"/>
    <x v="0"/>
    <x v="0"/>
    <x v="0"/>
    <x v="0"/>
    <x v="0"/>
    <x v="0"/>
    <x v="0"/>
    <x v="0"/>
    <n v="41"/>
    <n v="-4.1000000000000002E-2"/>
    <n v="4.1000000000000002E-2"/>
    <n v="1.1427615809130944"/>
  </r>
  <r>
    <x v="346"/>
    <s v="Leudal"/>
    <x v="0"/>
    <x v="0"/>
    <x v="1"/>
    <x v="0"/>
    <x v="0"/>
    <x v="0"/>
    <x v="3"/>
    <x v="3"/>
    <x v="0"/>
    <x v="0"/>
    <x v="0"/>
    <x v="3"/>
    <x v="8"/>
    <x v="1"/>
    <x v="7"/>
    <x v="5"/>
    <x v="2"/>
    <x v="2"/>
    <x v="2"/>
    <x v="0"/>
    <x v="0"/>
    <x v="0"/>
    <x v="0"/>
    <n v="40"/>
    <n v="-0.04"/>
    <n v="0"/>
    <n v="1.1148893472322872"/>
  </r>
  <r>
    <x v="347"/>
    <s v="Maasgouw"/>
    <x v="0"/>
    <x v="0"/>
    <x v="1"/>
    <x v="0"/>
    <x v="0"/>
    <x v="0"/>
    <x v="0"/>
    <x v="0"/>
    <x v="0"/>
    <x v="0"/>
    <x v="0"/>
    <x v="0"/>
    <x v="0"/>
    <x v="0"/>
    <x v="0"/>
    <x v="0"/>
    <x v="0"/>
    <x v="0"/>
    <x v="0"/>
    <x v="0"/>
    <x v="0"/>
    <x v="0"/>
    <x v="0"/>
    <n v="54"/>
    <n v="-5.3999999999999999E-2"/>
    <n v="5.3999999999999999E-2"/>
    <n v="2.2713889122570876"/>
  </r>
  <r>
    <x v="347"/>
    <s v="Maasgouw"/>
    <x v="0"/>
    <x v="0"/>
    <x v="1"/>
    <x v="0"/>
    <x v="0"/>
    <x v="0"/>
    <x v="0"/>
    <x v="0"/>
    <x v="0"/>
    <x v="0"/>
    <x v="0"/>
    <x v="1"/>
    <x v="2"/>
    <x v="0"/>
    <x v="1"/>
    <x v="2"/>
    <x v="0"/>
    <x v="0"/>
    <x v="0"/>
    <x v="0"/>
    <x v="0"/>
    <x v="0"/>
    <x v="0"/>
    <n v="13"/>
    <n v="-1.2999999999999999E-2"/>
    <n v="1.2999999999999999E-2"/>
    <n v="0.5468158492470766"/>
  </r>
  <r>
    <x v="347"/>
    <s v="Maasgouw"/>
    <x v="0"/>
    <x v="0"/>
    <x v="1"/>
    <x v="0"/>
    <x v="0"/>
    <x v="0"/>
    <x v="0"/>
    <x v="0"/>
    <x v="0"/>
    <x v="0"/>
    <x v="0"/>
    <x v="2"/>
    <x v="3"/>
    <x v="0"/>
    <x v="2"/>
    <x v="0"/>
    <x v="1"/>
    <x v="1"/>
    <x v="0"/>
    <x v="0"/>
    <x v="0"/>
    <x v="0"/>
    <x v="0"/>
    <n v="39"/>
    <n v="-3.9E-2"/>
    <n v="-3.9E-2"/>
    <n v="1.6404475477412299"/>
  </r>
  <r>
    <x v="347"/>
    <s v="Maasgouw"/>
    <x v="0"/>
    <x v="0"/>
    <x v="1"/>
    <x v="0"/>
    <x v="0"/>
    <x v="0"/>
    <x v="0"/>
    <x v="0"/>
    <x v="0"/>
    <x v="0"/>
    <x v="0"/>
    <x v="2"/>
    <x v="6"/>
    <x v="0"/>
    <x v="5"/>
    <x v="0"/>
    <x v="0"/>
    <x v="0"/>
    <x v="0"/>
    <x v="0"/>
    <x v="0"/>
    <x v="0"/>
    <x v="0"/>
    <n v="281"/>
    <n v="-0.28100000000000003"/>
    <n v="0.28100000000000003"/>
    <n v="11.819634895263734"/>
  </r>
  <r>
    <x v="347"/>
    <s v="Maasgouw"/>
    <x v="0"/>
    <x v="0"/>
    <x v="1"/>
    <x v="0"/>
    <x v="0"/>
    <x v="0"/>
    <x v="0"/>
    <x v="0"/>
    <x v="0"/>
    <x v="0"/>
    <x v="0"/>
    <x v="3"/>
    <x v="9"/>
    <x v="1"/>
    <x v="7"/>
    <x v="5"/>
    <x v="2"/>
    <x v="2"/>
    <x v="2"/>
    <x v="0"/>
    <x v="0"/>
    <x v="0"/>
    <x v="0"/>
    <n v="2"/>
    <n v="-2E-3"/>
    <n v="0"/>
    <n v="8.4125515268781023E-2"/>
  </r>
  <r>
    <x v="347"/>
    <s v="Maasgouw"/>
    <x v="0"/>
    <x v="0"/>
    <x v="1"/>
    <x v="0"/>
    <x v="0"/>
    <x v="0"/>
    <x v="0"/>
    <x v="0"/>
    <x v="0"/>
    <x v="0"/>
    <x v="0"/>
    <x v="3"/>
    <x v="5"/>
    <x v="1"/>
    <x v="4"/>
    <x v="0"/>
    <x v="0"/>
    <x v="0"/>
    <x v="0"/>
    <x v="0"/>
    <x v="0"/>
    <x v="0"/>
    <x v="0"/>
    <n v="17"/>
    <n v="-1.7000000000000001E-2"/>
    <n v="1.7000000000000001E-2"/>
    <n v="0.71506687978463868"/>
  </r>
  <r>
    <x v="347"/>
    <s v="Maasgouw"/>
    <x v="0"/>
    <x v="0"/>
    <x v="1"/>
    <x v="0"/>
    <x v="0"/>
    <x v="0"/>
    <x v="1"/>
    <x v="1"/>
    <x v="0"/>
    <x v="0"/>
    <x v="0"/>
    <x v="0"/>
    <x v="0"/>
    <x v="0"/>
    <x v="0"/>
    <x v="0"/>
    <x v="0"/>
    <x v="0"/>
    <x v="0"/>
    <x v="0"/>
    <x v="0"/>
    <x v="0"/>
    <x v="0"/>
    <n v="40"/>
    <n v="-0.04"/>
    <n v="0.04"/>
    <n v="1.6825103053756205"/>
  </r>
  <r>
    <x v="347"/>
    <s v="Maasgouw"/>
    <x v="0"/>
    <x v="0"/>
    <x v="1"/>
    <x v="0"/>
    <x v="0"/>
    <x v="0"/>
    <x v="1"/>
    <x v="1"/>
    <x v="0"/>
    <x v="0"/>
    <x v="0"/>
    <x v="4"/>
    <x v="10"/>
    <x v="0"/>
    <x v="8"/>
    <x v="0"/>
    <x v="0"/>
    <x v="0"/>
    <x v="0"/>
    <x v="0"/>
    <x v="0"/>
    <x v="0"/>
    <x v="0"/>
    <n v="1"/>
    <n v="-1E-3"/>
    <n v="1E-3"/>
    <n v="4.2062757634390512E-2"/>
  </r>
  <r>
    <x v="347"/>
    <s v="Maasgouw"/>
    <x v="0"/>
    <x v="0"/>
    <x v="1"/>
    <x v="0"/>
    <x v="0"/>
    <x v="0"/>
    <x v="1"/>
    <x v="1"/>
    <x v="0"/>
    <x v="0"/>
    <x v="0"/>
    <x v="1"/>
    <x v="2"/>
    <x v="0"/>
    <x v="1"/>
    <x v="2"/>
    <x v="0"/>
    <x v="0"/>
    <x v="0"/>
    <x v="0"/>
    <x v="0"/>
    <x v="0"/>
    <x v="0"/>
    <n v="20"/>
    <n v="-0.02"/>
    <n v="0.02"/>
    <n v="0.84125515268781026"/>
  </r>
  <r>
    <x v="347"/>
    <s v="Maasgouw"/>
    <x v="0"/>
    <x v="0"/>
    <x v="1"/>
    <x v="0"/>
    <x v="0"/>
    <x v="0"/>
    <x v="1"/>
    <x v="1"/>
    <x v="0"/>
    <x v="0"/>
    <x v="0"/>
    <x v="2"/>
    <x v="3"/>
    <x v="0"/>
    <x v="2"/>
    <x v="0"/>
    <x v="1"/>
    <x v="1"/>
    <x v="0"/>
    <x v="0"/>
    <x v="0"/>
    <x v="0"/>
    <x v="0"/>
    <n v="5"/>
    <n v="-5.0000000000000001E-3"/>
    <n v="-5.0000000000000001E-3"/>
    <n v="0.21031378817195256"/>
  </r>
  <r>
    <x v="347"/>
    <s v="Maasgouw"/>
    <x v="0"/>
    <x v="0"/>
    <x v="1"/>
    <x v="0"/>
    <x v="0"/>
    <x v="0"/>
    <x v="1"/>
    <x v="1"/>
    <x v="0"/>
    <x v="0"/>
    <x v="0"/>
    <x v="2"/>
    <x v="6"/>
    <x v="0"/>
    <x v="5"/>
    <x v="0"/>
    <x v="0"/>
    <x v="0"/>
    <x v="0"/>
    <x v="0"/>
    <x v="0"/>
    <x v="0"/>
    <x v="0"/>
    <n v="78"/>
    <n v="-7.8E-2"/>
    <n v="7.8E-2"/>
    <n v="3.2808950954824598"/>
  </r>
  <r>
    <x v="347"/>
    <s v="Maasgouw"/>
    <x v="0"/>
    <x v="0"/>
    <x v="1"/>
    <x v="0"/>
    <x v="0"/>
    <x v="0"/>
    <x v="1"/>
    <x v="1"/>
    <x v="0"/>
    <x v="0"/>
    <x v="0"/>
    <x v="3"/>
    <x v="5"/>
    <x v="1"/>
    <x v="4"/>
    <x v="0"/>
    <x v="0"/>
    <x v="0"/>
    <x v="0"/>
    <x v="0"/>
    <x v="0"/>
    <x v="0"/>
    <x v="0"/>
    <n v="4"/>
    <n v="-4.0000000000000001E-3"/>
    <n v="4.0000000000000001E-3"/>
    <n v="0.16825103053756205"/>
  </r>
  <r>
    <x v="347"/>
    <s v="Maasgouw"/>
    <x v="0"/>
    <x v="0"/>
    <x v="1"/>
    <x v="0"/>
    <x v="0"/>
    <x v="0"/>
    <x v="2"/>
    <x v="2"/>
    <x v="0"/>
    <x v="0"/>
    <x v="0"/>
    <x v="4"/>
    <x v="10"/>
    <x v="0"/>
    <x v="8"/>
    <x v="0"/>
    <x v="0"/>
    <x v="0"/>
    <x v="0"/>
    <x v="0"/>
    <x v="0"/>
    <x v="0"/>
    <x v="0"/>
    <n v="1"/>
    <n v="-1E-3"/>
    <n v="1E-3"/>
    <n v="4.2062757634390512E-2"/>
  </r>
  <r>
    <x v="347"/>
    <s v="Maasgouw"/>
    <x v="0"/>
    <x v="0"/>
    <x v="1"/>
    <x v="0"/>
    <x v="0"/>
    <x v="0"/>
    <x v="2"/>
    <x v="2"/>
    <x v="0"/>
    <x v="0"/>
    <x v="0"/>
    <x v="1"/>
    <x v="2"/>
    <x v="0"/>
    <x v="1"/>
    <x v="2"/>
    <x v="0"/>
    <x v="0"/>
    <x v="0"/>
    <x v="0"/>
    <x v="0"/>
    <x v="0"/>
    <x v="0"/>
    <n v="5"/>
    <n v="-5.0000000000000001E-3"/>
    <n v="5.0000000000000001E-3"/>
    <n v="0.21031378817195256"/>
  </r>
  <r>
    <x v="347"/>
    <s v="Maasgouw"/>
    <x v="0"/>
    <x v="0"/>
    <x v="1"/>
    <x v="0"/>
    <x v="0"/>
    <x v="0"/>
    <x v="2"/>
    <x v="2"/>
    <x v="0"/>
    <x v="0"/>
    <x v="0"/>
    <x v="2"/>
    <x v="6"/>
    <x v="0"/>
    <x v="5"/>
    <x v="0"/>
    <x v="0"/>
    <x v="0"/>
    <x v="0"/>
    <x v="0"/>
    <x v="0"/>
    <x v="0"/>
    <x v="0"/>
    <n v="31"/>
    <n v="-3.1E-2"/>
    <n v="3.1E-2"/>
    <n v="1.3039454866661058"/>
  </r>
  <r>
    <x v="347"/>
    <s v="Maasgouw"/>
    <x v="0"/>
    <x v="0"/>
    <x v="1"/>
    <x v="0"/>
    <x v="0"/>
    <x v="0"/>
    <x v="2"/>
    <x v="2"/>
    <x v="0"/>
    <x v="0"/>
    <x v="0"/>
    <x v="3"/>
    <x v="9"/>
    <x v="1"/>
    <x v="7"/>
    <x v="5"/>
    <x v="2"/>
    <x v="2"/>
    <x v="2"/>
    <x v="0"/>
    <x v="0"/>
    <x v="0"/>
    <x v="0"/>
    <n v="8"/>
    <n v="-8.0000000000000002E-3"/>
    <n v="0"/>
    <n v="0.33650206107512409"/>
  </r>
  <r>
    <x v="347"/>
    <s v="Maasgouw"/>
    <x v="0"/>
    <x v="0"/>
    <x v="1"/>
    <x v="0"/>
    <x v="0"/>
    <x v="0"/>
    <x v="2"/>
    <x v="2"/>
    <x v="0"/>
    <x v="0"/>
    <x v="0"/>
    <x v="3"/>
    <x v="5"/>
    <x v="1"/>
    <x v="4"/>
    <x v="0"/>
    <x v="0"/>
    <x v="0"/>
    <x v="0"/>
    <x v="0"/>
    <x v="0"/>
    <x v="0"/>
    <x v="0"/>
    <n v="9"/>
    <n v="-8.9999999999999993E-3"/>
    <n v="8.9999999999999993E-3"/>
    <n v="0.37856481870951458"/>
  </r>
  <r>
    <x v="347"/>
    <s v="Maasgouw"/>
    <x v="0"/>
    <x v="0"/>
    <x v="1"/>
    <x v="0"/>
    <x v="0"/>
    <x v="0"/>
    <x v="3"/>
    <x v="3"/>
    <x v="0"/>
    <x v="0"/>
    <x v="0"/>
    <x v="0"/>
    <x v="0"/>
    <x v="0"/>
    <x v="0"/>
    <x v="0"/>
    <x v="0"/>
    <x v="0"/>
    <x v="0"/>
    <x v="0"/>
    <x v="0"/>
    <x v="0"/>
    <x v="0"/>
    <n v="9"/>
    <n v="-8.9999999999999993E-3"/>
    <n v="8.9999999999999993E-3"/>
    <n v="0.37856481870951458"/>
  </r>
  <r>
    <x v="347"/>
    <s v="Maasgouw"/>
    <x v="0"/>
    <x v="0"/>
    <x v="1"/>
    <x v="0"/>
    <x v="0"/>
    <x v="0"/>
    <x v="3"/>
    <x v="3"/>
    <x v="0"/>
    <x v="0"/>
    <x v="0"/>
    <x v="1"/>
    <x v="2"/>
    <x v="0"/>
    <x v="1"/>
    <x v="2"/>
    <x v="0"/>
    <x v="0"/>
    <x v="0"/>
    <x v="0"/>
    <x v="0"/>
    <x v="0"/>
    <x v="0"/>
    <n v="1"/>
    <n v="-1E-3"/>
    <n v="1E-3"/>
    <n v="4.2062757634390512E-2"/>
  </r>
  <r>
    <x v="347"/>
    <s v="Maasgouw"/>
    <x v="0"/>
    <x v="0"/>
    <x v="1"/>
    <x v="0"/>
    <x v="0"/>
    <x v="0"/>
    <x v="3"/>
    <x v="3"/>
    <x v="0"/>
    <x v="0"/>
    <x v="0"/>
    <x v="2"/>
    <x v="12"/>
    <x v="0"/>
    <x v="3"/>
    <x v="6"/>
    <x v="0"/>
    <x v="0"/>
    <x v="0"/>
    <x v="0"/>
    <x v="0"/>
    <x v="0"/>
    <x v="0"/>
    <n v="328"/>
    <n v="-0.32800000000000001"/>
    <n v="0.32800000000000001"/>
    <n v="13.796584504080087"/>
  </r>
  <r>
    <x v="347"/>
    <s v="Maasgouw"/>
    <x v="0"/>
    <x v="0"/>
    <x v="1"/>
    <x v="0"/>
    <x v="0"/>
    <x v="0"/>
    <x v="3"/>
    <x v="3"/>
    <x v="0"/>
    <x v="0"/>
    <x v="0"/>
    <x v="3"/>
    <x v="9"/>
    <x v="1"/>
    <x v="7"/>
    <x v="5"/>
    <x v="2"/>
    <x v="2"/>
    <x v="2"/>
    <x v="0"/>
    <x v="0"/>
    <x v="0"/>
    <x v="0"/>
    <n v="3"/>
    <n v="-3.0000000000000001E-3"/>
    <n v="0"/>
    <n v="0.12618827290317153"/>
  </r>
  <r>
    <x v="348"/>
    <s v="Eemsmond"/>
    <x v="0"/>
    <x v="0"/>
    <x v="0"/>
    <x v="0"/>
    <x v="0"/>
    <x v="0"/>
    <x v="0"/>
    <x v="0"/>
    <x v="0"/>
    <x v="0"/>
    <x v="0"/>
    <x v="0"/>
    <x v="0"/>
    <x v="0"/>
    <x v="0"/>
    <x v="0"/>
    <x v="0"/>
    <x v="0"/>
    <x v="0"/>
    <x v="0"/>
    <x v="0"/>
    <x v="0"/>
    <x v="0"/>
    <n v="78"/>
    <n v="-7.8E-2"/>
    <n v="7.8E-2"/>
    <n v="4.9821154828819623"/>
  </r>
  <r>
    <x v="348"/>
    <s v="Eemsmond"/>
    <x v="0"/>
    <x v="0"/>
    <x v="0"/>
    <x v="0"/>
    <x v="0"/>
    <x v="0"/>
    <x v="0"/>
    <x v="0"/>
    <x v="0"/>
    <x v="0"/>
    <x v="0"/>
    <x v="1"/>
    <x v="2"/>
    <x v="0"/>
    <x v="1"/>
    <x v="2"/>
    <x v="0"/>
    <x v="0"/>
    <x v="0"/>
    <x v="0"/>
    <x v="0"/>
    <x v="0"/>
    <x v="0"/>
    <n v="23"/>
    <n v="-2.3E-2"/>
    <n v="2.3E-2"/>
    <n v="1.4690853346959631"/>
  </r>
  <r>
    <x v="348"/>
    <s v="Eemsmond"/>
    <x v="0"/>
    <x v="0"/>
    <x v="0"/>
    <x v="0"/>
    <x v="0"/>
    <x v="0"/>
    <x v="0"/>
    <x v="0"/>
    <x v="0"/>
    <x v="0"/>
    <x v="0"/>
    <x v="2"/>
    <x v="3"/>
    <x v="0"/>
    <x v="2"/>
    <x v="0"/>
    <x v="1"/>
    <x v="1"/>
    <x v="0"/>
    <x v="0"/>
    <x v="0"/>
    <x v="0"/>
    <x v="0"/>
    <n v="44"/>
    <n v="-4.3999999999999997E-2"/>
    <n v="-4.3999999999999997E-2"/>
    <n v="2.810424118548799"/>
  </r>
  <r>
    <x v="348"/>
    <s v="Eemsmond"/>
    <x v="0"/>
    <x v="0"/>
    <x v="0"/>
    <x v="0"/>
    <x v="0"/>
    <x v="0"/>
    <x v="0"/>
    <x v="0"/>
    <x v="0"/>
    <x v="0"/>
    <x v="0"/>
    <x v="2"/>
    <x v="6"/>
    <x v="0"/>
    <x v="5"/>
    <x v="0"/>
    <x v="0"/>
    <x v="0"/>
    <x v="0"/>
    <x v="0"/>
    <x v="0"/>
    <x v="0"/>
    <x v="0"/>
    <n v="160"/>
    <n v="-0.16"/>
    <n v="0.16"/>
    <n v="10.219724067450178"/>
  </r>
  <r>
    <x v="348"/>
    <s v="Eemsmond"/>
    <x v="0"/>
    <x v="0"/>
    <x v="0"/>
    <x v="0"/>
    <x v="0"/>
    <x v="0"/>
    <x v="1"/>
    <x v="1"/>
    <x v="0"/>
    <x v="0"/>
    <x v="0"/>
    <x v="0"/>
    <x v="0"/>
    <x v="0"/>
    <x v="0"/>
    <x v="0"/>
    <x v="0"/>
    <x v="0"/>
    <x v="0"/>
    <x v="0"/>
    <x v="0"/>
    <x v="0"/>
    <x v="0"/>
    <n v="15"/>
    <n v="-1.4999999999999999E-2"/>
    <n v="1.4999999999999999E-2"/>
    <n v="0.95809913132345426"/>
  </r>
  <r>
    <x v="348"/>
    <s v="Eemsmond"/>
    <x v="0"/>
    <x v="0"/>
    <x v="0"/>
    <x v="0"/>
    <x v="0"/>
    <x v="0"/>
    <x v="1"/>
    <x v="1"/>
    <x v="0"/>
    <x v="0"/>
    <x v="0"/>
    <x v="4"/>
    <x v="10"/>
    <x v="0"/>
    <x v="8"/>
    <x v="0"/>
    <x v="0"/>
    <x v="0"/>
    <x v="0"/>
    <x v="0"/>
    <x v="0"/>
    <x v="0"/>
    <x v="0"/>
    <n v="1"/>
    <n v="-1E-3"/>
    <n v="1E-3"/>
    <n v="6.3873275421563624E-2"/>
  </r>
  <r>
    <x v="348"/>
    <s v="Eemsmond"/>
    <x v="0"/>
    <x v="0"/>
    <x v="0"/>
    <x v="0"/>
    <x v="0"/>
    <x v="0"/>
    <x v="1"/>
    <x v="1"/>
    <x v="0"/>
    <x v="0"/>
    <x v="0"/>
    <x v="1"/>
    <x v="2"/>
    <x v="0"/>
    <x v="1"/>
    <x v="2"/>
    <x v="0"/>
    <x v="0"/>
    <x v="0"/>
    <x v="0"/>
    <x v="0"/>
    <x v="0"/>
    <x v="0"/>
    <n v="16"/>
    <n v="-1.6E-2"/>
    <n v="1.6E-2"/>
    <n v="1.021972406745018"/>
  </r>
  <r>
    <x v="348"/>
    <s v="Eemsmond"/>
    <x v="0"/>
    <x v="0"/>
    <x v="0"/>
    <x v="0"/>
    <x v="0"/>
    <x v="0"/>
    <x v="1"/>
    <x v="1"/>
    <x v="0"/>
    <x v="0"/>
    <x v="0"/>
    <x v="2"/>
    <x v="3"/>
    <x v="0"/>
    <x v="2"/>
    <x v="0"/>
    <x v="1"/>
    <x v="1"/>
    <x v="0"/>
    <x v="0"/>
    <x v="0"/>
    <x v="0"/>
    <x v="0"/>
    <n v="110"/>
    <n v="-0.11"/>
    <n v="-0.11"/>
    <n v="7.0260602963719982"/>
  </r>
  <r>
    <x v="348"/>
    <s v="Eemsmond"/>
    <x v="0"/>
    <x v="0"/>
    <x v="0"/>
    <x v="0"/>
    <x v="0"/>
    <x v="0"/>
    <x v="1"/>
    <x v="1"/>
    <x v="0"/>
    <x v="0"/>
    <x v="0"/>
    <x v="3"/>
    <x v="9"/>
    <x v="1"/>
    <x v="7"/>
    <x v="5"/>
    <x v="2"/>
    <x v="2"/>
    <x v="2"/>
    <x v="0"/>
    <x v="0"/>
    <x v="0"/>
    <x v="0"/>
    <n v="36"/>
    <n v="-3.5999999999999997E-2"/>
    <n v="0"/>
    <n v="2.29943791517629"/>
  </r>
  <r>
    <x v="348"/>
    <s v="Eemsmond"/>
    <x v="0"/>
    <x v="0"/>
    <x v="0"/>
    <x v="0"/>
    <x v="0"/>
    <x v="0"/>
    <x v="1"/>
    <x v="1"/>
    <x v="0"/>
    <x v="0"/>
    <x v="0"/>
    <x v="3"/>
    <x v="5"/>
    <x v="1"/>
    <x v="4"/>
    <x v="0"/>
    <x v="0"/>
    <x v="0"/>
    <x v="0"/>
    <x v="0"/>
    <x v="0"/>
    <x v="0"/>
    <x v="0"/>
    <n v="7"/>
    <n v="-7.0000000000000001E-3"/>
    <n v="7.0000000000000001E-3"/>
    <n v="0.44711292795094532"/>
  </r>
  <r>
    <x v="348"/>
    <s v="Eemsmond"/>
    <x v="0"/>
    <x v="0"/>
    <x v="0"/>
    <x v="0"/>
    <x v="0"/>
    <x v="0"/>
    <x v="1"/>
    <x v="1"/>
    <x v="0"/>
    <x v="0"/>
    <x v="0"/>
    <x v="3"/>
    <x v="8"/>
    <x v="1"/>
    <x v="7"/>
    <x v="5"/>
    <x v="2"/>
    <x v="2"/>
    <x v="2"/>
    <x v="0"/>
    <x v="0"/>
    <x v="0"/>
    <x v="0"/>
    <n v="2"/>
    <n v="-2E-3"/>
    <n v="0"/>
    <n v="0.12774655084312725"/>
  </r>
  <r>
    <x v="348"/>
    <s v="Eemsmond"/>
    <x v="0"/>
    <x v="0"/>
    <x v="0"/>
    <x v="0"/>
    <x v="0"/>
    <x v="0"/>
    <x v="2"/>
    <x v="2"/>
    <x v="0"/>
    <x v="0"/>
    <x v="0"/>
    <x v="0"/>
    <x v="0"/>
    <x v="0"/>
    <x v="0"/>
    <x v="0"/>
    <x v="0"/>
    <x v="0"/>
    <x v="0"/>
    <x v="0"/>
    <x v="0"/>
    <x v="0"/>
    <x v="0"/>
    <n v="59"/>
    <n v="-5.8999999999999997E-2"/>
    <n v="5.8999999999999997E-2"/>
    <n v="3.7685232498722536"/>
  </r>
  <r>
    <x v="348"/>
    <s v="Eemsmond"/>
    <x v="0"/>
    <x v="0"/>
    <x v="0"/>
    <x v="0"/>
    <x v="0"/>
    <x v="0"/>
    <x v="2"/>
    <x v="2"/>
    <x v="0"/>
    <x v="0"/>
    <x v="0"/>
    <x v="1"/>
    <x v="2"/>
    <x v="0"/>
    <x v="1"/>
    <x v="2"/>
    <x v="0"/>
    <x v="0"/>
    <x v="0"/>
    <x v="0"/>
    <x v="0"/>
    <x v="0"/>
    <x v="0"/>
    <n v="1"/>
    <n v="-1E-3"/>
    <n v="1E-3"/>
    <n v="6.3873275421563624E-2"/>
  </r>
  <r>
    <x v="348"/>
    <s v="Eemsmond"/>
    <x v="0"/>
    <x v="0"/>
    <x v="0"/>
    <x v="0"/>
    <x v="0"/>
    <x v="0"/>
    <x v="3"/>
    <x v="3"/>
    <x v="0"/>
    <x v="0"/>
    <x v="0"/>
    <x v="0"/>
    <x v="0"/>
    <x v="0"/>
    <x v="0"/>
    <x v="0"/>
    <x v="0"/>
    <x v="0"/>
    <x v="0"/>
    <x v="0"/>
    <x v="0"/>
    <x v="0"/>
    <x v="0"/>
    <n v="6"/>
    <n v="-6.0000000000000001E-3"/>
    <n v="6.0000000000000001E-3"/>
    <n v="0.38323965252938169"/>
  </r>
  <r>
    <x v="348"/>
    <s v="Eemsmond"/>
    <x v="0"/>
    <x v="0"/>
    <x v="0"/>
    <x v="0"/>
    <x v="0"/>
    <x v="0"/>
    <x v="3"/>
    <x v="3"/>
    <x v="0"/>
    <x v="0"/>
    <x v="0"/>
    <x v="2"/>
    <x v="3"/>
    <x v="0"/>
    <x v="2"/>
    <x v="0"/>
    <x v="1"/>
    <x v="1"/>
    <x v="0"/>
    <x v="0"/>
    <x v="0"/>
    <x v="0"/>
    <x v="0"/>
    <n v="272"/>
    <n v="-0.27200000000000002"/>
    <n v="-0.27200000000000002"/>
    <n v="17.373530914665302"/>
  </r>
  <r>
    <x v="348"/>
    <s v="Eemsmond"/>
    <x v="0"/>
    <x v="0"/>
    <x v="0"/>
    <x v="0"/>
    <x v="0"/>
    <x v="0"/>
    <x v="3"/>
    <x v="3"/>
    <x v="0"/>
    <x v="0"/>
    <x v="0"/>
    <x v="3"/>
    <x v="5"/>
    <x v="1"/>
    <x v="4"/>
    <x v="0"/>
    <x v="0"/>
    <x v="0"/>
    <x v="0"/>
    <x v="0"/>
    <x v="0"/>
    <x v="0"/>
    <x v="0"/>
    <n v="3"/>
    <n v="-3.0000000000000001E-3"/>
    <n v="3.0000000000000001E-3"/>
    <n v="0.19161982626469085"/>
  </r>
  <r>
    <x v="348"/>
    <s v="Eemsmond"/>
    <x v="0"/>
    <x v="0"/>
    <x v="0"/>
    <x v="0"/>
    <x v="0"/>
    <x v="0"/>
    <x v="3"/>
    <x v="3"/>
    <x v="0"/>
    <x v="0"/>
    <x v="0"/>
    <x v="3"/>
    <x v="8"/>
    <x v="1"/>
    <x v="7"/>
    <x v="5"/>
    <x v="2"/>
    <x v="2"/>
    <x v="2"/>
    <x v="0"/>
    <x v="0"/>
    <x v="0"/>
    <x v="0"/>
    <n v="1"/>
    <n v="-1E-3"/>
    <n v="0"/>
    <n v="6.3873275421563624E-2"/>
  </r>
  <r>
    <x v="349"/>
    <s v="Gemert-Bakel"/>
    <x v="0"/>
    <x v="0"/>
    <x v="1"/>
    <x v="0"/>
    <x v="0"/>
    <x v="0"/>
    <x v="0"/>
    <x v="0"/>
    <x v="0"/>
    <x v="0"/>
    <x v="0"/>
    <x v="0"/>
    <x v="0"/>
    <x v="0"/>
    <x v="0"/>
    <x v="0"/>
    <x v="0"/>
    <x v="0"/>
    <x v="0"/>
    <x v="0"/>
    <x v="0"/>
    <x v="0"/>
    <x v="0"/>
    <n v="7"/>
    <n v="-7.0000000000000001E-3"/>
    <n v="7.0000000000000001E-3"/>
    <n v="0.23314681588062883"/>
  </r>
  <r>
    <x v="349"/>
    <s v="Gemert-Bakel"/>
    <x v="0"/>
    <x v="0"/>
    <x v="1"/>
    <x v="0"/>
    <x v="0"/>
    <x v="0"/>
    <x v="0"/>
    <x v="0"/>
    <x v="0"/>
    <x v="0"/>
    <x v="0"/>
    <x v="4"/>
    <x v="10"/>
    <x v="0"/>
    <x v="8"/>
    <x v="0"/>
    <x v="0"/>
    <x v="0"/>
    <x v="0"/>
    <x v="0"/>
    <x v="0"/>
    <x v="0"/>
    <x v="0"/>
    <n v="6"/>
    <n v="-6.0000000000000001E-3"/>
    <n v="6.0000000000000001E-3"/>
    <n v="0.19984012789768185"/>
  </r>
  <r>
    <x v="349"/>
    <s v="Gemert-Bakel"/>
    <x v="0"/>
    <x v="0"/>
    <x v="1"/>
    <x v="0"/>
    <x v="0"/>
    <x v="0"/>
    <x v="0"/>
    <x v="0"/>
    <x v="0"/>
    <x v="0"/>
    <x v="0"/>
    <x v="1"/>
    <x v="2"/>
    <x v="0"/>
    <x v="1"/>
    <x v="2"/>
    <x v="0"/>
    <x v="0"/>
    <x v="0"/>
    <x v="0"/>
    <x v="0"/>
    <x v="0"/>
    <x v="0"/>
    <n v="41"/>
    <n v="-4.1000000000000002E-2"/>
    <n v="4.1000000000000002E-2"/>
    <n v="1.3655742073008259"/>
  </r>
  <r>
    <x v="349"/>
    <s v="Gemert-Bakel"/>
    <x v="0"/>
    <x v="0"/>
    <x v="1"/>
    <x v="0"/>
    <x v="0"/>
    <x v="0"/>
    <x v="0"/>
    <x v="0"/>
    <x v="0"/>
    <x v="0"/>
    <x v="0"/>
    <x v="2"/>
    <x v="3"/>
    <x v="0"/>
    <x v="2"/>
    <x v="0"/>
    <x v="1"/>
    <x v="1"/>
    <x v="0"/>
    <x v="0"/>
    <x v="0"/>
    <x v="0"/>
    <x v="0"/>
    <n v="75"/>
    <n v="-7.4999999999999997E-2"/>
    <n v="-7.4999999999999997E-2"/>
    <n v="2.4980015987210233"/>
  </r>
  <r>
    <x v="349"/>
    <s v="Gemert-Bakel"/>
    <x v="0"/>
    <x v="0"/>
    <x v="1"/>
    <x v="0"/>
    <x v="0"/>
    <x v="0"/>
    <x v="0"/>
    <x v="0"/>
    <x v="0"/>
    <x v="0"/>
    <x v="0"/>
    <x v="2"/>
    <x v="6"/>
    <x v="0"/>
    <x v="5"/>
    <x v="0"/>
    <x v="0"/>
    <x v="0"/>
    <x v="0"/>
    <x v="0"/>
    <x v="0"/>
    <x v="0"/>
    <x v="0"/>
    <n v="430"/>
    <n v="-0.43"/>
    <n v="0.43"/>
    <n v="14.3218758326672"/>
  </r>
  <r>
    <x v="349"/>
    <s v="Gemert-Bakel"/>
    <x v="0"/>
    <x v="0"/>
    <x v="1"/>
    <x v="0"/>
    <x v="0"/>
    <x v="0"/>
    <x v="0"/>
    <x v="0"/>
    <x v="0"/>
    <x v="0"/>
    <x v="0"/>
    <x v="3"/>
    <x v="5"/>
    <x v="1"/>
    <x v="4"/>
    <x v="0"/>
    <x v="0"/>
    <x v="0"/>
    <x v="0"/>
    <x v="0"/>
    <x v="0"/>
    <x v="0"/>
    <x v="0"/>
    <n v="61"/>
    <n v="-6.0999999999999999E-2"/>
    <n v="6.0999999999999999E-2"/>
    <n v="2.0317079669597655"/>
  </r>
  <r>
    <x v="349"/>
    <s v="Gemert-Bakel"/>
    <x v="0"/>
    <x v="0"/>
    <x v="1"/>
    <x v="0"/>
    <x v="0"/>
    <x v="0"/>
    <x v="0"/>
    <x v="0"/>
    <x v="0"/>
    <x v="0"/>
    <x v="0"/>
    <x v="3"/>
    <x v="8"/>
    <x v="1"/>
    <x v="7"/>
    <x v="5"/>
    <x v="2"/>
    <x v="2"/>
    <x v="2"/>
    <x v="0"/>
    <x v="0"/>
    <x v="0"/>
    <x v="0"/>
    <n v="54"/>
    <n v="-5.3999999999999999E-2"/>
    <n v="0"/>
    <n v="1.7985611510791366"/>
  </r>
  <r>
    <x v="349"/>
    <s v="Gemert-Bakel"/>
    <x v="0"/>
    <x v="0"/>
    <x v="1"/>
    <x v="0"/>
    <x v="0"/>
    <x v="0"/>
    <x v="1"/>
    <x v="1"/>
    <x v="0"/>
    <x v="0"/>
    <x v="0"/>
    <x v="0"/>
    <x v="0"/>
    <x v="0"/>
    <x v="0"/>
    <x v="0"/>
    <x v="0"/>
    <x v="0"/>
    <x v="0"/>
    <x v="0"/>
    <x v="0"/>
    <x v="0"/>
    <x v="0"/>
    <n v="242"/>
    <n v="-0.24199999999999999"/>
    <n v="0.24199999999999999"/>
    <n v="8.0602184918731687"/>
  </r>
  <r>
    <x v="349"/>
    <s v="Gemert-Bakel"/>
    <x v="0"/>
    <x v="0"/>
    <x v="1"/>
    <x v="0"/>
    <x v="0"/>
    <x v="0"/>
    <x v="1"/>
    <x v="1"/>
    <x v="0"/>
    <x v="0"/>
    <x v="0"/>
    <x v="4"/>
    <x v="10"/>
    <x v="0"/>
    <x v="8"/>
    <x v="0"/>
    <x v="0"/>
    <x v="0"/>
    <x v="0"/>
    <x v="0"/>
    <x v="0"/>
    <x v="0"/>
    <x v="0"/>
    <n v="3"/>
    <n v="-3.0000000000000001E-3"/>
    <n v="3.0000000000000001E-3"/>
    <n v="9.9920063948840926E-2"/>
  </r>
  <r>
    <x v="349"/>
    <s v="Gemert-Bakel"/>
    <x v="0"/>
    <x v="0"/>
    <x v="1"/>
    <x v="0"/>
    <x v="0"/>
    <x v="0"/>
    <x v="1"/>
    <x v="1"/>
    <x v="0"/>
    <x v="0"/>
    <x v="0"/>
    <x v="1"/>
    <x v="2"/>
    <x v="0"/>
    <x v="1"/>
    <x v="2"/>
    <x v="0"/>
    <x v="0"/>
    <x v="0"/>
    <x v="0"/>
    <x v="0"/>
    <x v="0"/>
    <x v="0"/>
    <n v="135"/>
    <n v="-0.13500000000000001"/>
    <n v="0.13500000000000001"/>
    <n v="4.4964028776978413"/>
  </r>
  <r>
    <x v="349"/>
    <s v="Gemert-Bakel"/>
    <x v="0"/>
    <x v="0"/>
    <x v="1"/>
    <x v="0"/>
    <x v="0"/>
    <x v="0"/>
    <x v="1"/>
    <x v="1"/>
    <x v="0"/>
    <x v="0"/>
    <x v="0"/>
    <x v="3"/>
    <x v="9"/>
    <x v="1"/>
    <x v="7"/>
    <x v="5"/>
    <x v="2"/>
    <x v="2"/>
    <x v="2"/>
    <x v="0"/>
    <x v="0"/>
    <x v="0"/>
    <x v="0"/>
    <n v="2"/>
    <n v="-2E-3"/>
    <n v="0"/>
    <n v="6.6613375965893951E-2"/>
  </r>
  <r>
    <x v="349"/>
    <s v="Gemert-Bakel"/>
    <x v="0"/>
    <x v="0"/>
    <x v="1"/>
    <x v="0"/>
    <x v="0"/>
    <x v="0"/>
    <x v="1"/>
    <x v="1"/>
    <x v="0"/>
    <x v="0"/>
    <x v="0"/>
    <x v="3"/>
    <x v="5"/>
    <x v="1"/>
    <x v="4"/>
    <x v="0"/>
    <x v="0"/>
    <x v="0"/>
    <x v="0"/>
    <x v="0"/>
    <x v="0"/>
    <x v="0"/>
    <x v="0"/>
    <n v="68"/>
    <n v="-6.8000000000000005E-2"/>
    <n v="6.8000000000000005E-2"/>
    <n v="2.2648547828403944"/>
  </r>
  <r>
    <x v="349"/>
    <s v="Gemert-Bakel"/>
    <x v="0"/>
    <x v="0"/>
    <x v="1"/>
    <x v="0"/>
    <x v="0"/>
    <x v="0"/>
    <x v="1"/>
    <x v="1"/>
    <x v="0"/>
    <x v="0"/>
    <x v="0"/>
    <x v="3"/>
    <x v="8"/>
    <x v="1"/>
    <x v="7"/>
    <x v="5"/>
    <x v="2"/>
    <x v="2"/>
    <x v="2"/>
    <x v="0"/>
    <x v="0"/>
    <x v="0"/>
    <x v="0"/>
    <n v="16"/>
    <n v="-1.6E-2"/>
    <n v="0"/>
    <n v="0.5329070077271516"/>
  </r>
  <r>
    <x v="349"/>
    <s v="Gemert-Bakel"/>
    <x v="0"/>
    <x v="0"/>
    <x v="1"/>
    <x v="0"/>
    <x v="0"/>
    <x v="0"/>
    <x v="2"/>
    <x v="2"/>
    <x v="0"/>
    <x v="0"/>
    <x v="0"/>
    <x v="0"/>
    <x v="0"/>
    <x v="0"/>
    <x v="0"/>
    <x v="0"/>
    <x v="0"/>
    <x v="0"/>
    <x v="0"/>
    <x v="0"/>
    <x v="0"/>
    <x v="0"/>
    <x v="0"/>
    <n v="24"/>
    <n v="-2.4E-2"/>
    <n v="2.4E-2"/>
    <n v="0.79936051159072741"/>
  </r>
  <r>
    <x v="349"/>
    <s v="Gemert-Bakel"/>
    <x v="0"/>
    <x v="0"/>
    <x v="1"/>
    <x v="0"/>
    <x v="0"/>
    <x v="0"/>
    <x v="2"/>
    <x v="2"/>
    <x v="0"/>
    <x v="0"/>
    <x v="0"/>
    <x v="1"/>
    <x v="2"/>
    <x v="0"/>
    <x v="1"/>
    <x v="2"/>
    <x v="0"/>
    <x v="0"/>
    <x v="0"/>
    <x v="0"/>
    <x v="0"/>
    <x v="0"/>
    <x v="0"/>
    <n v="64"/>
    <n v="-6.4000000000000001E-2"/>
    <n v="6.4000000000000001E-2"/>
    <n v="2.1316280309086064"/>
  </r>
  <r>
    <x v="349"/>
    <s v="Gemert-Bakel"/>
    <x v="0"/>
    <x v="0"/>
    <x v="1"/>
    <x v="0"/>
    <x v="0"/>
    <x v="0"/>
    <x v="2"/>
    <x v="2"/>
    <x v="0"/>
    <x v="0"/>
    <x v="0"/>
    <x v="2"/>
    <x v="3"/>
    <x v="0"/>
    <x v="2"/>
    <x v="0"/>
    <x v="1"/>
    <x v="1"/>
    <x v="0"/>
    <x v="0"/>
    <x v="0"/>
    <x v="0"/>
    <x v="0"/>
    <n v="6"/>
    <n v="-6.0000000000000001E-3"/>
    <n v="-6.0000000000000001E-3"/>
    <n v="0.19984012789768185"/>
  </r>
  <r>
    <x v="349"/>
    <s v="Gemert-Bakel"/>
    <x v="0"/>
    <x v="0"/>
    <x v="1"/>
    <x v="0"/>
    <x v="0"/>
    <x v="0"/>
    <x v="2"/>
    <x v="2"/>
    <x v="0"/>
    <x v="0"/>
    <x v="0"/>
    <x v="2"/>
    <x v="6"/>
    <x v="0"/>
    <x v="5"/>
    <x v="0"/>
    <x v="0"/>
    <x v="0"/>
    <x v="0"/>
    <x v="0"/>
    <x v="0"/>
    <x v="0"/>
    <x v="0"/>
    <n v="113"/>
    <n v="-0.113"/>
    <n v="0.113"/>
    <n v="3.7636557420730083"/>
  </r>
  <r>
    <x v="349"/>
    <s v="Gemert-Bakel"/>
    <x v="0"/>
    <x v="0"/>
    <x v="1"/>
    <x v="0"/>
    <x v="0"/>
    <x v="0"/>
    <x v="2"/>
    <x v="2"/>
    <x v="0"/>
    <x v="0"/>
    <x v="0"/>
    <x v="3"/>
    <x v="5"/>
    <x v="1"/>
    <x v="4"/>
    <x v="0"/>
    <x v="0"/>
    <x v="0"/>
    <x v="0"/>
    <x v="0"/>
    <x v="0"/>
    <x v="0"/>
    <x v="0"/>
    <n v="5"/>
    <n v="-5.0000000000000001E-3"/>
    <n v="5.0000000000000001E-3"/>
    <n v="0.16653343991473488"/>
  </r>
  <r>
    <x v="349"/>
    <s v="Gemert-Bakel"/>
    <x v="0"/>
    <x v="0"/>
    <x v="1"/>
    <x v="0"/>
    <x v="0"/>
    <x v="0"/>
    <x v="2"/>
    <x v="2"/>
    <x v="0"/>
    <x v="0"/>
    <x v="0"/>
    <x v="3"/>
    <x v="8"/>
    <x v="1"/>
    <x v="7"/>
    <x v="5"/>
    <x v="2"/>
    <x v="2"/>
    <x v="2"/>
    <x v="0"/>
    <x v="0"/>
    <x v="0"/>
    <x v="0"/>
    <n v="6"/>
    <n v="-6.0000000000000001E-3"/>
    <n v="0"/>
    <n v="0.19984012789768185"/>
  </r>
  <r>
    <x v="349"/>
    <s v="Gemert-Bakel"/>
    <x v="0"/>
    <x v="0"/>
    <x v="1"/>
    <x v="0"/>
    <x v="0"/>
    <x v="0"/>
    <x v="3"/>
    <x v="3"/>
    <x v="0"/>
    <x v="0"/>
    <x v="0"/>
    <x v="0"/>
    <x v="0"/>
    <x v="0"/>
    <x v="0"/>
    <x v="0"/>
    <x v="0"/>
    <x v="0"/>
    <x v="0"/>
    <x v="0"/>
    <x v="0"/>
    <x v="0"/>
    <x v="0"/>
    <n v="4"/>
    <n v="-4.0000000000000001E-3"/>
    <n v="4.0000000000000001E-3"/>
    <n v="0.1332267519317879"/>
  </r>
  <r>
    <x v="349"/>
    <s v="Gemert-Bakel"/>
    <x v="0"/>
    <x v="0"/>
    <x v="1"/>
    <x v="0"/>
    <x v="0"/>
    <x v="0"/>
    <x v="3"/>
    <x v="3"/>
    <x v="0"/>
    <x v="0"/>
    <x v="0"/>
    <x v="1"/>
    <x v="2"/>
    <x v="0"/>
    <x v="1"/>
    <x v="2"/>
    <x v="0"/>
    <x v="0"/>
    <x v="0"/>
    <x v="0"/>
    <x v="0"/>
    <x v="0"/>
    <x v="0"/>
    <n v="1"/>
    <n v="-1E-3"/>
    <n v="1E-3"/>
    <n v="3.3306687982946975E-2"/>
  </r>
  <r>
    <x v="349"/>
    <s v="Gemert-Bakel"/>
    <x v="0"/>
    <x v="0"/>
    <x v="1"/>
    <x v="0"/>
    <x v="0"/>
    <x v="0"/>
    <x v="3"/>
    <x v="3"/>
    <x v="0"/>
    <x v="0"/>
    <x v="0"/>
    <x v="2"/>
    <x v="6"/>
    <x v="0"/>
    <x v="5"/>
    <x v="0"/>
    <x v="0"/>
    <x v="0"/>
    <x v="0"/>
    <x v="0"/>
    <x v="0"/>
    <x v="0"/>
    <x v="0"/>
    <n v="402"/>
    <n v="-0.40200000000000002"/>
    <n v="0.40200000000000002"/>
    <n v="13.389288569144684"/>
  </r>
  <r>
    <x v="350"/>
    <s v="Halderberge"/>
    <x v="0"/>
    <x v="0"/>
    <x v="1"/>
    <x v="0"/>
    <x v="0"/>
    <x v="0"/>
    <x v="0"/>
    <x v="0"/>
    <x v="0"/>
    <x v="0"/>
    <x v="0"/>
    <x v="0"/>
    <x v="0"/>
    <x v="0"/>
    <x v="0"/>
    <x v="0"/>
    <x v="0"/>
    <x v="0"/>
    <x v="0"/>
    <x v="0"/>
    <x v="0"/>
    <x v="0"/>
    <x v="0"/>
    <n v="14"/>
    <n v="-1.4E-2"/>
    <n v="1.4E-2"/>
    <n v="0.47330876635450825"/>
  </r>
  <r>
    <x v="350"/>
    <s v="Halderberge"/>
    <x v="0"/>
    <x v="0"/>
    <x v="1"/>
    <x v="0"/>
    <x v="0"/>
    <x v="0"/>
    <x v="0"/>
    <x v="0"/>
    <x v="0"/>
    <x v="0"/>
    <x v="0"/>
    <x v="1"/>
    <x v="2"/>
    <x v="0"/>
    <x v="1"/>
    <x v="2"/>
    <x v="0"/>
    <x v="0"/>
    <x v="0"/>
    <x v="0"/>
    <x v="0"/>
    <x v="0"/>
    <x v="0"/>
    <n v="8"/>
    <n v="-8.0000000000000002E-3"/>
    <n v="8.0000000000000002E-3"/>
    <n v="0.27046215220257613"/>
  </r>
  <r>
    <x v="350"/>
    <s v="Halderberge"/>
    <x v="0"/>
    <x v="0"/>
    <x v="1"/>
    <x v="0"/>
    <x v="0"/>
    <x v="0"/>
    <x v="0"/>
    <x v="0"/>
    <x v="0"/>
    <x v="0"/>
    <x v="0"/>
    <x v="2"/>
    <x v="6"/>
    <x v="0"/>
    <x v="5"/>
    <x v="0"/>
    <x v="0"/>
    <x v="0"/>
    <x v="0"/>
    <x v="0"/>
    <x v="0"/>
    <x v="0"/>
    <x v="0"/>
    <n v="113"/>
    <n v="-0.113"/>
    <n v="0.113"/>
    <n v="3.820277899861388"/>
  </r>
  <r>
    <x v="350"/>
    <s v="Halderberge"/>
    <x v="0"/>
    <x v="0"/>
    <x v="1"/>
    <x v="0"/>
    <x v="0"/>
    <x v="0"/>
    <x v="0"/>
    <x v="0"/>
    <x v="0"/>
    <x v="0"/>
    <x v="0"/>
    <x v="3"/>
    <x v="5"/>
    <x v="1"/>
    <x v="4"/>
    <x v="0"/>
    <x v="0"/>
    <x v="0"/>
    <x v="0"/>
    <x v="0"/>
    <x v="0"/>
    <x v="0"/>
    <x v="0"/>
    <n v="1"/>
    <n v="-1E-3"/>
    <n v="1E-3"/>
    <n v="3.3807769025322017E-2"/>
  </r>
  <r>
    <x v="350"/>
    <s v="Halderberge"/>
    <x v="0"/>
    <x v="0"/>
    <x v="1"/>
    <x v="0"/>
    <x v="0"/>
    <x v="0"/>
    <x v="1"/>
    <x v="1"/>
    <x v="0"/>
    <x v="0"/>
    <x v="0"/>
    <x v="0"/>
    <x v="0"/>
    <x v="0"/>
    <x v="0"/>
    <x v="0"/>
    <x v="0"/>
    <x v="0"/>
    <x v="0"/>
    <x v="0"/>
    <x v="0"/>
    <x v="0"/>
    <x v="0"/>
    <n v="5"/>
    <n v="-5.0000000000000001E-3"/>
    <n v="5.0000000000000001E-3"/>
    <n v="0.1690388451266101"/>
  </r>
  <r>
    <x v="350"/>
    <s v="Halderberge"/>
    <x v="0"/>
    <x v="0"/>
    <x v="1"/>
    <x v="0"/>
    <x v="0"/>
    <x v="0"/>
    <x v="1"/>
    <x v="1"/>
    <x v="0"/>
    <x v="0"/>
    <x v="0"/>
    <x v="4"/>
    <x v="10"/>
    <x v="0"/>
    <x v="8"/>
    <x v="0"/>
    <x v="0"/>
    <x v="0"/>
    <x v="0"/>
    <x v="0"/>
    <x v="0"/>
    <x v="0"/>
    <x v="0"/>
    <n v="1"/>
    <n v="-1E-3"/>
    <n v="1E-3"/>
    <n v="3.3807769025322017E-2"/>
  </r>
  <r>
    <x v="350"/>
    <s v="Halderberge"/>
    <x v="0"/>
    <x v="0"/>
    <x v="1"/>
    <x v="0"/>
    <x v="0"/>
    <x v="0"/>
    <x v="1"/>
    <x v="1"/>
    <x v="0"/>
    <x v="0"/>
    <x v="0"/>
    <x v="1"/>
    <x v="2"/>
    <x v="0"/>
    <x v="1"/>
    <x v="2"/>
    <x v="0"/>
    <x v="0"/>
    <x v="0"/>
    <x v="0"/>
    <x v="0"/>
    <x v="0"/>
    <x v="0"/>
    <n v="1"/>
    <n v="-1E-3"/>
    <n v="1E-3"/>
    <n v="3.3807769025322017E-2"/>
  </r>
  <r>
    <x v="350"/>
    <s v="Halderberge"/>
    <x v="0"/>
    <x v="0"/>
    <x v="1"/>
    <x v="0"/>
    <x v="0"/>
    <x v="0"/>
    <x v="1"/>
    <x v="1"/>
    <x v="0"/>
    <x v="0"/>
    <x v="0"/>
    <x v="2"/>
    <x v="3"/>
    <x v="0"/>
    <x v="2"/>
    <x v="0"/>
    <x v="1"/>
    <x v="1"/>
    <x v="0"/>
    <x v="0"/>
    <x v="0"/>
    <x v="0"/>
    <x v="0"/>
    <n v="28"/>
    <n v="-2.8000000000000001E-2"/>
    <n v="-2.8000000000000001E-2"/>
    <n v="0.9466175327090165"/>
  </r>
  <r>
    <x v="350"/>
    <s v="Halderberge"/>
    <x v="0"/>
    <x v="0"/>
    <x v="1"/>
    <x v="0"/>
    <x v="0"/>
    <x v="0"/>
    <x v="1"/>
    <x v="1"/>
    <x v="0"/>
    <x v="0"/>
    <x v="0"/>
    <x v="2"/>
    <x v="6"/>
    <x v="0"/>
    <x v="5"/>
    <x v="0"/>
    <x v="0"/>
    <x v="0"/>
    <x v="0"/>
    <x v="0"/>
    <x v="0"/>
    <x v="0"/>
    <x v="0"/>
    <n v="15"/>
    <n v="-1.4999999999999999E-2"/>
    <n v="1.4999999999999999E-2"/>
    <n v="0.50711653537983026"/>
  </r>
  <r>
    <x v="350"/>
    <s v="Halderberge"/>
    <x v="0"/>
    <x v="0"/>
    <x v="1"/>
    <x v="0"/>
    <x v="0"/>
    <x v="0"/>
    <x v="1"/>
    <x v="1"/>
    <x v="0"/>
    <x v="0"/>
    <x v="0"/>
    <x v="3"/>
    <x v="9"/>
    <x v="1"/>
    <x v="7"/>
    <x v="5"/>
    <x v="2"/>
    <x v="2"/>
    <x v="2"/>
    <x v="0"/>
    <x v="0"/>
    <x v="0"/>
    <x v="0"/>
    <n v="58"/>
    <n v="-5.8000000000000003E-2"/>
    <n v="0"/>
    <n v="1.960850603468677"/>
  </r>
  <r>
    <x v="350"/>
    <s v="Halderberge"/>
    <x v="0"/>
    <x v="0"/>
    <x v="1"/>
    <x v="0"/>
    <x v="0"/>
    <x v="0"/>
    <x v="2"/>
    <x v="2"/>
    <x v="0"/>
    <x v="0"/>
    <x v="0"/>
    <x v="0"/>
    <x v="0"/>
    <x v="0"/>
    <x v="0"/>
    <x v="0"/>
    <x v="0"/>
    <x v="0"/>
    <x v="0"/>
    <x v="0"/>
    <x v="0"/>
    <x v="0"/>
    <x v="0"/>
    <n v="28"/>
    <n v="-2.8000000000000001E-2"/>
    <n v="2.8000000000000001E-2"/>
    <n v="0.9466175327090165"/>
  </r>
  <r>
    <x v="350"/>
    <s v="Halderberge"/>
    <x v="0"/>
    <x v="0"/>
    <x v="1"/>
    <x v="0"/>
    <x v="0"/>
    <x v="0"/>
    <x v="2"/>
    <x v="2"/>
    <x v="0"/>
    <x v="0"/>
    <x v="0"/>
    <x v="1"/>
    <x v="1"/>
    <x v="0"/>
    <x v="1"/>
    <x v="1"/>
    <x v="0"/>
    <x v="0"/>
    <x v="0"/>
    <x v="0"/>
    <x v="0"/>
    <x v="0"/>
    <x v="0"/>
    <n v="1"/>
    <n v="-1E-3"/>
    <n v="1E-3"/>
    <n v="3.3807769025322017E-2"/>
  </r>
  <r>
    <x v="350"/>
    <s v="Halderberge"/>
    <x v="0"/>
    <x v="0"/>
    <x v="1"/>
    <x v="0"/>
    <x v="0"/>
    <x v="0"/>
    <x v="2"/>
    <x v="2"/>
    <x v="0"/>
    <x v="0"/>
    <x v="0"/>
    <x v="1"/>
    <x v="2"/>
    <x v="0"/>
    <x v="1"/>
    <x v="2"/>
    <x v="0"/>
    <x v="0"/>
    <x v="0"/>
    <x v="0"/>
    <x v="0"/>
    <x v="0"/>
    <x v="0"/>
    <n v="11"/>
    <n v="-1.0999999999999999E-2"/>
    <n v="1.0999999999999999E-2"/>
    <n v="0.37188545927854222"/>
  </r>
  <r>
    <x v="350"/>
    <s v="Halderberge"/>
    <x v="0"/>
    <x v="0"/>
    <x v="1"/>
    <x v="0"/>
    <x v="0"/>
    <x v="0"/>
    <x v="2"/>
    <x v="2"/>
    <x v="0"/>
    <x v="0"/>
    <x v="0"/>
    <x v="2"/>
    <x v="6"/>
    <x v="0"/>
    <x v="5"/>
    <x v="0"/>
    <x v="0"/>
    <x v="0"/>
    <x v="0"/>
    <x v="0"/>
    <x v="0"/>
    <x v="0"/>
    <x v="0"/>
    <n v="24"/>
    <n v="-2.4E-2"/>
    <n v="2.4E-2"/>
    <n v="0.81138645660772846"/>
  </r>
  <r>
    <x v="350"/>
    <s v="Halderberge"/>
    <x v="0"/>
    <x v="0"/>
    <x v="1"/>
    <x v="0"/>
    <x v="0"/>
    <x v="0"/>
    <x v="3"/>
    <x v="3"/>
    <x v="0"/>
    <x v="0"/>
    <x v="0"/>
    <x v="0"/>
    <x v="0"/>
    <x v="0"/>
    <x v="0"/>
    <x v="0"/>
    <x v="0"/>
    <x v="0"/>
    <x v="0"/>
    <x v="0"/>
    <x v="0"/>
    <x v="0"/>
    <x v="0"/>
    <n v="36"/>
    <n v="-3.5999999999999997E-2"/>
    <n v="3.5999999999999997E-2"/>
    <n v="1.2170796849115926"/>
  </r>
  <r>
    <x v="350"/>
    <s v="Halderberge"/>
    <x v="0"/>
    <x v="0"/>
    <x v="1"/>
    <x v="0"/>
    <x v="0"/>
    <x v="0"/>
    <x v="3"/>
    <x v="3"/>
    <x v="0"/>
    <x v="0"/>
    <x v="0"/>
    <x v="4"/>
    <x v="10"/>
    <x v="0"/>
    <x v="8"/>
    <x v="0"/>
    <x v="0"/>
    <x v="0"/>
    <x v="0"/>
    <x v="0"/>
    <x v="0"/>
    <x v="0"/>
    <x v="0"/>
    <n v="1"/>
    <n v="-1E-3"/>
    <n v="1E-3"/>
    <n v="3.3807769025322017E-2"/>
  </r>
  <r>
    <x v="350"/>
    <s v="Halderberge"/>
    <x v="0"/>
    <x v="0"/>
    <x v="1"/>
    <x v="0"/>
    <x v="0"/>
    <x v="0"/>
    <x v="3"/>
    <x v="3"/>
    <x v="0"/>
    <x v="0"/>
    <x v="0"/>
    <x v="1"/>
    <x v="1"/>
    <x v="0"/>
    <x v="1"/>
    <x v="1"/>
    <x v="0"/>
    <x v="0"/>
    <x v="0"/>
    <x v="0"/>
    <x v="0"/>
    <x v="0"/>
    <x v="0"/>
    <n v="1"/>
    <n v="-1E-3"/>
    <n v="1E-3"/>
    <n v="3.3807769025322017E-2"/>
  </r>
  <r>
    <x v="350"/>
    <s v="Halderberge"/>
    <x v="0"/>
    <x v="0"/>
    <x v="1"/>
    <x v="0"/>
    <x v="0"/>
    <x v="0"/>
    <x v="3"/>
    <x v="3"/>
    <x v="0"/>
    <x v="0"/>
    <x v="0"/>
    <x v="1"/>
    <x v="2"/>
    <x v="0"/>
    <x v="1"/>
    <x v="2"/>
    <x v="0"/>
    <x v="0"/>
    <x v="0"/>
    <x v="0"/>
    <x v="0"/>
    <x v="0"/>
    <x v="0"/>
    <n v="1"/>
    <n v="-1E-3"/>
    <n v="1E-3"/>
    <n v="3.3807769025322017E-2"/>
  </r>
  <r>
    <x v="350"/>
    <s v="Halderberge"/>
    <x v="0"/>
    <x v="0"/>
    <x v="1"/>
    <x v="0"/>
    <x v="0"/>
    <x v="0"/>
    <x v="3"/>
    <x v="3"/>
    <x v="0"/>
    <x v="0"/>
    <x v="0"/>
    <x v="2"/>
    <x v="3"/>
    <x v="0"/>
    <x v="2"/>
    <x v="0"/>
    <x v="1"/>
    <x v="1"/>
    <x v="0"/>
    <x v="0"/>
    <x v="0"/>
    <x v="0"/>
    <x v="0"/>
    <n v="440"/>
    <n v="-0.44"/>
    <n v="-0.44"/>
    <n v="14.875418371141688"/>
  </r>
  <r>
    <x v="350"/>
    <s v="Halderberge"/>
    <x v="0"/>
    <x v="0"/>
    <x v="1"/>
    <x v="0"/>
    <x v="0"/>
    <x v="0"/>
    <x v="3"/>
    <x v="3"/>
    <x v="0"/>
    <x v="0"/>
    <x v="0"/>
    <x v="2"/>
    <x v="6"/>
    <x v="0"/>
    <x v="5"/>
    <x v="0"/>
    <x v="0"/>
    <x v="0"/>
    <x v="0"/>
    <x v="0"/>
    <x v="0"/>
    <x v="0"/>
    <x v="0"/>
    <n v="17"/>
    <n v="-1.7000000000000001E-2"/>
    <n v="1.7000000000000001E-2"/>
    <n v="0.57473207343047428"/>
  </r>
  <r>
    <x v="350"/>
    <s v="Halderberge"/>
    <x v="0"/>
    <x v="0"/>
    <x v="1"/>
    <x v="0"/>
    <x v="0"/>
    <x v="0"/>
    <x v="3"/>
    <x v="3"/>
    <x v="0"/>
    <x v="0"/>
    <x v="0"/>
    <x v="3"/>
    <x v="9"/>
    <x v="1"/>
    <x v="7"/>
    <x v="5"/>
    <x v="2"/>
    <x v="2"/>
    <x v="2"/>
    <x v="0"/>
    <x v="0"/>
    <x v="0"/>
    <x v="0"/>
    <n v="6"/>
    <n v="-6.0000000000000001E-3"/>
    <n v="0"/>
    <n v="0.20284661415193211"/>
  </r>
  <r>
    <x v="351"/>
    <s v="Heeze-Leende"/>
    <x v="0"/>
    <x v="0"/>
    <x v="0"/>
    <x v="0"/>
    <x v="0"/>
    <x v="0"/>
    <x v="0"/>
    <x v="0"/>
    <x v="0"/>
    <x v="0"/>
    <x v="0"/>
    <x v="0"/>
    <x v="0"/>
    <x v="0"/>
    <x v="0"/>
    <x v="0"/>
    <x v="0"/>
    <x v="0"/>
    <x v="0"/>
    <x v="0"/>
    <x v="0"/>
    <x v="0"/>
    <x v="0"/>
    <n v="5"/>
    <n v="-5.0000000000000001E-3"/>
    <n v="5.0000000000000001E-3"/>
    <n v="0.31818760341097113"/>
  </r>
  <r>
    <x v="351"/>
    <s v="Heeze-Leende"/>
    <x v="0"/>
    <x v="0"/>
    <x v="0"/>
    <x v="0"/>
    <x v="0"/>
    <x v="0"/>
    <x v="0"/>
    <x v="0"/>
    <x v="0"/>
    <x v="0"/>
    <x v="0"/>
    <x v="2"/>
    <x v="6"/>
    <x v="0"/>
    <x v="5"/>
    <x v="0"/>
    <x v="0"/>
    <x v="0"/>
    <x v="0"/>
    <x v="0"/>
    <x v="0"/>
    <x v="0"/>
    <x v="0"/>
    <n v="122"/>
    <n v="-0.122"/>
    <n v="0.122"/>
    <n v="7.7637775232276951"/>
  </r>
  <r>
    <x v="351"/>
    <s v="Heeze-Leende"/>
    <x v="0"/>
    <x v="0"/>
    <x v="0"/>
    <x v="0"/>
    <x v="0"/>
    <x v="0"/>
    <x v="1"/>
    <x v="1"/>
    <x v="0"/>
    <x v="0"/>
    <x v="0"/>
    <x v="2"/>
    <x v="4"/>
    <x v="0"/>
    <x v="3"/>
    <x v="3"/>
    <x v="0"/>
    <x v="0"/>
    <x v="0"/>
    <x v="0"/>
    <x v="0"/>
    <x v="0"/>
    <x v="0"/>
    <n v="61"/>
    <n v="-6.0999999999999999E-2"/>
    <n v="6.0999999999999999E-2"/>
    <n v="3.8818887616138475"/>
  </r>
  <r>
    <x v="351"/>
    <s v="Heeze-Leende"/>
    <x v="0"/>
    <x v="0"/>
    <x v="0"/>
    <x v="0"/>
    <x v="0"/>
    <x v="0"/>
    <x v="2"/>
    <x v="2"/>
    <x v="0"/>
    <x v="0"/>
    <x v="0"/>
    <x v="0"/>
    <x v="0"/>
    <x v="0"/>
    <x v="0"/>
    <x v="0"/>
    <x v="0"/>
    <x v="0"/>
    <x v="0"/>
    <x v="0"/>
    <x v="0"/>
    <x v="0"/>
    <x v="0"/>
    <n v="50"/>
    <n v="-0.05"/>
    <n v="0.05"/>
    <n v="3.181876034109711"/>
  </r>
  <r>
    <x v="351"/>
    <s v="Heeze-Leende"/>
    <x v="0"/>
    <x v="0"/>
    <x v="0"/>
    <x v="0"/>
    <x v="0"/>
    <x v="0"/>
    <x v="2"/>
    <x v="2"/>
    <x v="0"/>
    <x v="0"/>
    <x v="0"/>
    <x v="1"/>
    <x v="2"/>
    <x v="0"/>
    <x v="1"/>
    <x v="2"/>
    <x v="0"/>
    <x v="0"/>
    <x v="0"/>
    <x v="0"/>
    <x v="0"/>
    <x v="0"/>
    <x v="0"/>
    <n v="8"/>
    <n v="-8.0000000000000002E-3"/>
    <n v="8.0000000000000002E-3"/>
    <n v="0.50910016545755377"/>
  </r>
  <r>
    <x v="351"/>
    <s v="Heeze-Leende"/>
    <x v="0"/>
    <x v="0"/>
    <x v="0"/>
    <x v="0"/>
    <x v="0"/>
    <x v="0"/>
    <x v="2"/>
    <x v="2"/>
    <x v="0"/>
    <x v="0"/>
    <x v="0"/>
    <x v="3"/>
    <x v="9"/>
    <x v="1"/>
    <x v="7"/>
    <x v="5"/>
    <x v="2"/>
    <x v="2"/>
    <x v="2"/>
    <x v="0"/>
    <x v="0"/>
    <x v="0"/>
    <x v="0"/>
    <n v="9"/>
    <n v="-8.9999999999999993E-3"/>
    <n v="0"/>
    <n v="0.57273768613974796"/>
  </r>
  <r>
    <x v="351"/>
    <s v="Heeze-Leende"/>
    <x v="0"/>
    <x v="0"/>
    <x v="0"/>
    <x v="0"/>
    <x v="0"/>
    <x v="0"/>
    <x v="2"/>
    <x v="2"/>
    <x v="0"/>
    <x v="0"/>
    <x v="0"/>
    <x v="3"/>
    <x v="5"/>
    <x v="1"/>
    <x v="4"/>
    <x v="0"/>
    <x v="0"/>
    <x v="0"/>
    <x v="0"/>
    <x v="0"/>
    <x v="0"/>
    <x v="0"/>
    <x v="0"/>
    <n v="1"/>
    <n v="-1E-3"/>
    <n v="1E-3"/>
    <n v="6.3637520682194221E-2"/>
  </r>
  <r>
    <x v="351"/>
    <s v="Heeze-Leende"/>
    <x v="0"/>
    <x v="0"/>
    <x v="0"/>
    <x v="0"/>
    <x v="0"/>
    <x v="0"/>
    <x v="3"/>
    <x v="3"/>
    <x v="0"/>
    <x v="0"/>
    <x v="0"/>
    <x v="0"/>
    <x v="0"/>
    <x v="0"/>
    <x v="0"/>
    <x v="0"/>
    <x v="0"/>
    <x v="0"/>
    <x v="0"/>
    <x v="0"/>
    <x v="0"/>
    <x v="0"/>
    <x v="0"/>
    <n v="8"/>
    <n v="-8.0000000000000002E-3"/>
    <n v="8.0000000000000002E-3"/>
    <n v="0.50910016545755377"/>
  </r>
  <r>
    <x v="351"/>
    <s v="Heeze-Leende"/>
    <x v="0"/>
    <x v="0"/>
    <x v="0"/>
    <x v="0"/>
    <x v="0"/>
    <x v="0"/>
    <x v="3"/>
    <x v="3"/>
    <x v="0"/>
    <x v="0"/>
    <x v="0"/>
    <x v="2"/>
    <x v="12"/>
    <x v="0"/>
    <x v="3"/>
    <x v="6"/>
    <x v="0"/>
    <x v="0"/>
    <x v="0"/>
    <x v="0"/>
    <x v="0"/>
    <x v="0"/>
    <x v="0"/>
    <n v="195"/>
    <n v="-0.19500000000000001"/>
    <n v="0.19500000000000001"/>
    <n v="12.409316533027873"/>
  </r>
  <r>
    <x v="351"/>
    <s v="Heeze-Leende"/>
    <x v="0"/>
    <x v="0"/>
    <x v="0"/>
    <x v="0"/>
    <x v="0"/>
    <x v="0"/>
    <x v="3"/>
    <x v="3"/>
    <x v="0"/>
    <x v="0"/>
    <x v="0"/>
    <x v="2"/>
    <x v="6"/>
    <x v="0"/>
    <x v="5"/>
    <x v="0"/>
    <x v="0"/>
    <x v="0"/>
    <x v="0"/>
    <x v="0"/>
    <x v="0"/>
    <x v="0"/>
    <x v="0"/>
    <n v="41"/>
    <n v="-4.1000000000000002E-2"/>
    <n v="4.1000000000000002E-2"/>
    <n v="2.6091383479699632"/>
  </r>
  <r>
    <x v="351"/>
    <s v="Heeze-Leende"/>
    <x v="0"/>
    <x v="0"/>
    <x v="0"/>
    <x v="0"/>
    <x v="0"/>
    <x v="0"/>
    <x v="3"/>
    <x v="3"/>
    <x v="0"/>
    <x v="0"/>
    <x v="0"/>
    <x v="3"/>
    <x v="5"/>
    <x v="1"/>
    <x v="4"/>
    <x v="0"/>
    <x v="0"/>
    <x v="0"/>
    <x v="0"/>
    <x v="0"/>
    <x v="0"/>
    <x v="0"/>
    <x v="0"/>
    <n v="1"/>
    <n v="-1E-3"/>
    <n v="1E-3"/>
    <n v="6.3637520682194221E-2"/>
  </r>
  <r>
    <x v="352"/>
    <s v="Laarbeek"/>
    <x v="0"/>
    <x v="0"/>
    <x v="1"/>
    <x v="0"/>
    <x v="0"/>
    <x v="0"/>
    <x v="0"/>
    <x v="0"/>
    <x v="0"/>
    <x v="0"/>
    <x v="0"/>
    <x v="0"/>
    <x v="0"/>
    <x v="0"/>
    <x v="0"/>
    <x v="0"/>
    <x v="0"/>
    <x v="0"/>
    <x v="0"/>
    <x v="0"/>
    <x v="0"/>
    <x v="0"/>
    <x v="0"/>
    <n v="19"/>
    <n v="-1.9E-2"/>
    <n v="1.9E-2"/>
    <n v="0.86591924163704315"/>
  </r>
  <r>
    <x v="352"/>
    <s v="Laarbeek"/>
    <x v="0"/>
    <x v="0"/>
    <x v="1"/>
    <x v="0"/>
    <x v="0"/>
    <x v="0"/>
    <x v="0"/>
    <x v="0"/>
    <x v="0"/>
    <x v="0"/>
    <x v="0"/>
    <x v="1"/>
    <x v="2"/>
    <x v="0"/>
    <x v="1"/>
    <x v="2"/>
    <x v="0"/>
    <x v="0"/>
    <x v="0"/>
    <x v="0"/>
    <x v="0"/>
    <x v="0"/>
    <x v="0"/>
    <n v="12"/>
    <n v="-1.2E-2"/>
    <n v="1.2E-2"/>
    <n v="0.5468963631391851"/>
  </r>
  <r>
    <x v="352"/>
    <s v="Laarbeek"/>
    <x v="0"/>
    <x v="0"/>
    <x v="1"/>
    <x v="0"/>
    <x v="0"/>
    <x v="0"/>
    <x v="0"/>
    <x v="0"/>
    <x v="0"/>
    <x v="0"/>
    <x v="0"/>
    <x v="2"/>
    <x v="6"/>
    <x v="0"/>
    <x v="5"/>
    <x v="0"/>
    <x v="0"/>
    <x v="0"/>
    <x v="0"/>
    <x v="0"/>
    <x v="0"/>
    <x v="0"/>
    <x v="0"/>
    <n v="154"/>
    <n v="-0.154"/>
    <n v="0.154"/>
    <n v="7.0185033269528754"/>
  </r>
  <r>
    <x v="352"/>
    <s v="Laarbeek"/>
    <x v="0"/>
    <x v="0"/>
    <x v="1"/>
    <x v="0"/>
    <x v="0"/>
    <x v="0"/>
    <x v="0"/>
    <x v="0"/>
    <x v="0"/>
    <x v="0"/>
    <x v="0"/>
    <x v="3"/>
    <x v="5"/>
    <x v="1"/>
    <x v="4"/>
    <x v="0"/>
    <x v="0"/>
    <x v="0"/>
    <x v="0"/>
    <x v="0"/>
    <x v="0"/>
    <x v="0"/>
    <x v="0"/>
    <n v="6"/>
    <n v="-6.0000000000000001E-3"/>
    <n v="6.0000000000000001E-3"/>
    <n v="0.27344818156959255"/>
  </r>
  <r>
    <x v="352"/>
    <s v="Laarbeek"/>
    <x v="0"/>
    <x v="0"/>
    <x v="1"/>
    <x v="0"/>
    <x v="0"/>
    <x v="0"/>
    <x v="1"/>
    <x v="1"/>
    <x v="0"/>
    <x v="0"/>
    <x v="0"/>
    <x v="0"/>
    <x v="0"/>
    <x v="0"/>
    <x v="0"/>
    <x v="0"/>
    <x v="0"/>
    <x v="0"/>
    <x v="0"/>
    <x v="0"/>
    <x v="0"/>
    <x v="0"/>
    <x v="0"/>
    <n v="1"/>
    <n v="-1E-3"/>
    <n v="1E-3"/>
    <n v="4.5574696928265428E-2"/>
  </r>
  <r>
    <x v="352"/>
    <s v="Laarbeek"/>
    <x v="0"/>
    <x v="0"/>
    <x v="1"/>
    <x v="0"/>
    <x v="0"/>
    <x v="0"/>
    <x v="1"/>
    <x v="1"/>
    <x v="0"/>
    <x v="0"/>
    <x v="0"/>
    <x v="2"/>
    <x v="6"/>
    <x v="0"/>
    <x v="5"/>
    <x v="0"/>
    <x v="0"/>
    <x v="0"/>
    <x v="0"/>
    <x v="0"/>
    <x v="0"/>
    <x v="0"/>
    <x v="0"/>
    <n v="17"/>
    <n v="-1.7000000000000001E-2"/>
    <n v="1.7000000000000001E-2"/>
    <n v="0.77476984778051228"/>
  </r>
  <r>
    <x v="352"/>
    <s v="Laarbeek"/>
    <x v="0"/>
    <x v="0"/>
    <x v="1"/>
    <x v="0"/>
    <x v="0"/>
    <x v="0"/>
    <x v="1"/>
    <x v="1"/>
    <x v="0"/>
    <x v="0"/>
    <x v="0"/>
    <x v="3"/>
    <x v="9"/>
    <x v="1"/>
    <x v="7"/>
    <x v="5"/>
    <x v="2"/>
    <x v="2"/>
    <x v="2"/>
    <x v="0"/>
    <x v="0"/>
    <x v="0"/>
    <x v="0"/>
    <n v="1"/>
    <n v="-1E-3"/>
    <n v="0"/>
    <n v="4.5574696928265428E-2"/>
  </r>
  <r>
    <x v="352"/>
    <s v="Laarbeek"/>
    <x v="0"/>
    <x v="0"/>
    <x v="1"/>
    <x v="0"/>
    <x v="0"/>
    <x v="0"/>
    <x v="2"/>
    <x v="2"/>
    <x v="0"/>
    <x v="0"/>
    <x v="0"/>
    <x v="0"/>
    <x v="0"/>
    <x v="0"/>
    <x v="0"/>
    <x v="0"/>
    <x v="0"/>
    <x v="0"/>
    <x v="0"/>
    <x v="0"/>
    <x v="0"/>
    <x v="0"/>
    <x v="0"/>
    <n v="5"/>
    <n v="-5.0000000000000001E-3"/>
    <n v="5.0000000000000001E-3"/>
    <n v="0.22787348464132715"/>
  </r>
  <r>
    <x v="352"/>
    <s v="Laarbeek"/>
    <x v="0"/>
    <x v="0"/>
    <x v="1"/>
    <x v="0"/>
    <x v="0"/>
    <x v="0"/>
    <x v="2"/>
    <x v="2"/>
    <x v="0"/>
    <x v="0"/>
    <x v="0"/>
    <x v="4"/>
    <x v="10"/>
    <x v="0"/>
    <x v="8"/>
    <x v="0"/>
    <x v="0"/>
    <x v="0"/>
    <x v="0"/>
    <x v="0"/>
    <x v="0"/>
    <x v="0"/>
    <x v="0"/>
    <n v="1"/>
    <n v="-1E-3"/>
    <n v="1E-3"/>
    <n v="4.5574696928265428E-2"/>
  </r>
  <r>
    <x v="352"/>
    <s v="Laarbeek"/>
    <x v="0"/>
    <x v="0"/>
    <x v="1"/>
    <x v="0"/>
    <x v="0"/>
    <x v="0"/>
    <x v="2"/>
    <x v="2"/>
    <x v="0"/>
    <x v="0"/>
    <x v="0"/>
    <x v="1"/>
    <x v="2"/>
    <x v="0"/>
    <x v="1"/>
    <x v="2"/>
    <x v="0"/>
    <x v="0"/>
    <x v="0"/>
    <x v="0"/>
    <x v="0"/>
    <x v="0"/>
    <x v="0"/>
    <n v="8"/>
    <n v="-8.0000000000000002E-3"/>
    <n v="8.0000000000000002E-3"/>
    <n v="0.36459757542612342"/>
  </r>
  <r>
    <x v="352"/>
    <s v="Laarbeek"/>
    <x v="0"/>
    <x v="0"/>
    <x v="1"/>
    <x v="0"/>
    <x v="0"/>
    <x v="0"/>
    <x v="2"/>
    <x v="2"/>
    <x v="0"/>
    <x v="0"/>
    <x v="0"/>
    <x v="2"/>
    <x v="6"/>
    <x v="0"/>
    <x v="5"/>
    <x v="0"/>
    <x v="0"/>
    <x v="0"/>
    <x v="0"/>
    <x v="0"/>
    <x v="0"/>
    <x v="0"/>
    <x v="0"/>
    <n v="7"/>
    <n v="-7.0000000000000001E-3"/>
    <n v="7.0000000000000001E-3"/>
    <n v="0.31902287849785799"/>
  </r>
  <r>
    <x v="352"/>
    <s v="Laarbeek"/>
    <x v="0"/>
    <x v="0"/>
    <x v="1"/>
    <x v="0"/>
    <x v="0"/>
    <x v="0"/>
    <x v="2"/>
    <x v="2"/>
    <x v="0"/>
    <x v="0"/>
    <x v="0"/>
    <x v="3"/>
    <x v="9"/>
    <x v="1"/>
    <x v="7"/>
    <x v="5"/>
    <x v="2"/>
    <x v="2"/>
    <x v="2"/>
    <x v="0"/>
    <x v="0"/>
    <x v="0"/>
    <x v="0"/>
    <n v="20"/>
    <n v="-0.02"/>
    <n v="0"/>
    <n v="0.91149393856530858"/>
  </r>
  <r>
    <x v="352"/>
    <s v="Laarbeek"/>
    <x v="0"/>
    <x v="0"/>
    <x v="1"/>
    <x v="0"/>
    <x v="0"/>
    <x v="0"/>
    <x v="2"/>
    <x v="2"/>
    <x v="0"/>
    <x v="0"/>
    <x v="0"/>
    <x v="3"/>
    <x v="5"/>
    <x v="1"/>
    <x v="4"/>
    <x v="0"/>
    <x v="0"/>
    <x v="0"/>
    <x v="0"/>
    <x v="0"/>
    <x v="0"/>
    <x v="0"/>
    <x v="0"/>
    <n v="10"/>
    <n v="-0.01"/>
    <n v="0.01"/>
    <n v="0.45574696928265429"/>
  </r>
  <r>
    <x v="352"/>
    <s v="Laarbeek"/>
    <x v="0"/>
    <x v="0"/>
    <x v="1"/>
    <x v="0"/>
    <x v="0"/>
    <x v="0"/>
    <x v="3"/>
    <x v="3"/>
    <x v="0"/>
    <x v="0"/>
    <x v="0"/>
    <x v="0"/>
    <x v="0"/>
    <x v="0"/>
    <x v="0"/>
    <x v="0"/>
    <x v="0"/>
    <x v="0"/>
    <x v="0"/>
    <x v="0"/>
    <x v="0"/>
    <x v="0"/>
    <x v="0"/>
    <n v="14"/>
    <n v="-1.4E-2"/>
    <n v="1.4E-2"/>
    <n v="0.63804575699571597"/>
  </r>
  <r>
    <x v="352"/>
    <s v="Laarbeek"/>
    <x v="0"/>
    <x v="0"/>
    <x v="1"/>
    <x v="0"/>
    <x v="0"/>
    <x v="0"/>
    <x v="3"/>
    <x v="3"/>
    <x v="0"/>
    <x v="0"/>
    <x v="0"/>
    <x v="4"/>
    <x v="10"/>
    <x v="0"/>
    <x v="8"/>
    <x v="0"/>
    <x v="0"/>
    <x v="0"/>
    <x v="0"/>
    <x v="0"/>
    <x v="0"/>
    <x v="0"/>
    <x v="0"/>
    <n v="6"/>
    <n v="-6.0000000000000001E-3"/>
    <n v="6.0000000000000001E-3"/>
    <n v="0.27344818156959255"/>
  </r>
  <r>
    <x v="352"/>
    <s v="Laarbeek"/>
    <x v="0"/>
    <x v="0"/>
    <x v="1"/>
    <x v="0"/>
    <x v="0"/>
    <x v="0"/>
    <x v="3"/>
    <x v="3"/>
    <x v="0"/>
    <x v="0"/>
    <x v="0"/>
    <x v="2"/>
    <x v="6"/>
    <x v="0"/>
    <x v="5"/>
    <x v="0"/>
    <x v="0"/>
    <x v="0"/>
    <x v="0"/>
    <x v="0"/>
    <x v="0"/>
    <x v="0"/>
    <x v="0"/>
    <n v="364"/>
    <n v="-0.36399999999999999"/>
    <n v="0.36399999999999999"/>
    <n v="16.589189681888616"/>
  </r>
  <r>
    <x v="353"/>
    <s v="De Marne"/>
    <x v="0"/>
    <x v="0"/>
    <x v="0"/>
    <x v="0"/>
    <x v="0"/>
    <x v="0"/>
    <x v="0"/>
    <x v="0"/>
    <x v="0"/>
    <x v="0"/>
    <x v="0"/>
    <x v="0"/>
    <x v="0"/>
    <x v="0"/>
    <x v="0"/>
    <x v="0"/>
    <x v="0"/>
    <x v="0"/>
    <x v="0"/>
    <x v="0"/>
    <x v="0"/>
    <x v="0"/>
    <x v="0"/>
    <n v="24"/>
    <n v="-2.4E-2"/>
    <n v="2.4E-2"/>
    <n v="2.3790642347343378"/>
  </r>
  <r>
    <x v="353"/>
    <s v="De Marne"/>
    <x v="0"/>
    <x v="0"/>
    <x v="0"/>
    <x v="0"/>
    <x v="0"/>
    <x v="0"/>
    <x v="0"/>
    <x v="0"/>
    <x v="0"/>
    <x v="0"/>
    <x v="0"/>
    <x v="1"/>
    <x v="2"/>
    <x v="0"/>
    <x v="1"/>
    <x v="2"/>
    <x v="0"/>
    <x v="0"/>
    <x v="0"/>
    <x v="0"/>
    <x v="0"/>
    <x v="0"/>
    <x v="0"/>
    <n v="23"/>
    <n v="-2.3E-2"/>
    <n v="2.3E-2"/>
    <n v="2.2799365582870736"/>
  </r>
  <r>
    <x v="353"/>
    <s v="De Marne"/>
    <x v="0"/>
    <x v="0"/>
    <x v="0"/>
    <x v="0"/>
    <x v="0"/>
    <x v="0"/>
    <x v="0"/>
    <x v="0"/>
    <x v="0"/>
    <x v="0"/>
    <x v="0"/>
    <x v="2"/>
    <x v="3"/>
    <x v="0"/>
    <x v="2"/>
    <x v="0"/>
    <x v="1"/>
    <x v="1"/>
    <x v="0"/>
    <x v="0"/>
    <x v="0"/>
    <x v="0"/>
    <x v="0"/>
    <n v="54"/>
    <n v="-5.3999999999999999E-2"/>
    <n v="-5.3999999999999999E-2"/>
    <n v="5.3528945281522597"/>
  </r>
  <r>
    <x v="353"/>
    <s v="De Marne"/>
    <x v="0"/>
    <x v="0"/>
    <x v="0"/>
    <x v="0"/>
    <x v="0"/>
    <x v="0"/>
    <x v="0"/>
    <x v="0"/>
    <x v="0"/>
    <x v="0"/>
    <x v="0"/>
    <x v="3"/>
    <x v="5"/>
    <x v="1"/>
    <x v="4"/>
    <x v="0"/>
    <x v="0"/>
    <x v="0"/>
    <x v="0"/>
    <x v="0"/>
    <x v="0"/>
    <x v="0"/>
    <x v="0"/>
    <n v="2"/>
    <n v="-2E-3"/>
    <n v="2E-3"/>
    <n v="0.19825535289452814"/>
  </r>
  <r>
    <x v="353"/>
    <s v="De Marne"/>
    <x v="0"/>
    <x v="0"/>
    <x v="0"/>
    <x v="0"/>
    <x v="0"/>
    <x v="0"/>
    <x v="0"/>
    <x v="0"/>
    <x v="0"/>
    <x v="0"/>
    <x v="0"/>
    <x v="3"/>
    <x v="8"/>
    <x v="1"/>
    <x v="7"/>
    <x v="5"/>
    <x v="2"/>
    <x v="2"/>
    <x v="2"/>
    <x v="0"/>
    <x v="0"/>
    <x v="0"/>
    <x v="0"/>
    <n v="1"/>
    <n v="-1E-3"/>
    <n v="0"/>
    <n v="9.9127676447264071E-2"/>
  </r>
  <r>
    <x v="353"/>
    <s v="De Marne"/>
    <x v="0"/>
    <x v="0"/>
    <x v="0"/>
    <x v="0"/>
    <x v="0"/>
    <x v="0"/>
    <x v="1"/>
    <x v="1"/>
    <x v="0"/>
    <x v="0"/>
    <x v="0"/>
    <x v="3"/>
    <x v="5"/>
    <x v="1"/>
    <x v="4"/>
    <x v="0"/>
    <x v="0"/>
    <x v="0"/>
    <x v="0"/>
    <x v="0"/>
    <x v="0"/>
    <x v="0"/>
    <x v="0"/>
    <n v="6"/>
    <n v="-6.0000000000000001E-3"/>
    <n v="6.0000000000000001E-3"/>
    <n v="0.59476605868358445"/>
  </r>
  <r>
    <x v="353"/>
    <s v="De Marne"/>
    <x v="0"/>
    <x v="0"/>
    <x v="0"/>
    <x v="0"/>
    <x v="0"/>
    <x v="0"/>
    <x v="1"/>
    <x v="1"/>
    <x v="0"/>
    <x v="0"/>
    <x v="0"/>
    <x v="3"/>
    <x v="8"/>
    <x v="1"/>
    <x v="7"/>
    <x v="5"/>
    <x v="2"/>
    <x v="2"/>
    <x v="2"/>
    <x v="0"/>
    <x v="0"/>
    <x v="0"/>
    <x v="0"/>
    <n v="2"/>
    <n v="-2E-3"/>
    <n v="0"/>
    <n v="0.19825535289452814"/>
  </r>
  <r>
    <x v="353"/>
    <s v="De Marne"/>
    <x v="0"/>
    <x v="0"/>
    <x v="0"/>
    <x v="0"/>
    <x v="0"/>
    <x v="0"/>
    <x v="2"/>
    <x v="2"/>
    <x v="0"/>
    <x v="0"/>
    <x v="0"/>
    <x v="1"/>
    <x v="2"/>
    <x v="0"/>
    <x v="1"/>
    <x v="2"/>
    <x v="0"/>
    <x v="0"/>
    <x v="0"/>
    <x v="0"/>
    <x v="0"/>
    <x v="0"/>
    <x v="0"/>
    <n v="15"/>
    <n v="-1.4999999999999999E-2"/>
    <n v="1.4999999999999999E-2"/>
    <n v="1.4869151467089612"/>
  </r>
  <r>
    <x v="353"/>
    <s v="De Marne"/>
    <x v="0"/>
    <x v="0"/>
    <x v="0"/>
    <x v="0"/>
    <x v="0"/>
    <x v="0"/>
    <x v="2"/>
    <x v="2"/>
    <x v="0"/>
    <x v="0"/>
    <x v="0"/>
    <x v="2"/>
    <x v="3"/>
    <x v="0"/>
    <x v="2"/>
    <x v="0"/>
    <x v="1"/>
    <x v="1"/>
    <x v="0"/>
    <x v="0"/>
    <x v="0"/>
    <x v="0"/>
    <x v="0"/>
    <n v="67"/>
    <n v="-6.7000000000000004E-2"/>
    <n v="-6.7000000000000004E-2"/>
    <n v="6.6415543219666935"/>
  </r>
  <r>
    <x v="353"/>
    <s v="De Marne"/>
    <x v="0"/>
    <x v="0"/>
    <x v="0"/>
    <x v="0"/>
    <x v="0"/>
    <x v="0"/>
    <x v="2"/>
    <x v="2"/>
    <x v="0"/>
    <x v="0"/>
    <x v="0"/>
    <x v="3"/>
    <x v="8"/>
    <x v="1"/>
    <x v="7"/>
    <x v="5"/>
    <x v="2"/>
    <x v="2"/>
    <x v="2"/>
    <x v="0"/>
    <x v="0"/>
    <x v="0"/>
    <x v="0"/>
    <n v="1"/>
    <n v="-1E-3"/>
    <n v="0"/>
    <n v="9.9127676447264071E-2"/>
  </r>
  <r>
    <x v="353"/>
    <s v="De Marne"/>
    <x v="0"/>
    <x v="0"/>
    <x v="0"/>
    <x v="0"/>
    <x v="0"/>
    <x v="0"/>
    <x v="3"/>
    <x v="3"/>
    <x v="0"/>
    <x v="0"/>
    <x v="0"/>
    <x v="2"/>
    <x v="3"/>
    <x v="0"/>
    <x v="2"/>
    <x v="0"/>
    <x v="1"/>
    <x v="1"/>
    <x v="0"/>
    <x v="0"/>
    <x v="0"/>
    <x v="0"/>
    <x v="0"/>
    <n v="102"/>
    <n v="-0.10199999999999999"/>
    <n v="-0.10199999999999999"/>
    <n v="10.111022997620935"/>
  </r>
  <r>
    <x v="354"/>
    <s v="Reusel-De Mierden"/>
    <x v="0"/>
    <x v="0"/>
    <x v="0"/>
    <x v="0"/>
    <x v="0"/>
    <x v="0"/>
    <x v="0"/>
    <x v="0"/>
    <x v="0"/>
    <x v="0"/>
    <x v="0"/>
    <x v="0"/>
    <x v="0"/>
    <x v="0"/>
    <x v="0"/>
    <x v="0"/>
    <x v="0"/>
    <x v="0"/>
    <x v="0"/>
    <x v="0"/>
    <x v="0"/>
    <x v="0"/>
    <x v="0"/>
    <n v="23"/>
    <n v="-2.3E-2"/>
    <n v="2.3E-2"/>
    <n v="1.7818407189339944"/>
  </r>
  <r>
    <x v="354"/>
    <s v="Reusel-De Mierden"/>
    <x v="0"/>
    <x v="0"/>
    <x v="0"/>
    <x v="0"/>
    <x v="0"/>
    <x v="0"/>
    <x v="0"/>
    <x v="0"/>
    <x v="0"/>
    <x v="0"/>
    <x v="0"/>
    <x v="1"/>
    <x v="2"/>
    <x v="0"/>
    <x v="1"/>
    <x v="2"/>
    <x v="0"/>
    <x v="0"/>
    <x v="0"/>
    <x v="0"/>
    <x v="0"/>
    <x v="0"/>
    <x v="0"/>
    <n v="2"/>
    <n v="-2E-3"/>
    <n v="2E-3"/>
    <n v="0.1549426712116517"/>
  </r>
  <r>
    <x v="354"/>
    <s v="Reusel-De Mierden"/>
    <x v="0"/>
    <x v="0"/>
    <x v="0"/>
    <x v="0"/>
    <x v="0"/>
    <x v="0"/>
    <x v="0"/>
    <x v="0"/>
    <x v="0"/>
    <x v="0"/>
    <x v="0"/>
    <x v="2"/>
    <x v="3"/>
    <x v="0"/>
    <x v="2"/>
    <x v="0"/>
    <x v="1"/>
    <x v="1"/>
    <x v="0"/>
    <x v="0"/>
    <x v="0"/>
    <x v="0"/>
    <x v="0"/>
    <n v="94"/>
    <n v="-9.4E-2"/>
    <n v="-9.4E-2"/>
    <n v="7.2823055469476294"/>
  </r>
  <r>
    <x v="354"/>
    <s v="Reusel-De Mierden"/>
    <x v="0"/>
    <x v="0"/>
    <x v="0"/>
    <x v="0"/>
    <x v="0"/>
    <x v="0"/>
    <x v="1"/>
    <x v="1"/>
    <x v="0"/>
    <x v="0"/>
    <x v="0"/>
    <x v="2"/>
    <x v="3"/>
    <x v="0"/>
    <x v="2"/>
    <x v="0"/>
    <x v="1"/>
    <x v="1"/>
    <x v="0"/>
    <x v="0"/>
    <x v="0"/>
    <x v="0"/>
    <x v="0"/>
    <n v="5"/>
    <n v="-5.0000000000000001E-3"/>
    <n v="-5.0000000000000001E-3"/>
    <n v="0.38735667802912921"/>
  </r>
  <r>
    <x v="354"/>
    <s v="Reusel-De Mierden"/>
    <x v="0"/>
    <x v="0"/>
    <x v="0"/>
    <x v="0"/>
    <x v="0"/>
    <x v="0"/>
    <x v="1"/>
    <x v="1"/>
    <x v="0"/>
    <x v="0"/>
    <x v="0"/>
    <x v="2"/>
    <x v="4"/>
    <x v="0"/>
    <x v="3"/>
    <x v="3"/>
    <x v="0"/>
    <x v="0"/>
    <x v="0"/>
    <x v="0"/>
    <x v="0"/>
    <x v="0"/>
    <x v="0"/>
    <n v="49"/>
    <n v="-4.9000000000000002E-2"/>
    <n v="4.9000000000000002E-2"/>
    <n v="3.7960954446854664"/>
  </r>
  <r>
    <x v="354"/>
    <s v="Reusel-De Mierden"/>
    <x v="0"/>
    <x v="0"/>
    <x v="0"/>
    <x v="0"/>
    <x v="0"/>
    <x v="0"/>
    <x v="2"/>
    <x v="2"/>
    <x v="0"/>
    <x v="0"/>
    <x v="0"/>
    <x v="0"/>
    <x v="0"/>
    <x v="0"/>
    <x v="0"/>
    <x v="0"/>
    <x v="0"/>
    <x v="0"/>
    <x v="0"/>
    <x v="0"/>
    <x v="0"/>
    <x v="0"/>
    <x v="0"/>
    <n v="11"/>
    <n v="-1.0999999999999999E-2"/>
    <n v="1.0999999999999999E-2"/>
    <n v="0.85218469166408428"/>
  </r>
  <r>
    <x v="354"/>
    <s v="Reusel-De Mierden"/>
    <x v="0"/>
    <x v="0"/>
    <x v="0"/>
    <x v="0"/>
    <x v="0"/>
    <x v="0"/>
    <x v="2"/>
    <x v="2"/>
    <x v="0"/>
    <x v="0"/>
    <x v="0"/>
    <x v="1"/>
    <x v="2"/>
    <x v="0"/>
    <x v="1"/>
    <x v="2"/>
    <x v="0"/>
    <x v="0"/>
    <x v="0"/>
    <x v="0"/>
    <x v="0"/>
    <x v="0"/>
    <x v="0"/>
    <n v="11"/>
    <n v="-1.0999999999999999E-2"/>
    <n v="1.0999999999999999E-2"/>
    <n v="0.85218469166408428"/>
  </r>
  <r>
    <x v="354"/>
    <s v="Reusel-De Mierden"/>
    <x v="0"/>
    <x v="0"/>
    <x v="0"/>
    <x v="0"/>
    <x v="0"/>
    <x v="0"/>
    <x v="3"/>
    <x v="3"/>
    <x v="0"/>
    <x v="0"/>
    <x v="0"/>
    <x v="0"/>
    <x v="0"/>
    <x v="0"/>
    <x v="0"/>
    <x v="0"/>
    <x v="0"/>
    <x v="0"/>
    <x v="0"/>
    <x v="0"/>
    <x v="0"/>
    <x v="0"/>
    <x v="0"/>
    <n v="6"/>
    <n v="-6.0000000000000001E-3"/>
    <n v="6.0000000000000001E-3"/>
    <n v="0.46482801363495507"/>
  </r>
  <r>
    <x v="354"/>
    <s v="Reusel-De Mierden"/>
    <x v="0"/>
    <x v="0"/>
    <x v="0"/>
    <x v="0"/>
    <x v="0"/>
    <x v="0"/>
    <x v="3"/>
    <x v="3"/>
    <x v="0"/>
    <x v="0"/>
    <x v="0"/>
    <x v="4"/>
    <x v="10"/>
    <x v="0"/>
    <x v="8"/>
    <x v="0"/>
    <x v="0"/>
    <x v="0"/>
    <x v="0"/>
    <x v="0"/>
    <x v="0"/>
    <x v="0"/>
    <x v="0"/>
    <n v="1"/>
    <n v="-1E-3"/>
    <n v="1E-3"/>
    <n v="7.747133560582585E-2"/>
  </r>
  <r>
    <x v="354"/>
    <s v="Reusel-De Mierden"/>
    <x v="0"/>
    <x v="0"/>
    <x v="0"/>
    <x v="0"/>
    <x v="0"/>
    <x v="0"/>
    <x v="3"/>
    <x v="3"/>
    <x v="0"/>
    <x v="0"/>
    <x v="0"/>
    <x v="1"/>
    <x v="2"/>
    <x v="0"/>
    <x v="1"/>
    <x v="2"/>
    <x v="0"/>
    <x v="0"/>
    <x v="0"/>
    <x v="0"/>
    <x v="0"/>
    <x v="0"/>
    <x v="0"/>
    <n v="2"/>
    <n v="-2E-3"/>
    <n v="2E-3"/>
    <n v="0.1549426712116517"/>
  </r>
  <r>
    <x v="354"/>
    <s v="Reusel-De Mierden"/>
    <x v="0"/>
    <x v="0"/>
    <x v="0"/>
    <x v="0"/>
    <x v="0"/>
    <x v="0"/>
    <x v="3"/>
    <x v="3"/>
    <x v="0"/>
    <x v="0"/>
    <x v="0"/>
    <x v="2"/>
    <x v="3"/>
    <x v="0"/>
    <x v="2"/>
    <x v="0"/>
    <x v="1"/>
    <x v="1"/>
    <x v="0"/>
    <x v="0"/>
    <x v="0"/>
    <x v="0"/>
    <x v="0"/>
    <n v="193"/>
    <n v="-0.193"/>
    <n v="-0.193"/>
    <n v="14.951967771924387"/>
  </r>
  <r>
    <x v="354"/>
    <s v="Reusel-De Mierden"/>
    <x v="0"/>
    <x v="0"/>
    <x v="0"/>
    <x v="0"/>
    <x v="0"/>
    <x v="0"/>
    <x v="3"/>
    <x v="3"/>
    <x v="0"/>
    <x v="0"/>
    <x v="0"/>
    <x v="3"/>
    <x v="5"/>
    <x v="1"/>
    <x v="4"/>
    <x v="0"/>
    <x v="0"/>
    <x v="0"/>
    <x v="0"/>
    <x v="0"/>
    <x v="0"/>
    <x v="0"/>
    <x v="0"/>
    <n v="31"/>
    <n v="-3.1E-2"/>
    <n v="3.1E-2"/>
    <n v="2.4016114037806013"/>
  </r>
  <r>
    <x v="354"/>
    <s v="Reusel-De Mierden"/>
    <x v="0"/>
    <x v="0"/>
    <x v="0"/>
    <x v="0"/>
    <x v="0"/>
    <x v="0"/>
    <x v="3"/>
    <x v="3"/>
    <x v="0"/>
    <x v="0"/>
    <x v="0"/>
    <x v="3"/>
    <x v="8"/>
    <x v="1"/>
    <x v="7"/>
    <x v="5"/>
    <x v="2"/>
    <x v="2"/>
    <x v="2"/>
    <x v="0"/>
    <x v="0"/>
    <x v="0"/>
    <x v="0"/>
    <n v="11"/>
    <n v="-1.0999999999999999E-2"/>
    <n v="0"/>
    <n v="0.85218469166408428"/>
  </r>
  <r>
    <x v="355"/>
    <s v="Roerdalen"/>
    <x v="0"/>
    <x v="0"/>
    <x v="1"/>
    <x v="0"/>
    <x v="0"/>
    <x v="0"/>
    <x v="0"/>
    <x v="0"/>
    <x v="0"/>
    <x v="0"/>
    <x v="0"/>
    <x v="1"/>
    <x v="2"/>
    <x v="0"/>
    <x v="1"/>
    <x v="2"/>
    <x v="0"/>
    <x v="0"/>
    <x v="0"/>
    <x v="0"/>
    <x v="0"/>
    <x v="0"/>
    <x v="0"/>
    <n v="29"/>
    <n v="-2.9000000000000001E-2"/>
    <n v="2.9000000000000001E-2"/>
    <n v="1.4009661835748792"/>
  </r>
  <r>
    <x v="355"/>
    <s v="Roerdalen"/>
    <x v="0"/>
    <x v="0"/>
    <x v="1"/>
    <x v="0"/>
    <x v="0"/>
    <x v="0"/>
    <x v="0"/>
    <x v="0"/>
    <x v="0"/>
    <x v="0"/>
    <x v="0"/>
    <x v="2"/>
    <x v="3"/>
    <x v="0"/>
    <x v="2"/>
    <x v="0"/>
    <x v="1"/>
    <x v="1"/>
    <x v="0"/>
    <x v="0"/>
    <x v="0"/>
    <x v="0"/>
    <x v="0"/>
    <n v="259"/>
    <n v="-0.25900000000000001"/>
    <n v="-0.25900000000000001"/>
    <n v="12.512077294685991"/>
  </r>
  <r>
    <x v="355"/>
    <s v="Roerdalen"/>
    <x v="0"/>
    <x v="0"/>
    <x v="1"/>
    <x v="0"/>
    <x v="0"/>
    <x v="0"/>
    <x v="0"/>
    <x v="0"/>
    <x v="0"/>
    <x v="0"/>
    <x v="0"/>
    <x v="3"/>
    <x v="5"/>
    <x v="1"/>
    <x v="4"/>
    <x v="0"/>
    <x v="0"/>
    <x v="0"/>
    <x v="0"/>
    <x v="0"/>
    <x v="0"/>
    <x v="0"/>
    <x v="0"/>
    <n v="4"/>
    <n v="-4.0000000000000001E-3"/>
    <n v="4.0000000000000001E-3"/>
    <n v="0.19323671497584541"/>
  </r>
  <r>
    <x v="355"/>
    <s v="Roerdalen"/>
    <x v="0"/>
    <x v="0"/>
    <x v="1"/>
    <x v="0"/>
    <x v="0"/>
    <x v="0"/>
    <x v="0"/>
    <x v="0"/>
    <x v="0"/>
    <x v="0"/>
    <x v="0"/>
    <x v="3"/>
    <x v="11"/>
    <x v="1"/>
    <x v="7"/>
    <x v="5"/>
    <x v="2"/>
    <x v="2"/>
    <x v="2"/>
    <x v="0"/>
    <x v="0"/>
    <x v="0"/>
    <x v="0"/>
    <n v="30"/>
    <n v="-0.03"/>
    <n v="0"/>
    <n v="1.4492753623188406"/>
  </r>
  <r>
    <x v="355"/>
    <s v="Roerdalen"/>
    <x v="0"/>
    <x v="0"/>
    <x v="1"/>
    <x v="0"/>
    <x v="0"/>
    <x v="0"/>
    <x v="1"/>
    <x v="1"/>
    <x v="0"/>
    <x v="0"/>
    <x v="0"/>
    <x v="1"/>
    <x v="2"/>
    <x v="0"/>
    <x v="1"/>
    <x v="2"/>
    <x v="0"/>
    <x v="0"/>
    <x v="0"/>
    <x v="0"/>
    <x v="0"/>
    <x v="0"/>
    <x v="0"/>
    <n v="15"/>
    <n v="-1.4999999999999999E-2"/>
    <n v="1.4999999999999999E-2"/>
    <n v="0.72463768115942029"/>
  </r>
  <r>
    <x v="355"/>
    <s v="Roerdalen"/>
    <x v="0"/>
    <x v="0"/>
    <x v="1"/>
    <x v="0"/>
    <x v="0"/>
    <x v="0"/>
    <x v="1"/>
    <x v="1"/>
    <x v="0"/>
    <x v="0"/>
    <x v="0"/>
    <x v="3"/>
    <x v="9"/>
    <x v="1"/>
    <x v="7"/>
    <x v="5"/>
    <x v="2"/>
    <x v="2"/>
    <x v="2"/>
    <x v="0"/>
    <x v="0"/>
    <x v="0"/>
    <x v="0"/>
    <n v="6"/>
    <n v="-6.0000000000000001E-3"/>
    <n v="0"/>
    <n v="0.28985507246376813"/>
  </r>
  <r>
    <x v="355"/>
    <s v="Roerdalen"/>
    <x v="0"/>
    <x v="0"/>
    <x v="1"/>
    <x v="0"/>
    <x v="0"/>
    <x v="0"/>
    <x v="1"/>
    <x v="1"/>
    <x v="0"/>
    <x v="0"/>
    <x v="0"/>
    <x v="3"/>
    <x v="5"/>
    <x v="1"/>
    <x v="4"/>
    <x v="0"/>
    <x v="0"/>
    <x v="0"/>
    <x v="0"/>
    <x v="0"/>
    <x v="0"/>
    <x v="0"/>
    <x v="0"/>
    <n v="6"/>
    <n v="-6.0000000000000001E-3"/>
    <n v="6.0000000000000001E-3"/>
    <n v="0.28985507246376813"/>
  </r>
  <r>
    <x v="355"/>
    <s v="Roerdalen"/>
    <x v="0"/>
    <x v="0"/>
    <x v="1"/>
    <x v="0"/>
    <x v="0"/>
    <x v="0"/>
    <x v="2"/>
    <x v="2"/>
    <x v="0"/>
    <x v="0"/>
    <x v="0"/>
    <x v="1"/>
    <x v="2"/>
    <x v="0"/>
    <x v="1"/>
    <x v="2"/>
    <x v="0"/>
    <x v="0"/>
    <x v="0"/>
    <x v="0"/>
    <x v="0"/>
    <x v="0"/>
    <x v="0"/>
    <n v="160"/>
    <n v="-0.16"/>
    <n v="0.16"/>
    <n v="7.7294685990338161"/>
  </r>
  <r>
    <x v="355"/>
    <s v="Roerdalen"/>
    <x v="0"/>
    <x v="0"/>
    <x v="1"/>
    <x v="0"/>
    <x v="0"/>
    <x v="0"/>
    <x v="2"/>
    <x v="2"/>
    <x v="0"/>
    <x v="0"/>
    <x v="0"/>
    <x v="3"/>
    <x v="9"/>
    <x v="1"/>
    <x v="7"/>
    <x v="5"/>
    <x v="2"/>
    <x v="2"/>
    <x v="2"/>
    <x v="0"/>
    <x v="0"/>
    <x v="0"/>
    <x v="0"/>
    <n v="12"/>
    <n v="-1.2E-2"/>
    <n v="0"/>
    <n v="0.57971014492753625"/>
  </r>
  <r>
    <x v="355"/>
    <s v="Roerdalen"/>
    <x v="0"/>
    <x v="0"/>
    <x v="1"/>
    <x v="0"/>
    <x v="0"/>
    <x v="0"/>
    <x v="2"/>
    <x v="2"/>
    <x v="0"/>
    <x v="0"/>
    <x v="0"/>
    <x v="3"/>
    <x v="5"/>
    <x v="1"/>
    <x v="4"/>
    <x v="0"/>
    <x v="0"/>
    <x v="0"/>
    <x v="0"/>
    <x v="0"/>
    <x v="0"/>
    <x v="0"/>
    <x v="0"/>
    <n v="1"/>
    <n v="-1E-3"/>
    <n v="1E-3"/>
    <n v="4.8309178743961352E-2"/>
  </r>
  <r>
    <x v="355"/>
    <s v="Roerdalen"/>
    <x v="0"/>
    <x v="0"/>
    <x v="1"/>
    <x v="0"/>
    <x v="0"/>
    <x v="0"/>
    <x v="2"/>
    <x v="2"/>
    <x v="0"/>
    <x v="0"/>
    <x v="0"/>
    <x v="3"/>
    <x v="11"/>
    <x v="1"/>
    <x v="7"/>
    <x v="5"/>
    <x v="2"/>
    <x v="2"/>
    <x v="2"/>
    <x v="0"/>
    <x v="0"/>
    <x v="0"/>
    <x v="0"/>
    <n v="10"/>
    <n v="-0.01"/>
    <n v="0"/>
    <n v="0.48309178743961351"/>
  </r>
  <r>
    <x v="355"/>
    <s v="Roerdalen"/>
    <x v="0"/>
    <x v="0"/>
    <x v="1"/>
    <x v="0"/>
    <x v="0"/>
    <x v="0"/>
    <x v="3"/>
    <x v="3"/>
    <x v="0"/>
    <x v="0"/>
    <x v="0"/>
    <x v="4"/>
    <x v="10"/>
    <x v="0"/>
    <x v="8"/>
    <x v="0"/>
    <x v="0"/>
    <x v="0"/>
    <x v="0"/>
    <x v="0"/>
    <x v="0"/>
    <x v="0"/>
    <x v="0"/>
    <n v="4"/>
    <n v="-4.0000000000000001E-3"/>
    <n v="4.0000000000000001E-3"/>
    <n v="0.19323671497584541"/>
  </r>
  <r>
    <x v="355"/>
    <s v="Roerdalen"/>
    <x v="0"/>
    <x v="0"/>
    <x v="1"/>
    <x v="0"/>
    <x v="0"/>
    <x v="0"/>
    <x v="3"/>
    <x v="3"/>
    <x v="0"/>
    <x v="0"/>
    <x v="0"/>
    <x v="1"/>
    <x v="2"/>
    <x v="0"/>
    <x v="1"/>
    <x v="2"/>
    <x v="0"/>
    <x v="0"/>
    <x v="0"/>
    <x v="0"/>
    <x v="0"/>
    <x v="0"/>
    <x v="0"/>
    <n v="1"/>
    <n v="-1E-3"/>
    <n v="1E-3"/>
    <n v="4.8309178743961352E-2"/>
  </r>
  <r>
    <x v="355"/>
    <s v="Roerdalen"/>
    <x v="0"/>
    <x v="0"/>
    <x v="1"/>
    <x v="0"/>
    <x v="0"/>
    <x v="0"/>
    <x v="3"/>
    <x v="3"/>
    <x v="0"/>
    <x v="0"/>
    <x v="0"/>
    <x v="2"/>
    <x v="6"/>
    <x v="0"/>
    <x v="5"/>
    <x v="0"/>
    <x v="0"/>
    <x v="0"/>
    <x v="0"/>
    <x v="0"/>
    <x v="0"/>
    <x v="0"/>
    <x v="0"/>
    <n v="280"/>
    <n v="-0.28000000000000003"/>
    <n v="0.28000000000000003"/>
    <n v="13.526570048309178"/>
  </r>
  <r>
    <x v="355"/>
    <s v="Roerdalen"/>
    <x v="0"/>
    <x v="0"/>
    <x v="1"/>
    <x v="0"/>
    <x v="0"/>
    <x v="0"/>
    <x v="3"/>
    <x v="3"/>
    <x v="0"/>
    <x v="0"/>
    <x v="0"/>
    <x v="3"/>
    <x v="9"/>
    <x v="1"/>
    <x v="7"/>
    <x v="5"/>
    <x v="2"/>
    <x v="2"/>
    <x v="2"/>
    <x v="0"/>
    <x v="0"/>
    <x v="0"/>
    <x v="0"/>
    <n v="4"/>
    <n v="-4.0000000000000001E-3"/>
    <n v="0"/>
    <n v="0.19323671497584541"/>
  </r>
  <r>
    <x v="355"/>
    <s v="Roerdalen"/>
    <x v="0"/>
    <x v="0"/>
    <x v="1"/>
    <x v="0"/>
    <x v="0"/>
    <x v="0"/>
    <x v="3"/>
    <x v="3"/>
    <x v="0"/>
    <x v="0"/>
    <x v="0"/>
    <x v="3"/>
    <x v="11"/>
    <x v="1"/>
    <x v="7"/>
    <x v="5"/>
    <x v="2"/>
    <x v="2"/>
    <x v="2"/>
    <x v="0"/>
    <x v="0"/>
    <x v="0"/>
    <x v="0"/>
    <n v="5"/>
    <n v="-5.0000000000000001E-3"/>
    <n v="0"/>
    <n v="0.24154589371980675"/>
  </r>
  <r>
    <x v="356"/>
    <s v="Roosendaal"/>
    <x v="0"/>
    <x v="0"/>
    <x v="3"/>
    <x v="0"/>
    <x v="0"/>
    <x v="0"/>
    <x v="0"/>
    <x v="0"/>
    <x v="0"/>
    <x v="0"/>
    <x v="0"/>
    <x v="0"/>
    <x v="0"/>
    <x v="0"/>
    <x v="0"/>
    <x v="0"/>
    <x v="0"/>
    <x v="0"/>
    <x v="0"/>
    <x v="0"/>
    <x v="0"/>
    <x v="0"/>
    <x v="0"/>
    <n v="93"/>
    <n v="-9.2999999999999999E-2"/>
    <n v="9.2999999999999999E-2"/>
    <n v="1.2052408537770694"/>
  </r>
  <r>
    <x v="356"/>
    <s v="Roosendaal"/>
    <x v="0"/>
    <x v="0"/>
    <x v="3"/>
    <x v="0"/>
    <x v="0"/>
    <x v="0"/>
    <x v="0"/>
    <x v="0"/>
    <x v="0"/>
    <x v="0"/>
    <x v="0"/>
    <x v="4"/>
    <x v="10"/>
    <x v="0"/>
    <x v="8"/>
    <x v="0"/>
    <x v="0"/>
    <x v="0"/>
    <x v="0"/>
    <x v="0"/>
    <x v="0"/>
    <x v="0"/>
    <x v="0"/>
    <n v="10"/>
    <n v="-0.01"/>
    <n v="0.01"/>
    <n v="0.12959579072871713"/>
  </r>
  <r>
    <x v="356"/>
    <s v="Roosendaal"/>
    <x v="0"/>
    <x v="0"/>
    <x v="3"/>
    <x v="0"/>
    <x v="0"/>
    <x v="0"/>
    <x v="0"/>
    <x v="0"/>
    <x v="0"/>
    <x v="0"/>
    <x v="0"/>
    <x v="1"/>
    <x v="13"/>
    <x v="0"/>
    <x v="9"/>
    <x v="7"/>
    <x v="4"/>
    <x v="0"/>
    <x v="1"/>
    <x v="0"/>
    <x v="0"/>
    <x v="0"/>
    <x v="0"/>
    <n v="12"/>
    <n v="-1.2E-2"/>
    <n v="1.2E-2"/>
    <n v="0.15551494887446055"/>
  </r>
  <r>
    <x v="356"/>
    <s v="Roosendaal"/>
    <x v="0"/>
    <x v="0"/>
    <x v="3"/>
    <x v="0"/>
    <x v="0"/>
    <x v="0"/>
    <x v="0"/>
    <x v="0"/>
    <x v="0"/>
    <x v="0"/>
    <x v="0"/>
    <x v="1"/>
    <x v="1"/>
    <x v="0"/>
    <x v="1"/>
    <x v="1"/>
    <x v="0"/>
    <x v="0"/>
    <x v="0"/>
    <x v="0"/>
    <x v="0"/>
    <x v="0"/>
    <x v="0"/>
    <n v="82"/>
    <n v="-8.2000000000000003E-2"/>
    <n v="8.2000000000000003E-2"/>
    <n v="1.0626854839754805"/>
  </r>
  <r>
    <x v="356"/>
    <s v="Roosendaal"/>
    <x v="0"/>
    <x v="0"/>
    <x v="3"/>
    <x v="0"/>
    <x v="0"/>
    <x v="0"/>
    <x v="0"/>
    <x v="0"/>
    <x v="0"/>
    <x v="0"/>
    <x v="0"/>
    <x v="1"/>
    <x v="2"/>
    <x v="0"/>
    <x v="1"/>
    <x v="2"/>
    <x v="0"/>
    <x v="0"/>
    <x v="0"/>
    <x v="0"/>
    <x v="0"/>
    <x v="0"/>
    <x v="0"/>
    <n v="293"/>
    <n v="-0.29299999999999998"/>
    <n v="0.29299999999999998"/>
    <n v="3.7971566683514117"/>
  </r>
  <r>
    <x v="356"/>
    <s v="Roosendaal"/>
    <x v="0"/>
    <x v="0"/>
    <x v="3"/>
    <x v="0"/>
    <x v="0"/>
    <x v="0"/>
    <x v="0"/>
    <x v="0"/>
    <x v="0"/>
    <x v="0"/>
    <x v="0"/>
    <x v="2"/>
    <x v="4"/>
    <x v="0"/>
    <x v="3"/>
    <x v="3"/>
    <x v="0"/>
    <x v="0"/>
    <x v="0"/>
    <x v="0"/>
    <x v="0"/>
    <x v="0"/>
    <x v="0"/>
    <n v="605"/>
    <n v="-0.60499999999999998"/>
    <n v="0.60499999999999998"/>
    <n v="7.8405453390873863"/>
  </r>
  <r>
    <x v="356"/>
    <s v="Roosendaal"/>
    <x v="0"/>
    <x v="0"/>
    <x v="3"/>
    <x v="0"/>
    <x v="0"/>
    <x v="0"/>
    <x v="0"/>
    <x v="0"/>
    <x v="0"/>
    <x v="0"/>
    <x v="0"/>
    <x v="2"/>
    <x v="12"/>
    <x v="0"/>
    <x v="3"/>
    <x v="6"/>
    <x v="0"/>
    <x v="0"/>
    <x v="0"/>
    <x v="0"/>
    <x v="0"/>
    <x v="0"/>
    <x v="0"/>
    <n v="1581"/>
    <n v="-1.581"/>
    <n v="1.581"/>
    <n v="20.48909451421018"/>
  </r>
  <r>
    <x v="356"/>
    <s v="Roosendaal"/>
    <x v="0"/>
    <x v="0"/>
    <x v="3"/>
    <x v="0"/>
    <x v="0"/>
    <x v="0"/>
    <x v="0"/>
    <x v="0"/>
    <x v="0"/>
    <x v="0"/>
    <x v="0"/>
    <x v="3"/>
    <x v="9"/>
    <x v="1"/>
    <x v="7"/>
    <x v="5"/>
    <x v="2"/>
    <x v="2"/>
    <x v="2"/>
    <x v="0"/>
    <x v="0"/>
    <x v="0"/>
    <x v="0"/>
    <n v="69"/>
    <n v="-6.9000000000000006E-2"/>
    <n v="0"/>
    <n v="0.89421095602814815"/>
  </r>
  <r>
    <x v="356"/>
    <s v="Roosendaal"/>
    <x v="0"/>
    <x v="0"/>
    <x v="3"/>
    <x v="0"/>
    <x v="0"/>
    <x v="0"/>
    <x v="0"/>
    <x v="0"/>
    <x v="0"/>
    <x v="0"/>
    <x v="0"/>
    <x v="3"/>
    <x v="5"/>
    <x v="1"/>
    <x v="4"/>
    <x v="0"/>
    <x v="0"/>
    <x v="0"/>
    <x v="0"/>
    <x v="0"/>
    <x v="0"/>
    <x v="0"/>
    <x v="0"/>
    <n v="197"/>
    <n v="-0.19700000000000001"/>
    <n v="0.19700000000000001"/>
    <n v="2.5530370773557274"/>
  </r>
  <r>
    <x v="356"/>
    <s v="Roosendaal"/>
    <x v="0"/>
    <x v="0"/>
    <x v="3"/>
    <x v="0"/>
    <x v="0"/>
    <x v="0"/>
    <x v="0"/>
    <x v="0"/>
    <x v="0"/>
    <x v="0"/>
    <x v="0"/>
    <x v="3"/>
    <x v="8"/>
    <x v="1"/>
    <x v="7"/>
    <x v="5"/>
    <x v="2"/>
    <x v="2"/>
    <x v="2"/>
    <x v="0"/>
    <x v="0"/>
    <x v="0"/>
    <x v="0"/>
    <n v="29"/>
    <n v="-2.9000000000000001E-2"/>
    <n v="0"/>
    <n v="0.37582779311327968"/>
  </r>
  <r>
    <x v="356"/>
    <s v="Roosendaal"/>
    <x v="0"/>
    <x v="0"/>
    <x v="3"/>
    <x v="0"/>
    <x v="0"/>
    <x v="0"/>
    <x v="1"/>
    <x v="1"/>
    <x v="0"/>
    <x v="0"/>
    <x v="0"/>
    <x v="4"/>
    <x v="10"/>
    <x v="0"/>
    <x v="8"/>
    <x v="0"/>
    <x v="0"/>
    <x v="0"/>
    <x v="0"/>
    <x v="0"/>
    <x v="0"/>
    <x v="0"/>
    <x v="0"/>
    <n v="8"/>
    <n v="-8.0000000000000002E-3"/>
    <n v="8.0000000000000002E-3"/>
    <n v="0.1036766325829737"/>
  </r>
  <r>
    <x v="356"/>
    <s v="Roosendaal"/>
    <x v="0"/>
    <x v="0"/>
    <x v="3"/>
    <x v="0"/>
    <x v="0"/>
    <x v="0"/>
    <x v="1"/>
    <x v="1"/>
    <x v="0"/>
    <x v="0"/>
    <x v="0"/>
    <x v="1"/>
    <x v="2"/>
    <x v="0"/>
    <x v="1"/>
    <x v="2"/>
    <x v="0"/>
    <x v="0"/>
    <x v="0"/>
    <x v="0"/>
    <x v="0"/>
    <x v="0"/>
    <x v="0"/>
    <n v="33"/>
    <n v="-3.3000000000000002E-2"/>
    <n v="3.3000000000000002E-2"/>
    <n v="0.42766610940476651"/>
  </r>
  <r>
    <x v="356"/>
    <s v="Roosendaal"/>
    <x v="0"/>
    <x v="0"/>
    <x v="3"/>
    <x v="0"/>
    <x v="0"/>
    <x v="0"/>
    <x v="1"/>
    <x v="1"/>
    <x v="0"/>
    <x v="0"/>
    <x v="0"/>
    <x v="2"/>
    <x v="4"/>
    <x v="0"/>
    <x v="3"/>
    <x v="3"/>
    <x v="0"/>
    <x v="0"/>
    <x v="0"/>
    <x v="0"/>
    <x v="0"/>
    <x v="0"/>
    <x v="0"/>
    <n v="845"/>
    <n v="-0.84499999999999997"/>
    <n v="0.84499999999999997"/>
    <n v="10.950844316576598"/>
  </r>
  <r>
    <x v="356"/>
    <s v="Roosendaal"/>
    <x v="0"/>
    <x v="0"/>
    <x v="3"/>
    <x v="0"/>
    <x v="0"/>
    <x v="0"/>
    <x v="1"/>
    <x v="1"/>
    <x v="0"/>
    <x v="0"/>
    <x v="0"/>
    <x v="2"/>
    <x v="12"/>
    <x v="0"/>
    <x v="3"/>
    <x v="6"/>
    <x v="0"/>
    <x v="0"/>
    <x v="0"/>
    <x v="0"/>
    <x v="0"/>
    <x v="0"/>
    <x v="0"/>
    <n v="100"/>
    <n v="-0.1"/>
    <n v="0.1"/>
    <n v="1.2959579072871714"/>
  </r>
  <r>
    <x v="356"/>
    <s v="Roosendaal"/>
    <x v="0"/>
    <x v="0"/>
    <x v="3"/>
    <x v="0"/>
    <x v="0"/>
    <x v="0"/>
    <x v="1"/>
    <x v="1"/>
    <x v="0"/>
    <x v="0"/>
    <x v="0"/>
    <x v="3"/>
    <x v="9"/>
    <x v="1"/>
    <x v="7"/>
    <x v="5"/>
    <x v="2"/>
    <x v="2"/>
    <x v="2"/>
    <x v="0"/>
    <x v="0"/>
    <x v="0"/>
    <x v="0"/>
    <n v="18"/>
    <n v="-1.7999999999999999E-2"/>
    <n v="0"/>
    <n v="0.23327242331169085"/>
  </r>
  <r>
    <x v="356"/>
    <s v="Roosendaal"/>
    <x v="0"/>
    <x v="0"/>
    <x v="3"/>
    <x v="0"/>
    <x v="0"/>
    <x v="0"/>
    <x v="1"/>
    <x v="1"/>
    <x v="0"/>
    <x v="0"/>
    <x v="0"/>
    <x v="3"/>
    <x v="5"/>
    <x v="1"/>
    <x v="4"/>
    <x v="0"/>
    <x v="0"/>
    <x v="0"/>
    <x v="0"/>
    <x v="0"/>
    <x v="0"/>
    <x v="0"/>
    <x v="0"/>
    <n v="97"/>
    <n v="-9.7000000000000003E-2"/>
    <n v="9.7000000000000003E-2"/>
    <n v="1.2570791700685562"/>
  </r>
  <r>
    <x v="356"/>
    <s v="Roosendaal"/>
    <x v="0"/>
    <x v="0"/>
    <x v="3"/>
    <x v="0"/>
    <x v="0"/>
    <x v="0"/>
    <x v="1"/>
    <x v="1"/>
    <x v="0"/>
    <x v="0"/>
    <x v="0"/>
    <x v="3"/>
    <x v="8"/>
    <x v="1"/>
    <x v="7"/>
    <x v="5"/>
    <x v="2"/>
    <x v="2"/>
    <x v="2"/>
    <x v="0"/>
    <x v="0"/>
    <x v="0"/>
    <x v="0"/>
    <n v="24"/>
    <n v="-2.4E-2"/>
    <n v="0"/>
    <n v="0.31102989774892109"/>
  </r>
  <r>
    <x v="356"/>
    <s v="Roosendaal"/>
    <x v="0"/>
    <x v="0"/>
    <x v="3"/>
    <x v="0"/>
    <x v="0"/>
    <x v="0"/>
    <x v="2"/>
    <x v="2"/>
    <x v="0"/>
    <x v="0"/>
    <x v="0"/>
    <x v="0"/>
    <x v="0"/>
    <x v="0"/>
    <x v="0"/>
    <x v="0"/>
    <x v="0"/>
    <x v="0"/>
    <x v="0"/>
    <x v="0"/>
    <x v="0"/>
    <x v="0"/>
    <x v="0"/>
    <n v="93"/>
    <n v="-9.2999999999999999E-2"/>
    <n v="9.2999999999999999E-2"/>
    <n v="1.2052408537770694"/>
  </r>
  <r>
    <x v="356"/>
    <s v="Roosendaal"/>
    <x v="0"/>
    <x v="0"/>
    <x v="3"/>
    <x v="0"/>
    <x v="0"/>
    <x v="0"/>
    <x v="2"/>
    <x v="2"/>
    <x v="0"/>
    <x v="0"/>
    <x v="0"/>
    <x v="1"/>
    <x v="13"/>
    <x v="0"/>
    <x v="9"/>
    <x v="7"/>
    <x v="5"/>
    <x v="0"/>
    <x v="1"/>
    <x v="0"/>
    <x v="0"/>
    <x v="0"/>
    <x v="0"/>
    <n v="4"/>
    <n v="-4.0000000000000001E-3"/>
    <n v="4.0000000000000001E-3"/>
    <n v="5.1838316291486851E-2"/>
  </r>
  <r>
    <x v="356"/>
    <s v="Roosendaal"/>
    <x v="0"/>
    <x v="0"/>
    <x v="3"/>
    <x v="0"/>
    <x v="0"/>
    <x v="0"/>
    <x v="2"/>
    <x v="2"/>
    <x v="0"/>
    <x v="0"/>
    <x v="0"/>
    <x v="1"/>
    <x v="1"/>
    <x v="0"/>
    <x v="1"/>
    <x v="1"/>
    <x v="0"/>
    <x v="0"/>
    <x v="0"/>
    <x v="0"/>
    <x v="0"/>
    <x v="0"/>
    <x v="0"/>
    <n v="24"/>
    <n v="-2.4E-2"/>
    <n v="2.4E-2"/>
    <n v="0.31102989774892109"/>
  </r>
  <r>
    <x v="356"/>
    <s v="Roosendaal"/>
    <x v="0"/>
    <x v="0"/>
    <x v="3"/>
    <x v="0"/>
    <x v="0"/>
    <x v="0"/>
    <x v="2"/>
    <x v="2"/>
    <x v="0"/>
    <x v="0"/>
    <x v="0"/>
    <x v="1"/>
    <x v="2"/>
    <x v="0"/>
    <x v="1"/>
    <x v="2"/>
    <x v="0"/>
    <x v="0"/>
    <x v="0"/>
    <x v="0"/>
    <x v="0"/>
    <x v="0"/>
    <x v="0"/>
    <n v="360"/>
    <n v="-0.36"/>
    <n v="0.36"/>
    <n v="4.6654484662338165"/>
  </r>
  <r>
    <x v="356"/>
    <s v="Roosendaal"/>
    <x v="0"/>
    <x v="0"/>
    <x v="3"/>
    <x v="0"/>
    <x v="0"/>
    <x v="0"/>
    <x v="2"/>
    <x v="2"/>
    <x v="0"/>
    <x v="0"/>
    <x v="0"/>
    <x v="3"/>
    <x v="9"/>
    <x v="1"/>
    <x v="7"/>
    <x v="5"/>
    <x v="2"/>
    <x v="2"/>
    <x v="2"/>
    <x v="0"/>
    <x v="0"/>
    <x v="0"/>
    <x v="0"/>
    <n v="45"/>
    <n v="-4.4999999999999998E-2"/>
    <n v="0"/>
    <n v="0.58318105827922706"/>
  </r>
  <r>
    <x v="356"/>
    <s v="Roosendaal"/>
    <x v="0"/>
    <x v="0"/>
    <x v="3"/>
    <x v="0"/>
    <x v="0"/>
    <x v="0"/>
    <x v="2"/>
    <x v="2"/>
    <x v="0"/>
    <x v="0"/>
    <x v="0"/>
    <x v="3"/>
    <x v="5"/>
    <x v="1"/>
    <x v="4"/>
    <x v="0"/>
    <x v="0"/>
    <x v="0"/>
    <x v="0"/>
    <x v="0"/>
    <x v="0"/>
    <x v="0"/>
    <x v="0"/>
    <n v="3"/>
    <n v="-3.0000000000000001E-3"/>
    <n v="3.0000000000000001E-3"/>
    <n v="3.8878737218615136E-2"/>
  </r>
  <r>
    <x v="356"/>
    <s v="Roosendaal"/>
    <x v="0"/>
    <x v="0"/>
    <x v="3"/>
    <x v="0"/>
    <x v="0"/>
    <x v="0"/>
    <x v="2"/>
    <x v="2"/>
    <x v="0"/>
    <x v="0"/>
    <x v="0"/>
    <x v="3"/>
    <x v="8"/>
    <x v="1"/>
    <x v="7"/>
    <x v="5"/>
    <x v="2"/>
    <x v="2"/>
    <x v="2"/>
    <x v="0"/>
    <x v="0"/>
    <x v="0"/>
    <x v="0"/>
    <n v="23"/>
    <n v="-2.3E-2"/>
    <n v="0"/>
    <n v="0.29807031867604938"/>
  </r>
  <r>
    <x v="356"/>
    <s v="Roosendaal"/>
    <x v="0"/>
    <x v="0"/>
    <x v="3"/>
    <x v="0"/>
    <x v="0"/>
    <x v="0"/>
    <x v="3"/>
    <x v="3"/>
    <x v="0"/>
    <x v="0"/>
    <x v="0"/>
    <x v="2"/>
    <x v="12"/>
    <x v="0"/>
    <x v="3"/>
    <x v="6"/>
    <x v="0"/>
    <x v="0"/>
    <x v="0"/>
    <x v="0"/>
    <x v="0"/>
    <x v="0"/>
    <x v="0"/>
    <n v="1425"/>
    <n v="-1.425"/>
    <n v="1.425"/>
    <n v="18.46740017884219"/>
  </r>
  <r>
    <x v="357"/>
    <s v="Schouwen-Duiveland"/>
    <x v="0"/>
    <x v="0"/>
    <x v="1"/>
    <x v="0"/>
    <x v="0"/>
    <x v="0"/>
    <x v="0"/>
    <x v="0"/>
    <x v="0"/>
    <x v="0"/>
    <x v="0"/>
    <x v="0"/>
    <x v="0"/>
    <x v="0"/>
    <x v="0"/>
    <x v="0"/>
    <x v="0"/>
    <x v="0"/>
    <x v="0"/>
    <x v="0"/>
    <x v="0"/>
    <x v="0"/>
    <x v="0"/>
    <n v="23"/>
    <n v="-2.3E-2"/>
    <n v="2.3E-2"/>
    <n v="0.68117873537686957"/>
  </r>
  <r>
    <x v="357"/>
    <s v="Schouwen-Duiveland"/>
    <x v="0"/>
    <x v="0"/>
    <x v="1"/>
    <x v="0"/>
    <x v="0"/>
    <x v="0"/>
    <x v="0"/>
    <x v="0"/>
    <x v="0"/>
    <x v="0"/>
    <x v="0"/>
    <x v="4"/>
    <x v="10"/>
    <x v="0"/>
    <x v="8"/>
    <x v="0"/>
    <x v="0"/>
    <x v="0"/>
    <x v="0"/>
    <x v="0"/>
    <x v="0"/>
    <x v="0"/>
    <x v="0"/>
    <n v="1"/>
    <n v="-1E-3"/>
    <n v="1E-3"/>
    <n v="2.9616466755516067E-2"/>
  </r>
  <r>
    <x v="357"/>
    <s v="Schouwen-Duiveland"/>
    <x v="0"/>
    <x v="0"/>
    <x v="1"/>
    <x v="0"/>
    <x v="0"/>
    <x v="0"/>
    <x v="0"/>
    <x v="0"/>
    <x v="0"/>
    <x v="0"/>
    <x v="0"/>
    <x v="1"/>
    <x v="2"/>
    <x v="0"/>
    <x v="1"/>
    <x v="2"/>
    <x v="0"/>
    <x v="0"/>
    <x v="0"/>
    <x v="0"/>
    <x v="0"/>
    <x v="0"/>
    <x v="0"/>
    <n v="33"/>
    <n v="-3.3000000000000002E-2"/>
    <n v="3.3000000000000002E-2"/>
    <n v="0.97734340293203026"/>
  </r>
  <r>
    <x v="357"/>
    <s v="Schouwen-Duiveland"/>
    <x v="0"/>
    <x v="0"/>
    <x v="1"/>
    <x v="0"/>
    <x v="0"/>
    <x v="0"/>
    <x v="0"/>
    <x v="0"/>
    <x v="0"/>
    <x v="0"/>
    <x v="0"/>
    <x v="2"/>
    <x v="4"/>
    <x v="0"/>
    <x v="3"/>
    <x v="3"/>
    <x v="0"/>
    <x v="0"/>
    <x v="0"/>
    <x v="0"/>
    <x v="0"/>
    <x v="0"/>
    <x v="0"/>
    <n v="241"/>
    <n v="-0.24099999999999999"/>
    <n v="0.24099999999999999"/>
    <n v="7.1375684880793724"/>
  </r>
  <r>
    <x v="357"/>
    <s v="Schouwen-Duiveland"/>
    <x v="0"/>
    <x v="0"/>
    <x v="1"/>
    <x v="0"/>
    <x v="0"/>
    <x v="0"/>
    <x v="0"/>
    <x v="0"/>
    <x v="0"/>
    <x v="0"/>
    <x v="0"/>
    <x v="2"/>
    <x v="6"/>
    <x v="0"/>
    <x v="5"/>
    <x v="0"/>
    <x v="0"/>
    <x v="0"/>
    <x v="0"/>
    <x v="0"/>
    <x v="0"/>
    <x v="0"/>
    <x v="0"/>
    <n v="395"/>
    <n v="-0.39500000000000002"/>
    <n v="0.39500000000000002"/>
    <n v="11.698504368428846"/>
  </r>
  <r>
    <x v="357"/>
    <s v="Schouwen-Duiveland"/>
    <x v="0"/>
    <x v="0"/>
    <x v="1"/>
    <x v="0"/>
    <x v="0"/>
    <x v="0"/>
    <x v="0"/>
    <x v="0"/>
    <x v="0"/>
    <x v="0"/>
    <x v="0"/>
    <x v="3"/>
    <x v="9"/>
    <x v="1"/>
    <x v="7"/>
    <x v="5"/>
    <x v="2"/>
    <x v="2"/>
    <x v="2"/>
    <x v="0"/>
    <x v="0"/>
    <x v="0"/>
    <x v="0"/>
    <n v="5"/>
    <n v="-5.0000000000000001E-3"/>
    <n v="0"/>
    <n v="0.14808233377758034"/>
  </r>
  <r>
    <x v="357"/>
    <s v="Schouwen-Duiveland"/>
    <x v="0"/>
    <x v="0"/>
    <x v="1"/>
    <x v="0"/>
    <x v="0"/>
    <x v="0"/>
    <x v="1"/>
    <x v="1"/>
    <x v="0"/>
    <x v="0"/>
    <x v="0"/>
    <x v="0"/>
    <x v="0"/>
    <x v="0"/>
    <x v="0"/>
    <x v="0"/>
    <x v="0"/>
    <x v="0"/>
    <x v="0"/>
    <x v="0"/>
    <x v="0"/>
    <x v="0"/>
    <x v="0"/>
    <n v="387"/>
    <n v="-0.38700000000000001"/>
    <n v="0.38700000000000001"/>
    <n v="11.461572634384718"/>
  </r>
  <r>
    <x v="357"/>
    <s v="Schouwen-Duiveland"/>
    <x v="0"/>
    <x v="0"/>
    <x v="1"/>
    <x v="0"/>
    <x v="0"/>
    <x v="0"/>
    <x v="1"/>
    <x v="1"/>
    <x v="0"/>
    <x v="0"/>
    <x v="0"/>
    <x v="4"/>
    <x v="10"/>
    <x v="0"/>
    <x v="8"/>
    <x v="0"/>
    <x v="0"/>
    <x v="0"/>
    <x v="0"/>
    <x v="0"/>
    <x v="0"/>
    <x v="0"/>
    <x v="0"/>
    <n v="4"/>
    <n v="-4.0000000000000001E-3"/>
    <n v="4.0000000000000001E-3"/>
    <n v="0.11846586702206427"/>
  </r>
  <r>
    <x v="357"/>
    <s v="Schouwen-Duiveland"/>
    <x v="0"/>
    <x v="0"/>
    <x v="1"/>
    <x v="0"/>
    <x v="0"/>
    <x v="0"/>
    <x v="1"/>
    <x v="1"/>
    <x v="0"/>
    <x v="0"/>
    <x v="0"/>
    <x v="1"/>
    <x v="1"/>
    <x v="0"/>
    <x v="1"/>
    <x v="1"/>
    <x v="0"/>
    <x v="0"/>
    <x v="0"/>
    <x v="0"/>
    <x v="0"/>
    <x v="0"/>
    <x v="0"/>
    <n v="67"/>
    <n v="-6.7000000000000004E-2"/>
    <n v="6.7000000000000004E-2"/>
    <n v="1.9843032726195764"/>
  </r>
  <r>
    <x v="357"/>
    <s v="Schouwen-Duiveland"/>
    <x v="0"/>
    <x v="0"/>
    <x v="1"/>
    <x v="0"/>
    <x v="0"/>
    <x v="0"/>
    <x v="1"/>
    <x v="1"/>
    <x v="0"/>
    <x v="0"/>
    <x v="0"/>
    <x v="1"/>
    <x v="2"/>
    <x v="0"/>
    <x v="1"/>
    <x v="2"/>
    <x v="0"/>
    <x v="0"/>
    <x v="0"/>
    <x v="0"/>
    <x v="0"/>
    <x v="0"/>
    <x v="0"/>
    <n v="87"/>
    <n v="-8.6999999999999994E-2"/>
    <n v="8.6999999999999994E-2"/>
    <n v="2.576632607729898"/>
  </r>
  <r>
    <x v="357"/>
    <s v="Schouwen-Duiveland"/>
    <x v="0"/>
    <x v="0"/>
    <x v="1"/>
    <x v="0"/>
    <x v="0"/>
    <x v="0"/>
    <x v="1"/>
    <x v="1"/>
    <x v="0"/>
    <x v="0"/>
    <x v="0"/>
    <x v="2"/>
    <x v="12"/>
    <x v="0"/>
    <x v="3"/>
    <x v="6"/>
    <x v="0"/>
    <x v="0"/>
    <x v="0"/>
    <x v="0"/>
    <x v="0"/>
    <x v="0"/>
    <x v="0"/>
    <n v="684"/>
    <n v="-0.68400000000000005"/>
    <n v="0.68400000000000005"/>
    <n v="20.25766326077299"/>
  </r>
  <r>
    <x v="357"/>
    <s v="Schouwen-Duiveland"/>
    <x v="0"/>
    <x v="0"/>
    <x v="1"/>
    <x v="0"/>
    <x v="0"/>
    <x v="0"/>
    <x v="1"/>
    <x v="1"/>
    <x v="0"/>
    <x v="0"/>
    <x v="0"/>
    <x v="2"/>
    <x v="6"/>
    <x v="0"/>
    <x v="5"/>
    <x v="0"/>
    <x v="0"/>
    <x v="0"/>
    <x v="0"/>
    <x v="0"/>
    <x v="0"/>
    <x v="0"/>
    <x v="0"/>
    <n v="163"/>
    <n v="-0.16300000000000001"/>
    <n v="0.16300000000000001"/>
    <n v="4.8274840811491186"/>
  </r>
  <r>
    <x v="357"/>
    <s v="Schouwen-Duiveland"/>
    <x v="0"/>
    <x v="0"/>
    <x v="1"/>
    <x v="0"/>
    <x v="0"/>
    <x v="0"/>
    <x v="1"/>
    <x v="1"/>
    <x v="0"/>
    <x v="0"/>
    <x v="0"/>
    <x v="3"/>
    <x v="9"/>
    <x v="1"/>
    <x v="7"/>
    <x v="5"/>
    <x v="2"/>
    <x v="2"/>
    <x v="2"/>
    <x v="0"/>
    <x v="0"/>
    <x v="0"/>
    <x v="0"/>
    <n v="214"/>
    <n v="-0.214"/>
    <n v="0"/>
    <n v="6.3379238856804383"/>
  </r>
  <r>
    <x v="357"/>
    <s v="Schouwen-Duiveland"/>
    <x v="0"/>
    <x v="0"/>
    <x v="1"/>
    <x v="0"/>
    <x v="0"/>
    <x v="0"/>
    <x v="1"/>
    <x v="1"/>
    <x v="0"/>
    <x v="0"/>
    <x v="0"/>
    <x v="3"/>
    <x v="5"/>
    <x v="1"/>
    <x v="4"/>
    <x v="0"/>
    <x v="0"/>
    <x v="0"/>
    <x v="0"/>
    <x v="0"/>
    <x v="0"/>
    <x v="0"/>
    <x v="0"/>
    <n v="59"/>
    <n v="-5.8999999999999997E-2"/>
    <n v="5.8999999999999997E-2"/>
    <n v="1.747371538575448"/>
  </r>
  <r>
    <x v="357"/>
    <s v="Schouwen-Duiveland"/>
    <x v="0"/>
    <x v="0"/>
    <x v="1"/>
    <x v="0"/>
    <x v="0"/>
    <x v="0"/>
    <x v="1"/>
    <x v="1"/>
    <x v="0"/>
    <x v="0"/>
    <x v="0"/>
    <x v="3"/>
    <x v="8"/>
    <x v="1"/>
    <x v="7"/>
    <x v="5"/>
    <x v="2"/>
    <x v="2"/>
    <x v="2"/>
    <x v="0"/>
    <x v="0"/>
    <x v="0"/>
    <x v="0"/>
    <n v="76"/>
    <n v="-7.5999999999999998E-2"/>
    <n v="0"/>
    <n v="2.2508514734192211"/>
  </r>
  <r>
    <x v="357"/>
    <s v="Schouwen-Duiveland"/>
    <x v="0"/>
    <x v="0"/>
    <x v="1"/>
    <x v="0"/>
    <x v="0"/>
    <x v="0"/>
    <x v="1"/>
    <x v="1"/>
    <x v="0"/>
    <x v="0"/>
    <x v="0"/>
    <x v="3"/>
    <x v="11"/>
    <x v="1"/>
    <x v="7"/>
    <x v="5"/>
    <x v="2"/>
    <x v="2"/>
    <x v="2"/>
    <x v="0"/>
    <x v="0"/>
    <x v="0"/>
    <x v="0"/>
    <n v="3"/>
    <n v="-3.0000000000000001E-3"/>
    <n v="0"/>
    <n v="8.8849400266548195E-2"/>
  </r>
  <r>
    <x v="357"/>
    <s v="Schouwen-Duiveland"/>
    <x v="0"/>
    <x v="0"/>
    <x v="1"/>
    <x v="0"/>
    <x v="0"/>
    <x v="0"/>
    <x v="2"/>
    <x v="2"/>
    <x v="0"/>
    <x v="0"/>
    <x v="0"/>
    <x v="0"/>
    <x v="0"/>
    <x v="0"/>
    <x v="0"/>
    <x v="0"/>
    <x v="0"/>
    <x v="0"/>
    <x v="0"/>
    <x v="0"/>
    <x v="0"/>
    <x v="0"/>
    <x v="0"/>
    <n v="63"/>
    <n v="-6.3E-2"/>
    <n v="6.3E-2"/>
    <n v="1.8658374055975122"/>
  </r>
  <r>
    <x v="357"/>
    <s v="Schouwen-Duiveland"/>
    <x v="0"/>
    <x v="0"/>
    <x v="1"/>
    <x v="0"/>
    <x v="0"/>
    <x v="0"/>
    <x v="2"/>
    <x v="2"/>
    <x v="0"/>
    <x v="0"/>
    <x v="0"/>
    <x v="4"/>
    <x v="10"/>
    <x v="0"/>
    <x v="8"/>
    <x v="0"/>
    <x v="0"/>
    <x v="0"/>
    <x v="0"/>
    <x v="0"/>
    <x v="0"/>
    <x v="0"/>
    <x v="0"/>
    <n v="3"/>
    <n v="-3.0000000000000001E-3"/>
    <n v="3.0000000000000001E-3"/>
    <n v="8.8849400266548195E-2"/>
  </r>
  <r>
    <x v="357"/>
    <s v="Schouwen-Duiveland"/>
    <x v="0"/>
    <x v="0"/>
    <x v="1"/>
    <x v="0"/>
    <x v="0"/>
    <x v="0"/>
    <x v="2"/>
    <x v="2"/>
    <x v="0"/>
    <x v="0"/>
    <x v="0"/>
    <x v="1"/>
    <x v="1"/>
    <x v="0"/>
    <x v="1"/>
    <x v="1"/>
    <x v="0"/>
    <x v="0"/>
    <x v="0"/>
    <x v="0"/>
    <x v="0"/>
    <x v="0"/>
    <x v="0"/>
    <n v="11"/>
    <n v="-1.0999999999999999E-2"/>
    <n v="1.0999999999999999E-2"/>
    <n v="0.32578113431067673"/>
  </r>
  <r>
    <x v="357"/>
    <s v="Schouwen-Duiveland"/>
    <x v="0"/>
    <x v="0"/>
    <x v="1"/>
    <x v="0"/>
    <x v="0"/>
    <x v="0"/>
    <x v="2"/>
    <x v="2"/>
    <x v="0"/>
    <x v="0"/>
    <x v="0"/>
    <x v="1"/>
    <x v="2"/>
    <x v="0"/>
    <x v="1"/>
    <x v="2"/>
    <x v="0"/>
    <x v="0"/>
    <x v="0"/>
    <x v="0"/>
    <x v="0"/>
    <x v="0"/>
    <x v="0"/>
    <n v="82"/>
    <n v="-8.2000000000000003E-2"/>
    <n v="8.2000000000000003E-2"/>
    <n v="2.4285502739523177"/>
  </r>
  <r>
    <x v="357"/>
    <s v="Schouwen-Duiveland"/>
    <x v="0"/>
    <x v="0"/>
    <x v="1"/>
    <x v="0"/>
    <x v="0"/>
    <x v="0"/>
    <x v="2"/>
    <x v="2"/>
    <x v="0"/>
    <x v="0"/>
    <x v="0"/>
    <x v="2"/>
    <x v="6"/>
    <x v="0"/>
    <x v="5"/>
    <x v="0"/>
    <x v="0"/>
    <x v="0"/>
    <x v="0"/>
    <x v="0"/>
    <x v="0"/>
    <x v="0"/>
    <x v="0"/>
    <n v="2"/>
    <n v="-2E-3"/>
    <n v="2E-3"/>
    <n v="5.9232933511032135E-2"/>
  </r>
  <r>
    <x v="357"/>
    <s v="Schouwen-Duiveland"/>
    <x v="0"/>
    <x v="0"/>
    <x v="1"/>
    <x v="0"/>
    <x v="0"/>
    <x v="0"/>
    <x v="2"/>
    <x v="2"/>
    <x v="0"/>
    <x v="0"/>
    <x v="0"/>
    <x v="3"/>
    <x v="9"/>
    <x v="1"/>
    <x v="7"/>
    <x v="5"/>
    <x v="2"/>
    <x v="2"/>
    <x v="2"/>
    <x v="0"/>
    <x v="0"/>
    <x v="0"/>
    <x v="0"/>
    <n v="208"/>
    <n v="-0.20799999999999999"/>
    <n v="0"/>
    <n v="6.1602250851473421"/>
  </r>
  <r>
    <x v="357"/>
    <s v="Schouwen-Duiveland"/>
    <x v="0"/>
    <x v="0"/>
    <x v="1"/>
    <x v="0"/>
    <x v="0"/>
    <x v="0"/>
    <x v="2"/>
    <x v="2"/>
    <x v="0"/>
    <x v="0"/>
    <x v="0"/>
    <x v="3"/>
    <x v="5"/>
    <x v="1"/>
    <x v="4"/>
    <x v="0"/>
    <x v="0"/>
    <x v="0"/>
    <x v="0"/>
    <x v="0"/>
    <x v="0"/>
    <x v="0"/>
    <x v="0"/>
    <n v="13"/>
    <n v="-1.2999999999999999E-2"/>
    <n v="1.2999999999999999E-2"/>
    <n v="0.38501406782170888"/>
  </r>
  <r>
    <x v="357"/>
    <s v="Schouwen-Duiveland"/>
    <x v="0"/>
    <x v="0"/>
    <x v="1"/>
    <x v="0"/>
    <x v="0"/>
    <x v="0"/>
    <x v="2"/>
    <x v="2"/>
    <x v="0"/>
    <x v="0"/>
    <x v="0"/>
    <x v="3"/>
    <x v="8"/>
    <x v="1"/>
    <x v="7"/>
    <x v="5"/>
    <x v="2"/>
    <x v="2"/>
    <x v="2"/>
    <x v="0"/>
    <x v="0"/>
    <x v="0"/>
    <x v="0"/>
    <n v="2"/>
    <n v="-2E-3"/>
    <n v="0"/>
    <n v="5.9232933511032135E-2"/>
  </r>
  <r>
    <x v="357"/>
    <s v="Schouwen-Duiveland"/>
    <x v="0"/>
    <x v="0"/>
    <x v="1"/>
    <x v="0"/>
    <x v="0"/>
    <x v="0"/>
    <x v="3"/>
    <x v="3"/>
    <x v="0"/>
    <x v="0"/>
    <x v="0"/>
    <x v="0"/>
    <x v="0"/>
    <x v="0"/>
    <x v="0"/>
    <x v="0"/>
    <x v="0"/>
    <x v="0"/>
    <x v="0"/>
    <x v="0"/>
    <x v="0"/>
    <x v="0"/>
    <x v="0"/>
    <n v="37"/>
    <n v="-3.6999999999999998E-2"/>
    <n v="3.6999999999999998E-2"/>
    <n v="1.0958092699540944"/>
  </r>
  <r>
    <x v="357"/>
    <s v="Schouwen-Duiveland"/>
    <x v="0"/>
    <x v="0"/>
    <x v="1"/>
    <x v="0"/>
    <x v="0"/>
    <x v="0"/>
    <x v="3"/>
    <x v="3"/>
    <x v="0"/>
    <x v="0"/>
    <x v="0"/>
    <x v="4"/>
    <x v="10"/>
    <x v="0"/>
    <x v="8"/>
    <x v="0"/>
    <x v="0"/>
    <x v="0"/>
    <x v="0"/>
    <x v="0"/>
    <x v="0"/>
    <x v="0"/>
    <x v="0"/>
    <n v="1"/>
    <n v="-1E-3"/>
    <n v="1E-3"/>
    <n v="2.9616466755516067E-2"/>
  </r>
  <r>
    <x v="357"/>
    <s v="Schouwen-Duiveland"/>
    <x v="0"/>
    <x v="0"/>
    <x v="1"/>
    <x v="0"/>
    <x v="0"/>
    <x v="0"/>
    <x v="3"/>
    <x v="3"/>
    <x v="0"/>
    <x v="0"/>
    <x v="0"/>
    <x v="1"/>
    <x v="2"/>
    <x v="0"/>
    <x v="1"/>
    <x v="2"/>
    <x v="0"/>
    <x v="0"/>
    <x v="0"/>
    <x v="0"/>
    <x v="0"/>
    <x v="0"/>
    <x v="0"/>
    <n v="9"/>
    <n v="-8.9999999999999993E-3"/>
    <n v="8.9999999999999993E-3"/>
    <n v="0.26654820079964459"/>
  </r>
  <r>
    <x v="357"/>
    <s v="Schouwen-Duiveland"/>
    <x v="0"/>
    <x v="0"/>
    <x v="1"/>
    <x v="0"/>
    <x v="0"/>
    <x v="0"/>
    <x v="3"/>
    <x v="3"/>
    <x v="0"/>
    <x v="0"/>
    <x v="0"/>
    <x v="2"/>
    <x v="12"/>
    <x v="0"/>
    <x v="3"/>
    <x v="6"/>
    <x v="0"/>
    <x v="0"/>
    <x v="0"/>
    <x v="0"/>
    <x v="0"/>
    <x v="0"/>
    <x v="0"/>
    <n v="736"/>
    <n v="-0.73599999999999999"/>
    <n v="0.73599999999999999"/>
    <n v="21.797719532059826"/>
  </r>
  <r>
    <x v="357"/>
    <s v="Schouwen-Duiveland"/>
    <x v="0"/>
    <x v="0"/>
    <x v="1"/>
    <x v="0"/>
    <x v="0"/>
    <x v="0"/>
    <x v="3"/>
    <x v="3"/>
    <x v="0"/>
    <x v="0"/>
    <x v="0"/>
    <x v="2"/>
    <x v="6"/>
    <x v="0"/>
    <x v="5"/>
    <x v="0"/>
    <x v="0"/>
    <x v="0"/>
    <x v="0"/>
    <x v="0"/>
    <x v="0"/>
    <x v="0"/>
    <x v="0"/>
    <n v="27"/>
    <n v="-2.7E-2"/>
    <n v="2.7E-2"/>
    <n v="0.79964460239893376"/>
  </r>
  <r>
    <x v="357"/>
    <s v="Schouwen-Duiveland"/>
    <x v="0"/>
    <x v="0"/>
    <x v="1"/>
    <x v="0"/>
    <x v="0"/>
    <x v="0"/>
    <x v="3"/>
    <x v="3"/>
    <x v="0"/>
    <x v="0"/>
    <x v="0"/>
    <x v="3"/>
    <x v="9"/>
    <x v="1"/>
    <x v="7"/>
    <x v="5"/>
    <x v="2"/>
    <x v="2"/>
    <x v="2"/>
    <x v="0"/>
    <x v="0"/>
    <x v="0"/>
    <x v="0"/>
    <n v="18"/>
    <n v="-1.7999999999999999E-2"/>
    <n v="0"/>
    <n v="0.53309640159928917"/>
  </r>
  <r>
    <x v="358"/>
    <s v="Aa en Hunze"/>
    <x v="0"/>
    <x v="0"/>
    <x v="1"/>
    <x v="0"/>
    <x v="0"/>
    <x v="0"/>
    <x v="0"/>
    <x v="0"/>
    <x v="0"/>
    <x v="0"/>
    <x v="0"/>
    <x v="0"/>
    <x v="0"/>
    <x v="0"/>
    <x v="0"/>
    <x v="0"/>
    <x v="0"/>
    <x v="0"/>
    <x v="0"/>
    <x v="0"/>
    <x v="0"/>
    <x v="0"/>
    <x v="0"/>
    <n v="58"/>
    <n v="-5.8000000000000003E-2"/>
    <n v="5.8000000000000003E-2"/>
    <n v="2.2937593925492368"/>
  </r>
  <r>
    <x v="358"/>
    <s v="Aa en Hunze"/>
    <x v="0"/>
    <x v="0"/>
    <x v="1"/>
    <x v="0"/>
    <x v="0"/>
    <x v="0"/>
    <x v="0"/>
    <x v="0"/>
    <x v="0"/>
    <x v="0"/>
    <x v="0"/>
    <x v="1"/>
    <x v="2"/>
    <x v="0"/>
    <x v="1"/>
    <x v="2"/>
    <x v="0"/>
    <x v="0"/>
    <x v="0"/>
    <x v="0"/>
    <x v="0"/>
    <x v="0"/>
    <x v="0"/>
    <n v="24"/>
    <n v="-2.4E-2"/>
    <n v="2.4E-2"/>
    <n v="0.94914181760658067"/>
  </r>
  <r>
    <x v="358"/>
    <s v="Aa en Hunze"/>
    <x v="0"/>
    <x v="0"/>
    <x v="1"/>
    <x v="0"/>
    <x v="0"/>
    <x v="0"/>
    <x v="0"/>
    <x v="0"/>
    <x v="0"/>
    <x v="0"/>
    <x v="0"/>
    <x v="2"/>
    <x v="3"/>
    <x v="0"/>
    <x v="2"/>
    <x v="0"/>
    <x v="1"/>
    <x v="1"/>
    <x v="0"/>
    <x v="0"/>
    <x v="0"/>
    <x v="0"/>
    <x v="0"/>
    <n v="189"/>
    <n v="-0.189"/>
    <n v="-0.189"/>
    <n v="7.4744918136518228"/>
  </r>
  <r>
    <x v="358"/>
    <s v="Aa en Hunze"/>
    <x v="0"/>
    <x v="0"/>
    <x v="1"/>
    <x v="0"/>
    <x v="0"/>
    <x v="0"/>
    <x v="0"/>
    <x v="0"/>
    <x v="0"/>
    <x v="0"/>
    <x v="0"/>
    <x v="2"/>
    <x v="6"/>
    <x v="0"/>
    <x v="5"/>
    <x v="0"/>
    <x v="0"/>
    <x v="0"/>
    <x v="0"/>
    <x v="0"/>
    <x v="0"/>
    <x v="0"/>
    <x v="0"/>
    <n v="87"/>
    <n v="-8.6999999999999994E-2"/>
    <n v="8.6999999999999994E-2"/>
    <n v="3.4406390888238549"/>
  </r>
  <r>
    <x v="358"/>
    <s v="Aa en Hunze"/>
    <x v="0"/>
    <x v="0"/>
    <x v="1"/>
    <x v="0"/>
    <x v="0"/>
    <x v="0"/>
    <x v="0"/>
    <x v="0"/>
    <x v="0"/>
    <x v="0"/>
    <x v="0"/>
    <x v="3"/>
    <x v="11"/>
    <x v="1"/>
    <x v="7"/>
    <x v="5"/>
    <x v="2"/>
    <x v="2"/>
    <x v="2"/>
    <x v="0"/>
    <x v="0"/>
    <x v="0"/>
    <x v="0"/>
    <n v="2"/>
    <n v="-2E-3"/>
    <n v="0"/>
    <n v="7.9095151467215061E-2"/>
  </r>
  <r>
    <x v="358"/>
    <s v="Aa en Hunze"/>
    <x v="0"/>
    <x v="0"/>
    <x v="1"/>
    <x v="0"/>
    <x v="0"/>
    <x v="0"/>
    <x v="2"/>
    <x v="2"/>
    <x v="0"/>
    <x v="0"/>
    <x v="0"/>
    <x v="0"/>
    <x v="0"/>
    <x v="0"/>
    <x v="0"/>
    <x v="0"/>
    <x v="0"/>
    <x v="0"/>
    <x v="0"/>
    <x v="0"/>
    <x v="0"/>
    <x v="0"/>
    <x v="0"/>
    <n v="6"/>
    <n v="-6.0000000000000001E-3"/>
    <n v="6.0000000000000001E-3"/>
    <n v="0.23728545440164517"/>
  </r>
  <r>
    <x v="358"/>
    <s v="Aa en Hunze"/>
    <x v="0"/>
    <x v="0"/>
    <x v="1"/>
    <x v="0"/>
    <x v="0"/>
    <x v="0"/>
    <x v="2"/>
    <x v="2"/>
    <x v="0"/>
    <x v="0"/>
    <x v="0"/>
    <x v="1"/>
    <x v="1"/>
    <x v="0"/>
    <x v="1"/>
    <x v="1"/>
    <x v="0"/>
    <x v="0"/>
    <x v="0"/>
    <x v="0"/>
    <x v="0"/>
    <x v="0"/>
    <x v="0"/>
    <n v="44"/>
    <n v="-4.3999999999999997E-2"/>
    <n v="4.3999999999999997E-2"/>
    <n v="1.7400933322787313"/>
  </r>
  <r>
    <x v="358"/>
    <s v="Aa en Hunze"/>
    <x v="0"/>
    <x v="0"/>
    <x v="1"/>
    <x v="0"/>
    <x v="0"/>
    <x v="0"/>
    <x v="2"/>
    <x v="2"/>
    <x v="0"/>
    <x v="0"/>
    <x v="0"/>
    <x v="1"/>
    <x v="2"/>
    <x v="0"/>
    <x v="1"/>
    <x v="2"/>
    <x v="0"/>
    <x v="0"/>
    <x v="0"/>
    <x v="0"/>
    <x v="0"/>
    <x v="0"/>
    <x v="0"/>
    <n v="42"/>
    <n v="-4.2000000000000003E-2"/>
    <n v="4.2000000000000003E-2"/>
    <n v="1.6609981808115162"/>
  </r>
  <r>
    <x v="358"/>
    <s v="Aa en Hunze"/>
    <x v="0"/>
    <x v="0"/>
    <x v="1"/>
    <x v="0"/>
    <x v="0"/>
    <x v="0"/>
    <x v="2"/>
    <x v="2"/>
    <x v="0"/>
    <x v="0"/>
    <x v="0"/>
    <x v="2"/>
    <x v="6"/>
    <x v="0"/>
    <x v="5"/>
    <x v="0"/>
    <x v="0"/>
    <x v="0"/>
    <x v="0"/>
    <x v="0"/>
    <x v="0"/>
    <x v="0"/>
    <x v="0"/>
    <n v="5"/>
    <n v="-5.0000000000000001E-3"/>
    <n v="5.0000000000000001E-3"/>
    <n v="0.19773787866803766"/>
  </r>
  <r>
    <x v="358"/>
    <s v="Aa en Hunze"/>
    <x v="0"/>
    <x v="0"/>
    <x v="1"/>
    <x v="0"/>
    <x v="0"/>
    <x v="0"/>
    <x v="2"/>
    <x v="2"/>
    <x v="0"/>
    <x v="0"/>
    <x v="0"/>
    <x v="3"/>
    <x v="9"/>
    <x v="1"/>
    <x v="7"/>
    <x v="5"/>
    <x v="2"/>
    <x v="2"/>
    <x v="2"/>
    <x v="0"/>
    <x v="0"/>
    <x v="0"/>
    <x v="0"/>
    <n v="50"/>
    <n v="-0.05"/>
    <n v="0"/>
    <n v="1.9773787866803765"/>
  </r>
  <r>
    <x v="358"/>
    <s v="Aa en Hunze"/>
    <x v="0"/>
    <x v="0"/>
    <x v="1"/>
    <x v="0"/>
    <x v="0"/>
    <x v="0"/>
    <x v="2"/>
    <x v="2"/>
    <x v="0"/>
    <x v="0"/>
    <x v="0"/>
    <x v="3"/>
    <x v="5"/>
    <x v="1"/>
    <x v="4"/>
    <x v="0"/>
    <x v="0"/>
    <x v="0"/>
    <x v="0"/>
    <x v="0"/>
    <x v="0"/>
    <x v="0"/>
    <x v="0"/>
    <n v="2"/>
    <n v="-2E-3"/>
    <n v="2E-3"/>
    <n v="7.9095151467215061E-2"/>
  </r>
  <r>
    <x v="358"/>
    <s v="Aa en Hunze"/>
    <x v="0"/>
    <x v="0"/>
    <x v="1"/>
    <x v="0"/>
    <x v="0"/>
    <x v="0"/>
    <x v="3"/>
    <x v="3"/>
    <x v="0"/>
    <x v="0"/>
    <x v="0"/>
    <x v="0"/>
    <x v="0"/>
    <x v="0"/>
    <x v="0"/>
    <x v="0"/>
    <x v="0"/>
    <x v="0"/>
    <x v="0"/>
    <x v="0"/>
    <x v="0"/>
    <x v="0"/>
    <x v="0"/>
    <n v="12"/>
    <n v="-1.2E-2"/>
    <n v="1.2E-2"/>
    <n v="0.47457090880329034"/>
  </r>
  <r>
    <x v="358"/>
    <s v="Aa en Hunze"/>
    <x v="0"/>
    <x v="0"/>
    <x v="1"/>
    <x v="0"/>
    <x v="0"/>
    <x v="0"/>
    <x v="3"/>
    <x v="3"/>
    <x v="0"/>
    <x v="0"/>
    <x v="0"/>
    <x v="2"/>
    <x v="3"/>
    <x v="0"/>
    <x v="2"/>
    <x v="0"/>
    <x v="1"/>
    <x v="1"/>
    <x v="0"/>
    <x v="0"/>
    <x v="0"/>
    <x v="0"/>
    <x v="0"/>
    <n v="471"/>
    <n v="-0.47099999999999997"/>
    <n v="-0.47099999999999997"/>
    <n v="18.626908170529145"/>
  </r>
  <r>
    <x v="358"/>
    <s v="Aa en Hunze"/>
    <x v="0"/>
    <x v="0"/>
    <x v="1"/>
    <x v="0"/>
    <x v="0"/>
    <x v="0"/>
    <x v="3"/>
    <x v="3"/>
    <x v="0"/>
    <x v="0"/>
    <x v="0"/>
    <x v="2"/>
    <x v="6"/>
    <x v="0"/>
    <x v="5"/>
    <x v="0"/>
    <x v="0"/>
    <x v="0"/>
    <x v="0"/>
    <x v="0"/>
    <x v="0"/>
    <x v="0"/>
    <x v="0"/>
    <n v="1"/>
    <n v="-1E-3"/>
    <n v="1E-3"/>
    <n v="3.954757573360753E-2"/>
  </r>
  <r>
    <x v="359"/>
    <s v="Borger-Odoorn"/>
    <x v="0"/>
    <x v="0"/>
    <x v="1"/>
    <x v="0"/>
    <x v="0"/>
    <x v="0"/>
    <x v="0"/>
    <x v="0"/>
    <x v="0"/>
    <x v="0"/>
    <x v="0"/>
    <x v="1"/>
    <x v="2"/>
    <x v="0"/>
    <x v="1"/>
    <x v="2"/>
    <x v="0"/>
    <x v="0"/>
    <x v="0"/>
    <x v="0"/>
    <x v="0"/>
    <x v="0"/>
    <x v="0"/>
    <n v="15"/>
    <n v="-1.4999999999999999E-2"/>
    <n v="1.4999999999999999E-2"/>
    <n v="0.59159929008085188"/>
  </r>
  <r>
    <x v="359"/>
    <s v="Borger-Odoorn"/>
    <x v="0"/>
    <x v="0"/>
    <x v="1"/>
    <x v="0"/>
    <x v="0"/>
    <x v="0"/>
    <x v="0"/>
    <x v="0"/>
    <x v="0"/>
    <x v="0"/>
    <x v="0"/>
    <x v="2"/>
    <x v="6"/>
    <x v="0"/>
    <x v="5"/>
    <x v="0"/>
    <x v="0"/>
    <x v="0"/>
    <x v="0"/>
    <x v="0"/>
    <x v="0"/>
    <x v="0"/>
    <x v="0"/>
    <n v="86"/>
    <n v="-8.5999999999999993E-2"/>
    <n v="8.5999999999999993E-2"/>
    <n v="3.3918359297968843"/>
  </r>
  <r>
    <x v="359"/>
    <s v="Borger-Odoorn"/>
    <x v="0"/>
    <x v="0"/>
    <x v="1"/>
    <x v="0"/>
    <x v="0"/>
    <x v="0"/>
    <x v="0"/>
    <x v="0"/>
    <x v="0"/>
    <x v="0"/>
    <x v="0"/>
    <x v="3"/>
    <x v="8"/>
    <x v="1"/>
    <x v="7"/>
    <x v="5"/>
    <x v="2"/>
    <x v="2"/>
    <x v="2"/>
    <x v="0"/>
    <x v="0"/>
    <x v="0"/>
    <x v="0"/>
    <n v="2"/>
    <n v="-2E-3"/>
    <n v="0"/>
    <n v="7.8879905344113585E-2"/>
  </r>
  <r>
    <x v="359"/>
    <s v="Borger-Odoorn"/>
    <x v="0"/>
    <x v="0"/>
    <x v="1"/>
    <x v="0"/>
    <x v="0"/>
    <x v="0"/>
    <x v="1"/>
    <x v="1"/>
    <x v="0"/>
    <x v="0"/>
    <x v="0"/>
    <x v="0"/>
    <x v="0"/>
    <x v="0"/>
    <x v="0"/>
    <x v="0"/>
    <x v="0"/>
    <x v="0"/>
    <x v="0"/>
    <x v="0"/>
    <x v="0"/>
    <x v="0"/>
    <x v="0"/>
    <n v="6"/>
    <n v="-6.0000000000000001E-3"/>
    <n v="6.0000000000000001E-3"/>
    <n v="0.23663971603234077"/>
  </r>
  <r>
    <x v="359"/>
    <s v="Borger-Odoorn"/>
    <x v="0"/>
    <x v="0"/>
    <x v="1"/>
    <x v="0"/>
    <x v="0"/>
    <x v="0"/>
    <x v="1"/>
    <x v="1"/>
    <x v="0"/>
    <x v="0"/>
    <x v="0"/>
    <x v="4"/>
    <x v="10"/>
    <x v="0"/>
    <x v="8"/>
    <x v="0"/>
    <x v="0"/>
    <x v="0"/>
    <x v="0"/>
    <x v="0"/>
    <x v="0"/>
    <x v="0"/>
    <x v="0"/>
    <n v="1"/>
    <n v="-1E-3"/>
    <n v="1E-3"/>
    <n v="3.9439952672056793E-2"/>
  </r>
  <r>
    <x v="359"/>
    <s v="Borger-Odoorn"/>
    <x v="0"/>
    <x v="0"/>
    <x v="1"/>
    <x v="0"/>
    <x v="0"/>
    <x v="0"/>
    <x v="1"/>
    <x v="1"/>
    <x v="0"/>
    <x v="0"/>
    <x v="0"/>
    <x v="1"/>
    <x v="2"/>
    <x v="0"/>
    <x v="1"/>
    <x v="2"/>
    <x v="0"/>
    <x v="0"/>
    <x v="0"/>
    <x v="0"/>
    <x v="0"/>
    <x v="0"/>
    <x v="0"/>
    <n v="36"/>
    <n v="-3.5999999999999997E-2"/>
    <n v="3.5999999999999997E-2"/>
    <n v="1.4198382961940446"/>
  </r>
  <r>
    <x v="359"/>
    <s v="Borger-Odoorn"/>
    <x v="0"/>
    <x v="0"/>
    <x v="1"/>
    <x v="0"/>
    <x v="0"/>
    <x v="0"/>
    <x v="1"/>
    <x v="1"/>
    <x v="0"/>
    <x v="0"/>
    <x v="0"/>
    <x v="2"/>
    <x v="6"/>
    <x v="0"/>
    <x v="5"/>
    <x v="0"/>
    <x v="0"/>
    <x v="0"/>
    <x v="0"/>
    <x v="0"/>
    <x v="0"/>
    <x v="0"/>
    <x v="0"/>
    <n v="105"/>
    <n v="-0.105"/>
    <n v="0.105"/>
    <n v="4.1411950305659637"/>
  </r>
  <r>
    <x v="359"/>
    <s v="Borger-Odoorn"/>
    <x v="0"/>
    <x v="0"/>
    <x v="1"/>
    <x v="0"/>
    <x v="0"/>
    <x v="0"/>
    <x v="1"/>
    <x v="1"/>
    <x v="0"/>
    <x v="0"/>
    <x v="0"/>
    <x v="3"/>
    <x v="8"/>
    <x v="1"/>
    <x v="7"/>
    <x v="5"/>
    <x v="2"/>
    <x v="2"/>
    <x v="2"/>
    <x v="0"/>
    <x v="0"/>
    <x v="0"/>
    <x v="0"/>
    <n v="3"/>
    <n v="-3.0000000000000001E-3"/>
    <n v="0"/>
    <n v="0.11831985801617038"/>
  </r>
  <r>
    <x v="359"/>
    <s v="Borger-Odoorn"/>
    <x v="0"/>
    <x v="0"/>
    <x v="1"/>
    <x v="0"/>
    <x v="0"/>
    <x v="0"/>
    <x v="2"/>
    <x v="2"/>
    <x v="0"/>
    <x v="0"/>
    <x v="0"/>
    <x v="1"/>
    <x v="2"/>
    <x v="0"/>
    <x v="1"/>
    <x v="2"/>
    <x v="0"/>
    <x v="0"/>
    <x v="0"/>
    <x v="0"/>
    <x v="0"/>
    <x v="0"/>
    <x v="0"/>
    <n v="-3"/>
    <n v="3.0000000000000001E-3"/>
    <n v="-3.0000000000000001E-3"/>
    <n v="-0.11831985801617038"/>
  </r>
  <r>
    <x v="359"/>
    <s v="Borger-Odoorn"/>
    <x v="0"/>
    <x v="0"/>
    <x v="1"/>
    <x v="0"/>
    <x v="0"/>
    <x v="0"/>
    <x v="3"/>
    <x v="3"/>
    <x v="0"/>
    <x v="0"/>
    <x v="0"/>
    <x v="0"/>
    <x v="0"/>
    <x v="0"/>
    <x v="0"/>
    <x v="0"/>
    <x v="0"/>
    <x v="0"/>
    <x v="0"/>
    <x v="0"/>
    <x v="0"/>
    <x v="0"/>
    <x v="0"/>
    <n v="-1"/>
    <n v="1E-3"/>
    <n v="-1E-3"/>
    <n v="-3.9439952672056793E-2"/>
  </r>
  <r>
    <x v="359"/>
    <s v="Borger-Odoorn"/>
    <x v="0"/>
    <x v="0"/>
    <x v="1"/>
    <x v="0"/>
    <x v="0"/>
    <x v="0"/>
    <x v="3"/>
    <x v="3"/>
    <x v="0"/>
    <x v="0"/>
    <x v="0"/>
    <x v="2"/>
    <x v="6"/>
    <x v="0"/>
    <x v="5"/>
    <x v="0"/>
    <x v="0"/>
    <x v="0"/>
    <x v="0"/>
    <x v="0"/>
    <x v="0"/>
    <x v="0"/>
    <x v="0"/>
    <n v="510"/>
    <n v="-0.51"/>
    <n v="0.51"/>
    <n v="20.114375862748965"/>
  </r>
  <r>
    <x v="360"/>
    <s v="Cuijk"/>
    <x v="0"/>
    <x v="0"/>
    <x v="1"/>
    <x v="0"/>
    <x v="0"/>
    <x v="0"/>
    <x v="0"/>
    <x v="0"/>
    <x v="0"/>
    <x v="0"/>
    <x v="0"/>
    <x v="4"/>
    <x v="10"/>
    <x v="0"/>
    <x v="8"/>
    <x v="0"/>
    <x v="0"/>
    <x v="0"/>
    <x v="0"/>
    <x v="0"/>
    <x v="0"/>
    <x v="0"/>
    <x v="0"/>
    <n v="31"/>
    <n v="-3.1E-2"/>
    <n v="3.1E-2"/>
    <n v="1.2552640103660513"/>
  </r>
  <r>
    <x v="360"/>
    <s v="Cuijk"/>
    <x v="0"/>
    <x v="0"/>
    <x v="1"/>
    <x v="0"/>
    <x v="0"/>
    <x v="0"/>
    <x v="0"/>
    <x v="0"/>
    <x v="0"/>
    <x v="0"/>
    <x v="0"/>
    <x v="1"/>
    <x v="2"/>
    <x v="0"/>
    <x v="1"/>
    <x v="2"/>
    <x v="0"/>
    <x v="0"/>
    <x v="0"/>
    <x v="0"/>
    <x v="0"/>
    <x v="0"/>
    <x v="0"/>
    <n v="31"/>
    <n v="-3.1E-2"/>
    <n v="3.1E-2"/>
    <n v="1.2552640103660513"/>
  </r>
  <r>
    <x v="360"/>
    <s v="Cuijk"/>
    <x v="0"/>
    <x v="0"/>
    <x v="1"/>
    <x v="0"/>
    <x v="0"/>
    <x v="0"/>
    <x v="0"/>
    <x v="0"/>
    <x v="0"/>
    <x v="0"/>
    <x v="0"/>
    <x v="2"/>
    <x v="4"/>
    <x v="0"/>
    <x v="3"/>
    <x v="3"/>
    <x v="0"/>
    <x v="0"/>
    <x v="0"/>
    <x v="0"/>
    <x v="0"/>
    <x v="0"/>
    <x v="0"/>
    <n v="52"/>
    <n v="-5.1999999999999998E-2"/>
    <n v="5.1999999999999998E-2"/>
    <n v="2.1056041464204731"/>
  </r>
  <r>
    <x v="360"/>
    <s v="Cuijk"/>
    <x v="0"/>
    <x v="0"/>
    <x v="1"/>
    <x v="0"/>
    <x v="0"/>
    <x v="0"/>
    <x v="0"/>
    <x v="0"/>
    <x v="0"/>
    <x v="0"/>
    <x v="0"/>
    <x v="2"/>
    <x v="6"/>
    <x v="0"/>
    <x v="5"/>
    <x v="0"/>
    <x v="0"/>
    <x v="0"/>
    <x v="0"/>
    <x v="0"/>
    <x v="0"/>
    <x v="0"/>
    <x v="0"/>
    <n v="1307"/>
    <n v="-1.3069999999999999"/>
    <n v="1.3069999999999999"/>
    <n v="52.923550372529967"/>
  </r>
  <r>
    <x v="360"/>
    <s v="Cuijk"/>
    <x v="0"/>
    <x v="0"/>
    <x v="1"/>
    <x v="0"/>
    <x v="0"/>
    <x v="0"/>
    <x v="0"/>
    <x v="0"/>
    <x v="0"/>
    <x v="0"/>
    <x v="0"/>
    <x v="3"/>
    <x v="9"/>
    <x v="1"/>
    <x v="7"/>
    <x v="5"/>
    <x v="2"/>
    <x v="2"/>
    <x v="2"/>
    <x v="0"/>
    <x v="0"/>
    <x v="0"/>
    <x v="0"/>
    <n v="242"/>
    <n v="-0.24199999999999999"/>
    <n v="0"/>
    <n v="9.7991577583414315"/>
  </r>
  <r>
    <x v="360"/>
    <s v="Cuijk"/>
    <x v="0"/>
    <x v="0"/>
    <x v="1"/>
    <x v="0"/>
    <x v="0"/>
    <x v="0"/>
    <x v="0"/>
    <x v="0"/>
    <x v="0"/>
    <x v="0"/>
    <x v="0"/>
    <x v="3"/>
    <x v="5"/>
    <x v="1"/>
    <x v="4"/>
    <x v="0"/>
    <x v="0"/>
    <x v="0"/>
    <x v="0"/>
    <x v="0"/>
    <x v="0"/>
    <x v="0"/>
    <x v="0"/>
    <n v="486"/>
    <n v="-0.48599999999999999"/>
    <n v="0.48599999999999999"/>
    <n v="19.679300291545189"/>
  </r>
  <r>
    <x v="360"/>
    <s v="Cuijk"/>
    <x v="0"/>
    <x v="0"/>
    <x v="1"/>
    <x v="0"/>
    <x v="0"/>
    <x v="0"/>
    <x v="0"/>
    <x v="0"/>
    <x v="0"/>
    <x v="0"/>
    <x v="0"/>
    <x v="3"/>
    <x v="8"/>
    <x v="1"/>
    <x v="7"/>
    <x v="5"/>
    <x v="2"/>
    <x v="2"/>
    <x v="2"/>
    <x v="0"/>
    <x v="0"/>
    <x v="0"/>
    <x v="0"/>
    <n v="389"/>
    <n v="-0.38900000000000001"/>
    <n v="0"/>
    <n v="15.751538710722384"/>
  </r>
  <r>
    <x v="360"/>
    <s v="Cuijk"/>
    <x v="0"/>
    <x v="0"/>
    <x v="1"/>
    <x v="0"/>
    <x v="0"/>
    <x v="0"/>
    <x v="1"/>
    <x v="1"/>
    <x v="0"/>
    <x v="0"/>
    <x v="0"/>
    <x v="1"/>
    <x v="1"/>
    <x v="0"/>
    <x v="1"/>
    <x v="1"/>
    <x v="0"/>
    <x v="0"/>
    <x v="0"/>
    <x v="0"/>
    <x v="0"/>
    <x v="0"/>
    <x v="0"/>
    <n v="8"/>
    <n v="-8.0000000000000002E-3"/>
    <n v="8.0000000000000002E-3"/>
    <n v="0.32393909944930355"/>
  </r>
  <r>
    <x v="360"/>
    <s v="Cuijk"/>
    <x v="0"/>
    <x v="0"/>
    <x v="1"/>
    <x v="0"/>
    <x v="0"/>
    <x v="0"/>
    <x v="1"/>
    <x v="1"/>
    <x v="0"/>
    <x v="0"/>
    <x v="0"/>
    <x v="1"/>
    <x v="2"/>
    <x v="0"/>
    <x v="1"/>
    <x v="2"/>
    <x v="0"/>
    <x v="0"/>
    <x v="0"/>
    <x v="0"/>
    <x v="0"/>
    <x v="0"/>
    <x v="0"/>
    <n v="39"/>
    <n v="-3.9E-2"/>
    <n v="3.9E-2"/>
    <n v="1.5792031098153547"/>
  </r>
  <r>
    <x v="360"/>
    <s v="Cuijk"/>
    <x v="0"/>
    <x v="0"/>
    <x v="1"/>
    <x v="0"/>
    <x v="0"/>
    <x v="0"/>
    <x v="1"/>
    <x v="1"/>
    <x v="0"/>
    <x v="0"/>
    <x v="0"/>
    <x v="2"/>
    <x v="4"/>
    <x v="0"/>
    <x v="3"/>
    <x v="3"/>
    <x v="0"/>
    <x v="0"/>
    <x v="0"/>
    <x v="0"/>
    <x v="0"/>
    <x v="0"/>
    <x v="0"/>
    <n v="38"/>
    <n v="-3.7999999999999999E-2"/>
    <n v="3.7999999999999999E-2"/>
    <n v="1.5387107223841918"/>
  </r>
  <r>
    <x v="360"/>
    <s v="Cuijk"/>
    <x v="0"/>
    <x v="0"/>
    <x v="1"/>
    <x v="0"/>
    <x v="0"/>
    <x v="0"/>
    <x v="1"/>
    <x v="1"/>
    <x v="0"/>
    <x v="0"/>
    <x v="0"/>
    <x v="2"/>
    <x v="6"/>
    <x v="0"/>
    <x v="5"/>
    <x v="0"/>
    <x v="0"/>
    <x v="0"/>
    <x v="0"/>
    <x v="0"/>
    <x v="0"/>
    <x v="0"/>
    <x v="0"/>
    <n v="30"/>
    <n v="-0.03"/>
    <n v="0.03"/>
    <n v="1.2147716229348882"/>
  </r>
  <r>
    <x v="360"/>
    <s v="Cuijk"/>
    <x v="0"/>
    <x v="0"/>
    <x v="1"/>
    <x v="0"/>
    <x v="0"/>
    <x v="0"/>
    <x v="1"/>
    <x v="1"/>
    <x v="0"/>
    <x v="0"/>
    <x v="0"/>
    <x v="3"/>
    <x v="5"/>
    <x v="1"/>
    <x v="4"/>
    <x v="0"/>
    <x v="0"/>
    <x v="0"/>
    <x v="0"/>
    <x v="0"/>
    <x v="0"/>
    <x v="0"/>
    <x v="0"/>
    <n v="9"/>
    <n v="-8.9999999999999993E-3"/>
    <n v="8.9999999999999993E-3"/>
    <n v="0.36443148688046645"/>
  </r>
  <r>
    <x v="360"/>
    <s v="Cuijk"/>
    <x v="0"/>
    <x v="0"/>
    <x v="1"/>
    <x v="0"/>
    <x v="0"/>
    <x v="0"/>
    <x v="1"/>
    <x v="1"/>
    <x v="0"/>
    <x v="0"/>
    <x v="0"/>
    <x v="3"/>
    <x v="8"/>
    <x v="1"/>
    <x v="7"/>
    <x v="5"/>
    <x v="2"/>
    <x v="2"/>
    <x v="2"/>
    <x v="0"/>
    <x v="0"/>
    <x v="0"/>
    <x v="0"/>
    <n v="5"/>
    <n v="-5.0000000000000001E-3"/>
    <n v="0"/>
    <n v="0.2024619371558147"/>
  </r>
  <r>
    <x v="360"/>
    <s v="Cuijk"/>
    <x v="0"/>
    <x v="0"/>
    <x v="1"/>
    <x v="0"/>
    <x v="0"/>
    <x v="0"/>
    <x v="2"/>
    <x v="2"/>
    <x v="0"/>
    <x v="0"/>
    <x v="0"/>
    <x v="1"/>
    <x v="2"/>
    <x v="0"/>
    <x v="1"/>
    <x v="2"/>
    <x v="0"/>
    <x v="0"/>
    <x v="0"/>
    <x v="0"/>
    <x v="0"/>
    <x v="0"/>
    <x v="0"/>
    <n v="30"/>
    <n v="-0.03"/>
    <n v="0.03"/>
    <n v="1.2147716229348882"/>
  </r>
  <r>
    <x v="360"/>
    <s v="Cuijk"/>
    <x v="0"/>
    <x v="0"/>
    <x v="1"/>
    <x v="0"/>
    <x v="0"/>
    <x v="0"/>
    <x v="2"/>
    <x v="2"/>
    <x v="0"/>
    <x v="0"/>
    <x v="0"/>
    <x v="2"/>
    <x v="4"/>
    <x v="0"/>
    <x v="3"/>
    <x v="3"/>
    <x v="0"/>
    <x v="0"/>
    <x v="0"/>
    <x v="0"/>
    <x v="0"/>
    <x v="0"/>
    <x v="0"/>
    <n v="86"/>
    <n v="-8.5999999999999993E-2"/>
    <n v="8.5999999999999993E-2"/>
    <n v="3.4823453190800131"/>
  </r>
  <r>
    <x v="360"/>
    <s v="Cuijk"/>
    <x v="0"/>
    <x v="0"/>
    <x v="1"/>
    <x v="0"/>
    <x v="0"/>
    <x v="0"/>
    <x v="3"/>
    <x v="3"/>
    <x v="0"/>
    <x v="0"/>
    <x v="0"/>
    <x v="2"/>
    <x v="4"/>
    <x v="0"/>
    <x v="3"/>
    <x v="3"/>
    <x v="0"/>
    <x v="0"/>
    <x v="0"/>
    <x v="0"/>
    <x v="0"/>
    <x v="0"/>
    <x v="0"/>
    <n v="3"/>
    <n v="-3.0000000000000001E-3"/>
    <n v="3.0000000000000001E-3"/>
    <n v="0.12147716229348883"/>
  </r>
  <r>
    <x v="360"/>
    <s v="Cuijk"/>
    <x v="0"/>
    <x v="0"/>
    <x v="1"/>
    <x v="0"/>
    <x v="0"/>
    <x v="0"/>
    <x v="3"/>
    <x v="3"/>
    <x v="0"/>
    <x v="0"/>
    <x v="0"/>
    <x v="2"/>
    <x v="6"/>
    <x v="0"/>
    <x v="5"/>
    <x v="0"/>
    <x v="0"/>
    <x v="0"/>
    <x v="0"/>
    <x v="0"/>
    <x v="0"/>
    <x v="0"/>
    <x v="0"/>
    <n v="13"/>
    <n v="-1.2999999999999999E-2"/>
    <n v="1.2999999999999999E-2"/>
    <n v="0.52640103660511828"/>
  </r>
  <r>
    <x v="361"/>
    <s v="De Wolden"/>
    <x v="0"/>
    <x v="0"/>
    <x v="1"/>
    <x v="0"/>
    <x v="0"/>
    <x v="0"/>
    <x v="0"/>
    <x v="0"/>
    <x v="0"/>
    <x v="0"/>
    <x v="0"/>
    <x v="4"/>
    <x v="10"/>
    <x v="0"/>
    <x v="8"/>
    <x v="0"/>
    <x v="0"/>
    <x v="0"/>
    <x v="0"/>
    <x v="0"/>
    <x v="0"/>
    <x v="0"/>
    <x v="0"/>
    <n v="1"/>
    <n v="-1E-3"/>
    <n v="1E-3"/>
    <n v="4.2115902964959567E-2"/>
  </r>
  <r>
    <x v="361"/>
    <s v="De Wolden"/>
    <x v="0"/>
    <x v="0"/>
    <x v="1"/>
    <x v="0"/>
    <x v="0"/>
    <x v="0"/>
    <x v="0"/>
    <x v="0"/>
    <x v="0"/>
    <x v="0"/>
    <x v="0"/>
    <x v="1"/>
    <x v="2"/>
    <x v="0"/>
    <x v="1"/>
    <x v="2"/>
    <x v="0"/>
    <x v="0"/>
    <x v="0"/>
    <x v="0"/>
    <x v="0"/>
    <x v="0"/>
    <x v="0"/>
    <n v="184"/>
    <n v="-0.184"/>
    <n v="0.184"/>
    <n v="7.7493261455525611"/>
  </r>
  <r>
    <x v="361"/>
    <s v="De Wolden"/>
    <x v="0"/>
    <x v="0"/>
    <x v="1"/>
    <x v="0"/>
    <x v="0"/>
    <x v="0"/>
    <x v="0"/>
    <x v="0"/>
    <x v="0"/>
    <x v="0"/>
    <x v="0"/>
    <x v="2"/>
    <x v="4"/>
    <x v="0"/>
    <x v="3"/>
    <x v="3"/>
    <x v="0"/>
    <x v="0"/>
    <x v="0"/>
    <x v="0"/>
    <x v="0"/>
    <x v="0"/>
    <x v="0"/>
    <n v="44"/>
    <n v="-4.3999999999999997E-2"/>
    <n v="4.3999999999999997E-2"/>
    <n v="1.8530997304582211"/>
  </r>
  <r>
    <x v="361"/>
    <s v="De Wolden"/>
    <x v="0"/>
    <x v="0"/>
    <x v="1"/>
    <x v="0"/>
    <x v="0"/>
    <x v="0"/>
    <x v="0"/>
    <x v="0"/>
    <x v="0"/>
    <x v="0"/>
    <x v="0"/>
    <x v="2"/>
    <x v="12"/>
    <x v="0"/>
    <x v="3"/>
    <x v="6"/>
    <x v="0"/>
    <x v="0"/>
    <x v="0"/>
    <x v="0"/>
    <x v="0"/>
    <x v="0"/>
    <x v="0"/>
    <n v="169"/>
    <n v="-0.16900000000000001"/>
    <n v="0.16900000000000001"/>
    <n v="7.1175876010781671"/>
  </r>
  <r>
    <x v="361"/>
    <s v="De Wolden"/>
    <x v="0"/>
    <x v="0"/>
    <x v="1"/>
    <x v="0"/>
    <x v="0"/>
    <x v="0"/>
    <x v="0"/>
    <x v="0"/>
    <x v="0"/>
    <x v="0"/>
    <x v="0"/>
    <x v="2"/>
    <x v="6"/>
    <x v="0"/>
    <x v="5"/>
    <x v="0"/>
    <x v="0"/>
    <x v="0"/>
    <x v="0"/>
    <x v="0"/>
    <x v="0"/>
    <x v="0"/>
    <x v="0"/>
    <n v="78"/>
    <n v="-7.8E-2"/>
    <n v="7.8E-2"/>
    <n v="3.2850404312668462"/>
  </r>
  <r>
    <x v="361"/>
    <s v="De Wolden"/>
    <x v="0"/>
    <x v="0"/>
    <x v="1"/>
    <x v="0"/>
    <x v="0"/>
    <x v="0"/>
    <x v="1"/>
    <x v="1"/>
    <x v="0"/>
    <x v="0"/>
    <x v="0"/>
    <x v="4"/>
    <x v="10"/>
    <x v="0"/>
    <x v="8"/>
    <x v="0"/>
    <x v="0"/>
    <x v="0"/>
    <x v="0"/>
    <x v="0"/>
    <x v="0"/>
    <x v="0"/>
    <x v="0"/>
    <n v="3"/>
    <n v="-3.0000000000000001E-3"/>
    <n v="3.0000000000000001E-3"/>
    <n v="0.1263477088948787"/>
  </r>
  <r>
    <x v="361"/>
    <s v="De Wolden"/>
    <x v="0"/>
    <x v="0"/>
    <x v="1"/>
    <x v="0"/>
    <x v="0"/>
    <x v="0"/>
    <x v="1"/>
    <x v="1"/>
    <x v="0"/>
    <x v="0"/>
    <x v="0"/>
    <x v="1"/>
    <x v="2"/>
    <x v="0"/>
    <x v="1"/>
    <x v="2"/>
    <x v="0"/>
    <x v="0"/>
    <x v="0"/>
    <x v="0"/>
    <x v="0"/>
    <x v="0"/>
    <x v="0"/>
    <n v="4"/>
    <n v="-4.0000000000000001E-3"/>
    <n v="4.0000000000000001E-3"/>
    <n v="0.16846361185983827"/>
  </r>
  <r>
    <x v="361"/>
    <s v="De Wolden"/>
    <x v="0"/>
    <x v="0"/>
    <x v="1"/>
    <x v="0"/>
    <x v="0"/>
    <x v="0"/>
    <x v="1"/>
    <x v="1"/>
    <x v="0"/>
    <x v="0"/>
    <x v="0"/>
    <x v="2"/>
    <x v="4"/>
    <x v="0"/>
    <x v="3"/>
    <x v="3"/>
    <x v="0"/>
    <x v="0"/>
    <x v="0"/>
    <x v="0"/>
    <x v="0"/>
    <x v="0"/>
    <x v="0"/>
    <n v="42"/>
    <n v="-4.2000000000000003E-2"/>
    <n v="4.2000000000000003E-2"/>
    <n v="1.7688679245283019"/>
  </r>
  <r>
    <x v="361"/>
    <s v="De Wolden"/>
    <x v="0"/>
    <x v="0"/>
    <x v="1"/>
    <x v="0"/>
    <x v="0"/>
    <x v="0"/>
    <x v="1"/>
    <x v="1"/>
    <x v="0"/>
    <x v="0"/>
    <x v="0"/>
    <x v="2"/>
    <x v="6"/>
    <x v="0"/>
    <x v="5"/>
    <x v="0"/>
    <x v="0"/>
    <x v="0"/>
    <x v="0"/>
    <x v="0"/>
    <x v="0"/>
    <x v="0"/>
    <x v="0"/>
    <n v="38"/>
    <n v="-3.7999999999999999E-2"/>
    <n v="3.7999999999999999E-2"/>
    <n v="1.6004043126684635"/>
  </r>
  <r>
    <x v="361"/>
    <s v="De Wolden"/>
    <x v="0"/>
    <x v="0"/>
    <x v="1"/>
    <x v="0"/>
    <x v="0"/>
    <x v="0"/>
    <x v="1"/>
    <x v="1"/>
    <x v="0"/>
    <x v="0"/>
    <x v="0"/>
    <x v="3"/>
    <x v="9"/>
    <x v="1"/>
    <x v="7"/>
    <x v="5"/>
    <x v="2"/>
    <x v="2"/>
    <x v="2"/>
    <x v="0"/>
    <x v="0"/>
    <x v="0"/>
    <x v="0"/>
    <n v="12"/>
    <n v="-1.2E-2"/>
    <n v="0"/>
    <n v="0.50539083557951481"/>
  </r>
  <r>
    <x v="361"/>
    <s v="De Wolden"/>
    <x v="0"/>
    <x v="0"/>
    <x v="1"/>
    <x v="0"/>
    <x v="0"/>
    <x v="0"/>
    <x v="2"/>
    <x v="2"/>
    <x v="0"/>
    <x v="0"/>
    <x v="0"/>
    <x v="1"/>
    <x v="2"/>
    <x v="0"/>
    <x v="1"/>
    <x v="2"/>
    <x v="0"/>
    <x v="0"/>
    <x v="0"/>
    <x v="0"/>
    <x v="0"/>
    <x v="0"/>
    <x v="0"/>
    <n v="10"/>
    <n v="-0.01"/>
    <n v="0.01"/>
    <n v="0.42115902964959567"/>
  </r>
  <r>
    <x v="361"/>
    <s v="De Wolden"/>
    <x v="0"/>
    <x v="0"/>
    <x v="1"/>
    <x v="0"/>
    <x v="0"/>
    <x v="0"/>
    <x v="2"/>
    <x v="2"/>
    <x v="0"/>
    <x v="0"/>
    <x v="0"/>
    <x v="2"/>
    <x v="6"/>
    <x v="0"/>
    <x v="5"/>
    <x v="0"/>
    <x v="0"/>
    <x v="0"/>
    <x v="0"/>
    <x v="0"/>
    <x v="0"/>
    <x v="0"/>
    <x v="0"/>
    <n v="7"/>
    <n v="-7.0000000000000001E-3"/>
    <n v="7.0000000000000001E-3"/>
    <n v="0.294811320754717"/>
  </r>
  <r>
    <x v="361"/>
    <s v="De Wolden"/>
    <x v="0"/>
    <x v="0"/>
    <x v="1"/>
    <x v="0"/>
    <x v="0"/>
    <x v="0"/>
    <x v="2"/>
    <x v="2"/>
    <x v="0"/>
    <x v="0"/>
    <x v="0"/>
    <x v="3"/>
    <x v="9"/>
    <x v="1"/>
    <x v="7"/>
    <x v="5"/>
    <x v="2"/>
    <x v="2"/>
    <x v="2"/>
    <x v="0"/>
    <x v="0"/>
    <x v="0"/>
    <x v="0"/>
    <n v="1"/>
    <n v="-1E-3"/>
    <n v="0"/>
    <n v="4.2115902964959567E-2"/>
  </r>
  <r>
    <x v="361"/>
    <s v="De Wolden"/>
    <x v="0"/>
    <x v="0"/>
    <x v="1"/>
    <x v="0"/>
    <x v="0"/>
    <x v="0"/>
    <x v="2"/>
    <x v="2"/>
    <x v="0"/>
    <x v="0"/>
    <x v="0"/>
    <x v="3"/>
    <x v="5"/>
    <x v="1"/>
    <x v="4"/>
    <x v="0"/>
    <x v="0"/>
    <x v="0"/>
    <x v="0"/>
    <x v="0"/>
    <x v="0"/>
    <x v="0"/>
    <x v="0"/>
    <n v="3"/>
    <n v="-3.0000000000000001E-3"/>
    <n v="3.0000000000000001E-3"/>
    <n v="0.1263477088948787"/>
  </r>
  <r>
    <x v="361"/>
    <s v="De Wolden"/>
    <x v="0"/>
    <x v="0"/>
    <x v="1"/>
    <x v="0"/>
    <x v="0"/>
    <x v="0"/>
    <x v="3"/>
    <x v="3"/>
    <x v="0"/>
    <x v="0"/>
    <x v="0"/>
    <x v="2"/>
    <x v="4"/>
    <x v="0"/>
    <x v="3"/>
    <x v="3"/>
    <x v="0"/>
    <x v="0"/>
    <x v="0"/>
    <x v="0"/>
    <x v="0"/>
    <x v="0"/>
    <x v="0"/>
    <n v="21"/>
    <n v="-2.1000000000000001E-2"/>
    <n v="2.1000000000000001E-2"/>
    <n v="0.88443396226415094"/>
  </r>
  <r>
    <x v="361"/>
    <s v="De Wolden"/>
    <x v="0"/>
    <x v="0"/>
    <x v="1"/>
    <x v="0"/>
    <x v="0"/>
    <x v="0"/>
    <x v="3"/>
    <x v="3"/>
    <x v="0"/>
    <x v="0"/>
    <x v="0"/>
    <x v="2"/>
    <x v="12"/>
    <x v="0"/>
    <x v="3"/>
    <x v="6"/>
    <x v="0"/>
    <x v="0"/>
    <x v="0"/>
    <x v="0"/>
    <x v="0"/>
    <x v="0"/>
    <x v="0"/>
    <n v="501"/>
    <n v="-0.501"/>
    <n v="0.501"/>
    <n v="21.100067385444746"/>
  </r>
  <r>
    <x v="362"/>
    <s v="Noord-Beveland"/>
    <x v="0"/>
    <x v="0"/>
    <x v="2"/>
    <x v="0"/>
    <x v="0"/>
    <x v="0"/>
    <x v="0"/>
    <x v="0"/>
    <x v="0"/>
    <x v="0"/>
    <x v="0"/>
    <x v="0"/>
    <x v="0"/>
    <x v="0"/>
    <x v="0"/>
    <x v="0"/>
    <x v="0"/>
    <x v="0"/>
    <x v="0"/>
    <x v="0"/>
    <x v="0"/>
    <x v="0"/>
    <x v="0"/>
    <n v="35"/>
    <n v="-3.5000000000000003E-2"/>
    <n v="3.5000000000000003E-2"/>
    <n v="4.7412625304795446"/>
  </r>
  <r>
    <x v="362"/>
    <s v="Noord-Beveland"/>
    <x v="0"/>
    <x v="0"/>
    <x v="2"/>
    <x v="0"/>
    <x v="0"/>
    <x v="0"/>
    <x v="0"/>
    <x v="0"/>
    <x v="0"/>
    <x v="0"/>
    <x v="0"/>
    <x v="2"/>
    <x v="4"/>
    <x v="0"/>
    <x v="3"/>
    <x v="3"/>
    <x v="0"/>
    <x v="0"/>
    <x v="0"/>
    <x v="0"/>
    <x v="0"/>
    <x v="0"/>
    <x v="0"/>
    <n v="60"/>
    <n v="-0.06"/>
    <n v="0.06"/>
    <n v="8.1278786236792193"/>
  </r>
  <r>
    <x v="362"/>
    <s v="Noord-Beveland"/>
    <x v="0"/>
    <x v="0"/>
    <x v="2"/>
    <x v="0"/>
    <x v="0"/>
    <x v="0"/>
    <x v="0"/>
    <x v="0"/>
    <x v="0"/>
    <x v="0"/>
    <x v="0"/>
    <x v="2"/>
    <x v="6"/>
    <x v="0"/>
    <x v="5"/>
    <x v="0"/>
    <x v="0"/>
    <x v="0"/>
    <x v="0"/>
    <x v="0"/>
    <x v="0"/>
    <x v="0"/>
    <x v="0"/>
    <n v="94"/>
    <n v="-9.4E-2"/>
    <n v="9.4E-2"/>
    <n v="12.733676510430778"/>
  </r>
  <r>
    <x v="362"/>
    <s v="Noord-Beveland"/>
    <x v="0"/>
    <x v="0"/>
    <x v="2"/>
    <x v="0"/>
    <x v="0"/>
    <x v="0"/>
    <x v="1"/>
    <x v="1"/>
    <x v="0"/>
    <x v="0"/>
    <x v="0"/>
    <x v="0"/>
    <x v="0"/>
    <x v="0"/>
    <x v="0"/>
    <x v="0"/>
    <x v="0"/>
    <x v="0"/>
    <x v="0"/>
    <x v="0"/>
    <x v="0"/>
    <x v="0"/>
    <x v="0"/>
    <n v="6"/>
    <n v="-6.0000000000000001E-3"/>
    <n v="6.0000000000000001E-3"/>
    <n v="0.812787862367922"/>
  </r>
  <r>
    <x v="362"/>
    <s v="Noord-Beveland"/>
    <x v="0"/>
    <x v="0"/>
    <x v="2"/>
    <x v="0"/>
    <x v="0"/>
    <x v="0"/>
    <x v="1"/>
    <x v="1"/>
    <x v="0"/>
    <x v="0"/>
    <x v="0"/>
    <x v="1"/>
    <x v="2"/>
    <x v="0"/>
    <x v="1"/>
    <x v="2"/>
    <x v="0"/>
    <x v="0"/>
    <x v="0"/>
    <x v="0"/>
    <x v="0"/>
    <x v="0"/>
    <x v="0"/>
    <n v="27"/>
    <n v="-2.7E-2"/>
    <n v="2.7E-2"/>
    <n v="3.657545380655649"/>
  </r>
  <r>
    <x v="362"/>
    <s v="Noord-Beveland"/>
    <x v="0"/>
    <x v="0"/>
    <x v="2"/>
    <x v="0"/>
    <x v="0"/>
    <x v="0"/>
    <x v="1"/>
    <x v="1"/>
    <x v="0"/>
    <x v="0"/>
    <x v="0"/>
    <x v="2"/>
    <x v="12"/>
    <x v="0"/>
    <x v="3"/>
    <x v="6"/>
    <x v="0"/>
    <x v="0"/>
    <x v="0"/>
    <x v="0"/>
    <x v="0"/>
    <x v="0"/>
    <x v="0"/>
    <n v="23"/>
    <n v="-2.3E-2"/>
    <n v="2.3E-2"/>
    <n v="3.1156868057437008"/>
  </r>
  <r>
    <x v="362"/>
    <s v="Noord-Beveland"/>
    <x v="0"/>
    <x v="0"/>
    <x v="2"/>
    <x v="0"/>
    <x v="0"/>
    <x v="0"/>
    <x v="1"/>
    <x v="1"/>
    <x v="0"/>
    <x v="0"/>
    <x v="0"/>
    <x v="2"/>
    <x v="6"/>
    <x v="0"/>
    <x v="5"/>
    <x v="0"/>
    <x v="0"/>
    <x v="0"/>
    <x v="0"/>
    <x v="0"/>
    <x v="0"/>
    <x v="0"/>
    <x v="0"/>
    <n v="1"/>
    <n v="-1E-3"/>
    <n v="1E-3"/>
    <n v="0.135464643727987"/>
  </r>
  <r>
    <x v="362"/>
    <s v="Noord-Beveland"/>
    <x v="0"/>
    <x v="0"/>
    <x v="2"/>
    <x v="0"/>
    <x v="0"/>
    <x v="0"/>
    <x v="1"/>
    <x v="1"/>
    <x v="0"/>
    <x v="0"/>
    <x v="0"/>
    <x v="3"/>
    <x v="5"/>
    <x v="1"/>
    <x v="4"/>
    <x v="0"/>
    <x v="0"/>
    <x v="0"/>
    <x v="0"/>
    <x v="0"/>
    <x v="0"/>
    <x v="0"/>
    <x v="0"/>
    <n v="4"/>
    <n v="-4.0000000000000001E-3"/>
    <n v="4.0000000000000001E-3"/>
    <n v="0.541858574911948"/>
  </r>
  <r>
    <x v="362"/>
    <s v="Noord-Beveland"/>
    <x v="0"/>
    <x v="0"/>
    <x v="2"/>
    <x v="0"/>
    <x v="0"/>
    <x v="0"/>
    <x v="3"/>
    <x v="3"/>
    <x v="0"/>
    <x v="0"/>
    <x v="0"/>
    <x v="0"/>
    <x v="0"/>
    <x v="0"/>
    <x v="0"/>
    <x v="0"/>
    <x v="0"/>
    <x v="0"/>
    <x v="0"/>
    <x v="0"/>
    <x v="0"/>
    <x v="0"/>
    <x v="0"/>
    <n v="3"/>
    <n v="-3.0000000000000001E-3"/>
    <n v="3.0000000000000001E-3"/>
    <n v="0.406393931183961"/>
  </r>
  <r>
    <x v="362"/>
    <s v="Noord-Beveland"/>
    <x v="0"/>
    <x v="0"/>
    <x v="2"/>
    <x v="0"/>
    <x v="0"/>
    <x v="0"/>
    <x v="3"/>
    <x v="3"/>
    <x v="0"/>
    <x v="0"/>
    <x v="0"/>
    <x v="2"/>
    <x v="6"/>
    <x v="0"/>
    <x v="5"/>
    <x v="0"/>
    <x v="0"/>
    <x v="0"/>
    <x v="0"/>
    <x v="0"/>
    <x v="0"/>
    <x v="0"/>
    <x v="0"/>
    <n v="120"/>
    <n v="-0.12"/>
    <n v="0.12"/>
    <n v="16.255757247358439"/>
  </r>
  <r>
    <x v="363"/>
    <s v="Wijdemeren"/>
    <x v="0"/>
    <x v="0"/>
    <x v="1"/>
    <x v="0"/>
    <x v="0"/>
    <x v="0"/>
    <x v="0"/>
    <x v="0"/>
    <x v="0"/>
    <x v="0"/>
    <x v="0"/>
    <x v="0"/>
    <x v="0"/>
    <x v="0"/>
    <x v="0"/>
    <x v="0"/>
    <x v="0"/>
    <x v="0"/>
    <x v="0"/>
    <x v="0"/>
    <x v="0"/>
    <x v="0"/>
    <x v="0"/>
    <n v="7"/>
    <n v="-7.0000000000000001E-3"/>
    <n v="7.0000000000000001E-3"/>
    <n v="0.29854565616070289"/>
  </r>
  <r>
    <x v="363"/>
    <s v="Wijdemeren"/>
    <x v="0"/>
    <x v="0"/>
    <x v="1"/>
    <x v="0"/>
    <x v="0"/>
    <x v="0"/>
    <x v="0"/>
    <x v="0"/>
    <x v="0"/>
    <x v="0"/>
    <x v="0"/>
    <x v="1"/>
    <x v="2"/>
    <x v="0"/>
    <x v="1"/>
    <x v="2"/>
    <x v="0"/>
    <x v="0"/>
    <x v="0"/>
    <x v="0"/>
    <x v="0"/>
    <x v="0"/>
    <x v="0"/>
    <n v="23"/>
    <n v="-2.3E-2"/>
    <n v="2.3E-2"/>
    <n v="0.98093572738516654"/>
  </r>
  <r>
    <x v="363"/>
    <s v="Wijdemeren"/>
    <x v="0"/>
    <x v="0"/>
    <x v="1"/>
    <x v="0"/>
    <x v="0"/>
    <x v="0"/>
    <x v="0"/>
    <x v="0"/>
    <x v="0"/>
    <x v="0"/>
    <x v="0"/>
    <x v="2"/>
    <x v="6"/>
    <x v="0"/>
    <x v="5"/>
    <x v="0"/>
    <x v="0"/>
    <x v="0"/>
    <x v="0"/>
    <x v="0"/>
    <x v="0"/>
    <x v="0"/>
    <x v="0"/>
    <n v="46"/>
    <n v="-4.5999999999999999E-2"/>
    <n v="4.5999999999999999E-2"/>
    <n v="1.9618714547703331"/>
  </r>
  <r>
    <x v="363"/>
    <s v="Wijdemeren"/>
    <x v="0"/>
    <x v="0"/>
    <x v="1"/>
    <x v="0"/>
    <x v="0"/>
    <x v="0"/>
    <x v="1"/>
    <x v="1"/>
    <x v="0"/>
    <x v="0"/>
    <x v="0"/>
    <x v="0"/>
    <x v="0"/>
    <x v="0"/>
    <x v="0"/>
    <x v="0"/>
    <x v="0"/>
    <x v="0"/>
    <x v="0"/>
    <x v="0"/>
    <x v="0"/>
    <x v="0"/>
    <x v="0"/>
    <n v="29"/>
    <n v="-2.9000000000000001E-2"/>
    <n v="2.9000000000000001E-2"/>
    <n v="1.2368320040943404"/>
  </r>
  <r>
    <x v="363"/>
    <s v="Wijdemeren"/>
    <x v="0"/>
    <x v="0"/>
    <x v="1"/>
    <x v="0"/>
    <x v="0"/>
    <x v="0"/>
    <x v="1"/>
    <x v="1"/>
    <x v="0"/>
    <x v="0"/>
    <x v="0"/>
    <x v="1"/>
    <x v="2"/>
    <x v="0"/>
    <x v="1"/>
    <x v="2"/>
    <x v="0"/>
    <x v="0"/>
    <x v="0"/>
    <x v="0"/>
    <x v="0"/>
    <x v="0"/>
    <x v="0"/>
    <n v="8"/>
    <n v="-8.0000000000000002E-3"/>
    <n v="8.0000000000000002E-3"/>
    <n v="0.34119503561223186"/>
  </r>
  <r>
    <x v="363"/>
    <s v="Wijdemeren"/>
    <x v="0"/>
    <x v="0"/>
    <x v="1"/>
    <x v="0"/>
    <x v="0"/>
    <x v="0"/>
    <x v="1"/>
    <x v="1"/>
    <x v="0"/>
    <x v="0"/>
    <x v="0"/>
    <x v="2"/>
    <x v="6"/>
    <x v="0"/>
    <x v="5"/>
    <x v="0"/>
    <x v="0"/>
    <x v="0"/>
    <x v="0"/>
    <x v="0"/>
    <x v="0"/>
    <x v="0"/>
    <x v="0"/>
    <n v="72"/>
    <n v="-7.1999999999999995E-2"/>
    <n v="7.1999999999999995E-2"/>
    <n v="3.0707553205100866"/>
  </r>
  <r>
    <x v="363"/>
    <s v="Wijdemeren"/>
    <x v="0"/>
    <x v="0"/>
    <x v="1"/>
    <x v="0"/>
    <x v="0"/>
    <x v="0"/>
    <x v="3"/>
    <x v="3"/>
    <x v="0"/>
    <x v="0"/>
    <x v="0"/>
    <x v="0"/>
    <x v="0"/>
    <x v="0"/>
    <x v="0"/>
    <x v="0"/>
    <x v="0"/>
    <x v="0"/>
    <x v="0"/>
    <x v="0"/>
    <x v="0"/>
    <x v="0"/>
    <x v="0"/>
    <n v="42"/>
    <n v="-4.2000000000000003E-2"/>
    <n v="4.2000000000000003E-2"/>
    <n v="1.7912739369642172"/>
  </r>
  <r>
    <x v="363"/>
    <s v="Wijdemeren"/>
    <x v="0"/>
    <x v="0"/>
    <x v="1"/>
    <x v="0"/>
    <x v="0"/>
    <x v="0"/>
    <x v="3"/>
    <x v="3"/>
    <x v="0"/>
    <x v="0"/>
    <x v="0"/>
    <x v="1"/>
    <x v="2"/>
    <x v="0"/>
    <x v="1"/>
    <x v="2"/>
    <x v="0"/>
    <x v="0"/>
    <x v="0"/>
    <x v="0"/>
    <x v="0"/>
    <x v="0"/>
    <x v="0"/>
    <n v="34"/>
    <n v="-3.4000000000000002E-2"/>
    <n v="3.4000000000000002E-2"/>
    <n v="1.4500789013519852"/>
  </r>
  <r>
    <x v="363"/>
    <s v="Wijdemeren"/>
    <x v="0"/>
    <x v="0"/>
    <x v="1"/>
    <x v="0"/>
    <x v="0"/>
    <x v="0"/>
    <x v="3"/>
    <x v="3"/>
    <x v="0"/>
    <x v="0"/>
    <x v="0"/>
    <x v="2"/>
    <x v="6"/>
    <x v="0"/>
    <x v="5"/>
    <x v="0"/>
    <x v="0"/>
    <x v="0"/>
    <x v="0"/>
    <x v="0"/>
    <x v="0"/>
    <x v="0"/>
    <x v="0"/>
    <n v="297"/>
    <n v="-0.29699999999999999"/>
    <n v="0.29699999999999999"/>
    <n v="12.666865697104107"/>
  </r>
  <r>
    <x v="363"/>
    <s v="Wijdemeren"/>
    <x v="0"/>
    <x v="0"/>
    <x v="1"/>
    <x v="0"/>
    <x v="0"/>
    <x v="0"/>
    <x v="3"/>
    <x v="3"/>
    <x v="0"/>
    <x v="0"/>
    <x v="0"/>
    <x v="3"/>
    <x v="5"/>
    <x v="1"/>
    <x v="4"/>
    <x v="0"/>
    <x v="0"/>
    <x v="0"/>
    <x v="0"/>
    <x v="0"/>
    <x v="0"/>
    <x v="0"/>
    <x v="0"/>
    <n v="4"/>
    <n v="-4.0000000000000001E-3"/>
    <n v="4.0000000000000001E-3"/>
    <n v="0.17059751780611593"/>
  </r>
  <r>
    <x v="363"/>
    <s v="Wijdemeren"/>
    <x v="0"/>
    <x v="0"/>
    <x v="1"/>
    <x v="0"/>
    <x v="0"/>
    <x v="0"/>
    <x v="3"/>
    <x v="3"/>
    <x v="0"/>
    <x v="0"/>
    <x v="0"/>
    <x v="3"/>
    <x v="8"/>
    <x v="1"/>
    <x v="7"/>
    <x v="5"/>
    <x v="2"/>
    <x v="2"/>
    <x v="2"/>
    <x v="0"/>
    <x v="0"/>
    <x v="0"/>
    <x v="0"/>
    <n v="1"/>
    <n v="-1E-3"/>
    <n v="0"/>
    <n v="4.2649379451528982E-2"/>
  </r>
  <r>
    <x v="364"/>
    <s v="Noordenveld"/>
    <x v="0"/>
    <x v="0"/>
    <x v="1"/>
    <x v="0"/>
    <x v="0"/>
    <x v="0"/>
    <x v="0"/>
    <x v="0"/>
    <x v="0"/>
    <x v="0"/>
    <x v="0"/>
    <x v="0"/>
    <x v="0"/>
    <x v="0"/>
    <x v="0"/>
    <x v="0"/>
    <x v="0"/>
    <x v="0"/>
    <x v="0"/>
    <x v="0"/>
    <x v="0"/>
    <x v="0"/>
    <x v="0"/>
    <n v="315"/>
    <n v="-0.315"/>
    <n v="0.315"/>
    <n v="9.5509535793335552"/>
  </r>
  <r>
    <x v="364"/>
    <s v="Noordenveld"/>
    <x v="0"/>
    <x v="0"/>
    <x v="1"/>
    <x v="0"/>
    <x v="0"/>
    <x v="0"/>
    <x v="0"/>
    <x v="0"/>
    <x v="0"/>
    <x v="0"/>
    <x v="0"/>
    <x v="4"/>
    <x v="10"/>
    <x v="0"/>
    <x v="8"/>
    <x v="0"/>
    <x v="0"/>
    <x v="0"/>
    <x v="0"/>
    <x v="0"/>
    <x v="0"/>
    <x v="0"/>
    <x v="0"/>
    <n v="21"/>
    <n v="-2.1000000000000001E-2"/>
    <n v="2.1000000000000001E-2"/>
    <n v="0.6367302386222371"/>
  </r>
  <r>
    <x v="364"/>
    <s v="Noordenveld"/>
    <x v="0"/>
    <x v="0"/>
    <x v="1"/>
    <x v="0"/>
    <x v="0"/>
    <x v="0"/>
    <x v="0"/>
    <x v="0"/>
    <x v="0"/>
    <x v="0"/>
    <x v="0"/>
    <x v="1"/>
    <x v="1"/>
    <x v="0"/>
    <x v="1"/>
    <x v="1"/>
    <x v="0"/>
    <x v="0"/>
    <x v="0"/>
    <x v="0"/>
    <x v="0"/>
    <x v="0"/>
    <x v="0"/>
    <n v="9"/>
    <n v="-8.9999999999999993E-3"/>
    <n v="8.9999999999999993E-3"/>
    <n v="0.27288438798095871"/>
  </r>
  <r>
    <x v="364"/>
    <s v="Noordenveld"/>
    <x v="0"/>
    <x v="0"/>
    <x v="1"/>
    <x v="0"/>
    <x v="0"/>
    <x v="0"/>
    <x v="0"/>
    <x v="0"/>
    <x v="0"/>
    <x v="0"/>
    <x v="0"/>
    <x v="1"/>
    <x v="2"/>
    <x v="0"/>
    <x v="1"/>
    <x v="2"/>
    <x v="0"/>
    <x v="0"/>
    <x v="0"/>
    <x v="0"/>
    <x v="0"/>
    <x v="0"/>
    <x v="0"/>
    <n v="456"/>
    <n v="-0.45600000000000002"/>
    <n v="0.45600000000000002"/>
    <n v="13.826142324368575"/>
  </r>
  <r>
    <x v="364"/>
    <s v="Noordenveld"/>
    <x v="0"/>
    <x v="0"/>
    <x v="1"/>
    <x v="0"/>
    <x v="0"/>
    <x v="0"/>
    <x v="0"/>
    <x v="0"/>
    <x v="0"/>
    <x v="0"/>
    <x v="0"/>
    <x v="2"/>
    <x v="6"/>
    <x v="0"/>
    <x v="5"/>
    <x v="0"/>
    <x v="0"/>
    <x v="0"/>
    <x v="0"/>
    <x v="0"/>
    <x v="0"/>
    <x v="0"/>
    <x v="0"/>
    <n v="153"/>
    <n v="-0.153"/>
    <n v="0.153"/>
    <n v="4.6390345956762982"/>
  </r>
  <r>
    <x v="364"/>
    <s v="Noordenveld"/>
    <x v="0"/>
    <x v="0"/>
    <x v="1"/>
    <x v="0"/>
    <x v="0"/>
    <x v="0"/>
    <x v="0"/>
    <x v="0"/>
    <x v="0"/>
    <x v="0"/>
    <x v="0"/>
    <x v="3"/>
    <x v="5"/>
    <x v="1"/>
    <x v="4"/>
    <x v="0"/>
    <x v="0"/>
    <x v="0"/>
    <x v="0"/>
    <x v="0"/>
    <x v="0"/>
    <x v="0"/>
    <x v="0"/>
    <n v="58"/>
    <n v="-5.8000000000000003E-2"/>
    <n v="5.8000000000000003E-2"/>
    <n v="1.7585882780995119"/>
  </r>
  <r>
    <x v="364"/>
    <s v="Noordenveld"/>
    <x v="0"/>
    <x v="0"/>
    <x v="1"/>
    <x v="0"/>
    <x v="0"/>
    <x v="0"/>
    <x v="0"/>
    <x v="0"/>
    <x v="0"/>
    <x v="0"/>
    <x v="0"/>
    <x v="3"/>
    <x v="8"/>
    <x v="1"/>
    <x v="7"/>
    <x v="5"/>
    <x v="2"/>
    <x v="2"/>
    <x v="2"/>
    <x v="0"/>
    <x v="0"/>
    <x v="0"/>
    <x v="0"/>
    <n v="14"/>
    <n v="-1.4E-2"/>
    <n v="0"/>
    <n v="0.42448682574815805"/>
  </r>
  <r>
    <x v="364"/>
    <s v="Noordenveld"/>
    <x v="0"/>
    <x v="0"/>
    <x v="1"/>
    <x v="0"/>
    <x v="0"/>
    <x v="0"/>
    <x v="1"/>
    <x v="1"/>
    <x v="0"/>
    <x v="0"/>
    <x v="0"/>
    <x v="0"/>
    <x v="0"/>
    <x v="0"/>
    <x v="0"/>
    <x v="0"/>
    <x v="0"/>
    <x v="0"/>
    <x v="0"/>
    <x v="0"/>
    <x v="0"/>
    <x v="0"/>
    <x v="0"/>
    <n v="62"/>
    <n v="-6.2E-2"/>
    <n v="6.2E-2"/>
    <n v="1.8798702283132713"/>
  </r>
  <r>
    <x v="364"/>
    <s v="Noordenveld"/>
    <x v="0"/>
    <x v="0"/>
    <x v="1"/>
    <x v="0"/>
    <x v="0"/>
    <x v="0"/>
    <x v="1"/>
    <x v="1"/>
    <x v="0"/>
    <x v="0"/>
    <x v="0"/>
    <x v="4"/>
    <x v="10"/>
    <x v="0"/>
    <x v="8"/>
    <x v="0"/>
    <x v="0"/>
    <x v="0"/>
    <x v="0"/>
    <x v="0"/>
    <x v="0"/>
    <x v="0"/>
    <x v="0"/>
    <n v="5"/>
    <n v="-5.0000000000000001E-3"/>
    <n v="5.0000000000000001E-3"/>
    <n v="0.15160243776719928"/>
  </r>
  <r>
    <x v="364"/>
    <s v="Noordenveld"/>
    <x v="0"/>
    <x v="0"/>
    <x v="1"/>
    <x v="0"/>
    <x v="0"/>
    <x v="0"/>
    <x v="1"/>
    <x v="1"/>
    <x v="0"/>
    <x v="0"/>
    <x v="0"/>
    <x v="1"/>
    <x v="2"/>
    <x v="0"/>
    <x v="1"/>
    <x v="2"/>
    <x v="0"/>
    <x v="0"/>
    <x v="0"/>
    <x v="0"/>
    <x v="0"/>
    <x v="0"/>
    <x v="0"/>
    <n v="520"/>
    <n v="-0.52"/>
    <n v="0.52"/>
    <n v="15.766653527788726"/>
  </r>
  <r>
    <x v="364"/>
    <s v="Noordenveld"/>
    <x v="0"/>
    <x v="0"/>
    <x v="1"/>
    <x v="0"/>
    <x v="0"/>
    <x v="0"/>
    <x v="1"/>
    <x v="1"/>
    <x v="0"/>
    <x v="0"/>
    <x v="0"/>
    <x v="2"/>
    <x v="6"/>
    <x v="0"/>
    <x v="5"/>
    <x v="0"/>
    <x v="0"/>
    <x v="0"/>
    <x v="0"/>
    <x v="0"/>
    <x v="0"/>
    <x v="0"/>
    <x v="0"/>
    <n v="292"/>
    <n v="-0.29199999999999998"/>
    <n v="0.29199999999999998"/>
    <n v="8.8535823656044386"/>
  </r>
  <r>
    <x v="364"/>
    <s v="Noordenveld"/>
    <x v="0"/>
    <x v="0"/>
    <x v="1"/>
    <x v="0"/>
    <x v="0"/>
    <x v="0"/>
    <x v="1"/>
    <x v="1"/>
    <x v="0"/>
    <x v="0"/>
    <x v="0"/>
    <x v="3"/>
    <x v="5"/>
    <x v="1"/>
    <x v="4"/>
    <x v="0"/>
    <x v="0"/>
    <x v="0"/>
    <x v="0"/>
    <x v="0"/>
    <x v="0"/>
    <x v="0"/>
    <x v="0"/>
    <n v="46"/>
    <n v="-4.5999999999999999E-2"/>
    <n v="4.5999999999999999E-2"/>
    <n v="1.3947424274582336"/>
  </r>
  <r>
    <x v="364"/>
    <s v="Noordenveld"/>
    <x v="0"/>
    <x v="0"/>
    <x v="1"/>
    <x v="0"/>
    <x v="0"/>
    <x v="0"/>
    <x v="1"/>
    <x v="1"/>
    <x v="0"/>
    <x v="0"/>
    <x v="0"/>
    <x v="3"/>
    <x v="8"/>
    <x v="1"/>
    <x v="7"/>
    <x v="5"/>
    <x v="2"/>
    <x v="2"/>
    <x v="2"/>
    <x v="0"/>
    <x v="0"/>
    <x v="0"/>
    <x v="0"/>
    <n v="12"/>
    <n v="-1.2E-2"/>
    <n v="0"/>
    <n v="0.36384585064127833"/>
  </r>
  <r>
    <x v="364"/>
    <s v="Noordenveld"/>
    <x v="0"/>
    <x v="0"/>
    <x v="1"/>
    <x v="0"/>
    <x v="0"/>
    <x v="0"/>
    <x v="3"/>
    <x v="3"/>
    <x v="0"/>
    <x v="0"/>
    <x v="0"/>
    <x v="0"/>
    <x v="0"/>
    <x v="0"/>
    <x v="0"/>
    <x v="0"/>
    <x v="0"/>
    <x v="0"/>
    <x v="0"/>
    <x v="0"/>
    <x v="0"/>
    <x v="0"/>
    <x v="0"/>
    <n v="10"/>
    <n v="-0.01"/>
    <n v="0.01"/>
    <n v="0.30320487553439857"/>
  </r>
  <r>
    <x v="364"/>
    <s v="Noordenveld"/>
    <x v="0"/>
    <x v="0"/>
    <x v="1"/>
    <x v="0"/>
    <x v="0"/>
    <x v="0"/>
    <x v="3"/>
    <x v="3"/>
    <x v="0"/>
    <x v="0"/>
    <x v="0"/>
    <x v="1"/>
    <x v="2"/>
    <x v="0"/>
    <x v="1"/>
    <x v="2"/>
    <x v="0"/>
    <x v="0"/>
    <x v="0"/>
    <x v="0"/>
    <x v="0"/>
    <x v="0"/>
    <x v="0"/>
    <n v="67"/>
    <n v="-6.7000000000000004E-2"/>
    <n v="6.7000000000000004E-2"/>
    <n v="2.0314726660804707"/>
  </r>
  <r>
    <x v="364"/>
    <s v="Noordenveld"/>
    <x v="0"/>
    <x v="0"/>
    <x v="1"/>
    <x v="0"/>
    <x v="0"/>
    <x v="0"/>
    <x v="3"/>
    <x v="3"/>
    <x v="0"/>
    <x v="0"/>
    <x v="0"/>
    <x v="2"/>
    <x v="6"/>
    <x v="0"/>
    <x v="5"/>
    <x v="0"/>
    <x v="0"/>
    <x v="0"/>
    <x v="0"/>
    <x v="0"/>
    <x v="0"/>
    <x v="0"/>
    <x v="0"/>
    <n v="413"/>
    <n v="-0.41299999999999998"/>
    <n v="0.41299999999999998"/>
    <n v="12.522361359570661"/>
  </r>
  <r>
    <x v="365"/>
    <s v="Twenterand"/>
    <x v="0"/>
    <x v="0"/>
    <x v="1"/>
    <x v="0"/>
    <x v="0"/>
    <x v="0"/>
    <x v="0"/>
    <x v="0"/>
    <x v="0"/>
    <x v="0"/>
    <x v="0"/>
    <x v="1"/>
    <x v="13"/>
    <x v="0"/>
    <x v="9"/>
    <x v="7"/>
    <x v="4"/>
    <x v="0"/>
    <x v="1"/>
    <x v="0"/>
    <x v="0"/>
    <x v="0"/>
    <x v="0"/>
    <n v="1"/>
    <n v="-1E-3"/>
    <n v="1E-3"/>
    <n v="2.9546461811198108E-2"/>
  </r>
  <r>
    <x v="365"/>
    <s v="Twenterand"/>
    <x v="0"/>
    <x v="0"/>
    <x v="1"/>
    <x v="0"/>
    <x v="0"/>
    <x v="0"/>
    <x v="0"/>
    <x v="0"/>
    <x v="0"/>
    <x v="0"/>
    <x v="0"/>
    <x v="1"/>
    <x v="2"/>
    <x v="0"/>
    <x v="1"/>
    <x v="2"/>
    <x v="0"/>
    <x v="0"/>
    <x v="0"/>
    <x v="0"/>
    <x v="0"/>
    <x v="0"/>
    <x v="0"/>
    <n v="56"/>
    <n v="-5.6000000000000001E-2"/>
    <n v="5.6000000000000001E-2"/>
    <n v="1.6546018614270941"/>
  </r>
  <r>
    <x v="365"/>
    <s v="Twenterand"/>
    <x v="0"/>
    <x v="0"/>
    <x v="1"/>
    <x v="0"/>
    <x v="0"/>
    <x v="0"/>
    <x v="0"/>
    <x v="0"/>
    <x v="0"/>
    <x v="0"/>
    <x v="0"/>
    <x v="2"/>
    <x v="3"/>
    <x v="0"/>
    <x v="2"/>
    <x v="0"/>
    <x v="1"/>
    <x v="1"/>
    <x v="0"/>
    <x v="0"/>
    <x v="0"/>
    <x v="0"/>
    <x v="0"/>
    <n v="20"/>
    <n v="-0.02"/>
    <n v="-0.02"/>
    <n v="0.59092923622396221"/>
  </r>
  <r>
    <x v="365"/>
    <s v="Twenterand"/>
    <x v="0"/>
    <x v="0"/>
    <x v="1"/>
    <x v="0"/>
    <x v="0"/>
    <x v="0"/>
    <x v="0"/>
    <x v="0"/>
    <x v="0"/>
    <x v="0"/>
    <x v="0"/>
    <x v="3"/>
    <x v="11"/>
    <x v="1"/>
    <x v="7"/>
    <x v="5"/>
    <x v="2"/>
    <x v="2"/>
    <x v="2"/>
    <x v="0"/>
    <x v="0"/>
    <x v="0"/>
    <x v="0"/>
    <n v="6"/>
    <n v="-6.0000000000000001E-3"/>
    <n v="0"/>
    <n v="0.17727877086718866"/>
  </r>
  <r>
    <x v="365"/>
    <s v="Twenterand"/>
    <x v="0"/>
    <x v="0"/>
    <x v="1"/>
    <x v="0"/>
    <x v="0"/>
    <x v="0"/>
    <x v="1"/>
    <x v="1"/>
    <x v="0"/>
    <x v="0"/>
    <x v="0"/>
    <x v="4"/>
    <x v="10"/>
    <x v="0"/>
    <x v="8"/>
    <x v="0"/>
    <x v="0"/>
    <x v="0"/>
    <x v="0"/>
    <x v="0"/>
    <x v="0"/>
    <x v="0"/>
    <x v="0"/>
    <n v="3"/>
    <n v="-3.0000000000000001E-3"/>
    <n v="3.0000000000000001E-3"/>
    <n v="8.8639385433594328E-2"/>
  </r>
  <r>
    <x v="365"/>
    <s v="Twenterand"/>
    <x v="0"/>
    <x v="0"/>
    <x v="1"/>
    <x v="0"/>
    <x v="0"/>
    <x v="0"/>
    <x v="1"/>
    <x v="1"/>
    <x v="0"/>
    <x v="0"/>
    <x v="0"/>
    <x v="1"/>
    <x v="13"/>
    <x v="0"/>
    <x v="9"/>
    <x v="7"/>
    <x v="3"/>
    <x v="0"/>
    <x v="1"/>
    <x v="0"/>
    <x v="0"/>
    <x v="0"/>
    <x v="0"/>
    <n v="11"/>
    <n v="-1.0999999999999999E-2"/>
    <n v="1.0999999999999999E-2"/>
    <n v="0.32501107992317918"/>
  </r>
  <r>
    <x v="365"/>
    <s v="Twenterand"/>
    <x v="0"/>
    <x v="0"/>
    <x v="1"/>
    <x v="0"/>
    <x v="0"/>
    <x v="0"/>
    <x v="1"/>
    <x v="1"/>
    <x v="0"/>
    <x v="0"/>
    <x v="0"/>
    <x v="1"/>
    <x v="2"/>
    <x v="0"/>
    <x v="1"/>
    <x v="2"/>
    <x v="0"/>
    <x v="0"/>
    <x v="0"/>
    <x v="0"/>
    <x v="0"/>
    <x v="0"/>
    <x v="0"/>
    <n v="16"/>
    <n v="-1.6E-2"/>
    <n v="1.6E-2"/>
    <n v="0.47274338897916973"/>
  </r>
  <r>
    <x v="365"/>
    <s v="Twenterand"/>
    <x v="0"/>
    <x v="0"/>
    <x v="1"/>
    <x v="0"/>
    <x v="0"/>
    <x v="0"/>
    <x v="1"/>
    <x v="1"/>
    <x v="0"/>
    <x v="0"/>
    <x v="0"/>
    <x v="2"/>
    <x v="3"/>
    <x v="0"/>
    <x v="2"/>
    <x v="0"/>
    <x v="1"/>
    <x v="1"/>
    <x v="0"/>
    <x v="0"/>
    <x v="0"/>
    <x v="0"/>
    <x v="0"/>
    <n v="13"/>
    <n v="-1.2999999999999999E-2"/>
    <n v="-1.2999999999999999E-2"/>
    <n v="0.38410400354557539"/>
  </r>
  <r>
    <x v="365"/>
    <s v="Twenterand"/>
    <x v="0"/>
    <x v="0"/>
    <x v="1"/>
    <x v="0"/>
    <x v="0"/>
    <x v="0"/>
    <x v="1"/>
    <x v="1"/>
    <x v="0"/>
    <x v="0"/>
    <x v="0"/>
    <x v="3"/>
    <x v="5"/>
    <x v="1"/>
    <x v="4"/>
    <x v="0"/>
    <x v="0"/>
    <x v="0"/>
    <x v="0"/>
    <x v="0"/>
    <x v="0"/>
    <x v="0"/>
    <x v="0"/>
    <n v="9"/>
    <n v="-8.9999999999999993E-3"/>
    <n v="8.9999999999999993E-3"/>
    <n v="0.26591815630078297"/>
  </r>
  <r>
    <x v="365"/>
    <s v="Twenterand"/>
    <x v="0"/>
    <x v="0"/>
    <x v="1"/>
    <x v="0"/>
    <x v="0"/>
    <x v="0"/>
    <x v="1"/>
    <x v="1"/>
    <x v="0"/>
    <x v="0"/>
    <x v="0"/>
    <x v="3"/>
    <x v="11"/>
    <x v="1"/>
    <x v="7"/>
    <x v="5"/>
    <x v="2"/>
    <x v="2"/>
    <x v="2"/>
    <x v="0"/>
    <x v="0"/>
    <x v="0"/>
    <x v="0"/>
    <n v="10"/>
    <n v="-0.01"/>
    <n v="0"/>
    <n v="0.2954646181119811"/>
  </r>
  <r>
    <x v="365"/>
    <s v="Twenterand"/>
    <x v="0"/>
    <x v="0"/>
    <x v="1"/>
    <x v="0"/>
    <x v="0"/>
    <x v="0"/>
    <x v="2"/>
    <x v="2"/>
    <x v="0"/>
    <x v="0"/>
    <x v="0"/>
    <x v="1"/>
    <x v="13"/>
    <x v="0"/>
    <x v="9"/>
    <x v="7"/>
    <x v="5"/>
    <x v="0"/>
    <x v="1"/>
    <x v="0"/>
    <x v="0"/>
    <x v="0"/>
    <x v="0"/>
    <n v="4"/>
    <n v="-4.0000000000000001E-3"/>
    <n v="4.0000000000000001E-3"/>
    <n v="0.11818584724479243"/>
  </r>
  <r>
    <x v="365"/>
    <s v="Twenterand"/>
    <x v="0"/>
    <x v="0"/>
    <x v="1"/>
    <x v="0"/>
    <x v="0"/>
    <x v="0"/>
    <x v="2"/>
    <x v="2"/>
    <x v="0"/>
    <x v="0"/>
    <x v="0"/>
    <x v="1"/>
    <x v="2"/>
    <x v="0"/>
    <x v="1"/>
    <x v="2"/>
    <x v="0"/>
    <x v="0"/>
    <x v="0"/>
    <x v="0"/>
    <x v="0"/>
    <x v="0"/>
    <x v="0"/>
    <n v="8"/>
    <n v="-8.0000000000000002E-3"/>
    <n v="8.0000000000000002E-3"/>
    <n v="0.23637169448958487"/>
  </r>
  <r>
    <x v="365"/>
    <s v="Twenterand"/>
    <x v="0"/>
    <x v="0"/>
    <x v="1"/>
    <x v="0"/>
    <x v="0"/>
    <x v="0"/>
    <x v="2"/>
    <x v="2"/>
    <x v="0"/>
    <x v="0"/>
    <x v="0"/>
    <x v="3"/>
    <x v="5"/>
    <x v="1"/>
    <x v="4"/>
    <x v="0"/>
    <x v="0"/>
    <x v="0"/>
    <x v="0"/>
    <x v="0"/>
    <x v="0"/>
    <x v="0"/>
    <x v="0"/>
    <n v="5"/>
    <n v="-5.0000000000000001E-3"/>
    <n v="5.0000000000000001E-3"/>
    <n v="0.14773230905599055"/>
  </r>
  <r>
    <x v="365"/>
    <s v="Twenterand"/>
    <x v="0"/>
    <x v="0"/>
    <x v="1"/>
    <x v="0"/>
    <x v="0"/>
    <x v="0"/>
    <x v="2"/>
    <x v="2"/>
    <x v="0"/>
    <x v="0"/>
    <x v="0"/>
    <x v="3"/>
    <x v="11"/>
    <x v="1"/>
    <x v="7"/>
    <x v="5"/>
    <x v="2"/>
    <x v="2"/>
    <x v="2"/>
    <x v="0"/>
    <x v="0"/>
    <x v="0"/>
    <x v="0"/>
    <n v="3"/>
    <n v="-3.0000000000000001E-3"/>
    <n v="0"/>
    <n v="8.8639385433594328E-2"/>
  </r>
  <r>
    <x v="365"/>
    <s v="Twenterand"/>
    <x v="0"/>
    <x v="0"/>
    <x v="1"/>
    <x v="0"/>
    <x v="0"/>
    <x v="0"/>
    <x v="3"/>
    <x v="3"/>
    <x v="0"/>
    <x v="0"/>
    <x v="0"/>
    <x v="1"/>
    <x v="2"/>
    <x v="0"/>
    <x v="1"/>
    <x v="2"/>
    <x v="0"/>
    <x v="0"/>
    <x v="0"/>
    <x v="0"/>
    <x v="0"/>
    <x v="0"/>
    <x v="0"/>
    <n v="38"/>
    <n v="-3.7999999999999999E-2"/>
    <n v="3.7999999999999999E-2"/>
    <n v="1.1227655488255281"/>
  </r>
  <r>
    <x v="365"/>
    <s v="Twenterand"/>
    <x v="0"/>
    <x v="0"/>
    <x v="1"/>
    <x v="0"/>
    <x v="0"/>
    <x v="0"/>
    <x v="3"/>
    <x v="3"/>
    <x v="0"/>
    <x v="0"/>
    <x v="0"/>
    <x v="2"/>
    <x v="3"/>
    <x v="0"/>
    <x v="2"/>
    <x v="0"/>
    <x v="1"/>
    <x v="1"/>
    <x v="0"/>
    <x v="0"/>
    <x v="0"/>
    <x v="0"/>
    <x v="0"/>
    <n v="884"/>
    <n v="-0.88400000000000001"/>
    <n v="-0.88400000000000001"/>
    <n v="26.119072241099129"/>
  </r>
  <r>
    <x v="365"/>
    <s v="Twenterand"/>
    <x v="0"/>
    <x v="0"/>
    <x v="1"/>
    <x v="0"/>
    <x v="0"/>
    <x v="0"/>
    <x v="3"/>
    <x v="3"/>
    <x v="0"/>
    <x v="0"/>
    <x v="0"/>
    <x v="3"/>
    <x v="11"/>
    <x v="1"/>
    <x v="7"/>
    <x v="5"/>
    <x v="2"/>
    <x v="2"/>
    <x v="2"/>
    <x v="0"/>
    <x v="0"/>
    <x v="0"/>
    <x v="0"/>
    <n v="4"/>
    <n v="-4.0000000000000001E-3"/>
    <n v="0"/>
    <n v="0.11818584724479243"/>
  </r>
  <r>
    <x v="366"/>
    <s v="Westerveld"/>
    <x v="0"/>
    <x v="0"/>
    <x v="0"/>
    <x v="0"/>
    <x v="0"/>
    <x v="0"/>
    <x v="0"/>
    <x v="0"/>
    <x v="0"/>
    <x v="0"/>
    <x v="0"/>
    <x v="1"/>
    <x v="2"/>
    <x v="0"/>
    <x v="1"/>
    <x v="2"/>
    <x v="0"/>
    <x v="0"/>
    <x v="0"/>
    <x v="0"/>
    <x v="0"/>
    <x v="0"/>
    <x v="0"/>
    <n v="30"/>
    <n v="-0.03"/>
    <n v="0.03"/>
    <n v="1.5719974848040243"/>
  </r>
  <r>
    <x v="366"/>
    <s v="Westerveld"/>
    <x v="0"/>
    <x v="0"/>
    <x v="0"/>
    <x v="0"/>
    <x v="0"/>
    <x v="0"/>
    <x v="0"/>
    <x v="0"/>
    <x v="0"/>
    <x v="0"/>
    <x v="0"/>
    <x v="2"/>
    <x v="3"/>
    <x v="0"/>
    <x v="2"/>
    <x v="0"/>
    <x v="1"/>
    <x v="1"/>
    <x v="0"/>
    <x v="0"/>
    <x v="0"/>
    <x v="0"/>
    <x v="0"/>
    <n v="35"/>
    <n v="-3.5000000000000003E-2"/>
    <n v="-3.5000000000000003E-2"/>
    <n v="1.8339970656046951"/>
  </r>
  <r>
    <x v="366"/>
    <s v="Westerveld"/>
    <x v="0"/>
    <x v="0"/>
    <x v="0"/>
    <x v="0"/>
    <x v="0"/>
    <x v="0"/>
    <x v="0"/>
    <x v="0"/>
    <x v="0"/>
    <x v="0"/>
    <x v="0"/>
    <x v="2"/>
    <x v="6"/>
    <x v="0"/>
    <x v="5"/>
    <x v="0"/>
    <x v="0"/>
    <x v="0"/>
    <x v="0"/>
    <x v="0"/>
    <x v="0"/>
    <x v="0"/>
    <x v="0"/>
    <n v="198"/>
    <n v="-0.19800000000000001"/>
    <n v="0.19800000000000001"/>
    <n v="10.375183399706561"/>
  </r>
  <r>
    <x v="366"/>
    <s v="Westerveld"/>
    <x v="0"/>
    <x v="0"/>
    <x v="0"/>
    <x v="0"/>
    <x v="0"/>
    <x v="0"/>
    <x v="1"/>
    <x v="1"/>
    <x v="0"/>
    <x v="0"/>
    <x v="0"/>
    <x v="1"/>
    <x v="1"/>
    <x v="0"/>
    <x v="1"/>
    <x v="1"/>
    <x v="0"/>
    <x v="0"/>
    <x v="0"/>
    <x v="0"/>
    <x v="0"/>
    <x v="0"/>
    <x v="0"/>
    <n v="43"/>
    <n v="-4.2999999999999997E-2"/>
    <n v="4.2999999999999997E-2"/>
    <n v="2.2531963948857681"/>
  </r>
  <r>
    <x v="366"/>
    <s v="Westerveld"/>
    <x v="0"/>
    <x v="0"/>
    <x v="0"/>
    <x v="0"/>
    <x v="0"/>
    <x v="0"/>
    <x v="2"/>
    <x v="2"/>
    <x v="0"/>
    <x v="0"/>
    <x v="0"/>
    <x v="0"/>
    <x v="0"/>
    <x v="0"/>
    <x v="0"/>
    <x v="0"/>
    <x v="0"/>
    <x v="0"/>
    <x v="0"/>
    <x v="0"/>
    <x v="0"/>
    <x v="0"/>
    <x v="0"/>
    <n v="92"/>
    <n v="-9.1999999999999998E-2"/>
    <n v="9.1999999999999998E-2"/>
    <n v="4.8207922867323409"/>
  </r>
  <r>
    <x v="366"/>
    <s v="Westerveld"/>
    <x v="0"/>
    <x v="0"/>
    <x v="0"/>
    <x v="0"/>
    <x v="0"/>
    <x v="0"/>
    <x v="2"/>
    <x v="2"/>
    <x v="0"/>
    <x v="0"/>
    <x v="0"/>
    <x v="1"/>
    <x v="2"/>
    <x v="0"/>
    <x v="1"/>
    <x v="2"/>
    <x v="0"/>
    <x v="0"/>
    <x v="0"/>
    <x v="0"/>
    <x v="0"/>
    <x v="0"/>
    <x v="0"/>
    <n v="115"/>
    <n v="-0.115"/>
    <n v="0.115"/>
    <n v="6.0259903584154264"/>
  </r>
  <r>
    <x v="366"/>
    <s v="Westerveld"/>
    <x v="0"/>
    <x v="0"/>
    <x v="0"/>
    <x v="0"/>
    <x v="0"/>
    <x v="0"/>
    <x v="2"/>
    <x v="2"/>
    <x v="0"/>
    <x v="0"/>
    <x v="0"/>
    <x v="2"/>
    <x v="6"/>
    <x v="0"/>
    <x v="5"/>
    <x v="0"/>
    <x v="0"/>
    <x v="0"/>
    <x v="0"/>
    <x v="0"/>
    <x v="0"/>
    <x v="0"/>
    <x v="0"/>
    <n v="4"/>
    <n v="-4.0000000000000001E-3"/>
    <n v="4.0000000000000001E-3"/>
    <n v="0.20959966464053659"/>
  </r>
  <r>
    <x v="366"/>
    <s v="Westerveld"/>
    <x v="0"/>
    <x v="0"/>
    <x v="0"/>
    <x v="0"/>
    <x v="0"/>
    <x v="0"/>
    <x v="2"/>
    <x v="2"/>
    <x v="0"/>
    <x v="0"/>
    <x v="0"/>
    <x v="3"/>
    <x v="9"/>
    <x v="1"/>
    <x v="7"/>
    <x v="5"/>
    <x v="2"/>
    <x v="2"/>
    <x v="2"/>
    <x v="0"/>
    <x v="0"/>
    <x v="0"/>
    <x v="0"/>
    <n v="37"/>
    <n v="-3.6999999999999998E-2"/>
    <n v="0"/>
    <n v="1.9387968979249632"/>
  </r>
  <r>
    <x v="366"/>
    <s v="Westerveld"/>
    <x v="0"/>
    <x v="0"/>
    <x v="0"/>
    <x v="0"/>
    <x v="0"/>
    <x v="0"/>
    <x v="2"/>
    <x v="2"/>
    <x v="0"/>
    <x v="0"/>
    <x v="0"/>
    <x v="3"/>
    <x v="5"/>
    <x v="1"/>
    <x v="4"/>
    <x v="0"/>
    <x v="0"/>
    <x v="0"/>
    <x v="0"/>
    <x v="0"/>
    <x v="0"/>
    <x v="0"/>
    <x v="0"/>
    <n v="3"/>
    <n v="-3.0000000000000001E-3"/>
    <n v="3.0000000000000001E-3"/>
    <n v="0.15719974848040244"/>
  </r>
  <r>
    <x v="366"/>
    <s v="Westerveld"/>
    <x v="0"/>
    <x v="0"/>
    <x v="0"/>
    <x v="0"/>
    <x v="0"/>
    <x v="0"/>
    <x v="2"/>
    <x v="2"/>
    <x v="0"/>
    <x v="0"/>
    <x v="0"/>
    <x v="3"/>
    <x v="8"/>
    <x v="1"/>
    <x v="7"/>
    <x v="5"/>
    <x v="2"/>
    <x v="2"/>
    <x v="2"/>
    <x v="0"/>
    <x v="0"/>
    <x v="0"/>
    <x v="0"/>
    <n v="1"/>
    <n v="-1E-3"/>
    <n v="0"/>
    <n v="5.2399916160134147E-2"/>
  </r>
  <r>
    <x v="366"/>
    <s v="Westerveld"/>
    <x v="0"/>
    <x v="0"/>
    <x v="0"/>
    <x v="0"/>
    <x v="0"/>
    <x v="0"/>
    <x v="3"/>
    <x v="3"/>
    <x v="0"/>
    <x v="0"/>
    <x v="0"/>
    <x v="1"/>
    <x v="2"/>
    <x v="0"/>
    <x v="1"/>
    <x v="2"/>
    <x v="0"/>
    <x v="0"/>
    <x v="0"/>
    <x v="0"/>
    <x v="0"/>
    <x v="0"/>
    <x v="0"/>
    <n v="1"/>
    <n v="-1E-3"/>
    <n v="1E-3"/>
    <n v="5.2399916160134147E-2"/>
  </r>
  <r>
    <x v="366"/>
    <s v="Westerveld"/>
    <x v="0"/>
    <x v="0"/>
    <x v="0"/>
    <x v="0"/>
    <x v="0"/>
    <x v="0"/>
    <x v="3"/>
    <x v="3"/>
    <x v="0"/>
    <x v="0"/>
    <x v="0"/>
    <x v="2"/>
    <x v="6"/>
    <x v="0"/>
    <x v="5"/>
    <x v="0"/>
    <x v="0"/>
    <x v="0"/>
    <x v="0"/>
    <x v="0"/>
    <x v="0"/>
    <x v="0"/>
    <x v="0"/>
    <n v="371"/>
    <n v="-0.371"/>
    <n v="0.371"/>
    <n v="19.440368895409769"/>
  </r>
  <r>
    <x v="367"/>
    <s v="Sint Anthonis"/>
    <x v="0"/>
    <x v="0"/>
    <x v="0"/>
    <x v="0"/>
    <x v="0"/>
    <x v="0"/>
    <x v="0"/>
    <x v="0"/>
    <x v="0"/>
    <x v="0"/>
    <x v="0"/>
    <x v="0"/>
    <x v="0"/>
    <x v="0"/>
    <x v="0"/>
    <x v="0"/>
    <x v="0"/>
    <x v="0"/>
    <x v="0"/>
    <x v="0"/>
    <x v="0"/>
    <x v="0"/>
    <x v="0"/>
    <n v="10"/>
    <n v="-0.01"/>
    <n v="0.01"/>
    <n v="0.86251509401414528"/>
  </r>
  <r>
    <x v="367"/>
    <s v="Sint Anthonis"/>
    <x v="0"/>
    <x v="0"/>
    <x v="0"/>
    <x v="0"/>
    <x v="0"/>
    <x v="0"/>
    <x v="0"/>
    <x v="0"/>
    <x v="0"/>
    <x v="0"/>
    <x v="0"/>
    <x v="1"/>
    <x v="1"/>
    <x v="0"/>
    <x v="1"/>
    <x v="1"/>
    <x v="0"/>
    <x v="0"/>
    <x v="0"/>
    <x v="0"/>
    <x v="0"/>
    <x v="0"/>
    <x v="0"/>
    <n v="3"/>
    <n v="-3.0000000000000001E-3"/>
    <n v="3.0000000000000001E-3"/>
    <n v="0.25875452820424355"/>
  </r>
  <r>
    <x v="367"/>
    <s v="Sint Anthonis"/>
    <x v="0"/>
    <x v="0"/>
    <x v="0"/>
    <x v="0"/>
    <x v="0"/>
    <x v="0"/>
    <x v="0"/>
    <x v="0"/>
    <x v="0"/>
    <x v="0"/>
    <x v="0"/>
    <x v="1"/>
    <x v="2"/>
    <x v="0"/>
    <x v="1"/>
    <x v="2"/>
    <x v="0"/>
    <x v="0"/>
    <x v="0"/>
    <x v="0"/>
    <x v="0"/>
    <x v="0"/>
    <x v="0"/>
    <n v="1"/>
    <n v="-1E-3"/>
    <n v="1E-3"/>
    <n v="8.6251509401414531E-2"/>
  </r>
  <r>
    <x v="367"/>
    <s v="Sint Anthonis"/>
    <x v="0"/>
    <x v="0"/>
    <x v="0"/>
    <x v="0"/>
    <x v="0"/>
    <x v="0"/>
    <x v="0"/>
    <x v="0"/>
    <x v="0"/>
    <x v="0"/>
    <x v="0"/>
    <x v="2"/>
    <x v="6"/>
    <x v="0"/>
    <x v="5"/>
    <x v="0"/>
    <x v="0"/>
    <x v="0"/>
    <x v="0"/>
    <x v="0"/>
    <x v="0"/>
    <x v="0"/>
    <x v="0"/>
    <n v="75"/>
    <n v="-7.4999999999999997E-2"/>
    <n v="7.4999999999999997E-2"/>
    <n v="6.4688632051060893"/>
  </r>
  <r>
    <x v="367"/>
    <s v="Sint Anthonis"/>
    <x v="0"/>
    <x v="0"/>
    <x v="0"/>
    <x v="0"/>
    <x v="0"/>
    <x v="0"/>
    <x v="2"/>
    <x v="2"/>
    <x v="0"/>
    <x v="0"/>
    <x v="0"/>
    <x v="0"/>
    <x v="0"/>
    <x v="0"/>
    <x v="0"/>
    <x v="0"/>
    <x v="0"/>
    <x v="0"/>
    <x v="0"/>
    <x v="0"/>
    <x v="0"/>
    <x v="0"/>
    <x v="0"/>
    <n v="13"/>
    <n v="-1.2999999999999999E-2"/>
    <n v="1.2999999999999999E-2"/>
    <n v="1.1212696222183889"/>
  </r>
  <r>
    <x v="367"/>
    <s v="Sint Anthonis"/>
    <x v="0"/>
    <x v="0"/>
    <x v="0"/>
    <x v="0"/>
    <x v="0"/>
    <x v="0"/>
    <x v="2"/>
    <x v="2"/>
    <x v="0"/>
    <x v="0"/>
    <x v="0"/>
    <x v="4"/>
    <x v="10"/>
    <x v="0"/>
    <x v="8"/>
    <x v="0"/>
    <x v="0"/>
    <x v="0"/>
    <x v="0"/>
    <x v="0"/>
    <x v="0"/>
    <x v="0"/>
    <x v="0"/>
    <n v="1"/>
    <n v="-1E-3"/>
    <n v="1E-3"/>
    <n v="8.6251509401414531E-2"/>
  </r>
  <r>
    <x v="367"/>
    <s v="Sint Anthonis"/>
    <x v="0"/>
    <x v="0"/>
    <x v="0"/>
    <x v="0"/>
    <x v="0"/>
    <x v="0"/>
    <x v="2"/>
    <x v="2"/>
    <x v="0"/>
    <x v="0"/>
    <x v="0"/>
    <x v="1"/>
    <x v="1"/>
    <x v="0"/>
    <x v="1"/>
    <x v="1"/>
    <x v="0"/>
    <x v="0"/>
    <x v="0"/>
    <x v="0"/>
    <x v="0"/>
    <x v="0"/>
    <x v="0"/>
    <n v="2"/>
    <n v="-2E-3"/>
    <n v="2E-3"/>
    <n v="0.17250301880282906"/>
  </r>
  <r>
    <x v="367"/>
    <s v="Sint Anthonis"/>
    <x v="0"/>
    <x v="0"/>
    <x v="0"/>
    <x v="0"/>
    <x v="0"/>
    <x v="0"/>
    <x v="2"/>
    <x v="2"/>
    <x v="0"/>
    <x v="0"/>
    <x v="0"/>
    <x v="1"/>
    <x v="2"/>
    <x v="0"/>
    <x v="1"/>
    <x v="2"/>
    <x v="0"/>
    <x v="0"/>
    <x v="0"/>
    <x v="0"/>
    <x v="0"/>
    <x v="0"/>
    <x v="0"/>
    <n v="9"/>
    <n v="-8.9999999999999993E-3"/>
    <n v="8.9999999999999993E-3"/>
    <n v="0.77626358461273071"/>
  </r>
  <r>
    <x v="367"/>
    <s v="Sint Anthonis"/>
    <x v="0"/>
    <x v="0"/>
    <x v="0"/>
    <x v="0"/>
    <x v="0"/>
    <x v="0"/>
    <x v="2"/>
    <x v="2"/>
    <x v="0"/>
    <x v="0"/>
    <x v="0"/>
    <x v="2"/>
    <x v="4"/>
    <x v="0"/>
    <x v="3"/>
    <x v="3"/>
    <x v="0"/>
    <x v="0"/>
    <x v="0"/>
    <x v="0"/>
    <x v="0"/>
    <x v="0"/>
    <x v="0"/>
    <n v="181"/>
    <n v="-0.18099999999999999"/>
    <n v="0.18099999999999999"/>
    <n v="15.611523201656029"/>
  </r>
  <r>
    <x v="367"/>
    <s v="Sint Anthonis"/>
    <x v="0"/>
    <x v="0"/>
    <x v="0"/>
    <x v="0"/>
    <x v="0"/>
    <x v="0"/>
    <x v="2"/>
    <x v="2"/>
    <x v="0"/>
    <x v="0"/>
    <x v="0"/>
    <x v="2"/>
    <x v="6"/>
    <x v="0"/>
    <x v="5"/>
    <x v="0"/>
    <x v="0"/>
    <x v="0"/>
    <x v="0"/>
    <x v="0"/>
    <x v="0"/>
    <x v="0"/>
    <x v="0"/>
    <n v="5"/>
    <n v="-5.0000000000000001E-3"/>
    <n v="5.0000000000000001E-3"/>
    <n v="0.43125754700707264"/>
  </r>
  <r>
    <x v="367"/>
    <s v="Sint Anthonis"/>
    <x v="0"/>
    <x v="0"/>
    <x v="0"/>
    <x v="0"/>
    <x v="0"/>
    <x v="0"/>
    <x v="2"/>
    <x v="2"/>
    <x v="0"/>
    <x v="0"/>
    <x v="0"/>
    <x v="3"/>
    <x v="9"/>
    <x v="1"/>
    <x v="7"/>
    <x v="5"/>
    <x v="2"/>
    <x v="2"/>
    <x v="2"/>
    <x v="0"/>
    <x v="0"/>
    <x v="0"/>
    <x v="0"/>
    <n v="10"/>
    <n v="-0.01"/>
    <n v="0"/>
    <n v="0.86251509401414528"/>
  </r>
  <r>
    <x v="367"/>
    <s v="Sint Anthonis"/>
    <x v="0"/>
    <x v="0"/>
    <x v="0"/>
    <x v="0"/>
    <x v="0"/>
    <x v="0"/>
    <x v="2"/>
    <x v="2"/>
    <x v="0"/>
    <x v="0"/>
    <x v="0"/>
    <x v="3"/>
    <x v="5"/>
    <x v="1"/>
    <x v="4"/>
    <x v="0"/>
    <x v="0"/>
    <x v="0"/>
    <x v="0"/>
    <x v="0"/>
    <x v="0"/>
    <x v="0"/>
    <x v="0"/>
    <n v="2"/>
    <n v="-2E-3"/>
    <n v="2E-3"/>
    <n v="0.17250301880282906"/>
  </r>
  <r>
    <x v="367"/>
    <s v="Sint Anthonis"/>
    <x v="0"/>
    <x v="0"/>
    <x v="0"/>
    <x v="0"/>
    <x v="0"/>
    <x v="0"/>
    <x v="3"/>
    <x v="3"/>
    <x v="0"/>
    <x v="0"/>
    <x v="0"/>
    <x v="2"/>
    <x v="6"/>
    <x v="0"/>
    <x v="5"/>
    <x v="0"/>
    <x v="0"/>
    <x v="0"/>
    <x v="0"/>
    <x v="0"/>
    <x v="0"/>
    <x v="0"/>
    <x v="0"/>
    <n v="11"/>
    <n v="-1.0999999999999999E-2"/>
    <n v="1.0999999999999999E-2"/>
    <n v="0.94876660341555974"/>
  </r>
  <r>
    <x v="368"/>
    <s v="Lingewaard"/>
    <x v="0"/>
    <x v="0"/>
    <x v="1"/>
    <x v="0"/>
    <x v="0"/>
    <x v="0"/>
    <x v="0"/>
    <x v="0"/>
    <x v="0"/>
    <x v="0"/>
    <x v="0"/>
    <x v="2"/>
    <x v="3"/>
    <x v="0"/>
    <x v="2"/>
    <x v="0"/>
    <x v="1"/>
    <x v="1"/>
    <x v="0"/>
    <x v="0"/>
    <x v="0"/>
    <x v="0"/>
    <x v="0"/>
    <n v="70"/>
    <n v="-7.0000000000000007E-2"/>
    <n v="-7.0000000000000007E-2"/>
    <n v="1.515742064007622"/>
  </r>
  <r>
    <x v="368"/>
    <s v="Lingewaard"/>
    <x v="0"/>
    <x v="0"/>
    <x v="1"/>
    <x v="0"/>
    <x v="0"/>
    <x v="0"/>
    <x v="0"/>
    <x v="0"/>
    <x v="0"/>
    <x v="0"/>
    <x v="0"/>
    <x v="2"/>
    <x v="6"/>
    <x v="0"/>
    <x v="5"/>
    <x v="0"/>
    <x v="0"/>
    <x v="0"/>
    <x v="0"/>
    <x v="0"/>
    <x v="0"/>
    <x v="0"/>
    <x v="0"/>
    <n v="214"/>
    <n v="-0.214"/>
    <n v="0.214"/>
    <n v="4.6338400242518727"/>
  </r>
  <r>
    <x v="368"/>
    <s v="Lingewaard"/>
    <x v="0"/>
    <x v="0"/>
    <x v="1"/>
    <x v="0"/>
    <x v="0"/>
    <x v="0"/>
    <x v="0"/>
    <x v="0"/>
    <x v="0"/>
    <x v="0"/>
    <x v="0"/>
    <x v="3"/>
    <x v="11"/>
    <x v="1"/>
    <x v="7"/>
    <x v="5"/>
    <x v="2"/>
    <x v="2"/>
    <x v="2"/>
    <x v="0"/>
    <x v="0"/>
    <x v="0"/>
    <x v="0"/>
    <n v="60"/>
    <n v="-0.06"/>
    <n v="0"/>
    <n v="1.2992074834351046"/>
  </r>
  <r>
    <x v="368"/>
    <s v="Lingewaard"/>
    <x v="0"/>
    <x v="0"/>
    <x v="1"/>
    <x v="0"/>
    <x v="0"/>
    <x v="0"/>
    <x v="2"/>
    <x v="2"/>
    <x v="0"/>
    <x v="0"/>
    <x v="0"/>
    <x v="4"/>
    <x v="10"/>
    <x v="0"/>
    <x v="8"/>
    <x v="0"/>
    <x v="0"/>
    <x v="0"/>
    <x v="0"/>
    <x v="0"/>
    <x v="0"/>
    <x v="0"/>
    <x v="0"/>
    <n v="1"/>
    <n v="-1E-3"/>
    <n v="1E-3"/>
    <n v="2.1653458057251742E-2"/>
  </r>
  <r>
    <x v="368"/>
    <s v="Lingewaard"/>
    <x v="0"/>
    <x v="0"/>
    <x v="1"/>
    <x v="0"/>
    <x v="0"/>
    <x v="0"/>
    <x v="2"/>
    <x v="2"/>
    <x v="0"/>
    <x v="0"/>
    <x v="0"/>
    <x v="1"/>
    <x v="2"/>
    <x v="0"/>
    <x v="1"/>
    <x v="2"/>
    <x v="0"/>
    <x v="0"/>
    <x v="0"/>
    <x v="0"/>
    <x v="0"/>
    <x v="0"/>
    <x v="0"/>
    <n v="277"/>
    <n v="-0.27700000000000002"/>
    <n v="0.27700000000000002"/>
    <n v="5.998007881858733"/>
  </r>
  <r>
    <x v="368"/>
    <s v="Lingewaard"/>
    <x v="0"/>
    <x v="0"/>
    <x v="1"/>
    <x v="0"/>
    <x v="0"/>
    <x v="0"/>
    <x v="2"/>
    <x v="2"/>
    <x v="0"/>
    <x v="0"/>
    <x v="0"/>
    <x v="2"/>
    <x v="3"/>
    <x v="0"/>
    <x v="2"/>
    <x v="0"/>
    <x v="1"/>
    <x v="1"/>
    <x v="0"/>
    <x v="0"/>
    <x v="0"/>
    <x v="0"/>
    <x v="0"/>
    <n v="61"/>
    <n v="-6.0999999999999999E-2"/>
    <n v="-6.0999999999999999E-2"/>
    <n v="1.3208609414923562"/>
  </r>
  <r>
    <x v="368"/>
    <s v="Lingewaard"/>
    <x v="0"/>
    <x v="0"/>
    <x v="1"/>
    <x v="0"/>
    <x v="0"/>
    <x v="0"/>
    <x v="2"/>
    <x v="2"/>
    <x v="0"/>
    <x v="0"/>
    <x v="0"/>
    <x v="3"/>
    <x v="5"/>
    <x v="1"/>
    <x v="4"/>
    <x v="0"/>
    <x v="0"/>
    <x v="0"/>
    <x v="0"/>
    <x v="0"/>
    <x v="0"/>
    <x v="0"/>
    <x v="0"/>
    <n v="3"/>
    <n v="-3.0000000000000001E-3"/>
    <n v="3.0000000000000001E-3"/>
    <n v="6.4960374171755222E-2"/>
  </r>
  <r>
    <x v="368"/>
    <s v="Lingewaard"/>
    <x v="0"/>
    <x v="0"/>
    <x v="1"/>
    <x v="0"/>
    <x v="0"/>
    <x v="0"/>
    <x v="2"/>
    <x v="2"/>
    <x v="0"/>
    <x v="0"/>
    <x v="0"/>
    <x v="3"/>
    <x v="8"/>
    <x v="1"/>
    <x v="7"/>
    <x v="5"/>
    <x v="2"/>
    <x v="2"/>
    <x v="2"/>
    <x v="0"/>
    <x v="0"/>
    <x v="0"/>
    <x v="0"/>
    <n v="1"/>
    <n v="-1E-3"/>
    <n v="0"/>
    <n v="2.1653458057251742E-2"/>
  </r>
  <r>
    <x v="368"/>
    <s v="Lingewaard"/>
    <x v="0"/>
    <x v="0"/>
    <x v="1"/>
    <x v="0"/>
    <x v="0"/>
    <x v="0"/>
    <x v="2"/>
    <x v="2"/>
    <x v="0"/>
    <x v="0"/>
    <x v="0"/>
    <x v="3"/>
    <x v="11"/>
    <x v="1"/>
    <x v="7"/>
    <x v="5"/>
    <x v="2"/>
    <x v="2"/>
    <x v="2"/>
    <x v="0"/>
    <x v="0"/>
    <x v="0"/>
    <x v="0"/>
    <n v="2"/>
    <n v="-2E-3"/>
    <n v="0"/>
    <n v="4.3306916114503484E-2"/>
  </r>
  <r>
    <x v="368"/>
    <s v="Lingewaard"/>
    <x v="0"/>
    <x v="0"/>
    <x v="1"/>
    <x v="0"/>
    <x v="0"/>
    <x v="0"/>
    <x v="3"/>
    <x v="3"/>
    <x v="0"/>
    <x v="0"/>
    <x v="0"/>
    <x v="1"/>
    <x v="2"/>
    <x v="0"/>
    <x v="1"/>
    <x v="2"/>
    <x v="0"/>
    <x v="0"/>
    <x v="0"/>
    <x v="0"/>
    <x v="0"/>
    <x v="0"/>
    <x v="0"/>
    <n v="47"/>
    <n v="-4.7E-2"/>
    <n v="4.7E-2"/>
    <n v="1.017712528690832"/>
  </r>
  <r>
    <x v="368"/>
    <s v="Lingewaard"/>
    <x v="0"/>
    <x v="0"/>
    <x v="1"/>
    <x v="0"/>
    <x v="0"/>
    <x v="0"/>
    <x v="3"/>
    <x v="3"/>
    <x v="0"/>
    <x v="0"/>
    <x v="0"/>
    <x v="2"/>
    <x v="6"/>
    <x v="0"/>
    <x v="5"/>
    <x v="0"/>
    <x v="0"/>
    <x v="0"/>
    <x v="0"/>
    <x v="0"/>
    <x v="0"/>
    <x v="0"/>
    <x v="0"/>
    <n v="774"/>
    <n v="-0.77400000000000002"/>
    <n v="0.77400000000000002"/>
    <n v="16.759776536312849"/>
  </r>
  <r>
    <x v="368"/>
    <s v="Lingewaard"/>
    <x v="0"/>
    <x v="0"/>
    <x v="1"/>
    <x v="0"/>
    <x v="0"/>
    <x v="0"/>
    <x v="3"/>
    <x v="3"/>
    <x v="0"/>
    <x v="0"/>
    <x v="0"/>
    <x v="3"/>
    <x v="5"/>
    <x v="1"/>
    <x v="4"/>
    <x v="0"/>
    <x v="0"/>
    <x v="0"/>
    <x v="0"/>
    <x v="0"/>
    <x v="0"/>
    <x v="0"/>
    <x v="0"/>
    <n v="20"/>
    <n v="-0.02"/>
    <n v="0.02"/>
    <n v="0.43306916114503485"/>
  </r>
  <r>
    <x v="368"/>
    <s v="Lingewaard"/>
    <x v="0"/>
    <x v="0"/>
    <x v="1"/>
    <x v="0"/>
    <x v="0"/>
    <x v="0"/>
    <x v="3"/>
    <x v="3"/>
    <x v="0"/>
    <x v="0"/>
    <x v="0"/>
    <x v="3"/>
    <x v="8"/>
    <x v="1"/>
    <x v="7"/>
    <x v="5"/>
    <x v="2"/>
    <x v="2"/>
    <x v="2"/>
    <x v="0"/>
    <x v="0"/>
    <x v="0"/>
    <x v="0"/>
    <n v="7"/>
    <n v="-7.0000000000000001E-3"/>
    <n v="0"/>
    <n v="0.15157420640076219"/>
  </r>
  <r>
    <x v="368"/>
    <s v="Lingewaard"/>
    <x v="0"/>
    <x v="0"/>
    <x v="1"/>
    <x v="0"/>
    <x v="0"/>
    <x v="0"/>
    <x v="3"/>
    <x v="3"/>
    <x v="0"/>
    <x v="0"/>
    <x v="0"/>
    <x v="3"/>
    <x v="11"/>
    <x v="1"/>
    <x v="7"/>
    <x v="5"/>
    <x v="2"/>
    <x v="2"/>
    <x v="2"/>
    <x v="0"/>
    <x v="0"/>
    <x v="0"/>
    <x v="0"/>
    <n v="18"/>
    <n v="-1.7999999999999999E-2"/>
    <n v="0"/>
    <n v="0.38976224503053136"/>
  </r>
  <r>
    <x v="369"/>
    <s v="Cranendonck"/>
    <x v="0"/>
    <x v="0"/>
    <x v="1"/>
    <x v="0"/>
    <x v="0"/>
    <x v="0"/>
    <x v="0"/>
    <x v="0"/>
    <x v="0"/>
    <x v="0"/>
    <x v="0"/>
    <x v="4"/>
    <x v="10"/>
    <x v="0"/>
    <x v="8"/>
    <x v="0"/>
    <x v="0"/>
    <x v="0"/>
    <x v="0"/>
    <x v="0"/>
    <x v="0"/>
    <x v="0"/>
    <x v="0"/>
    <n v="9"/>
    <n v="-8.9999999999999993E-3"/>
    <n v="8.9999999999999993E-3"/>
    <n v="0.43528728961114338"/>
  </r>
  <r>
    <x v="369"/>
    <s v="Cranendonck"/>
    <x v="0"/>
    <x v="0"/>
    <x v="1"/>
    <x v="0"/>
    <x v="0"/>
    <x v="0"/>
    <x v="0"/>
    <x v="0"/>
    <x v="0"/>
    <x v="0"/>
    <x v="0"/>
    <x v="1"/>
    <x v="2"/>
    <x v="0"/>
    <x v="1"/>
    <x v="2"/>
    <x v="0"/>
    <x v="0"/>
    <x v="0"/>
    <x v="0"/>
    <x v="0"/>
    <x v="0"/>
    <x v="0"/>
    <n v="102"/>
    <n v="-0.10199999999999999"/>
    <n v="0.10199999999999999"/>
    <n v="4.9332559489262913"/>
  </r>
  <r>
    <x v="369"/>
    <s v="Cranendonck"/>
    <x v="0"/>
    <x v="0"/>
    <x v="1"/>
    <x v="0"/>
    <x v="0"/>
    <x v="0"/>
    <x v="0"/>
    <x v="0"/>
    <x v="0"/>
    <x v="0"/>
    <x v="0"/>
    <x v="2"/>
    <x v="3"/>
    <x v="0"/>
    <x v="2"/>
    <x v="0"/>
    <x v="1"/>
    <x v="1"/>
    <x v="0"/>
    <x v="0"/>
    <x v="0"/>
    <x v="0"/>
    <x v="0"/>
    <n v="316"/>
    <n v="-0.316"/>
    <n v="-0.316"/>
    <n v="15.283420390791255"/>
  </r>
  <r>
    <x v="369"/>
    <s v="Cranendonck"/>
    <x v="0"/>
    <x v="0"/>
    <x v="1"/>
    <x v="0"/>
    <x v="0"/>
    <x v="0"/>
    <x v="0"/>
    <x v="0"/>
    <x v="0"/>
    <x v="0"/>
    <x v="0"/>
    <x v="2"/>
    <x v="6"/>
    <x v="0"/>
    <x v="5"/>
    <x v="0"/>
    <x v="0"/>
    <x v="0"/>
    <x v="0"/>
    <x v="0"/>
    <x v="0"/>
    <x v="0"/>
    <x v="0"/>
    <n v="39"/>
    <n v="-3.9E-2"/>
    <n v="3.9E-2"/>
    <n v="1.8862449216482879"/>
  </r>
  <r>
    <x v="369"/>
    <s v="Cranendonck"/>
    <x v="0"/>
    <x v="0"/>
    <x v="1"/>
    <x v="0"/>
    <x v="0"/>
    <x v="0"/>
    <x v="0"/>
    <x v="0"/>
    <x v="0"/>
    <x v="0"/>
    <x v="0"/>
    <x v="3"/>
    <x v="9"/>
    <x v="1"/>
    <x v="7"/>
    <x v="5"/>
    <x v="2"/>
    <x v="2"/>
    <x v="2"/>
    <x v="0"/>
    <x v="0"/>
    <x v="0"/>
    <x v="0"/>
    <n v="66"/>
    <n v="-6.6000000000000003E-2"/>
    <n v="0"/>
    <n v="3.1921067904817177"/>
  </r>
  <r>
    <x v="369"/>
    <s v="Cranendonck"/>
    <x v="0"/>
    <x v="0"/>
    <x v="1"/>
    <x v="0"/>
    <x v="0"/>
    <x v="0"/>
    <x v="0"/>
    <x v="0"/>
    <x v="0"/>
    <x v="0"/>
    <x v="0"/>
    <x v="3"/>
    <x v="5"/>
    <x v="1"/>
    <x v="4"/>
    <x v="0"/>
    <x v="0"/>
    <x v="0"/>
    <x v="0"/>
    <x v="0"/>
    <x v="0"/>
    <x v="0"/>
    <x v="0"/>
    <n v="51"/>
    <n v="-5.0999999999999997E-2"/>
    <n v="5.0999999999999997E-2"/>
    <n v="2.4666279744631456"/>
  </r>
  <r>
    <x v="369"/>
    <s v="Cranendonck"/>
    <x v="0"/>
    <x v="0"/>
    <x v="1"/>
    <x v="0"/>
    <x v="0"/>
    <x v="0"/>
    <x v="0"/>
    <x v="0"/>
    <x v="0"/>
    <x v="0"/>
    <x v="0"/>
    <x v="3"/>
    <x v="8"/>
    <x v="1"/>
    <x v="7"/>
    <x v="5"/>
    <x v="2"/>
    <x v="2"/>
    <x v="2"/>
    <x v="0"/>
    <x v="0"/>
    <x v="0"/>
    <x v="0"/>
    <n v="51"/>
    <n v="-5.0999999999999997E-2"/>
    <n v="0"/>
    <n v="2.4666279744631456"/>
  </r>
  <r>
    <x v="369"/>
    <s v="Cranendonck"/>
    <x v="0"/>
    <x v="0"/>
    <x v="1"/>
    <x v="0"/>
    <x v="0"/>
    <x v="0"/>
    <x v="0"/>
    <x v="0"/>
    <x v="0"/>
    <x v="0"/>
    <x v="0"/>
    <x v="3"/>
    <x v="11"/>
    <x v="1"/>
    <x v="7"/>
    <x v="5"/>
    <x v="2"/>
    <x v="2"/>
    <x v="2"/>
    <x v="0"/>
    <x v="0"/>
    <x v="0"/>
    <x v="0"/>
    <n v="135"/>
    <n v="-0.13500000000000001"/>
    <n v="0"/>
    <n v="6.5293093441671504"/>
  </r>
  <r>
    <x v="369"/>
    <s v="Cranendonck"/>
    <x v="0"/>
    <x v="0"/>
    <x v="1"/>
    <x v="0"/>
    <x v="0"/>
    <x v="0"/>
    <x v="1"/>
    <x v="1"/>
    <x v="0"/>
    <x v="0"/>
    <x v="0"/>
    <x v="4"/>
    <x v="10"/>
    <x v="0"/>
    <x v="8"/>
    <x v="0"/>
    <x v="0"/>
    <x v="0"/>
    <x v="0"/>
    <x v="0"/>
    <x v="0"/>
    <x v="0"/>
    <x v="0"/>
    <n v="1"/>
    <n v="-1E-3"/>
    <n v="1E-3"/>
    <n v="4.836525440123815E-2"/>
  </r>
  <r>
    <x v="369"/>
    <s v="Cranendonck"/>
    <x v="0"/>
    <x v="0"/>
    <x v="1"/>
    <x v="0"/>
    <x v="0"/>
    <x v="0"/>
    <x v="1"/>
    <x v="1"/>
    <x v="0"/>
    <x v="0"/>
    <x v="0"/>
    <x v="1"/>
    <x v="2"/>
    <x v="0"/>
    <x v="1"/>
    <x v="2"/>
    <x v="0"/>
    <x v="0"/>
    <x v="0"/>
    <x v="0"/>
    <x v="0"/>
    <x v="0"/>
    <x v="0"/>
    <n v="20"/>
    <n v="-0.02"/>
    <n v="0.02"/>
    <n v="0.967305088024763"/>
  </r>
  <r>
    <x v="369"/>
    <s v="Cranendonck"/>
    <x v="0"/>
    <x v="0"/>
    <x v="1"/>
    <x v="0"/>
    <x v="0"/>
    <x v="0"/>
    <x v="1"/>
    <x v="1"/>
    <x v="0"/>
    <x v="0"/>
    <x v="0"/>
    <x v="3"/>
    <x v="9"/>
    <x v="1"/>
    <x v="7"/>
    <x v="5"/>
    <x v="2"/>
    <x v="2"/>
    <x v="2"/>
    <x v="0"/>
    <x v="0"/>
    <x v="0"/>
    <x v="0"/>
    <n v="3"/>
    <n v="-3.0000000000000001E-3"/>
    <n v="0"/>
    <n v="0.14509576320371445"/>
  </r>
  <r>
    <x v="369"/>
    <s v="Cranendonck"/>
    <x v="0"/>
    <x v="0"/>
    <x v="1"/>
    <x v="0"/>
    <x v="0"/>
    <x v="0"/>
    <x v="1"/>
    <x v="1"/>
    <x v="0"/>
    <x v="0"/>
    <x v="0"/>
    <x v="3"/>
    <x v="5"/>
    <x v="1"/>
    <x v="4"/>
    <x v="0"/>
    <x v="0"/>
    <x v="0"/>
    <x v="0"/>
    <x v="0"/>
    <x v="0"/>
    <x v="0"/>
    <x v="0"/>
    <n v="9"/>
    <n v="-8.9999999999999993E-3"/>
    <n v="8.9999999999999993E-3"/>
    <n v="0.43528728961114338"/>
  </r>
  <r>
    <x v="369"/>
    <s v="Cranendonck"/>
    <x v="0"/>
    <x v="0"/>
    <x v="1"/>
    <x v="0"/>
    <x v="0"/>
    <x v="0"/>
    <x v="1"/>
    <x v="1"/>
    <x v="0"/>
    <x v="0"/>
    <x v="0"/>
    <x v="3"/>
    <x v="8"/>
    <x v="1"/>
    <x v="7"/>
    <x v="5"/>
    <x v="2"/>
    <x v="2"/>
    <x v="2"/>
    <x v="0"/>
    <x v="0"/>
    <x v="0"/>
    <x v="0"/>
    <n v="1"/>
    <n v="-1E-3"/>
    <n v="0"/>
    <n v="4.836525440123815E-2"/>
  </r>
  <r>
    <x v="369"/>
    <s v="Cranendonck"/>
    <x v="0"/>
    <x v="0"/>
    <x v="1"/>
    <x v="0"/>
    <x v="0"/>
    <x v="0"/>
    <x v="1"/>
    <x v="1"/>
    <x v="0"/>
    <x v="0"/>
    <x v="0"/>
    <x v="3"/>
    <x v="11"/>
    <x v="1"/>
    <x v="7"/>
    <x v="5"/>
    <x v="2"/>
    <x v="2"/>
    <x v="2"/>
    <x v="0"/>
    <x v="0"/>
    <x v="0"/>
    <x v="0"/>
    <n v="1"/>
    <n v="-1E-3"/>
    <n v="0"/>
    <n v="4.836525440123815E-2"/>
  </r>
  <r>
    <x v="369"/>
    <s v="Cranendonck"/>
    <x v="0"/>
    <x v="0"/>
    <x v="1"/>
    <x v="0"/>
    <x v="0"/>
    <x v="0"/>
    <x v="3"/>
    <x v="3"/>
    <x v="0"/>
    <x v="0"/>
    <x v="0"/>
    <x v="2"/>
    <x v="3"/>
    <x v="0"/>
    <x v="2"/>
    <x v="0"/>
    <x v="1"/>
    <x v="1"/>
    <x v="0"/>
    <x v="0"/>
    <x v="0"/>
    <x v="0"/>
    <x v="0"/>
    <n v="457"/>
    <n v="-0.45700000000000002"/>
    <n v="-0.45700000000000002"/>
    <n v="22.102921261365836"/>
  </r>
  <r>
    <x v="369"/>
    <s v="Cranendonck"/>
    <x v="0"/>
    <x v="0"/>
    <x v="1"/>
    <x v="0"/>
    <x v="0"/>
    <x v="0"/>
    <x v="3"/>
    <x v="3"/>
    <x v="0"/>
    <x v="0"/>
    <x v="0"/>
    <x v="3"/>
    <x v="11"/>
    <x v="1"/>
    <x v="7"/>
    <x v="5"/>
    <x v="2"/>
    <x v="2"/>
    <x v="2"/>
    <x v="0"/>
    <x v="0"/>
    <x v="0"/>
    <x v="0"/>
    <n v="9"/>
    <n v="-8.9999999999999993E-3"/>
    <n v="0"/>
    <n v="0.43528728961114338"/>
  </r>
  <r>
    <x v="370"/>
    <s v="Steenwijkerland"/>
    <x v="0"/>
    <x v="0"/>
    <x v="1"/>
    <x v="0"/>
    <x v="0"/>
    <x v="0"/>
    <x v="0"/>
    <x v="0"/>
    <x v="0"/>
    <x v="0"/>
    <x v="0"/>
    <x v="0"/>
    <x v="0"/>
    <x v="0"/>
    <x v="0"/>
    <x v="0"/>
    <x v="0"/>
    <x v="0"/>
    <x v="0"/>
    <x v="0"/>
    <x v="0"/>
    <x v="0"/>
    <x v="0"/>
    <n v="10"/>
    <n v="-0.01"/>
    <n v="0.01"/>
    <n v="0.23016019149327932"/>
  </r>
  <r>
    <x v="370"/>
    <s v="Steenwijkerland"/>
    <x v="0"/>
    <x v="0"/>
    <x v="1"/>
    <x v="0"/>
    <x v="0"/>
    <x v="0"/>
    <x v="0"/>
    <x v="0"/>
    <x v="0"/>
    <x v="0"/>
    <x v="0"/>
    <x v="1"/>
    <x v="13"/>
    <x v="0"/>
    <x v="9"/>
    <x v="7"/>
    <x v="4"/>
    <x v="0"/>
    <x v="1"/>
    <x v="0"/>
    <x v="0"/>
    <x v="0"/>
    <x v="0"/>
    <n v="5"/>
    <n v="-5.0000000000000001E-3"/>
    <n v="5.0000000000000001E-3"/>
    <n v="0.11508009574663966"/>
  </r>
  <r>
    <x v="370"/>
    <s v="Steenwijkerland"/>
    <x v="0"/>
    <x v="0"/>
    <x v="1"/>
    <x v="0"/>
    <x v="0"/>
    <x v="0"/>
    <x v="0"/>
    <x v="0"/>
    <x v="0"/>
    <x v="0"/>
    <x v="0"/>
    <x v="1"/>
    <x v="2"/>
    <x v="0"/>
    <x v="1"/>
    <x v="2"/>
    <x v="0"/>
    <x v="0"/>
    <x v="0"/>
    <x v="0"/>
    <x v="0"/>
    <x v="0"/>
    <x v="0"/>
    <n v="25"/>
    <n v="-2.5000000000000001E-2"/>
    <n v="2.5000000000000001E-2"/>
    <n v="0.57540047873319833"/>
  </r>
  <r>
    <x v="370"/>
    <s v="Steenwijkerland"/>
    <x v="0"/>
    <x v="0"/>
    <x v="1"/>
    <x v="0"/>
    <x v="0"/>
    <x v="0"/>
    <x v="0"/>
    <x v="0"/>
    <x v="0"/>
    <x v="0"/>
    <x v="0"/>
    <x v="2"/>
    <x v="3"/>
    <x v="0"/>
    <x v="2"/>
    <x v="0"/>
    <x v="1"/>
    <x v="1"/>
    <x v="0"/>
    <x v="0"/>
    <x v="0"/>
    <x v="0"/>
    <x v="0"/>
    <n v="515"/>
    <n v="-0.51500000000000001"/>
    <n v="-0.51500000000000001"/>
    <n v="11.853249861903885"/>
  </r>
  <r>
    <x v="370"/>
    <s v="Steenwijkerland"/>
    <x v="0"/>
    <x v="0"/>
    <x v="1"/>
    <x v="0"/>
    <x v="0"/>
    <x v="0"/>
    <x v="0"/>
    <x v="0"/>
    <x v="0"/>
    <x v="0"/>
    <x v="0"/>
    <x v="2"/>
    <x v="12"/>
    <x v="0"/>
    <x v="3"/>
    <x v="6"/>
    <x v="0"/>
    <x v="0"/>
    <x v="0"/>
    <x v="0"/>
    <x v="0"/>
    <x v="0"/>
    <x v="0"/>
    <n v="270"/>
    <n v="-0.27"/>
    <n v="0.27"/>
    <n v="6.214325170318542"/>
  </r>
  <r>
    <x v="370"/>
    <s v="Steenwijkerland"/>
    <x v="0"/>
    <x v="0"/>
    <x v="1"/>
    <x v="0"/>
    <x v="0"/>
    <x v="0"/>
    <x v="0"/>
    <x v="0"/>
    <x v="0"/>
    <x v="0"/>
    <x v="0"/>
    <x v="2"/>
    <x v="6"/>
    <x v="0"/>
    <x v="5"/>
    <x v="0"/>
    <x v="0"/>
    <x v="0"/>
    <x v="0"/>
    <x v="0"/>
    <x v="0"/>
    <x v="0"/>
    <x v="0"/>
    <n v="23"/>
    <n v="-2.3E-2"/>
    <n v="2.3E-2"/>
    <n v="0.52936844043454245"/>
  </r>
  <r>
    <x v="370"/>
    <s v="Steenwijkerland"/>
    <x v="0"/>
    <x v="0"/>
    <x v="1"/>
    <x v="0"/>
    <x v="0"/>
    <x v="0"/>
    <x v="1"/>
    <x v="1"/>
    <x v="0"/>
    <x v="0"/>
    <x v="0"/>
    <x v="0"/>
    <x v="0"/>
    <x v="0"/>
    <x v="0"/>
    <x v="0"/>
    <x v="0"/>
    <x v="0"/>
    <x v="0"/>
    <x v="0"/>
    <x v="0"/>
    <x v="0"/>
    <x v="0"/>
    <n v="226"/>
    <n v="-0.22600000000000001"/>
    <n v="0.22600000000000001"/>
    <n v="5.2016203277481123"/>
  </r>
  <r>
    <x v="370"/>
    <s v="Steenwijkerland"/>
    <x v="0"/>
    <x v="0"/>
    <x v="1"/>
    <x v="0"/>
    <x v="0"/>
    <x v="0"/>
    <x v="1"/>
    <x v="1"/>
    <x v="0"/>
    <x v="0"/>
    <x v="0"/>
    <x v="1"/>
    <x v="13"/>
    <x v="0"/>
    <x v="9"/>
    <x v="7"/>
    <x v="3"/>
    <x v="0"/>
    <x v="1"/>
    <x v="0"/>
    <x v="0"/>
    <x v="0"/>
    <x v="0"/>
    <n v="25"/>
    <n v="-2.5000000000000001E-2"/>
    <n v="2.5000000000000001E-2"/>
    <n v="0.57540047873319833"/>
  </r>
  <r>
    <x v="370"/>
    <s v="Steenwijkerland"/>
    <x v="0"/>
    <x v="0"/>
    <x v="1"/>
    <x v="0"/>
    <x v="0"/>
    <x v="0"/>
    <x v="1"/>
    <x v="1"/>
    <x v="0"/>
    <x v="0"/>
    <x v="0"/>
    <x v="1"/>
    <x v="2"/>
    <x v="0"/>
    <x v="1"/>
    <x v="2"/>
    <x v="0"/>
    <x v="0"/>
    <x v="0"/>
    <x v="0"/>
    <x v="0"/>
    <x v="0"/>
    <x v="0"/>
    <n v="112"/>
    <n v="-0.112"/>
    <n v="0.112"/>
    <n v="2.5777941447247286"/>
  </r>
  <r>
    <x v="370"/>
    <s v="Steenwijkerland"/>
    <x v="0"/>
    <x v="0"/>
    <x v="1"/>
    <x v="0"/>
    <x v="0"/>
    <x v="0"/>
    <x v="1"/>
    <x v="1"/>
    <x v="0"/>
    <x v="0"/>
    <x v="0"/>
    <x v="2"/>
    <x v="3"/>
    <x v="0"/>
    <x v="2"/>
    <x v="0"/>
    <x v="1"/>
    <x v="1"/>
    <x v="0"/>
    <x v="0"/>
    <x v="0"/>
    <x v="0"/>
    <x v="0"/>
    <n v="20"/>
    <n v="-0.02"/>
    <n v="-0.02"/>
    <n v="0.46032038298655864"/>
  </r>
  <r>
    <x v="370"/>
    <s v="Steenwijkerland"/>
    <x v="0"/>
    <x v="0"/>
    <x v="1"/>
    <x v="0"/>
    <x v="0"/>
    <x v="0"/>
    <x v="1"/>
    <x v="1"/>
    <x v="0"/>
    <x v="0"/>
    <x v="0"/>
    <x v="2"/>
    <x v="6"/>
    <x v="0"/>
    <x v="5"/>
    <x v="0"/>
    <x v="0"/>
    <x v="0"/>
    <x v="0"/>
    <x v="0"/>
    <x v="0"/>
    <x v="0"/>
    <x v="0"/>
    <n v="124"/>
    <n v="-0.124"/>
    <n v="0.124"/>
    <n v="2.8539863745166638"/>
  </r>
  <r>
    <x v="370"/>
    <s v="Steenwijkerland"/>
    <x v="0"/>
    <x v="0"/>
    <x v="1"/>
    <x v="0"/>
    <x v="0"/>
    <x v="0"/>
    <x v="2"/>
    <x v="2"/>
    <x v="0"/>
    <x v="0"/>
    <x v="0"/>
    <x v="0"/>
    <x v="0"/>
    <x v="0"/>
    <x v="0"/>
    <x v="0"/>
    <x v="0"/>
    <x v="0"/>
    <x v="0"/>
    <x v="0"/>
    <x v="0"/>
    <x v="0"/>
    <x v="0"/>
    <n v="164"/>
    <n v="-0.16400000000000001"/>
    <n v="0.16400000000000001"/>
    <n v="3.7746271404897809"/>
  </r>
  <r>
    <x v="370"/>
    <s v="Steenwijkerland"/>
    <x v="0"/>
    <x v="0"/>
    <x v="1"/>
    <x v="0"/>
    <x v="0"/>
    <x v="0"/>
    <x v="2"/>
    <x v="2"/>
    <x v="0"/>
    <x v="0"/>
    <x v="0"/>
    <x v="1"/>
    <x v="13"/>
    <x v="0"/>
    <x v="9"/>
    <x v="7"/>
    <x v="5"/>
    <x v="0"/>
    <x v="1"/>
    <x v="0"/>
    <x v="0"/>
    <x v="0"/>
    <x v="0"/>
    <n v="39"/>
    <n v="-3.9E-2"/>
    <n v="3.9E-2"/>
    <n v="0.89762474682378934"/>
  </r>
  <r>
    <x v="370"/>
    <s v="Steenwijkerland"/>
    <x v="0"/>
    <x v="0"/>
    <x v="1"/>
    <x v="0"/>
    <x v="0"/>
    <x v="0"/>
    <x v="2"/>
    <x v="2"/>
    <x v="0"/>
    <x v="0"/>
    <x v="0"/>
    <x v="1"/>
    <x v="1"/>
    <x v="0"/>
    <x v="1"/>
    <x v="1"/>
    <x v="0"/>
    <x v="0"/>
    <x v="0"/>
    <x v="0"/>
    <x v="0"/>
    <x v="0"/>
    <x v="0"/>
    <n v="3"/>
    <n v="-3.0000000000000001E-3"/>
    <n v="3.0000000000000001E-3"/>
    <n v="6.9048057447983799E-2"/>
  </r>
  <r>
    <x v="370"/>
    <s v="Steenwijkerland"/>
    <x v="0"/>
    <x v="0"/>
    <x v="1"/>
    <x v="0"/>
    <x v="0"/>
    <x v="0"/>
    <x v="2"/>
    <x v="2"/>
    <x v="0"/>
    <x v="0"/>
    <x v="0"/>
    <x v="1"/>
    <x v="2"/>
    <x v="0"/>
    <x v="1"/>
    <x v="2"/>
    <x v="0"/>
    <x v="0"/>
    <x v="0"/>
    <x v="0"/>
    <x v="0"/>
    <x v="0"/>
    <x v="0"/>
    <n v="46"/>
    <n v="-4.5999999999999999E-2"/>
    <n v="4.5999999999999999E-2"/>
    <n v="1.0587368808690849"/>
  </r>
  <r>
    <x v="370"/>
    <s v="Steenwijkerland"/>
    <x v="0"/>
    <x v="0"/>
    <x v="1"/>
    <x v="0"/>
    <x v="0"/>
    <x v="0"/>
    <x v="2"/>
    <x v="2"/>
    <x v="0"/>
    <x v="0"/>
    <x v="0"/>
    <x v="2"/>
    <x v="6"/>
    <x v="0"/>
    <x v="5"/>
    <x v="0"/>
    <x v="0"/>
    <x v="0"/>
    <x v="0"/>
    <x v="0"/>
    <x v="0"/>
    <x v="0"/>
    <x v="0"/>
    <n v="36"/>
    <n v="-3.5999999999999997E-2"/>
    <n v="3.5999999999999997E-2"/>
    <n v="0.82857668937580553"/>
  </r>
  <r>
    <x v="370"/>
    <s v="Steenwijkerland"/>
    <x v="0"/>
    <x v="0"/>
    <x v="1"/>
    <x v="0"/>
    <x v="0"/>
    <x v="0"/>
    <x v="3"/>
    <x v="3"/>
    <x v="0"/>
    <x v="0"/>
    <x v="0"/>
    <x v="1"/>
    <x v="2"/>
    <x v="0"/>
    <x v="1"/>
    <x v="2"/>
    <x v="0"/>
    <x v="0"/>
    <x v="0"/>
    <x v="0"/>
    <x v="0"/>
    <x v="0"/>
    <x v="0"/>
    <n v="26"/>
    <n v="-2.5999999999999999E-2"/>
    <n v="2.5999999999999999E-2"/>
    <n v="0.59841649788252627"/>
  </r>
  <r>
    <x v="370"/>
    <s v="Steenwijkerland"/>
    <x v="0"/>
    <x v="0"/>
    <x v="1"/>
    <x v="0"/>
    <x v="0"/>
    <x v="0"/>
    <x v="3"/>
    <x v="3"/>
    <x v="0"/>
    <x v="0"/>
    <x v="0"/>
    <x v="2"/>
    <x v="12"/>
    <x v="0"/>
    <x v="3"/>
    <x v="6"/>
    <x v="0"/>
    <x v="0"/>
    <x v="0"/>
    <x v="0"/>
    <x v="0"/>
    <x v="0"/>
    <x v="0"/>
    <n v="832"/>
    <n v="-0.83199999999999996"/>
    <n v="0.83199999999999996"/>
    <n v="19.149327932240841"/>
  </r>
  <r>
    <x v="370"/>
    <s v="Steenwijkerland"/>
    <x v="0"/>
    <x v="0"/>
    <x v="1"/>
    <x v="0"/>
    <x v="0"/>
    <x v="0"/>
    <x v="3"/>
    <x v="3"/>
    <x v="0"/>
    <x v="0"/>
    <x v="0"/>
    <x v="2"/>
    <x v="6"/>
    <x v="0"/>
    <x v="5"/>
    <x v="0"/>
    <x v="0"/>
    <x v="0"/>
    <x v="0"/>
    <x v="0"/>
    <x v="0"/>
    <x v="0"/>
    <x v="0"/>
    <n v="23"/>
    <n v="-2.3E-2"/>
    <n v="2.3E-2"/>
    <n v="0.52936844043454245"/>
  </r>
  <r>
    <x v="371"/>
    <s v="Moerdijk"/>
    <x v="0"/>
    <x v="0"/>
    <x v="1"/>
    <x v="0"/>
    <x v="0"/>
    <x v="0"/>
    <x v="0"/>
    <x v="0"/>
    <x v="0"/>
    <x v="0"/>
    <x v="0"/>
    <x v="0"/>
    <x v="0"/>
    <x v="0"/>
    <x v="0"/>
    <x v="0"/>
    <x v="0"/>
    <x v="0"/>
    <x v="0"/>
    <x v="0"/>
    <x v="0"/>
    <x v="0"/>
    <x v="0"/>
    <n v="23"/>
    <n v="-2.3E-2"/>
    <n v="2.3E-2"/>
    <n v="0.62256388046773492"/>
  </r>
  <r>
    <x v="371"/>
    <s v="Moerdijk"/>
    <x v="0"/>
    <x v="0"/>
    <x v="1"/>
    <x v="0"/>
    <x v="0"/>
    <x v="0"/>
    <x v="0"/>
    <x v="0"/>
    <x v="0"/>
    <x v="0"/>
    <x v="0"/>
    <x v="1"/>
    <x v="1"/>
    <x v="0"/>
    <x v="1"/>
    <x v="1"/>
    <x v="0"/>
    <x v="0"/>
    <x v="0"/>
    <x v="0"/>
    <x v="0"/>
    <x v="0"/>
    <x v="0"/>
    <n v="2"/>
    <n v="-2E-3"/>
    <n v="2E-3"/>
    <n v="5.4135989605889993E-2"/>
  </r>
  <r>
    <x v="371"/>
    <s v="Moerdijk"/>
    <x v="0"/>
    <x v="0"/>
    <x v="1"/>
    <x v="0"/>
    <x v="0"/>
    <x v="0"/>
    <x v="0"/>
    <x v="0"/>
    <x v="0"/>
    <x v="0"/>
    <x v="0"/>
    <x v="1"/>
    <x v="2"/>
    <x v="0"/>
    <x v="1"/>
    <x v="2"/>
    <x v="0"/>
    <x v="0"/>
    <x v="0"/>
    <x v="0"/>
    <x v="0"/>
    <x v="0"/>
    <x v="0"/>
    <n v="48"/>
    <n v="-4.8000000000000001E-2"/>
    <n v="4.8000000000000001E-2"/>
    <n v="1.2992637505413598"/>
  </r>
  <r>
    <x v="371"/>
    <s v="Moerdijk"/>
    <x v="0"/>
    <x v="0"/>
    <x v="1"/>
    <x v="0"/>
    <x v="0"/>
    <x v="0"/>
    <x v="0"/>
    <x v="0"/>
    <x v="0"/>
    <x v="0"/>
    <x v="0"/>
    <x v="2"/>
    <x v="6"/>
    <x v="0"/>
    <x v="5"/>
    <x v="0"/>
    <x v="0"/>
    <x v="0"/>
    <x v="0"/>
    <x v="0"/>
    <x v="0"/>
    <x v="0"/>
    <x v="0"/>
    <n v="272"/>
    <n v="-0.27200000000000002"/>
    <n v="0.27200000000000002"/>
    <n v="7.3624945864010396"/>
  </r>
  <r>
    <x v="371"/>
    <s v="Moerdijk"/>
    <x v="0"/>
    <x v="0"/>
    <x v="1"/>
    <x v="0"/>
    <x v="0"/>
    <x v="0"/>
    <x v="0"/>
    <x v="0"/>
    <x v="0"/>
    <x v="0"/>
    <x v="0"/>
    <x v="3"/>
    <x v="9"/>
    <x v="1"/>
    <x v="7"/>
    <x v="5"/>
    <x v="2"/>
    <x v="2"/>
    <x v="2"/>
    <x v="0"/>
    <x v="0"/>
    <x v="0"/>
    <x v="0"/>
    <n v="4"/>
    <n v="-4.0000000000000001E-3"/>
    <n v="0"/>
    <n v="0.10827197921177999"/>
  </r>
  <r>
    <x v="371"/>
    <s v="Moerdijk"/>
    <x v="0"/>
    <x v="0"/>
    <x v="1"/>
    <x v="0"/>
    <x v="0"/>
    <x v="0"/>
    <x v="0"/>
    <x v="0"/>
    <x v="0"/>
    <x v="0"/>
    <x v="0"/>
    <x v="3"/>
    <x v="5"/>
    <x v="1"/>
    <x v="4"/>
    <x v="0"/>
    <x v="0"/>
    <x v="0"/>
    <x v="0"/>
    <x v="0"/>
    <x v="0"/>
    <x v="0"/>
    <x v="0"/>
    <n v="1"/>
    <n v="-1E-3"/>
    <n v="1E-3"/>
    <n v="2.7067994802944997E-2"/>
  </r>
  <r>
    <x v="371"/>
    <s v="Moerdijk"/>
    <x v="0"/>
    <x v="0"/>
    <x v="1"/>
    <x v="0"/>
    <x v="0"/>
    <x v="0"/>
    <x v="1"/>
    <x v="1"/>
    <x v="0"/>
    <x v="0"/>
    <x v="0"/>
    <x v="4"/>
    <x v="10"/>
    <x v="0"/>
    <x v="8"/>
    <x v="0"/>
    <x v="0"/>
    <x v="0"/>
    <x v="0"/>
    <x v="0"/>
    <x v="0"/>
    <x v="0"/>
    <x v="0"/>
    <n v="5"/>
    <n v="-5.0000000000000001E-3"/>
    <n v="5.0000000000000001E-3"/>
    <n v="0.135339974014725"/>
  </r>
  <r>
    <x v="371"/>
    <s v="Moerdijk"/>
    <x v="0"/>
    <x v="0"/>
    <x v="1"/>
    <x v="0"/>
    <x v="0"/>
    <x v="0"/>
    <x v="1"/>
    <x v="1"/>
    <x v="0"/>
    <x v="0"/>
    <x v="0"/>
    <x v="2"/>
    <x v="6"/>
    <x v="0"/>
    <x v="5"/>
    <x v="0"/>
    <x v="0"/>
    <x v="0"/>
    <x v="0"/>
    <x v="0"/>
    <x v="0"/>
    <x v="0"/>
    <x v="0"/>
    <n v="11"/>
    <n v="-1.0999999999999999E-2"/>
    <n v="1.0999999999999999E-2"/>
    <n v="0.29774794283239497"/>
  </r>
  <r>
    <x v="371"/>
    <s v="Moerdijk"/>
    <x v="0"/>
    <x v="0"/>
    <x v="1"/>
    <x v="0"/>
    <x v="0"/>
    <x v="0"/>
    <x v="1"/>
    <x v="1"/>
    <x v="0"/>
    <x v="0"/>
    <x v="0"/>
    <x v="3"/>
    <x v="8"/>
    <x v="1"/>
    <x v="7"/>
    <x v="5"/>
    <x v="2"/>
    <x v="2"/>
    <x v="2"/>
    <x v="0"/>
    <x v="0"/>
    <x v="0"/>
    <x v="0"/>
    <n v="1"/>
    <n v="-1E-3"/>
    <n v="0"/>
    <n v="2.7067994802944997E-2"/>
  </r>
  <r>
    <x v="371"/>
    <s v="Moerdijk"/>
    <x v="0"/>
    <x v="0"/>
    <x v="1"/>
    <x v="0"/>
    <x v="0"/>
    <x v="0"/>
    <x v="2"/>
    <x v="2"/>
    <x v="0"/>
    <x v="0"/>
    <x v="0"/>
    <x v="0"/>
    <x v="0"/>
    <x v="0"/>
    <x v="0"/>
    <x v="0"/>
    <x v="0"/>
    <x v="0"/>
    <x v="0"/>
    <x v="0"/>
    <x v="0"/>
    <x v="0"/>
    <x v="0"/>
    <n v="99"/>
    <n v="-9.9000000000000005E-2"/>
    <n v="9.9000000000000005E-2"/>
    <n v="2.6797314854915548"/>
  </r>
  <r>
    <x v="371"/>
    <s v="Moerdijk"/>
    <x v="0"/>
    <x v="0"/>
    <x v="1"/>
    <x v="0"/>
    <x v="0"/>
    <x v="0"/>
    <x v="2"/>
    <x v="2"/>
    <x v="0"/>
    <x v="0"/>
    <x v="0"/>
    <x v="4"/>
    <x v="10"/>
    <x v="0"/>
    <x v="8"/>
    <x v="0"/>
    <x v="0"/>
    <x v="0"/>
    <x v="0"/>
    <x v="0"/>
    <x v="0"/>
    <x v="0"/>
    <x v="0"/>
    <n v="12"/>
    <n v="-1.2E-2"/>
    <n v="1.2E-2"/>
    <n v="0.32481593763533995"/>
  </r>
  <r>
    <x v="371"/>
    <s v="Moerdijk"/>
    <x v="0"/>
    <x v="0"/>
    <x v="1"/>
    <x v="0"/>
    <x v="0"/>
    <x v="0"/>
    <x v="2"/>
    <x v="2"/>
    <x v="0"/>
    <x v="0"/>
    <x v="0"/>
    <x v="1"/>
    <x v="1"/>
    <x v="0"/>
    <x v="1"/>
    <x v="1"/>
    <x v="0"/>
    <x v="0"/>
    <x v="0"/>
    <x v="0"/>
    <x v="0"/>
    <x v="0"/>
    <x v="0"/>
    <n v="47"/>
    <n v="-4.7E-2"/>
    <n v="4.7E-2"/>
    <n v="1.2721957557384149"/>
  </r>
  <r>
    <x v="371"/>
    <s v="Moerdijk"/>
    <x v="0"/>
    <x v="0"/>
    <x v="1"/>
    <x v="0"/>
    <x v="0"/>
    <x v="0"/>
    <x v="2"/>
    <x v="2"/>
    <x v="0"/>
    <x v="0"/>
    <x v="0"/>
    <x v="1"/>
    <x v="2"/>
    <x v="0"/>
    <x v="1"/>
    <x v="2"/>
    <x v="0"/>
    <x v="0"/>
    <x v="0"/>
    <x v="0"/>
    <x v="0"/>
    <x v="0"/>
    <x v="0"/>
    <n v="104"/>
    <n v="-0.104"/>
    <n v="0.104"/>
    <n v="2.8150714595062798"/>
  </r>
  <r>
    <x v="371"/>
    <s v="Moerdijk"/>
    <x v="0"/>
    <x v="0"/>
    <x v="1"/>
    <x v="0"/>
    <x v="0"/>
    <x v="0"/>
    <x v="2"/>
    <x v="2"/>
    <x v="0"/>
    <x v="0"/>
    <x v="0"/>
    <x v="3"/>
    <x v="9"/>
    <x v="1"/>
    <x v="7"/>
    <x v="5"/>
    <x v="2"/>
    <x v="2"/>
    <x v="2"/>
    <x v="0"/>
    <x v="0"/>
    <x v="0"/>
    <x v="0"/>
    <n v="83"/>
    <n v="-8.3000000000000004E-2"/>
    <n v="0"/>
    <n v="2.2466435686444348"/>
  </r>
  <r>
    <x v="371"/>
    <s v="Moerdijk"/>
    <x v="0"/>
    <x v="0"/>
    <x v="1"/>
    <x v="0"/>
    <x v="0"/>
    <x v="0"/>
    <x v="2"/>
    <x v="2"/>
    <x v="0"/>
    <x v="0"/>
    <x v="0"/>
    <x v="3"/>
    <x v="5"/>
    <x v="1"/>
    <x v="4"/>
    <x v="0"/>
    <x v="0"/>
    <x v="0"/>
    <x v="0"/>
    <x v="0"/>
    <x v="0"/>
    <x v="0"/>
    <x v="0"/>
    <n v="37"/>
    <n v="-3.6999999999999998E-2"/>
    <n v="3.6999999999999998E-2"/>
    <n v="1.001515807708965"/>
  </r>
  <r>
    <x v="371"/>
    <s v="Moerdijk"/>
    <x v="0"/>
    <x v="0"/>
    <x v="1"/>
    <x v="0"/>
    <x v="0"/>
    <x v="0"/>
    <x v="2"/>
    <x v="2"/>
    <x v="0"/>
    <x v="0"/>
    <x v="0"/>
    <x v="3"/>
    <x v="8"/>
    <x v="1"/>
    <x v="7"/>
    <x v="5"/>
    <x v="2"/>
    <x v="2"/>
    <x v="2"/>
    <x v="0"/>
    <x v="0"/>
    <x v="0"/>
    <x v="0"/>
    <n v="17"/>
    <n v="-1.7000000000000001E-2"/>
    <n v="0"/>
    <n v="0.46015591165006497"/>
  </r>
  <r>
    <x v="371"/>
    <s v="Moerdijk"/>
    <x v="0"/>
    <x v="0"/>
    <x v="1"/>
    <x v="0"/>
    <x v="0"/>
    <x v="0"/>
    <x v="3"/>
    <x v="3"/>
    <x v="0"/>
    <x v="0"/>
    <x v="0"/>
    <x v="0"/>
    <x v="0"/>
    <x v="0"/>
    <x v="0"/>
    <x v="0"/>
    <x v="0"/>
    <x v="0"/>
    <x v="0"/>
    <x v="0"/>
    <x v="0"/>
    <x v="0"/>
    <x v="0"/>
    <n v="2"/>
    <n v="-2E-3"/>
    <n v="2E-3"/>
    <n v="5.4135989605889993E-2"/>
  </r>
  <r>
    <x v="371"/>
    <s v="Moerdijk"/>
    <x v="0"/>
    <x v="0"/>
    <x v="1"/>
    <x v="0"/>
    <x v="0"/>
    <x v="0"/>
    <x v="3"/>
    <x v="3"/>
    <x v="0"/>
    <x v="0"/>
    <x v="0"/>
    <x v="4"/>
    <x v="10"/>
    <x v="0"/>
    <x v="8"/>
    <x v="0"/>
    <x v="0"/>
    <x v="0"/>
    <x v="0"/>
    <x v="0"/>
    <x v="0"/>
    <x v="0"/>
    <x v="0"/>
    <n v="1"/>
    <n v="-1E-3"/>
    <n v="1E-3"/>
    <n v="2.7067994802944997E-2"/>
  </r>
  <r>
    <x v="371"/>
    <s v="Moerdijk"/>
    <x v="0"/>
    <x v="0"/>
    <x v="1"/>
    <x v="0"/>
    <x v="0"/>
    <x v="0"/>
    <x v="3"/>
    <x v="3"/>
    <x v="0"/>
    <x v="0"/>
    <x v="0"/>
    <x v="1"/>
    <x v="2"/>
    <x v="0"/>
    <x v="1"/>
    <x v="2"/>
    <x v="0"/>
    <x v="0"/>
    <x v="0"/>
    <x v="0"/>
    <x v="0"/>
    <x v="0"/>
    <x v="0"/>
    <n v="1"/>
    <n v="-1E-3"/>
    <n v="1E-3"/>
    <n v="2.7067994802944997E-2"/>
  </r>
  <r>
    <x v="371"/>
    <s v="Moerdijk"/>
    <x v="0"/>
    <x v="0"/>
    <x v="1"/>
    <x v="0"/>
    <x v="0"/>
    <x v="0"/>
    <x v="3"/>
    <x v="3"/>
    <x v="0"/>
    <x v="0"/>
    <x v="0"/>
    <x v="2"/>
    <x v="6"/>
    <x v="0"/>
    <x v="5"/>
    <x v="0"/>
    <x v="0"/>
    <x v="0"/>
    <x v="0"/>
    <x v="0"/>
    <x v="0"/>
    <x v="0"/>
    <x v="0"/>
    <n v="787"/>
    <n v="-0.78700000000000003"/>
    <n v="0.78700000000000003"/>
    <n v="21.302511909917712"/>
  </r>
  <r>
    <x v="372"/>
    <s v="Echt-Susteren"/>
    <x v="0"/>
    <x v="0"/>
    <x v="1"/>
    <x v="0"/>
    <x v="0"/>
    <x v="0"/>
    <x v="0"/>
    <x v="0"/>
    <x v="0"/>
    <x v="0"/>
    <x v="0"/>
    <x v="0"/>
    <x v="0"/>
    <x v="0"/>
    <x v="0"/>
    <x v="0"/>
    <x v="0"/>
    <x v="0"/>
    <x v="0"/>
    <x v="0"/>
    <x v="0"/>
    <x v="0"/>
    <x v="0"/>
    <n v="39"/>
    <n v="-3.9E-2"/>
    <n v="3.9E-2"/>
    <n v="1.2258368694012258"/>
  </r>
  <r>
    <x v="372"/>
    <s v="Echt-Susteren"/>
    <x v="0"/>
    <x v="0"/>
    <x v="1"/>
    <x v="0"/>
    <x v="0"/>
    <x v="0"/>
    <x v="0"/>
    <x v="0"/>
    <x v="0"/>
    <x v="0"/>
    <x v="0"/>
    <x v="1"/>
    <x v="13"/>
    <x v="0"/>
    <x v="9"/>
    <x v="7"/>
    <x v="4"/>
    <x v="0"/>
    <x v="1"/>
    <x v="0"/>
    <x v="0"/>
    <x v="0"/>
    <x v="0"/>
    <n v="8"/>
    <n v="-8.0000000000000002E-3"/>
    <n v="8.0000000000000002E-3"/>
    <n v="0.25145371680025147"/>
  </r>
  <r>
    <x v="372"/>
    <s v="Echt-Susteren"/>
    <x v="0"/>
    <x v="0"/>
    <x v="1"/>
    <x v="0"/>
    <x v="0"/>
    <x v="0"/>
    <x v="0"/>
    <x v="0"/>
    <x v="0"/>
    <x v="0"/>
    <x v="0"/>
    <x v="1"/>
    <x v="1"/>
    <x v="0"/>
    <x v="1"/>
    <x v="1"/>
    <x v="0"/>
    <x v="0"/>
    <x v="0"/>
    <x v="0"/>
    <x v="0"/>
    <x v="0"/>
    <x v="0"/>
    <n v="6"/>
    <n v="-6.0000000000000001E-3"/>
    <n v="6.0000000000000001E-3"/>
    <n v="0.18859028760018859"/>
  </r>
  <r>
    <x v="372"/>
    <s v="Echt-Susteren"/>
    <x v="0"/>
    <x v="0"/>
    <x v="1"/>
    <x v="0"/>
    <x v="0"/>
    <x v="0"/>
    <x v="0"/>
    <x v="0"/>
    <x v="0"/>
    <x v="0"/>
    <x v="0"/>
    <x v="1"/>
    <x v="2"/>
    <x v="0"/>
    <x v="1"/>
    <x v="2"/>
    <x v="0"/>
    <x v="0"/>
    <x v="0"/>
    <x v="0"/>
    <x v="0"/>
    <x v="0"/>
    <x v="0"/>
    <n v="13"/>
    <n v="-1.2999999999999999E-2"/>
    <n v="1.2999999999999999E-2"/>
    <n v="0.40861228980040859"/>
  </r>
  <r>
    <x v="372"/>
    <s v="Echt-Susteren"/>
    <x v="0"/>
    <x v="0"/>
    <x v="1"/>
    <x v="0"/>
    <x v="0"/>
    <x v="0"/>
    <x v="0"/>
    <x v="0"/>
    <x v="0"/>
    <x v="0"/>
    <x v="0"/>
    <x v="2"/>
    <x v="6"/>
    <x v="0"/>
    <x v="5"/>
    <x v="0"/>
    <x v="0"/>
    <x v="0"/>
    <x v="0"/>
    <x v="0"/>
    <x v="0"/>
    <x v="0"/>
    <x v="0"/>
    <n v="279"/>
    <n v="-0.27900000000000003"/>
    <n v="0.27900000000000003"/>
    <n v="8.7694483734087694"/>
  </r>
  <r>
    <x v="372"/>
    <s v="Echt-Susteren"/>
    <x v="0"/>
    <x v="0"/>
    <x v="1"/>
    <x v="0"/>
    <x v="0"/>
    <x v="0"/>
    <x v="1"/>
    <x v="1"/>
    <x v="0"/>
    <x v="0"/>
    <x v="0"/>
    <x v="0"/>
    <x v="0"/>
    <x v="0"/>
    <x v="0"/>
    <x v="0"/>
    <x v="0"/>
    <x v="0"/>
    <x v="0"/>
    <x v="0"/>
    <x v="0"/>
    <x v="0"/>
    <x v="0"/>
    <n v="2"/>
    <n v="-2E-3"/>
    <n v="2E-3"/>
    <n v="6.2863429200062867E-2"/>
  </r>
  <r>
    <x v="372"/>
    <s v="Echt-Susteren"/>
    <x v="0"/>
    <x v="0"/>
    <x v="1"/>
    <x v="0"/>
    <x v="0"/>
    <x v="0"/>
    <x v="1"/>
    <x v="1"/>
    <x v="0"/>
    <x v="0"/>
    <x v="0"/>
    <x v="1"/>
    <x v="2"/>
    <x v="0"/>
    <x v="1"/>
    <x v="2"/>
    <x v="0"/>
    <x v="0"/>
    <x v="0"/>
    <x v="0"/>
    <x v="0"/>
    <x v="0"/>
    <x v="0"/>
    <n v="13"/>
    <n v="-1.2999999999999999E-2"/>
    <n v="1.2999999999999999E-2"/>
    <n v="0.40861228980040859"/>
  </r>
  <r>
    <x v="372"/>
    <s v="Echt-Susteren"/>
    <x v="0"/>
    <x v="0"/>
    <x v="1"/>
    <x v="0"/>
    <x v="0"/>
    <x v="0"/>
    <x v="1"/>
    <x v="1"/>
    <x v="0"/>
    <x v="0"/>
    <x v="0"/>
    <x v="2"/>
    <x v="6"/>
    <x v="0"/>
    <x v="5"/>
    <x v="0"/>
    <x v="0"/>
    <x v="0"/>
    <x v="0"/>
    <x v="0"/>
    <x v="0"/>
    <x v="0"/>
    <x v="0"/>
    <n v="144"/>
    <n v="-0.14399999999999999"/>
    <n v="0.14399999999999999"/>
    <n v="4.5261669024045261"/>
  </r>
  <r>
    <x v="372"/>
    <s v="Echt-Susteren"/>
    <x v="0"/>
    <x v="0"/>
    <x v="1"/>
    <x v="0"/>
    <x v="0"/>
    <x v="0"/>
    <x v="1"/>
    <x v="1"/>
    <x v="0"/>
    <x v="0"/>
    <x v="0"/>
    <x v="3"/>
    <x v="5"/>
    <x v="1"/>
    <x v="4"/>
    <x v="0"/>
    <x v="0"/>
    <x v="0"/>
    <x v="0"/>
    <x v="0"/>
    <x v="0"/>
    <x v="0"/>
    <x v="0"/>
    <n v="85"/>
    <n v="-8.5000000000000006E-2"/>
    <n v="8.5000000000000006E-2"/>
    <n v="2.6716957410026718"/>
  </r>
  <r>
    <x v="372"/>
    <s v="Echt-Susteren"/>
    <x v="0"/>
    <x v="0"/>
    <x v="1"/>
    <x v="0"/>
    <x v="0"/>
    <x v="0"/>
    <x v="1"/>
    <x v="1"/>
    <x v="0"/>
    <x v="0"/>
    <x v="0"/>
    <x v="3"/>
    <x v="8"/>
    <x v="1"/>
    <x v="7"/>
    <x v="5"/>
    <x v="2"/>
    <x v="2"/>
    <x v="2"/>
    <x v="0"/>
    <x v="0"/>
    <x v="0"/>
    <x v="0"/>
    <n v="37"/>
    <n v="-3.6999999999999998E-2"/>
    <n v="0"/>
    <n v="1.1629734402011629"/>
  </r>
  <r>
    <x v="372"/>
    <s v="Echt-Susteren"/>
    <x v="0"/>
    <x v="0"/>
    <x v="1"/>
    <x v="0"/>
    <x v="0"/>
    <x v="0"/>
    <x v="3"/>
    <x v="3"/>
    <x v="0"/>
    <x v="0"/>
    <x v="0"/>
    <x v="0"/>
    <x v="0"/>
    <x v="0"/>
    <x v="0"/>
    <x v="0"/>
    <x v="0"/>
    <x v="0"/>
    <x v="0"/>
    <x v="0"/>
    <x v="0"/>
    <x v="0"/>
    <x v="0"/>
    <n v="7"/>
    <n v="-7.0000000000000001E-3"/>
    <n v="7.0000000000000001E-3"/>
    <n v="0.22002200220022003"/>
  </r>
  <r>
    <x v="372"/>
    <s v="Echt-Susteren"/>
    <x v="0"/>
    <x v="0"/>
    <x v="1"/>
    <x v="0"/>
    <x v="0"/>
    <x v="0"/>
    <x v="3"/>
    <x v="3"/>
    <x v="0"/>
    <x v="0"/>
    <x v="0"/>
    <x v="1"/>
    <x v="1"/>
    <x v="0"/>
    <x v="1"/>
    <x v="1"/>
    <x v="0"/>
    <x v="0"/>
    <x v="0"/>
    <x v="0"/>
    <x v="0"/>
    <x v="0"/>
    <x v="0"/>
    <n v="1"/>
    <n v="-1E-3"/>
    <n v="1E-3"/>
    <n v="3.1431714600031434E-2"/>
  </r>
  <r>
    <x v="372"/>
    <s v="Echt-Susteren"/>
    <x v="0"/>
    <x v="0"/>
    <x v="1"/>
    <x v="0"/>
    <x v="0"/>
    <x v="0"/>
    <x v="3"/>
    <x v="3"/>
    <x v="0"/>
    <x v="0"/>
    <x v="0"/>
    <x v="1"/>
    <x v="2"/>
    <x v="0"/>
    <x v="1"/>
    <x v="2"/>
    <x v="0"/>
    <x v="0"/>
    <x v="0"/>
    <x v="0"/>
    <x v="0"/>
    <x v="0"/>
    <x v="0"/>
    <n v="1"/>
    <n v="-1E-3"/>
    <n v="1E-3"/>
    <n v="3.1431714600031434E-2"/>
  </r>
  <r>
    <x v="372"/>
    <s v="Echt-Susteren"/>
    <x v="0"/>
    <x v="0"/>
    <x v="1"/>
    <x v="0"/>
    <x v="0"/>
    <x v="0"/>
    <x v="3"/>
    <x v="3"/>
    <x v="0"/>
    <x v="0"/>
    <x v="0"/>
    <x v="2"/>
    <x v="6"/>
    <x v="0"/>
    <x v="5"/>
    <x v="0"/>
    <x v="0"/>
    <x v="0"/>
    <x v="0"/>
    <x v="0"/>
    <x v="0"/>
    <x v="0"/>
    <x v="0"/>
    <n v="640"/>
    <n v="-0.64"/>
    <n v="0.64"/>
    <n v="20.116297344020115"/>
  </r>
  <r>
    <x v="373"/>
    <s v="Sluis"/>
    <x v="0"/>
    <x v="0"/>
    <x v="1"/>
    <x v="0"/>
    <x v="0"/>
    <x v="0"/>
    <x v="0"/>
    <x v="0"/>
    <x v="0"/>
    <x v="0"/>
    <x v="0"/>
    <x v="0"/>
    <x v="0"/>
    <x v="0"/>
    <x v="0"/>
    <x v="0"/>
    <x v="0"/>
    <x v="0"/>
    <x v="0"/>
    <x v="0"/>
    <x v="0"/>
    <x v="0"/>
    <x v="0"/>
    <n v="56"/>
    <n v="-5.6000000000000001E-2"/>
    <n v="5.6000000000000001E-2"/>
    <n v="2.3670639952658719"/>
  </r>
  <r>
    <x v="373"/>
    <s v="Sluis"/>
    <x v="0"/>
    <x v="0"/>
    <x v="1"/>
    <x v="0"/>
    <x v="0"/>
    <x v="0"/>
    <x v="0"/>
    <x v="0"/>
    <x v="0"/>
    <x v="0"/>
    <x v="0"/>
    <x v="1"/>
    <x v="2"/>
    <x v="0"/>
    <x v="1"/>
    <x v="2"/>
    <x v="0"/>
    <x v="0"/>
    <x v="0"/>
    <x v="0"/>
    <x v="0"/>
    <x v="0"/>
    <x v="0"/>
    <n v="97"/>
    <n v="-9.7000000000000003E-2"/>
    <n v="9.7000000000000003E-2"/>
    <n v="4.1000929917998139"/>
  </r>
  <r>
    <x v="373"/>
    <s v="Sluis"/>
    <x v="0"/>
    <x v="0"/>
    <x v="1"/>
    <x v="0"/>
    <x v="0"/>
    <x v="0"/>
    <x v="0"/>
    <x v="0"/>
    <x v="0"/>
    <x v="0"/>
    <x v="0"/>
    <x v="2"/>
    <x v="3"/>
    <x v="0"/>
    <x v="2"/>
    <x v="0"/>
    <x v="1"/>
    <x v="1"/>
    <x v="0"/>
    <x v="0"/>
    <x v="0"/>
    <x v="0"/>
    <x v="0"/>
    <n v="325"/>
    <n v="-0.32500000000000001"/>
    <n v="-0.32500000000000001"/>
    <n v="13.737424972525151"/>
  </r>
  <r>
    <x v="373"/>
    <s v="Sluis"/>
    <x v="0"/>
    <x v="0"/>
    <x v="1"/>
    <x v="0"/>
    <x v="0"/>
    <x v="0"/>
    <x v="0"/>
    <x v="0"/>
    <x v="0"/>
    <x v="0"/>
    <x v="0"/>
    <x v="2"/>
    <x v="4"/>
    <x v="0"/>
    <x v="3"/>
    <x v="3"/>
    <x v="0"/>
    <x v="0"/>
    <x v="0"/>
    <x v="0"/>
    <x v="0"/>
    <x v="0"/>
    <x v="0"/>
    <n v="183"/>
    <n v="-0.183"/>
    <n v="0.183"/>
    <n v="7.7352269845295458"/>
  </r>
  <r>
    <x v="373"/>
    <s v="Sluis"/>
    <x v="0"/>
    <x v="0"/>
    <x v="1"/>
    <x v="0"/>
    <x v="0"/>
    <x v="0"/>
    <x v="0"/>
    <x v="0"/>
    <x v="0"/>
    <x v="0"/>
    <x v="0"/>
    <x v="3"/>
    <x v="9"/>
    <x v="1"/>
    <x v="7"/>
    <x v="5"/>
    <x v="2"/>
    <x v="2"/>
    <x v="2"/>
    <x v="0"/>
    <x v="0"/>
    <x v="0"/>
    <x v="0"/>
    <n v="214"/>
    <n v="-0.214"/>
    <n v="0"/>
    <n v="9.0455659819088687"/>
  </r>
  <r>
    <x v="373"/>
    <s v="Sluis"/>
    <x v="0"/>
    <x v="0"/>
    <x v="1"/>
    <x v="0"/>
    <x v="0"/>
    <x v="0"/>
    <x v="0"/>
    <x v="0"/>
    <x v="0"/>
    <x v="0"/>
    <x v="0"/>
    <x v="3"/>
    <x v="5"/>
    <x v="1"/>
    <x v="4"/>
    <x v="0"/>
    <x v="0"/>
    <x v="0"/>
    <x v="0"/>
    <x v="0"/>
    <x v="0"/>
    <x v="0"/>
    <x v="0"/>
    <n v="34"/>
    <n v="-3.4000000000000002E-2"/>
    <n v="3.4000000000000002E-2"/>
    <n v="1.4371459971257079"/>
  </r>
  <r>
    <x v="373"/>
    <s v="Sluis"/>
    <x v="0"/>
    <x v="0"/>
    <x v="1"/>
    <x v="0"/>
    <x v="0"/>
    <x v="0"/>
    <x v="0"/>
    <x v="0"/>
    <x v="0"/>
    <x v="0"/>
    <x v="0"/>
    <x v="3"/>
    <x v="8"/>
    <x v="1"/>
    <x v="7"/>
    <x v="5"/>
    <x v="2"/>
    <x v="2"/>
    <x v="2"/>
    <x v="0"/>
    <x v="0"/>
    <x v="0"/>
    <x v="0"/>
    <n v="7"/>
    <n v="-7.0000000000000001E-3"/>
    <n v="0"/>
    <n v="0.29588299940823398"/>
  </r>
  <r>
    <x v="373"/>
    <s v="Sluis"/>
    <x v="0"/>
    <x v="0"/>
    <x v="1"/>
    <x v="0"/>
    <x v="0"/>
    <x v="0"/>
    <x v="1"/>
    <x v="1"/>
    <x v="0"/>
    <x v="0"/>
    <x v="0"/>
    <x v="0"/>
    <x v="0"/>
    <x v="0"/>
    <x v="0"/>
    <x v="0"/>
    <x v="0"/>
    <x v="0"/>
    <x v="0"/>
    <x v="0"/>
    <x v="0"/>
    <x v="0"/>
    <x v="0"/>
    <n v="74"/>
    <n v="-7.3999999999999996E-2"/>
    <n v="7.3999999999999996E-2"/>
    <n v="3.127905993744188"/>
  </r>
  <r>
    <x v="373"/>
    <s v="Sluis"/>
    <x v="0"/>
    <x v="0"/>
    <x v="1"/>
    <x v="0"/>
    <x v="0"/>
    <x v="0"/>
    <x v="1"/>
    <x v="1"/>
    <x v="0"/>
    <x v="0"/>
    <x v="0"/>
    <x v="1"/>
    <x v="1"/>
    <x v="0"/>
    <x v="1"/>
    <x v="1"/>
    <x v="0"/>
    <x v="0"/>
    <x v="0"/>
    <x v="0"/>
    <x v="0"/>
    <x v="0"/>
    <x v="0"/>
    <n v="55"/>
    <n v="-5.5E-2"/>
    <n v="5.5E-2"/>
    <n v="2.3247949953504099"/>
  </r>
  <r>
    <x v="373"/>
    <s v="Sluis"/>
    <x v="0"/>
    <x v="0"/>
    <x v="1"/>
    <x v="0"/>
    <x v="0"/>
    <x v="0"/>
    <x v="1"/>
    <x v="1"/>
    <x v="0"/>
    <x v="0"/>
    <x v="0"/>
    <x v="1"/>
    <x v="2"/>
    <x v="0"/>
    <x v="1"/>
    <x v="2"/>
    <x v="0"/>
    <x v="0"/>
    <x v="0"/>
    <x v="0"/>
    <x v="0"/>
    <x v="0"/>
    <x v="0"/>
    <n v="148"/>
    <n v="-0.14799999999999999"/>
    <n v="0.14799999999999999"/>
    <n v="6.255811987488376"/>
  </r>
  <r>
    <x v="373"/>
    <s v="Sluis"/>
    <x v="0"/>
    <x v="0"/>
    <x v="1"/>
    <x v="0"/>
    <x v="0"/>
    <x v="0"/>
    <x v="1"/>
    <x v="1"/>
    <x v="0"/>
    <x v="0"/>
    <x v="0"/>
    <x v="2"/>
    <x v="3"/>
    <x v="0"/>
    <x v="2"/>
    <x v="0"/>
    <x v="1"/>
    <x v="1"/>
    <x v="0"/>
    <x v="0"/>
    <x v="0"/>
    <x v="0"/>
    <x v="0"/>
    <n v="170"/>
    <n v="-0.17"/>
    <n v="-0.17"/>
    <n v="7.1857299856285399"/>
  </r>
  <r>
    <x v="373"/>
    <s v="Sluis"/>
    <x v="0"/>
    <x v="0"/>
    <x v="1"/>
    <x v="0"/>
    <x v="0"/>
    <x v="0"/>
    <x v="1"/>
    <x v="1"/>
    <x v="0"/>
    <x v="0"/>
    <x v="0"/>
    <x v="3"/>
    <x v="5"/>
    <x v="1"/>
    <x v="4"/>
    <x v="0"/>
    <x v="0"/>
    <x v="0"/>
    <x v="0"/>
    <x v="0"/>
    <x v="0"/>
    <x v="0"/>
    <x v="0"/>
    <n v="91"/>
    <n v="-9.0999999999999998E-2"/>
    <n v="9.0999999999999998E-2"/>
    <n v="3.8464789923070422"/>
  </r>
  <r>
    <x v="373"/>
    <s v="Sluis"/>
    <x v="0"/>
    <x v="0"/>
    <x v="1"/>
    <x v="0"/>
    <x v="0"/>
    <x v="0"/>
    <x v="1"/>
    <x v="1"/>
    <x v="0"/>
    <x v="0"/>
    <x v="0"/>
    <x v="3"/>
    <x v="8"/>
    <x v="1"/>
    <x v="7"/>
    <x v="5"/>
    <x v="2"/>
    <x v="2"/>
    <x v="2"/>
    <x v="0"/>
    <x v="0"/>
    <x v="0"/>
    <x v="0"/>
    <n v="33"/>
    <n v="-3.3000000000000002E-2"/>
    <n v="0"/>
    <n v="1.3948769972102459"/>
  </r>
  <r>
    <x v="373"/>
    <s v="Sluis"/>
    <x v="0"/>
    <x v="0"/>
    <x v="1"/>
    <x v="0"/>
    <x v="0"/>
    <x v="0"/>
    <x v="2"/>
    <x v="2"/>
    <x v="0"/>
    <x v="0"/>
    <x v="0"/>
    <x v="0"/>
    <x v="0"/>
    <x v="0"/>
    <x v="0"/>
    <x v="0"/>
    <x v="0"/>
    <x v="0"/>
    <x v="0"/>
    <x v="0"/>
    <x v="0"/>
    <x v="0"/>
    <x v="0"/>
    <n v="92"/>
    <n v="-9.1999999999999998E-2"/>
    <n v="9.1999999999999998E-2"/>
    <n v="3.8887479922225041"/>
  </r>
  <r>
    <x v="373"/>
    <s v="Sluis"/>
    <x v="0"/>
    <x v="0"/>
    <x v="1"/>
    <x v="0"/>
    <x v="0"/>
    <x v="0"/>
    <x v="2"/>
    <x v="2"/>
    <x v="0"/>
    <x v="0"/>
    <x v="0"/>
    <x v="1"/>
    <x v="13"/>
    <x v="0"/>
    <x v="9"/>
    <x v="7"/>
    <x v="5"/>
    <x v="0"/>
    <x v="1"/>
    <x v="0"/>
    <x v="0"/>
    <x v="0"/>
    <x v="0"/>
    <n v="48"/>
    <n v="-4.8000000000000001E-2"/>
    <n v="4.8000000000000001E-2"/>
    <n v="2.0289119959421762"/>
  </r>
  <r>
    <x v="373"/>
    <s v="Sluis"/>
    <x v="0"/>
    <x v="0"/>
    <x v="1"/>
    <x v="0"/>
    <x v="0"/>
    <x v="0"/>
    <x v="2"/>
    <x v="2"/>
    <x v="0"/>
    <x v="0"/>
    <x v="0"/>
    <x v="1"/>
    <x v="2"/>
    <x v="0"/>
    <x v="1"/>
    <x v="2"/>
    <x v="0"/>
    <x v="0"/>
    <x v="0"/>
    <x v="0"/>
    <x v="0"/>
    <x v="0"/>
    <x v="0"/>
    <n v="122"/>
    <n v="-0.122"/>
    <n v="0.122"/>
    <n v="5.1568179896863642"/>
  </r>
  <r>
    <x v="373"/>
    <s v="Sluis"/>
    <x v="0"/>
    <x v="0"/>
    <x v="1"/>
    <x v="0"/>
    <x v="0"/>
    <x v="0"/>
    <x v="2"/>
    <x v="2"/>
    <x v="0"/>
    <x v="0"/>
    <x v="0"/>
    <x v="2"/>
    <x v="3"/>
    <x v="0"/>
    <x v="2"/>
    <x v="0"/>
    <x v="1"/>
    <x v="1"/>
    <x v="0"/>
    <x v="0"/>
    <x v="0"/>
    <x v="0"/>
    <x v="0"/>
    <n v="42"/>
    <n v="-4.2000000000000003E-2"/>
    <n v="-4.2000000000000003E-2"/>
    <n v="1.775297996449404"/>
  </r>
  <r>
    <x v="373"/>
    <s v="Sluis"/>
    <x v="0"/>
    <x v="0"/>
    <x v="1"/>
    <x v="0"/>
    <x v="0"/>
    <x v="0"/>
    <x v="2"/>
    <x v="2"/>
    <x v="0"/>
    <x v="0"/>
    <x v="0"/>
    <x v="3"/>
    <x v="5"/>
    <x v="1"/>
    <x v="4"/>
    <x v="0"/>
    <x v="0"/>
    <x v="0"/>
    <x v="0"/>
    <x v="0"/>
    <x v="0"/>
    <x v="0"/>
    <x v="0"/>
    <n v="67"/>
    <n v="-6.7000000000000004E-2"/>
    <n v="6.7000000000000004E-2"/>
    <n v="2.8320229943359538"/>
  </r>
  <r>
    <x v="373"/>
    <s v="Sluis"/>
    <x v="0"/>
    <x v="0"/>
    <x v="1"/>
    <x v="0"/>
    <x v="0"/>
    <x v="0"/>
    <x v="2"/>
    <x v="2"/>
    <x v="0"/>
    <x v="0"/>
    <x v="0"/>
    <x v="3"/>
    <x v="8"/>
    <x v="1"/>
    <x v="7"/>
    <x v="5"/>
    <x v="2"/>
    <x v="2"/>
    <x v="2"/>
    <x v="0"/>
    <x v="0"/>
    <x v="0"/>
    <x v="0"/>
    <n v="20"/>
    <n v="-0.02"/>
    <n v="0"/>
    <n v="0.84537999830924004"/>
  </r>
  <r>
    <x v="373"/>
    <s v="Sluis"/>
    <x v="0"/>
    <x v="0"/>
    <x v="1"/>
    <x v="0"/>
    <x v="0"/>
    <x v="0"/>
    <x v="3"/>
    <x v="3"/>
    <x v="0"/>
    <x v="0"/>
    <x v="0"/>
    <x v="0"/>
    <x v="0"/>
    <x v="0"/>
    <x v="0"/>
    <x v="0"/>
    <x v="0"/>
    <x v="0"/>
    <x v="0"/>
    <x v="0"/>
    <x v="0"/>
    <x v="0"/>
    <x v="0"/>
    <n v="17"/>
    <n v="-1.7000000000000001E-2"/>
    <n v="1.7000000000000001E-2"/>
    <n v="0.71857299856285395"/>
  </r>
  <r>
    <x v="373"/>
    <s v="Sluis"/>
    <x v="0"/>
    <x v="0"/>
    <x v="1"/>
    <x v="0"/>
    <x v="0"/>
    <x v="0"/>
    <x v="3"/>
    <x v="3"/>
    <x v="0"/>
    <x v="0"/>
    <x v="0"/>
    <x v="1"/>
    <x v="1"/>
    <x v="0"/>
    <x v="1"/>
    <x v="1"/>
    <x v="0"/>
    <x v="0"/>
    <x v="0"/>
    <x v="0"/>
    <x v="0"/>
    <x v="0"/>
    <x v="0"/>
    <n v="-2"/>
    <n v="2E-3"/>
    <n v="-2E-3"/>
    <n v="-8.4537999830923999E-2"/>
  </r>
  <r>
    <x v="373"/>
    <s v="Sluis"/>
    <x v="0"/>
    <x v="0"/>
    <x v="1"/>
    <x v="0"/>
    <x v="0"/>
    <x v="0"/>
    <x v="3"/>
    <x v="3"/>
    <x v="0"/>
    <x v="0"/>
    <x v="0"/>
    <x v="2"/>
    <x v="3"/>
    <x v="0"/>
    <x v="2"/>
    <x v="0"/>
    <x v="1"/>
    <x v="1"/>
    <x v="0"/>
    <x v="0"/>
    <x v="0"/>
    <x v="0"/>
    <x v="0"/>
    <n v="26"/>
    <n v="-2.5999999999999999E-2"/>
    <n v="-2.5999999999999999E-2"/>
    <n v="1.098993997802012"/>
  </r>
  <r>
    <x v="373"/>
    <s v="Sluis"/>
    <x v="0"/>
    <x v="0"/>
    <x v="1"/>
    <x v="0"/>
    <x v="0"/>
    <x v="0"/>
    <x v="3"/>
    <x v="3"/>
    <x v="0"/>
    <x v="0"/>
    <x v="0"/>
    <x v="2"/>
    <x v="6"/>
    <x v="0"/>
    <x v="5"/>
    <x v="0"/>
    <x v="0"/>
    <x v="0"/>
    <x v="0"/>
    <x v="0"/>
    <x v="0"/>
    <x v="0"/>
    <x v="0"/>
    <n v="421"/>
    <n v="-0.42099999999999999"/>
    <n v="0.42099999999999999"/>
    <n v="17.795248964409502"/>
  </r>
  <r>
    <x v="373"/>
    <s v="Sluis"/>
    <x v="0"/>
    <x v="0"/>
    <x v="1"/>
    <x v="0"/>
    <x v="0"/>
    <x v="0"/>
    <x v="3"/>
    <x v="3"/>
    <x v="0"/>
    <x v="0"/>
    <x v="0"/>
    <x v="3"/>
    <x v="5"/>
    <x v="1"/>
    <x v="4"/>
    <x v="0"/>
    <x v="0"/>
    <x v="0"/>
    <x v="0"/>
    <x v="0"/>
    <x v="0"/>
    <x v="0"/>
    <x v="0"/>
    <n v="11"/>
    <n v="-1.0999999999999999E-2"/>
    <n v="1.0999999999999999E-2"/>
    <n v="0.46495899907008198"/>
  </r>
  <r>
    <x v="373"/>
    <s v="Sluis"/>
    <x v="0"/>
    <x v="0"/>
    <x v="1"/>
    <x v="0"/>
    <x v="0"/>
    <x v="0"/>
    <x v="3"/>
    <x v="3"/>
    <x v="0"/>
    <x v="0"/>
    <x v="0"/>
    <x v="3"/>
    <x v="8"/>
    <x v="1"/>
    <x v="7"/>
    <x v="5"/>
    <x v="2"/>
    <x v="2"/>
    <x v="2"/>
    <x v="0"/>
    <x v="0"/>
    <x v="0"/>
    <x v="0"/>
    <n v="4"/>
    <n v="-4.0000000000000001E-3"/>
    <n v="0"/>
    <n v="0.169075999661848"/>
  </r>
  <r>
    <x v="374"/>
    <s v="Drimmelen"/>
    <x v="0"/>
    <x v="0"/>
    <x v="1"/>
    <x v="0"/>
    <x v="0"/>
    <x v="0"/>
    <x v="0"/>
    <x v="0"/>
    <x v="0"/>
    <x v="0"/>
    <x v="0"/>
    <x v="0"/>
    <x v="0"/>
    <x v="0"/>
    <x v="0"/>
    <x v="0"/>
    <x v="0"/>
    <x v="0"/>
    <x v="0"/>
    <x v="0"/>
    <x v="0"/>
    <x v="0"/>
    <x v="0"/>
    <n v="5"/>
    <n v="-5.0000000000000001E-3"/>
    <n v="5.0000000000000001E-3"/>
    <n v="0.18608805686851018"/>
  </r>
  <r>
    <x v="374"/>
    <s v="Drimmelen"/>
    <x v="0"/>
    <x v="0"/>
    <x v="1"/>
    <x v="0"/>
    <x v="0"/>
    <x v="0"/>
    <x v="0"/>
    <x v="0"/>
    <x v="0"/>
    <x v="0"/>
    <x v="0"/>
    <x v="1"/>
    <x v="2"/>
    <x v="0"/>
    <x v="1"/>
    <x v="2"/>
    <x v="0"/>
    <x v="0"/>
    <x v="0"/>
    <x v="0"/>
    <x v="0"/>
    <x v="0"/>
    <x v="0"/>
    <n v="9"/>
    <n v="-8.9999999999999993E-3"/>
    <n v="8.9999999999999993E-3"/>
    <n v="0.33495850236331831"/>
  </r>
  <r>
    <x v="374"/>
    <s v="Drimmelen"/>
    <x v="0"/>
    <x v="0"/>
    <x v="1"/>
    <x v="0"/>
    <x v="0"/>
    <x v="0"/>
    <x v="0"/>
    <x v="0"/>
    <x v="0"/>
    <x v="0"/>
    <x v="0"/>
    <x v="2"/>
    <x v="6"/>
    <x v="0"/>
    <x v="5"/>
    <x v="0"/>
    <x v="0"/>
    <x v="0"/>
    <x v="0"/>
    <x v="0"/>
    <x v="0"/>
    <x v="0"/>
    <x v="0"/>
    <n v="54"/>
    <n v="-5.3999999999999999E-2"/>
    <n v="5.3999999999999999E-2"/>
    <n v="2.0097510141799098"/>
  </r>
  <r>
    <x v="374"/>
    <s v="Drimmelen"/>
    <x v="0"/>
    <x v="0"/>
    <x v="1"/>
    <x v="0"/>
    <x v="0"/>
    <x v="0"/>
    <x v="1"/>
    <x v="1"/>
    <x v="0"/>
    <x v="0"/>
    <x v="0"/>
    <x v="0"/>
    <x v="0"/>
    <x v="0"/>
    <x v="0"/>
    <x v="0"/>
    <x v="0"/>
    <x v="0"/>
    <x v="0"/>
    <x v="0"/>
    <x v="0"/>
    <x v="0"/>
    <x v="0"/>
    <n v="5"/>
    <n v="-5.0000000000000001E-3"/>
    <n v="5.0000000000000001E-3"/>
    <n v="0.18608805686851018"/>
  </r>
  <r>
    <x v="374"/>
    <s v="Drimmelen"/>
    <x v="0"/>
    <x v="0"/>
    <x v="1"/>
    <x v="0"/>
    <x v="0"/>
    <x v="0"/>
    <x v="1"/>
    <x v="1"/>
    <x v="0"/>
    <x v="0"/>
    <x v="0"/>
    <x v="4"/>
    <x v="10"/>
    <x v="0"/>
    <x v="8"/>
    <x v="0"/>
    <x v="0"/>
    <x v="0"/>
    <x v="0"/>
    <x v="0"/>
    <x v="0"/>
    <x v="0"/>
    <x v="0"/>
    <n v="1"/>
    <n v="-1E-3"/>
    <n v="1E-3"/>
    <n v="3.7217611373702039E-2"/>
  </r>
  <r>
    <x v="374"/>
    <s v="Drimmelen"/>
    <x v="0"/>
    <x v="0"/>
    <x v="1"/>
    <x v="0"/>
    <x v="0"/>
    <x v="0"/>
    <x v="1"/>
    <x v="1"/>
    <x v="0"/>
    <x v="0"/>
    <x v="0"/>
    <x v="1"/>
    <x v="2"/>
    <x v="0"/>
    <x v="1"/>
    <x v="2"/>
    <x v="0"/>
    <x v="0"/>
    <x v="0"/>
    <x v="0"/>
    <x v="0"/>
    <x v="0"/>
    <x v="0"/>
    <n v="5"/>
    <n v="-5.0000000000000001E-3"/>
    <n v="5.0000000000000001E-3"/>
    <n v="0.18608805686851018"/>
  </r>
  <r>
    <x v="374"/>
    <s v="Drimmelen"/>
    <x v="0"/>
    <x v="0"/>
    <x v="1"/>
    <x v="0"/>
    <x v="0"/>
    <x v="0"/>
    <x v="1"/>
    <x v="1"/>
    <x v="0"/>
    <x v="0"/>
    <x v="0"/>
    <x v="2"/>
    <x v="6"/>
    <x v="0"/>
    <x v="5"/>
    <x v="0"/>
    <x v="0"/>
    <x v="0"/>
    <x v="0"/>
    <x v="0"/>
    <x v="0"/>
    <x v="0"/>
    <x v="0"/>
    <n v="1"/>
    <n v="-1E-3"/>
    <n v="1E-3"/>
    <n v="3.7217611373702039E-2"/>
  </r>
  <r>
    <x v="374"/>
    <s v="Drimmelen"/>
    <x v="0"/>
    <x v="0"/>
    <x v="1"/>
    <x v="0"/>
    <x v="0"/>
    <x v="0"/>
    <x v="2"/>
    <x v="2"/>
    <x v="0"/>
    <x v="0"/>
    <x v="0"/>
    <x v="0"/>
    <x v="0"/>
    <x v="0"/>
    <x v="0"/>
    <x v="0"/>
    <x v="0"/>
    <x v="0"/>
    <x v="0"/>
    <x v="0"/>
    <x v="0"/>
    <x v="0"/>
    <x v="0"/>
    <n v="12"/>
    <n v="-1.2E-2"/>
    <n v="1.2E-2"/>
    <n v="0.44661133648442441"/>
  </r>
  <r>
    <x v="374"/>
    <s v="Drimmelen"/>
    <x v="0"/>
    <x v="0"/>
    <x v="1"/>
    <x v="0"/>
    <x v="0"/>
    <x v="0"/>
    <x v="2"/>
    <x v="2"/>
    <x v="0"/>
    <x v="0"/>
    <x v="0"/>
    <x v="1"/>
    <x v="2"/>
    <x v="0"/>
    <x v="1"/>
    <x v="2"/>
    <x v="0"/>
    <x v="0"/>
    <x v="0"/>
    <x v="0"/>
    <x v="0"/>
    <x v="0"/>
    <x v="0"/>
    <n v="10"/>
    <n v="-0.01"/>
    <n v="0.01"/>
    <n v="0.37217611373702036"/>
  </r>
  <r>
    <x v="374"/>
    <s v="Drimmelen"/>
    <x v="0"/>
    <x v="0"/>
    <x v="1"/>
    <x v="0"/>
    <x v="0"/>
    <x v="0"/>
    <x v="2"/>
    <x v="2"/>
    <x v="0"/>
    <x v="0"/>
    <x v="0"/>
    <x v="3"/>
    <x v="9"/>
    <x v="1"/>
    <x v="7"/>
    <x v="5"/>
    <x v="2"/>
    <x v="2"/>
    <x v="2"/>
    <x v="0"/>
    <x v="0"/>
    <x v="0"/>
    <x v="0"/>
    <n v="16"/>
    <n v="-1.6E-2"/>
    <n v="0"/>
    <n v="0.59548178197923263"/>
  </r>
  <r>
    <x v="374"/>
    <s v="Drimmelen"/>
    <x v="0"/>
    <x v="0"/>
    <x v="1"/>
    <x v="0"/>
    <x v="0"/>
    <x v="0"/>
    <x v="3"/>
    <x v="3"/>
    <x v="0"/>
    <x v="0"/>
    <x v="0"/>
    <x v="0"/>
    <x v="0"/>
    <x v="0"/>
    <x v="0"/>
    <x v="0"/>
    <x v="0"/>
    <x v="0"/>
    <x v="0"/>
    <x v="0"/>
    <x v="0"/>
    <x v="0"/>
    <x v="0"/>
    <n v="3"/>
    <n v="-3.0000000000000001E-3"/>
    <n v="3.0000000000000001E-3"/>
    <n v="0.1116528341211061"/>
  </r>
  <r>
    <x v="374"/>
    <s v="Drimmelen"/>
    <x v="0"/>
    <x v="0"/>
    <x v="1"/>
    <x v="0"/>
    <x v="0"/>
    <x v="0"/>
    <x v="3"/>
    <x v="3"/>
    <x v="0"/>
    <x v="0"/>
    <x v="0"/>
    <x v="1"/>
    <x v="2"/>
    <x v="0"/>
    <x v="1"/>
    <x v="2"/>
    <x v="0"/>
    <x v="0"/>
    <x v="0"/>
    <x v="0"/>
    <x v="0"/>
    <x v="0"/>
    <x v="0"/>
    <n v="380"/>
    <n v="-0.38"/>
    <n v="0.38"/>
    <n v="14.142692322006774"/>
  </r>
  <r>
    <x v="374"/>
    <s v="Drimmelen"/>
    <x v="0"/>
    <x v="0"/>
    <x v="1"/>
    <x v="0"/>
    <x v="0"/>
    <x v="0"/>
    <x v="3"/>
    <x v="3"/>
    <x v="0"/>
    <x v="0"/>
    <x v="0"/>
    <x v="2"/>
    <x v="6"/>
    <x v="0"/>
    <x v="5"/>
    <x v="0"/>
    <x v="0"/>
    <x v="0"/>
    <x v="0"/>
    <x v="0"/>
    <x v="0"/>
    <x v="0"/>
    <x v="0"/>
    <n v="15"/>
    <n v="-1.4999999999999999E-2"/>
    <n v="1.4999999999999999E-2"/>
    <n v="0.55826417060553057"/>
  </r>
  <r>
    <x v="374"/>
    <s v="Drimmelen"/>
    <x v="0"/>
    <x v="0"/>
    <x v="1"/>
    <x v="0"/>
    <x v="0"/>
    <x v="0"/>
    <x v="3"/>
    <x v="3"/>
    <x v="0"/>
    <x v="0"/>
    <x v="0"/>
    <x v="3"/>
    <x v="5"/>
    <x v="1"/>
    <x v="4"/>
    <x v="0"/>
    <x v="0"/>
    <x v="0"/>
    <x v="0"/>
    <x v="0"/>
    <x v="0"/>
    <x v="0"/>
    <x v="0"/>
    <n v="8"/>
    <n v="-8.0000000000000002E-3"/>
    <n v="8.0000000000000002E-3"/>
    <n v="0.29774089098961631"/>
  </r>
  <r>
    <x v="375"/>
    <s v="Bernheze"/>
    <x v="0"/>
    <x v="0"/>
    <x v="1"/>
    <x v="0"/>
    <x v="0"/>
    <x v="0"/>
    <x v="0"/>
    <x v="0"/>
    <x v="0"/>
    <x v="0"/>
    <x v="0"/>
    <x v="0"/>
    <x v="0"/>
    <x v="0"/>
    <x v="0"/>
    <x v="0"/>
    <x v="0"/>
    <x v="0"/>
    <x v="0"/>
    <x v="0"/>
    <x v="0"/>
    <x v="0"/>
    <x v="0"/>
    <n v="28"/>
    <n v="-2.8000000000000001E-2"/>
    <n v="2.8000000000000001E-2"/>
    <n v="0.92555864075102467"/>
  </r>
  <r>
    <x v="375"/>
    <s v="Bernheze"/>
    <x v="0"/>
    <x v="0"/>
    <x v="1"/>
    <x v="0"/>
    <x v="0"/>
    <x v="0"/>
    <x v="0"/>
    <x v="0"/>
    <x v="0"/>
    <x v="0"/>
    <x v="0"/>
    <x v="1"/>
    <x v="2"/>
    <x v="0"/>
    <x v="1"/>
    <x v="2"/>
    <x v="0"/>
    <x v="0"/>
    <x v="0"/>
    <x v="0"/>
    <x v="0"/>
    <x v="0"/>
    <x v="0"/>
    <n v="16"/>
    <n v="-1.6E-2"/>
    <n v="1.6E-2"/>
    <n v="0.52889065185772843"/>
  </r>
  <r>
    <x v="375"/>
    <s v="Bernheze"/>
    <x v="0"/>
    <x v="0"/>
    <x v="1"/>
    <x v="0"/>
    <x v="0"/>
    <x v="0"/>
    <x v="0"/>
    <x v="0"/>
    <x v="0"/>
    <x v="0"/>
    <x v="0"/>
    <x v="2"/>
    <x v="6"/>
    <x v="0"/>
    <x v="5"/>
    <x v="0"/>
    <x v="0"/>
    <x v="0"/>
    <x v="0"/>
    <x v="0"/>
    <x v="0"/>
    <x v="0"/>
    <x v="0"/>
    <n v="357"/>
    <n v="-0.35699999999999998"/>
    <n v="0.35699999999999998"/>
    <n v="11.800872669575565"/>
  </r>
  <r>
    <x v="375"/>
    <s v="Bernheze"/>
    <x v="0"/>
    <x v="0"/>
    <x v="1"/>
    <x v="0"/>
    <x v="0"/>
    <x v="0"/>
    <x v="0"/>
    <x v="0"/>
    <x v="0"/>
    <x v="0"/>
    <x v="0"/>
    <x v="3"/>
    <x v="5"/>
    <x v="1"/>
    <x v="4"/>
    <x v="0"/>
    <x v="0"/>
    <x v="0"/>
    <x v="0"/>
    <x v="0"/>
    <x v="0"/>
    <x v="0"/>
    <x v="0"/>
    <n v="3"/>
    <n v="-3.0000000000000001E-3"/>
    <n v="3.0000000000000001E-3"/>
    <n v="9.9166997223324074E-2"/>
  </r>
  <r>
    <x v="375"/>
    <s v="Bernheze"/>
    <x v="0"/>
    <x v="0"/>
    <x v="1"/>
    <x v="0"/>
    <x v="0"/>
    <x v="0"/>
    <x v="1"/>
    <x v="1"/>
    <x v="0"/>
    <x v="0"/>
    <x v="0"/>
    <x v="4"/>
    <x v="10"/>
    <x v="0"/>
    <x v="8"/>
    <x v="0"/>
    <x v="0"/>
    <x v="0"/>
    <x v="0"/>
    <x v="0"/>
    <x v="0"/>
    <x v="0"/>
    <x v="0"/>
    <n v="1"/>
    <n v="-1E-3"/>
    <n v="1E-3"/>
    <n v="3.3055665741108027E-2"/>
  </r>
  <r>
    <x v="375"/>
    <s v="Bernheze"/>
    <x v="0"/>
    <x v="0"/>
    <x v="1"/>
    <x v="0"/>
    <x v="0"/>
    <x v="0"/>
    <x v="1"/>
    <x v="1"/>
    <x v="0"/>
    <x v="0"/>
    <x v="0"/>
    <x v="1"/>
    <x v="2"/>
    <x v="0"/>
    <x v="1"/>
    <x v="2"/>
    <x v="0"/>
    <x v="0"/>
    <x v="0"/>
    <x v="0"/>
    <x v="0"/>
    <x v="0"/>
    <x v="0"/>
    <n v="2"/>
    <n v="-2E-3"/>
    <n v="2E-3"/>
    <n v="6.6111331482216054E-2"/>
  </r>
  <r>
    <x v="375"/>
    <s v="Bernheze"/>
    <x v="0"/>
    <x v="0"/>
    <x v="1"/>
    <x v="0"/>
    <x v="0"/>
    <x v="0"/>
    <x v="1"/>
    <x v="1"/>
    <x v="0"/>
    <x v="0"/>
    <x v="0"/>
    <x v="2"/>
    <x v="6"/>
    <x v="0"/>
    <x v="5"/>
    <x v="0"/>
    <x v="0"/>
    <x v="0"/>
    <x v="0"/>
    <x v="0"/>
    <x v="0"/>
    <x v="0"/>
    <x v="0"/>
    <n v="17"/>
    <n v="-1.7000000000000001E-2"/>
    <n v="1.7000000000000001E-2"/>
    <n v="0.5619463175988364"/>
  </r>
  <r>
    <x v="375"/>
    <s v="Bernheze"/>
    <x v="0"/>
    <x v="0"/>
    <x v="1"/>
    <x v="0"/>
    <x v="0"/>
    <x v="0"/>
    <x v="1"/>
    <x v="1"/>
    <x v="0"/>
    <x v="0"/>
    <x v="0"/>
    <x v="3"/>
    <x v="5"/>
    <x v="1"/>
    <x v="4"/>
    <x v="0"/>
    <x v="0"/>
    <x v="0"/>
    <x v="0"/>
    <x v="0"/>
    <x v="0"/>
    <x v="0"/>
    <x v="0"/>
    <n v="2"/>
    <n v="-2E-3"/>
    <n v="2E-3"/>
    <n v="6.6111331482216054E-2"/>
  </r>
  <r>
    <x v="375"/>
    <s v="Bernheze"/>
    <x v="0"/>
    <x v="0"/>
    <x v="1"/>
    <x v="0"/>
    <x v="0"/>
    <x v="0"/>
    <x v="1"/>
    <x v="1"/>
    <x v="0"/>
    <x v="0"/>
    <x v="0"/>
    <x v="3"/>
    <x v="8"/>
    <x v="1"/>
    <x v="7"/>
    <x v="5"/>
    <x v="2"/>
    <x v="2"/>
    <x v="2"/>
    <x v="0"/>
    <x v="0"/>
    <x v="0"/>
    <x v="0"/>
    <n v="1"/>
    <n v="-1E-3"/>
    <n v="0"/>
    <n v="3.3055665741108027E-2"/>
  </r>
  <r>
    <x v="375"/>
    <s v="Bernheze"/>
    <x v="0"/>
    <x v="0"/>
    <x v="1"/>
    <x v="0"/>
    <x v="0"/>
    <x v="0"/>
    <x v="2"/>
    <x v="2"/>
    <x v="0"/>
    <x v="0"/>
    <x v="0"/>
    <x v="0"/>
    <x v="0"/>
    <x v="0"/>
    <x v="0"/>
    <x v="0"/>
    <x v="0"/>
    <x v="0"/>
    <x v="0"/>
    <x v="0"/>
    <x v="0"/>
    <x v="0"/>
    <x v="0"/>
    <n v="13"/>
    <n v="-1.2999999999999999E-2"/>
    <n v="1.2999999999999999E-2"/>
    <n v="0.42972365463440432"/>
  </r>
  <r>
    <x v="375"/>
    <s v="Bernheze"/>
    <x v="0"/>
    <x v="0"/>
    <x v="1"/>
    <x v="0"/>
    <x v="0"/>
    <x v="0"/>
    <x v="2"/>
    <x v="2"/>
    <x v="0"/>
    <x v="0"/>
    <x v="0"/>
    <x v="1"/>
    <x v="1"/>
    <x v="0"/>
    <x v="1"/>
    <x v="1"/>
    <x v="0"/>
    <x v="0"/>
    <x v="0"/>
    <x v="0"/>
    <x v="0"/>
    <x v="0"/>
    <x v="0"/>
    <n v="32"/>
    <n v="-3.2000000000000001E-2"/>
    <n v="3.2000000000000001E-2"/>
    <n v="1.0577813037154569"/>
  </r>
  <r>
    <x v="375"/>
    <s v="Bernheze"/>
    <x v="0"/>
    <x v="0"/>
    <x v="1"/>
    <x v="0"/>
    <x v="0"/>
    <x v="0"/>
    <x v="2"/>
    <x v="2"/>
    <x v="0"/>
    <x v="0"/>
    <x v="0"/>
    <x v="1"/>
    <x v="2"/>
    <x v="0"/>
    <x v="1"/>
    <x v="2"/>
    <x v="0"/>
    <x v="0"/>
    <x v="0"/>
    <x v="0"/>
    <x v="0"/>
    <x v="0"/>
    <x v="0"/>
    <n v="22"/>
    <n v="-2.1999999999999999E-2"/>
    <n v="2.1999999999999999E-2"/>
    <n v="0.72722464630437655"/>
  </r>
  <r>
    <x v="375"/>
    <s v="Bernheze"/>
    <x v="0"/>
    <x v="0"/>
    <x v="1"/>
    <x v="0"/>
    <x v="0"/>
    <x v="0"/>
    <x v="2"/>
    <x v="2"/>
    <x v="0"/>
    <x v="0"/>
    <x v="0"/>
    <x v="2"/>
    <x v="6"/>
    <x v="0"/>
    <x v="5"/>
    <x v="0"/>
    <x v="0"/>
    <x v="0"/>
    <x v="0"/>
    <x v="0"/>
    <x v="0"/>
    <x v="0"/>
    <x v="0"/>
    <n v="8"/>
    <n v="-8.0000000000000002E-3"/>
    <n v="8.0000000000000002E-3"/>
    <n v="0.26444532592886422"/>
  </r>
  <r>
    <x v="375"/>
    <s v="Bernheze"/>
    <x v="0"/>
    <x v="0"/>
    <x v="1"/>
    <x v="0"/>
    <x v="0"/>
    <x v="0"/>
    <x v="2"/>
    <x v="2"/>
    <x v="0"/>
    <x v="0"/>
    <x v="0"/>
    <x v="2"/>
    <x v="7"/>
    <x v="0"/>
    <x v="6"/>
    <x v="4"/>
    <x v="0"/>
    <x v="0"/>
    <x v="1"/>
    <x v="0"/>
    <x v="0"/>
    <x v="0"/>
    <x v="0"/>
    <n v="1"/>
    <n v="-1E-3"/>
    <n v="1E-3"/>
    <n v="3.3055665741108027E-2"/>
  </r>
  <r>
    <x v="375"/>
    <s v="Bernheze"/>
    <x v="0"/>
    <x v="0"/>
    <x v="1"/>
    <x v="0"/>
    <x v="0"/>
    <x v="0"/>
    <x v="2"/>
    <x v="2"/>
    <x v="0"/>
    <x v="0"/>
    <x v="0"/>
    <x v="3"/>
    <x v="9"/>
    <x v="1"/>
    <x v="7"/>
    <x v="5"/>
    <x v="2"/>
    <x v="2"/>
    <x v="2"/>
    <x v="0"/>
    <x v="0"/>
    <x v="0"/>
    <x v="0"/>
    <n v="28"/>
    <n v="-2.8000000000000001E-2"/>
    <n v="0"/>
    <n v="0.92555864075102467"/>
  </r>
  <r>
    <x v="375"/>
    <s v="Bernheze"/>
    <x v="0"/>
    <x v="0"/>
    <x v="1"/>
    <x v="0"/>
    <x v="0"/>
    <x v="0"/>
    <x v="2"/>
    <x v="2"/>
    <x v="0"/>
    <x v="0"/>
    <x v="0"/>
    <x v="3"/>
    <x v="5"/>
    <x v="1"/>
    <x v="4"/>
    <x v="0"/>
    <x v="0"/>
    <x v="0"/>
    <x v="0"/>
    <x v="0"/>
    <x v="0"/>
    <x v="0"/>
    <x v="0"/>
    <n v="2"/>
    <n v="-2E-3"/>
    <n v="2E-3"/>
    <n v="6.6111331482216054E-2"/>
  </r>
  <r>
    <x v="375"/>
    <s v="Bernheze"/>
    <x v="0"/>
    <x v="0"/>
    <x v="1"/>
    <x v="0"/>
    <x v="0"/>
    <x v="0"/>
    <x v="3"/>
    <x v="3"/>
    <x v="0"/>
    <x v="0"/>
    <x v="0"/>
    <x v="0"/>
    <x v="0"/>
    <x v="0"/>
    <x v="0"/>
    <x v="0"/>
    <x v="0"/>
    <x v="0"/>
    <x v="0"/>
    <x v="0"/>
    <x v="0"/>
    <x v="0"/>
    <x v="0"/>
    <n v="2"/>
    <n v="-2E-3"/>
    <n v="2E-3"/>
    <n v="6.6111331482216054E-2"/>
  </r>
  <r>
    <x v="375"/>
    <s v="Bernheze"/>
    <x v="0"/>
    <x v="0"/>
    <x v="1"/>
    <x v="0"/>
    <x v="0"/>
    <x v="0"/>
    <x v="3"/>
    <x v="3"/>
    <x v="0"/>
    <x v="0"/>
    <x v="0"/>
    <x v="4"/>
    <x v="10"/>
    <x v="0"/>
    <x v="8"/>
    <x v="0"/>
    <x v="0"/>
    <x v="0"/>
    <x v="0"/>
    <x v="0"/>
    <x v="0"/>
    <x v="0"/>
    <x v="0"/>
    <n v="1"/>
    <n v="-1E-3"/>
    <n v="1E-3"/>
    <n v="3.3055665741108027E-2"/>
  </r>
  <r>
    <x v="375"/>
    <s v="Bernheze"/>
    <x v="0"/>
    <x v="0"/>
    <x v="1"/>
    <x v="0"/>
    <x v="0"/>
    <x v="0"/>
    <x v="3"/>
    <x v="3"/>
    <x v="0"/>
    <x v="0"/>
    <x v="0"/>
    <x v="1"/>
    <x v="2"/>
    <x v="0"/>
    <x v="1"/>
    <x v="2"/>
    <x v="0"/>
    <x v="0"/>
    <x v="0"/>
    <x v="0"/>
    <x v="0"/>
    <x v="0"/>
    <x v="0"/>
    <n v="1"/>
    <n v="-1E-3"/>
    <n v="1E-3"/>
    <n v="3.3055665741108027E-2"/>
  </r>
  <r>
    <x v="375"/>
    <s v="Bernheze"/>
    <x v="0"/>
    <x v="0"/>
    <x v="1"/>
    <x v="0"/>
    <x v="0"/>
    <x v="0"/>
    <x v="3"/>
    <x v="3"/>
    <x v="0"/>
    <x v="0"/>
    <x v="0"/>
    <x v="2"/>
    <x v="6"/>
    <x v="0"/>
    <x v="5"/>
    <x v="0"/>
    <x v="0"/>
    <x v="0"/>
    <x v="0"/>
    <x v="0"/>
    <x v="0"/>
    <x v="0"/>
    <x v="0"/>
    <n v="718"/>
    <n v="-0.71799999999999997"/>
    <n v="0.71799999999999997"/>
    <n v="23.733968002115564"/>
  </r>
  <r>
    <x v="375"/>
    <s v="Bernheze"/>
    <x v="0"/>
    <x v="0"/>
    <x v="1"/>
    <x v="0"/>
    <x v="0"/>
    <x v="0"/>
    <x v="3"/>
    <x v="3"/>
    <x v="0"/>
    <x v="0"/>
    <x v="0"/>
    <x v="3"/>
    <x v="5"/>
    <x v="1"/>
    <x v="4"/>
    <x v="0"/>
    <x v="0"/>
    <x v="0"/>
    <x v="0"/>
    <x v="0"/>
    <x v="0"/>
    <x v="0"/>
    <x v="0"/>
    <n v="8"/>
    <n v="-8.0000000000000002E-3"/>
    <n v="8.0000000000000002E-3"/>
    <n v="0.26444532592886422"/>
  </r>
  <r>
    <x v="375"/>
    <s v="Bernheze"/>
    <x v="0"/>
    <x v="0"/>
    <x v="1"/>
    <x v="0"/>
    <x v="0"/>
    <x v="0"/>
    <x v="3"/>
    <x v="3"/>
    <x v="0"/>
    <x v="0"/>
    <x v="0"/>
    <x v="3"/>
    <x v="8"/>
    <x v="1"/>
    <x v="7"/>
    <x v="5"/>
    <x v="2"/>
    <x v="2"/>
    <x v="2"/>
    <x v="0"/>
    <x v="0"/>
    <x v="0"/>
    <x v="0"/>
    <n v="3"/>
    <n v="-3.0000000000000001E-3"/>
    <n v="0"/>
    <n v="9.9166997223324074E-2"/>
  </r>
  <r>
    <x v="376"/>
    <s v="Ferwerderadiel"/>
    <x v="0"/>
    <x v="0"/>
    <x v="2"/>
    <x v="0"/>
    <x v="0"/>
    <x v="0"/>
    <x v="0"/>
    <x v="0"/>
    <x v="0"/>
    <x v="0"/>
    <x v="0"/>
    <x v="2"/>
    <x v="4"/>
    <x v="0"/>
    <x v="3"/>
    <x v="3"/>
    <x v="0"/>
    <x v="0"/>
    <x v="0"/>
    <x v="0"/>
    <x v="0"/>
    <x v="0"/>
    <x v="0"/>
    <n v="8"/>
    <n v="-8.0000000000000002E-3"/>
    <n v="8.0000000000000002E-3"/>
    <n v="0.91585575271894681"/>
  </r>
  <r>
    <x v="376"/>
    <s v="Ferwerderadiel"/>
    <x v="0"/>
    <x v="0"/>
    <x v="2"/>
    <x v="0"/>
    <x v="0"/>
    <x v="0"/>
    <x v="0"/>
    <x v="0"/>
    <x v="0"/>
    <x v="0"/>
    <x v="0"/>
    <x v="2"/>
    <x v="6"/>
    <x v="0"/>
    <x v="5"/>
    <x v="0"/>
    <x v="0"/>
    <x v="0"/>
    <x v="0"/>
    <x v="0"/>
    <x v="0"/>
    <x v="0"/>
    <x v="0"/>
    <n v="184"/>
    <n v="-0.184"/>
    <n v="0.184"/>
    <n v="21.064682312535776"/>
  </r>
  <r>
    <x v="376"/>
    <s v="Ferwerderadiel"/>
    <x v="0"/>
    <x v="0"/>
    <x v="2"/>
    <x v="0"/>
    <x v="0"/>
    <x v="0"/>
    <x v="1"/>
    <x v="1"/>
    <x v="0"/>
    <x v="0"/>
    <x v="0"/>
    <x v="4"/>
    <x v="10"/>
    <x v="0"/>
    <x v="8"/>
    <x v="0"/>
    <x v="0"/>
    <x v="0"/>
    <x v="0"/>
    <x v="0"/>
    <x v="0"/>
    <x v="0"/>
    <x v="0"/>
    <n v="1"/>
    <n v="-1E-3"/>
    <n v="1E-3"/>
    <n v="0.11448196908986835"/>
  </r>
  <r>
    <x v="376"/>
    <s v="Ferwerderadiel"/>
    <x v="0"/>
    <x v="0"/>
    <x v="2"/>
    <x v="0"/>
    <x v="0"/>
    <x v="0"/>
    <x v="1"/>
    <x v="1"/>
    <x v="0"/>
    <x v="0"/>
    <x v="0"/>
    <x v="2"/>
    <x v="4"/>
    <x v="0"/>
    <x v="3"/>
    <x v="3"/>
    <x v="0"/>
    <x v="0"/>
    <x v="0"/>
    <x v="0"/>
    <x v="0"/>
    <x v="0"/>
    <x v="0"/>
    <n v="5"/>
    <n v="-5.0000000000000001E-3"/>
    <n v="5.0000000000000001E-3"/>
    <n v="0.5724098454493417"/>
  </r>
  <r>
    <x v="376"/>
    <s v="Ferwerderadiel"/>
    <x v="0"/>
    <x v="0"/>
    <x v="2"/>
    <x v="0"/>
    <x v="0"/>
    <x v="0"/>
    <x v="1"/>
    <x v="1"/>
    <x v="0"/>
    <x v="0"/>
    <x v="0"/>
    <x v="2"/>
    <x v="6"/>
    <x v="0"/>
    <x v="5"/>
    <x v="0"/>
    <x v="0"/>
    <x v="0"/>
    <x v="0"/>
    <x v="0"/>
    <x v="0"/>
    <x v="0"/>
    <x v="0"/>
    <n v="5"/>
    <n v="-5.0000000000000001E-3"/>
    <n v="5.0000000000000001E-3"/>
    <n v="0.5724098454493417"/>
  </r>
  <r>
    <x v="376"/>
    <s v="Ferwerderadiel"/>
    <x v="0"/>
    <x v="0"/>
    <x v="2"/>
    <x v="0"/>
    <x v="0"/>
    <x v="0"/>
    <x v="2"/>
    <x v="2"/>
    <x v="0"/>
    <x v="0"/>
    <x v="0"/>
    <x v="4"/>
    <x v="10"/>
    <x v="0"/>
    <x v="8"/>
    <x v="0"/>
    <x v="0"/>
    <x v="0"/>
    <x v="0"/>
    <x v="0"/>
    <x v="0"/>
    <x v="0"/>
    <x v="0"/>
    <n v="3"/>
    <n v="-3.0000000000000001E-3"/>
    <n v="3.0000000000000001E-3"/>
    <n v="0.34344590726960506"/>
  </r>
  <r>
    <x v="376"/>
    <s v="Ferwerderadiel"/>
    <x v="0"/>
    <x v="0"/>
    <x v="2"/>
    <x v="0"/>
    <x v="0"/>
    <x v="0"/>
    <x v="2"/>
    <x v="2"/>
    <x v="0"/>
    <x v="0"/>
    <x v="0"/>
    <x v="1"/>
    <x v="2"/>
    <x v="0"/>
    <x v="1"/>
    <x v="2"/>
    <x v="0"/>
    <x v="0"/>
    <x v="0"/>
    <x v="0"/>
    <x v="0"/>
    <x v="0"/>
    <x v="0"/>
    <n v="12"/>
    <n v="-1.2E-2"/>
    <n v="1.2E-2"/>
    <n v="1.3737836290784202"/>
  </r>
  <r>
    <x v="376"/>
    <s v="Ferwerderadiel"/>
    <x v="0"/>
    <x v="0"/>
    <x v="2"/>
    <x v="0"/>
    <x v="0"/>
    <x v="0"/>
    <x v="2"/>
    <x v="2"/>
    <x v="0"/>
    <x v="0"/>
    <x v="0"/>
    <x v="2"/>
    <x v="4"/>
    <x v="0"/>
    <x v="3"/>
    <x v="3"/>
    <x v="0"/>
    <x v="0"/>
    <x v="0"/>
    <x v="0"/>
    <x v="0"/>
    <x v="0"/>
    <x v="0"/>
    <n v="14"/>
    <n v="-1.4E-2"/>
    <n v="1.4E-2"/>
    <n v="1.6027475672581568"/>
  </r>
  <r>
    <x v="376"/>
    <s v="Ferwerderadiel"/>
    <x v="0"/>
    <x v="0"/>
    <x v="2"/>
    <x v="0"/>
    <x v="0"/>
    <x v="0"/>
    <x v="2"/>
    <x v="2"/>
    <x v="0"/>
    <x v="0"/>
    <x v="0"/>
    <x v="2"/>
    <x v="6"/>
    <x v="0"/>
    <x v="5"/>
    <x v="0"/>
    <x v="0"/>
    <x v="0"/>
    <x v="0"/>
    <x v="0"/>
    <x v="0"/>
    <x v="0"/>
    <x v="0"/>
    <n v="16"/>
    <n v="-1.6E-2"/>
    <n v="1.6E-2"/>
    <n v="1.8317115054378936"/>
  </r>
  <r>
    <x v="376"/>
    <s v="Ferwerderadiel"/>
    <x v="0"/>
    <x v="0"/>
    <x v="2"/>
    <x v="0"/>
    <x v="0"/>
    <x v="0"/>
    <x v="3"/>
    <x v="3"/>
    <x v="0"/>
    <x v="0"/>
    <x v="0"/>
    <x v="2"/>
    <x v="4"/>
    <x v="0"/>
    <x v="3"/>
    <x v="3"/>
    <x v="0"/>
    <x v="0"/>
    <x v="0"/>
    <x v="0"/>
    <x v="0"/>
    <x v="0"/>
    <x v="0"/>
    <n v="2"/>
    <n v="-2E-3"/>
    <n v="2E-3"/>
    <n v="0.2289639381797367"/>
  </r>
  <r>
    <x v="376"/>
    <s v="Ferwerderadiel"/>
    <x v="0"/>
    <x v="0"/>
    <x v="2"/>
    <x v="0"/>
    <x v="0"/>
    <x v="0"/>
    <x v="3"/>
    <x v="3"/>
    <x v="0"/>
    <x v="0"/>
    <x v="0"/>
    <x v="2"/>
    <x v="6"/>
    <x v="0"/>
    <x v="5"/>
    <x v="0"/>
    <x v="0"/>
    <x v="0"/>
    <x v="0"/>
    <x v="0"/>
    <x v="0"/>
    <x v="0"/>
    <x v="0"/>
    <n v="171"/>
    <n v="-0.17100000000000001"/>
    <n v="0.17100000000000001"/>
    <n v="19.576416714367486"/>
  </r>
  <r>
    <x v="376"/>
    <s v="Ferwerderadiel"/>
    <x v="0"/>
    <x v="0"/>
    <x v="2"/>
    <x v="0"/>
    <x v="0"/>
    <x v="0"/>
    <x v="3"/>
    <x v="3"/>
    <x v="0"/>
    <x v="0"/>
    <x v="0"/>
    <x v="3"/>
    <x v="5"/>
    <x v="1"/>
    <x v="4"/>
    <x v="0"/>
    <x v="0"/>
    <x v="0"/>
    <x v="0"/>
    <x v="0"/>
    <x v="0"/>
    <x v="0"/>
    <x v="0"/>
    <n v="4"/>
    <n v="-4.0000000000000001E-3"/>
    <n v="4.0000000000000001E-3"/>
    <n v="0.45792787635947341"/>
  </r>
  <r>
    <x v="376"/>
    <s v="Ferwerderadiel"/>
    <x v="0"/>
    <x v="0"/>
    <x v="2"/>
    <x v="0"/>
    <x v="0"/>
    <x v="0"/>
    <x v="3"/>
    <x v="3"/>
    <x v="0"/>
    <x v="0"/>
    <x v="0"/>
    <x v="3"/>
    <x v="8"/>
    <x v="1"/>
    <x v="7"/>
    <x v="5"/>
    <x v="2"/>
    <x v="2"/>
    <x v="2"/>
    <x v="0"/>
    <x v="0"/>
    <x v="0"/>
    <x v="0"/>
    <n v="1"/>
    <n v="-1E-3"/>
    <n v="0"/>
    <n v="0.11448196908986835"/>
  </r>
  <r>
    <x v="377"/>
    <s v="Alphen-Chaam"/>
    <x v="0"/>
    <x v="0"/>
    <x v="0"/>
    <x v="0"/>
    <x v="0"/>
    <x v="0"/>
    <x v="0"/>
    <x v="0"/>
    <x v="0"/>
    <x v="0"/>
    <x v="0"/>
    <x v="1"/>
    <x v="2"/>
    <x v="0"/>
    <x v="1"/>
    <x v="2"/>
    <x v="0"/>
    <x v="0"/>
    <x v="0"/>
    <x v="0"/>
    <x v="0"/>
    <x v="0"/>
    <x v="0"/>
    <n v="5"/>
    <n v="-5.0000000000000001E-3"/>
    <n v="5.0000000000000001E-3"/>
    <n v="0.49711672300656196"/>
  </r>
  <r>
    <x v="377"/>
    <s v="Alphen-Chaam"/>
    <x v="0"/>
    <x v="0"/>
    <x v="0"/>
    <x v="0"/>
    <x v="0"/>
    <x v="0"/>
    <x v="0"/>
    <x v="0"/>
    <x v="0"/>
    <x v="0"/>
    <x v="0"/>
    <x v="2"/>
    <x v="4"/>
    <x v="0"/>
    <x v="3"/>
    <x v="3"/>
    <x v="0"/>
    <x v="0"/>
    <x v="0"/>
    <x v="0"/>
    <x v="0"/>
    <x v="0"/>
    <x v="0"/>
    <n v="5"/>
    <n v="-5.0000000000000001E-3"/>
    <n v="5.0000000000000001E-3"/>
    <n v="0.49711672300656196"/>
  </r>
  <r>
    <x v="377"/>
    <s v="Alphen-Chaam"/>
    <x v="0"/>
    <x v="0"/>
    <x v="0"/>
    <x v="0"/>
    <x v="0"/>
    <x v="0"/>
    <x v="0"/>
    <x v="0"/>
    <x v="0"/>
    <x v="0"/>
    <x v="0"/>
    <x v="2"/>
    <x v="12"/>
    <x v="0"/>
    <x v="3"/>
    <x v="6"/>
    <x v="0"/>
    <x v="0"/>
    <x v="0"/>
    <x v="0"/>
    <x v="0"/>
    <x v="0"/>
    <x v="0"/>
    <n v="7"/>
    <n v="-7.0000000000000001E-3"/>
    <n v="7.0000000000000001E-3"/>
    <n v="0.69596341220918667"/>
  </r>
  <r>
    <x v="377"/>
    <s v="Alphen-Chaam"/>
    <x v="0"/>
    <x v="0"/>
    <x v="0"/>
    <x v="0"/>
    <x v="0"/>
    <x v="0"/>
    <x v="0"/>
    <x v="0"/>
    <x v="0"/>
    <x v="0"/>
    <x v="0"/>
    <x v="2"/>
    <x v="6"/>
    <x v="0"/>
    <x v="5"/>
    <x v="0"/>
    <x v="0"/>
    <x v="0"/>
    <x v="0"/>
    <x v="0"/>
    <x v="0"/>
    <x v="0"/>
    <x v="0"/>
    <n v="46"/>
    <n v="-4.5999999999999999E-2"/>
    <n v="4.5999999999999999E-2"/>
    <n v="4.5734738516603697"/>
  </r>
  <r>
    <x v="377"/>
    <s v="Alphen-Chaam"/>
    <x v="0"/>
    <x v="0"/>
    <x v="0"/>
    <x v="0"/>
    <x v="0"/>
    <x v="0"/>
    <x v="0"/>
    <x v="0"/>
    <x v="0"/>
    <x v="0"/>
    <x v="0"/>
    <x v="3"/>
    <x v="5"/>
    <x v="1"/>
    <x v="4"/>
    <x v="0"/>
    <x v="0"/>
    <x v="0"/>
    <x v="0"/>
    <x v="0"/>
    <x v="0"/>
    <x v="0"/>
    <x v="0"/>
    <n v="1"/>
    <n v="-1E-3"/>
    <n v="1E-3"/>
    <n v="9.9423344601312386E-2"/>
  </r>
  <r>
    <x v="377"/>
    <s v="Alphen-Chaam"/>
    <x v="0"/>
    <x v="0"/>
    <x v="0"/>
    <x v="0"/>
    <x v="0"/>
    <x v="0"/>
    <x v="1"/>
    <x v="1"/>
    <x v="0"/>
    <x v="0"/>
    <x v="0"/>
    <x v="4"/>
    <x v="10"/>
    <x v="0"/>
    <x v="8"/>
    <x v="0"/>
    <x v="0"/>
    <x v="0"/>
    <x v="0"/>
    <x v="0"/>
    <x v="0"/>
    <x v="0"/>
    <x v="0"/>
    <n v="1"/>
    <n v="-1E-3"/>
    <n v="1E-3"/>
    <n v="9.9423344601312386E-2"/>
  </r>
  <r>
    <x v="377"/>
    <s v="Alphen-Chaam"/>
    <x v="0"/>
    <x v="0"/>
    <x v="0"/>
    <x v="0"/>
    <x v="0"/>
    <x v="0"/>
    <x v="1"/>
    <x v="1"/>
    <x v="0"/>
    <x v="0"/>
    <x v="0"/>
    <x v="1"/>
    <x v="2"/>
    <x v="0"/>
    <x v="1"/>
    <x v="2"/>
    <x v="0"/>
    <x v="0"/>
    <x v="0"/>
    <x v="0"/>
    <x v="0"/>
    <x v="0"/>
    <x v="0"/>
    <n v="1"/>
    <n v="-1E-3"/>
    <n v="1E-3"/>
    <n v="9.9423344601312386E-2"/>
  </r>
  <r>
    <x v="377"/>
    <s v="Alphen-Chaam"/>
    <x v="0"/>
    <x v="0"/>
    <x v="0"/>
    <x v="0"/>
    <x v="0"/>
    <x v="0"/>
    <x v="1"/>
    <x v="1"/>
    <x v="0"/>
    <x v="0"/>
    <x v="0"/>
    <x v="2"/>
    <x v="4"/>
    <x v="0"/>
    <x v="3"/>
    <x v="3"/>
    <x v="0"/>
    <x v="0"/>
    <x v="0"/>
    <x v="0"/>
    <x v="0"/>
    <x v="0"/>
    <x v="0"/>
    <n v="3"/>
    <n v="-3.0000000000000001E-3"/>
    <n v="3.0000000000000001E-3"/>
    <n v="0.29827003380393718"/>
  </r>
  <r>
    <x v="377"/>
    <s v="Alphen-Chaam"/>
    <x v="0"/>
    <x v="0"/>
    <x v="0"/>
    <x v="0"/>
    <x v="0"/>
    <x v="0"/>
    <x v="1"/>
    <x v="1"/>
    <x v="0"/>
    <x v="0"/>
    <x v="0"/>
    <x v="3"/>
    <x v="5"/>
    <x v="1"/>
    <x v="4"/>
    <x v="0"/>
    <x v="0"/>
    <x v="0"/>
    <x v="0"/>
    <x v="0"/>
    <x v="0"/>
    <x v="0"/>
    <x v="0"/>
    <n v="4"/>
    <n v="-4.0000000000000001E-3"/>
    <n v="4.0000000000000001E-3"/>
    <n v="0.39769337840524954"/>
  </r>
  <r>
    <x v="377"/>
    <s v="Alphen-Chaam"/>
    <x v="0"/>
    <x v="0"/>
    <x v="0"/>
    <x v="0"/>
    <x v="0"/>
    <x v="0"/>
    <x v="1"/>
    <x v="1"/>
    <x v="0"/>
    <x v="0"/>
    <x v="0"/>
    <x v="3"/>
    <x v="8"/>
    <x v="1"/>
    <x v="7"/>
    <x v="5"/>
    <x v="2"/>
    <x v="2"/>
    <x v="2"/>
    <x v="0"/>
    <x v="0"/>
    <x v="0"/>
    <x v="0"/>
    <n v="1"/>
    <n v="-1E-3"/>
    <n v="0"/>
    <n v="9.9423344601312386E-2"/>
  </r>
  <r>
    <x v="377"/>
    <s v="Alphen-Chaam"/>
    <x v="0"/>
    <x v="0"/>
    <x v="0"/>
    <x v="0"/>
    <x v="0"/>
    <x v="0"/>
    <x v="2"/>
    <x v="2"/>
    <x v="0"/>
    <x v="0"/>
    <x v="0"/>
    <x v="1"/>
    <x v="2"/>
    <x v="0"/>
    <x v="1"/>
    <x v="2"/>
    <x v="0"/>
    <x v="0"/>
    <x v="0"/>
    <x v="0"/>
    <x v="0"/>
    <x v="0"/>
    <x v="0"/>
    <n v="1"/>
    <n v="-1E-3"/>
    <n v="1E-3"/>
    <n v="9.9423344601312386E-2"/>
  </r>
  <r>
    <x v="377"/>
    <s v="Alphen-Chaam"/>
    <x v="0"/>
    <x v="0"/>
    <x v="0"/>
    <x v="0"/>
    <x v="0"/>
    <x v="0"/>
    <x v="2"/>
    <x v="2"/>
    <x v="0"/>
    <x v="0"/>
    <x v="0"/>
    <x v="2"/>
    <x v="3"/>
    <x v="0"/>
    <x v="2"/>
    <x v="0"/>
    <x v="1"/>
    <x v="1"/>
    <x v="0"/>
    <x v="0"/>
    <x v="0"/>
    <x v="0"/>
    <x v="0"/>
    <n v="1"/>
    <n v="-1E-3"/>
    <n v="-1E-3"/>
    <n v="9.9423344601312386E-2"/>
  </r>
  <r>
    <x v="377"/>
    <s v="Alphen-Chaam"/>
    <x v="0"/>
    <x v="0"/>
    <x v="0"/>
    <x v="0"/>
    <x v="0"/>
    <x v="0"/>
    <x v="2"/>
    <x v="2"/>
    <x v="0"/>
    <x v="0"/>
    <x v="0"/>
    <x v="2"/>
    <x v="4"/>
    <x v="0"/>
    <x v="3"/>
    <x v="3"/>
    <x v="0"/>
    <x v="0"/>
    <x v="0"/>
    <x v="0"/>
    <x v="0"/>
    <x v="0"/>
    <x v="0"/>
    <n v="3"/>
    <n v="-3.0000000000000001E-3"/>
    <n v="3.0000000000000001E-3"/>
    <n v="0.29827003380393718"/>
  </r>
  <r>
    <x v="377"/>
    <s v="Alphen-Chaam"/>
    <x v="0"/>
    <x v="0"/>
    <x v="0"/>
    <x v="0"/>
    <x v="0"/>
    <x v="0"/>
    <x v="3"/>
    <x v="3"/>
    <x v="0"/>
    <x v="0"/>
    <x v="0"/>
    <x v="1"/>
    <x v="2"/>
    <x v="0"/>
    <x v="1"/>
    <x v="2"/>
    <x v="0"/>
    <x v="0"/>
    <x v="0"/>
    <x v="0"/>
    <x v="0"/>
    <x v="0"/>
    <x v="0"/>
    <n v="1"/>
    <n v="-1E-3"/>
    <n v="1E-3"/>
    <n v="9.9423344601312386E-2"/>
  </r>
  <r>
    <x v="377"/>
    <s v="Alphen-Chaam"/>
    <x v="0"/>
    <x v="0"/>
    <x v="0"/>
    <x v="0"/>
    <x v="0"/>
    <x v="0"/>
    <x v="3"/>
    <x v="3"/>
    <x v="0"/>
    <x v="0"/>
    <x v="0"/>
    <x v="2"/>
    <x v="4"/>
    <x v="0"/>
    <x v="3"/>
    <x v="3"/>
    <x v="0"/>
    <x v="0"/>
    <x v="0"/>
    <x v="0"/>
    <x v="0"/>
    <x v="0"/>
    <x v="0"/>
    <n v="3"/>
    <n v="-3.0000000000000001E-3"/>
    <n v="3.0000000000000001E-3"/>
    <n v="0.29827003380393718"/>
  </r>
  <r>
    <x v="377"/>
    <s v="Alphen-Chaam"/>
    <x v="0"/>
    <x v="0"/>
    <x v="0"/>
    <x v="0"/>
    <x v="0"/>
    <x v="0"/>
    <x v="3"/>
    <x v="3"/>
    <x v="0"/>
    <x v="0"/>
    <x v="0"/>
    <x v="2"/>
    <x v="6"/>
    <x v="0"/>
    <x v="5"/>
    <x v="0"/>
    <x v="0"/>
    <x v="0"/>
    <x v="0"/>
    <x v="0"/>
    <x v="0"/>
    <x v="0"/>
    <x v="0"/>
    <n v="59"/>
    <n v="-5.8999999999999997E-2"/>
    <n v="5.8999999999999997E-2"/>
    <n v="5.8659773314774313"/>
  </r>
  <r>
    <x v="378"/>
    <s v="Bergeijk"/>
    <x v="0"/>
    <x v="0"/>
    <x v="0"/>
    <x v="0"/>
    <x v="0"/>
    <x v="0"/>
    <x v="0"/>
    <x v="0"/>
    <x v="0"/>
    <x v="0"/>
    <x v="0"/>
    <x v="0"/>
    <x v="0"/>
    <x v="0"/>
    <x v="0"/>
    <x v="0"/>
    <x v="0"/>
    <x v="0"/>
    <x v="0"/>
    <x v="0"/>
    <x v="0"/>
    <x v="0"/>
    <x v="0"/>
    <n v="26"/>
    <n v="-2.5999999999999999E-2"/>
    <n v="2.5999999999999999E-2"/>
    <n v="1.4175117217315452"/>
  </r>
  <r>
    <x v="378"/>
    <s v="Bergeijk"/>
    <x v="0"/>
    <x v="0"/>
    <x v="0"/>
    <x v="0"/>
    <x v="0"/>
    <x v="0"/>
    <x v="0"/>
    <x v="0"/>
    <x v="0"/>
    <x v="0"/>
    <x v="0"/>
    <x v="4"/>
    <x v="10"/>
    <x v="0"/>
    <x v="8"/>
    <x v="0"/>
    <x v="0"/>
    <x v="0"/>
    <x v="0"/>
    <x v="0"/>
    <x v="0"/>
    <x v="0"/>
    <x v="0"/>
    <n v="3"/>
    <n v="-3.0000000000000001E-3"/>
    <n v="3.0000000000000001E-3"/>
    <n v="0.16355904481517827"/>
  </r>
  <r>
    <x v="378"/>
    <s v="Bergeijk"/>
    <x v="0"/>
    <x v="0"/>
    <x v="0"/>
    <x v="0"/>
    <x v="0"/>
    <x v="0"/>
    <x v="0"/>
    <x v="0"/>
    <x v="0"/>
    <x v="0"/>
    <x v="0"/>
    <x v="1"/>
    <x v="1"/>
    <x v="0"/>
    <x v="1"/>
    <x v="1"/>
    <x v="0"/>
    <x v="0"/>
    <x v="0"/>
    <x v="0"/>
    <x v="0"/>
    <x v="0"/>
    <x v="0"/>
    <n v="3"/>
    <n v="-3.0000000000000001E-3"/>
    <n v="3.0000000000000001E-3"/>
    <n v="0.16355904481517827"/>
  </r>
  <r>
    <x v="378"/>
    <s v="Bergeijk"/>
    <x v="0"/>
    <x v="0"/>
    <x v="0"/>
    <x v="0"/>
    <x v="0"/>
    <x v="0"/>
    <x v="0"/>
    <x v="0"/>
    <x v="0"/>
    <x v="0"/>
    <x v="0"/>
    <x v="1"/>
    <x v="2"/>
    <x v="0"/>
    <x v="1"/>
    <x v="2"/>
    <x v="0"/>
    <x v="0"/>
    <x v="0"/>
    <x v="0"/>
    <x v="0"/>
    <x v="0"/>
    <x v="0"/>
    <n v="4"/>
    <n v="-4.0000000000000001E-3"/>
    <n v="4.0000000000000001E-3"/>
    <n v="0.21807872642023771"/>
  </r>
  <r>
    <x v="378"/>
    <s v="Bergeijk"/>
    <x v="0"/>
    <x v="0"/>
    <x v="0"/>
    <x v="0"/>
    <x v="0"/>
    <x v="0"/>
    <x v="0"/>
    <x v="0"/>
    <x v="0"/>
    <x v="0"/>
    <x v="0"/>
    <x v="2"/>
    <x v="3"/>
    <x v="0"/>
    <x v="2"/>
    <x v="0"/>
    <x v="1"/>
    <x v="1"/>
    <x v="0"/>
    <x v="0"/>
    <x v="0"/>
    <x v="0"/>
    <x v="0"/>
    <n v="383"/>
    <n v="-0.38300000000000001"/>
    <n v="-0.38300000000000001"/>
    <n v="20.881038054737761"/>
  </r>
  <r>
    <x v="378"/>
    <s v="Bergeijk"/>
    <x v="0"/>
    <x v="0"/>
    <x v="0"/>
    <x v="0"/>
    <x v="0"/>
    <x v="0"/>
    <x v="0"/>
    <x v="0"/>
    <x v="0"/>
    <x v="0"/>
    <x v="0"/>
    <x v="2"/>
    <x v="6"/>
    <x v="0"/>
    <x v="5"/>
    <x v="0"/>
    <x v="0"/>
    <x v="0"/>
    <x v="0"/>
    <x v="0"/>
    <x v="0"/>
    <x v="0"/>
    <x v="0"/>
    <n v="32"/>
    <n v="-3.2000000000000001E-2"/>
    <n v="3.2000000000000001E-2"/>
    <n v="1.7446298113619017"/>
  </r>
  <r>
    <x v="378"/>
    <s v="Bergeijk"/>
    <x v="0"/>
    <x v="0"/>
    <x v="0"/>
    <x v="0"/>
    <x v="0"/>
    <x v="0"/>
    <x v="0"/>
    <x v="0"/>
    <x v="0"/>
    <x v="0"/>
    <x v="0"/>
    <x v="2"/>
    <x v="7"/>
    <x v="0"/>
    <x v="6"/>
    <x v="4"/>
    <x v="0"/>
    <x v="0"/>
    <x v="1"/>
    <x v="0"/>
    <x v="0"/>
    <x v="0"/>
    <x v="0"/>
    <n v="17"/>
    <n v="-1.7000000000000001E-2"/>
    <n v="1.7000000000000001E-2"/>
    <n v="0.9268345872860102"/>
  </r>
  <r>
    <x v="378"/>
    <s v="Bergeijk"/>
    <x v="0"/>
    <x v="0"/>
    <x v="0"/>
    <x v="0"/>
    <x v="0"/>
    <x v="0"/>
    <x v="0"/>
    <x v="0"/>
    <x v="0"/>
    <x v="0"/>
    <x v="0"/>
    <x v="3"/>
    <x v="9"/>
    <x v="1"/>
    <x v="7"/>
    <x v="5"/>
    <x v="2"/>
    <x v="2"/>
    <x v="2"/>
    <x v="0"/>
    <x v="0"/>
    <x v="0"/>
    <x v="0"/>
    <n v="41"/>
    <n v="-4.1000000000000002E-2"/>
    <n v="0"/>
    <n v="2.2353069458074364"/>
  </r>
  <r>
    <x v="378"/>
    <s v="Bergeijk"/>
    <x v="0"/>
    <x v="0"/>
    <x v="0"/>
    <x v="0"/>
    <x v="0"/>
    <x v="0"/>
    <x v="0"/>
    <x v="0"/>
    <x v="0"/>
    <x v="0"/>
    <x v="0"/>
    <x v="3"/>
    <x v="5"/>
    <x v="1"/>
    <x v="4"/>
    <x v="0"/>
    <x v="0"/>
    <x v="0"/>
    <x v="0"/>
    <x v="0"/>
    <x v="0"/>
    <x v="0"/>
    <x v="0"/>
    <n v="1"/>
    <n v="-1E-3"/>
    <n v="1E-3"/>
    <n v="5.4519681605059427E-2"/>
  </r>
  <r>
    <x v="378"/>
    <s v="Bergeijk"/>
    <x v="0"/>
    <x v="0"/>
    <x v="0"/>
    <x v="0"/>
    <x v="0"/>
    <x v="0"/>
    <x v="0"/>
    <x v="0"/>
    <x v="0"/>
    <x v="0"/>
    <x v="0"/>
    <x v="3"/>
    <x v="8"/>
    <x v="1"/>
    <x v="7"/>
    <x v="5"/>
    <x v="2"/>
    <x v="2"/>
    <x v="2"/>
    <x v="0"/>
    <x v="0"/>
    <x v="0"/>
    <x v="0"/>
    <n v="1"/>
    <n v="-1E-3"/>
    <n v="0"/>
    <n v="5.4519681605059427E-2"/>
  </r>
  <r>
    <x v="378"/>
    <s v="Bergeijk"/>
    <x v="0"/>
    <x v="0"/>
    <x v="0"/>
    <x v="0"/>
    <x v="0"/>
    <x v="0"/>
    <x v="1"/>
    <x v="1"/>
    <x v="0"/>
    <x v="0"/>
    <x v="0"/>
    <x v="1"/>
    <x v="13"/>
    <x v="0"/>
    <x v="9"/>
    <x v="7"/>
    <x v="3"/>
    <x v="0"/>
    <x v="1"/>
    <x v="0"/>
    <x v="0"/>
    <x v="0"/>
    <x v="0"/>
    <n v="23"/>
    <n v="-2.3E-2"/>
    <n v="2.3E-2"/>
    <n v="1.2539526769163669"/>
  </r>
  <r>
    <x v="378"/>
    <s v="Bergeijk"/>
    <x v="0"/>
    <x v="0"/>
    <x v="0"/>
    <x v="0"/>
    <x v="0"/>
    <x v="0"/>
    <x v="2"/>
    <x v="2"/>
    <x v="0"/>
    <x v="0"/>
    <x v="0"/>
    <x v="0"/>
    <x v="0"/>
    <x v="0"/>
    <x v="0"/>
    <x v="0"/>
    <x v="0"/>
    <x v="0"/>
    <x v="0"/>
    <x v="0"/>
    <x v="0"/>
    <x v="0"/>
    <x v="0"/>
    <n v="24"/>
    <n v="-2.4E-2"/>
    <n v="2.4E-2"/>
    <n v="1.3084723585214262"/>
  </r>
  <r>
    <x v="378"/>
    <s v="Bergeijk"/>
    <x v="0"/>
    <x v="0"/>
    <x v="0"/>
    <x v="0"/>
    <x v="0"/>
    <x v="0"/>
    <x v="2"/>
    <x v="2"/>
    <x v="0"/>
    <x v="0"/>
    <x v="0"/>
    <x v="1"/>
    <x v="1"/>
    <x v="0"/>
    <x v="1"/>
    <x v="1"/>
    <x v="0"/>
    <x v="0"/>
    <x v="0"/>
    <x v="0"/>
    <x v="0"/>
    <x v="0"/>
    <x v="0"/>
    <n v="2"/>
    <n v="-2E-3"/>
    <n v="2E-3"/>
    <n v="0.10903936321011885"/>
  </r>
  <r>
    <x v="378"/>
    <s v="Bergeijk"/>
    <x v="0"/>
    <x v="0"/>
    <x v="0"/>
    <x v="0"/>
    <x v="0"/>
    <x v="0"/>
    <x v="2"/>
    <x v="2"/>
    <x v="0"/>
    <x v="0"/>
    <x v="0"/>
    <x v="1"/>
    <x v="2"/>
    <x v="0"/>
    <x v="1"/>
    <x v="2"/>
    <x v="0"/>
    <x v="0"/>
    <x v="0"/>
    <x v="0"/>
    <x v="0"/>
    <x v="0"/>
    <x v="0"/>
    <n v="33"/>
    <n v="-3.3000000000000002E-2"/>
    <n v="3.3000000000000002E-2"/>
    <n v="1.7991494929669611"/>
  </r>
  <r>
    <x v="378"/>
    <s v="Bergeijk"/>
    <x v="0"/>
    <x v="0"/>
    <x v="0"/>
    <x v="0"/>
    <x v="0"/>
    <x v="0"/>
    <x v="2"/>
    <x v="2"/>
    <x v="0"/>
    <x v="0"/>
    <x v="0"/>
    <x v="3"/>
    <x v="9"/>
    <x v="1"/>
    <x v="7"/>
    <x v="5"/>
    <x v="2"/>
    <x v="2"/>
    <x v="2"/>
    <x v="0"/>
    <x v="0"/>
    <x v="0"/>
    <x v="0"/>
    <n v="118"/>
    <n v="-0.11799999999999999"/>
    <n v="0"/>
    <n v="6.4333224293970126"/>
  </r>
  <r>
    <x v="378"/>
    <s v="Bergeijk"/>
    <x v="0"/>
    <x v="0"/>
    <x v="0"/>
    <x v="0"/>
    <x v="0"/>
    <x v="0"/>
    <x v="2"/>
    <x v="2"/>
    <x v="0"/>
    <x v="0"/>
    <x v="0"/>
    <x v="3"/>
    <x v="5"/>
    <x v="1"/>
    <x v="4"/>
    <x v="0"/>
    <x v="0"/>
    <x v="0"/>
    <x v="0"/>
    <x v="0"/>
    <x v="0"/>
    <x v="0"/>
    <x v="0"/>
    <n v="10"/>
    <n v="-0.01"/>
    <n v="0.01"/>
    <n v="0.54519681605059422"/>
  </r>
  <r>
    <x v="378"/>
    <s v="Bergeijk"/>
    <x v="0"/>
    <x v="0"/>
    <x v="0"/>
    <x v="0"/>
    <x v="0"/>
    <x v="0"/>
    <x v="2"/>
    <x v="2"/>
    <x v="0"/>
    <x v="0"/>
    <x v="0"/>
    <x v="3"/>
    <x v="8"/>
    <x v="1"/>
    <x v="7"/>
    <x v="5"/>
    <x v="2"/>
    <x v="2"/>
    <x v="2"/>
    <x v="0"/>
    <x v="0"/>
    <x v="0"/>
    <x v="0"/>
    <n v="2"/>
    <n v="-2E-3"/>
    <n v="0"/>
    <n v="0.10903936321011885"/>
  </r>
  <r>
    <x v="378"/>
    <s v="Bergeijk"/>
    <x v="0"/>
    <x v="0"/>
    <x v="0"/>
    <x v="0"/>
    <x v="0"/>
    <x v="0"/>
    <x v="3"/>
    <x v="3"/>
    <x v="0"/>
    <x v="0"/>
    <x v="0"/>
    <x v="0"/>
    <x v="0"/>
    <x v="0"/>
    <x v="0"/>
    <x v="0"/>
    <x v="0"/>
    <x v="0"/>
    <x v="0"/>
    <x v="0"/>
    <x v="0"/>
    <x v="0"/>
    <x v="0"/>
    <n v="6"/>
    <n v="-6.0000000000000001E-3"/>
    <n v="6.0000000000000001E-3"/>
    <n v="0.32711808963035655"/>
  </r>
  <r>
    <x v="378"/>
    <s v="Bergeijk"/>
    <x v="0"/>
    <x v="0"/>
    <x v="0"/>
    <x v="0"/>
    <x v="0"/>
    <x v="0"/>
    <x v="3"/>
    <x v="3"/>
    <x v="0"/>
    <x v="0"/>
    <x v="0"/>
    <x v="4"/>
    <x v="10"/>
    <x v="0"/>
    <x v="8"/>
    <x v="0"/>
    <x v="0"/>
    <x v="0"/>
    <x v="0"/>
    <x v="0"/>
    <x v="0"/>
    <x v="0"/>
    <x v="0"/>
    <n v="2"/>
    <n v="-2E-3"/>
    <n v="2E-3"/>
    <n v="0.10903936321011885"/>
  </r>
  <r>
    <x v="378"/>
    <s v="Bergeijk"/>
    <x v="0"/>
    <x v="0"/>
    <x v="0"/>
    <x v="0"/>
    <x v="0"/>
    <x v="0"/>
    <x v="3"/>
    <x v="3"/>
    <x v="0"/>
    <x v="0"/>
    <x v="0"/>
    <x v="1"/>
    <x v="1"/>
    <x v="0"/>
    <x v="1"/>
    <x v="1"/>
    <x v="0"/>
    <x v="0"/>
    <x v="0"/>
    <x v="0"/>
    <x v="0"/>
    <x v="0"/>
    <x v="0"/>
    <n v="1"/>
    <n v="-1E-3"/>
    <n v="1E-3"/>
    <n v="5.4519681605059427E-2"/>
  </r>
  <r>
    <x v="378"/>
    <s v="Bergeijk"/>
    <x v="0"/>
    <x v="0"/>
    <x v="0"/>
    <x v="0"/>
    <x v="0"/>
    <x v="0"/>
    <x v="3"/>
    <x v="3"/>
    <x v="0"/>
    <x v="0"/>
    <x v="0"/>
    <x v="2"/>
    <x v="3"/>
    <x v="0"/>
    <x v="2"/>
    <x v="0"/>
    <x v="1"/>
    <x v="1"/>
    <x v="0"/>
    <x v="0"/>
    <x v="0"/>
    <x v="0"/>
    <x v="0"/>
    <n v="249"/>
    <n v="-0.249"/>
    <n v="-0.249"/>
    <n v="13.575400719659797"/>
  </r>
  <r>
    <x v="378"/>
    <s v="Bergeijk"/>
    <x v="0"/>
    <x v="0"/>
    <x v="0"/>
    <x v="0"/>
    <x v="0"/>
    <x v="0"/>
    <x v="3"/>
    <x v="3"/>
    <x v="0"/>
    <x v="0"/>
    <x v="0"/>
    <x v="2"/>
    <x v="6"/>
    <x v="0"/>
    <x v="5"/>
    <x v="0"/>
    <x v="0"/>
    <x v="0"/>
    <x v="0"/>
    <x v="0"/>
    <x v="0"/>
    <x v="0"/>
    <x v="0"/>
    <n v="9"/>
    <n v="-8.9999999999999993E-3"/>
    <n v="8.9999999999999993E-3"/>
    <n v="0.49067713444553485"/>
  </r>
  <r>
    <x v="378"/>
    <s v="Bergeijk"/>
    <x v="0"/>
    <x v="0"/>
    <x v="0"/>
    <x v="0"/>
    <x v="0"/>
    <x v="0"/>
    <x v="3"/>
    <x v="3"/>
    <x v="0"/>
    <x v="0"/>
    <x v="0"/>
    <x v="3"/>
    <x v="9"/>
    <x v="1"/>
    <x v="7"/>
    <x v="5"/>
    <x v="2"/>
    <x v="2"/>
    <x v="2"/>
    <x v="0"/>
    <x v="0"/>
    <x v="0"/>
    <x v="0"/>
    <n v="7"/>
    <n v="-7.0000000000000001E-3"/>
    <n v="0"/>
    <n v="0.3816377712354159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Draaitabel1" cacheId="1"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fieldListSortAscending="1">
  <location ref="A1:D1786" firstHeaderRow="1" firstDataRow="2" firstDataCol="1"/>
  <pivotFields count="29">
    <pivotField axis="axisRow" showAll="0">
      <items count="380">
        <item x="0"/>
        <item x="1"/>
        <item x="3"/>
        <item x="5"/>
        <item x="8"/>
        <item x="11"/>
        <item x="17"/>
        <item x="18"/>
        <item x="21"/>
        <item x="29"/>
        <item x="33"/>
        <item x="34"/>
        <item x="36"/>
        <item x="42"/>
        <item x="47"/>
        <item x="49"/>
        <item x="52"/>
        <item x="54"/>
        <item x="59"/>
        <item x="60"/>
        <item x="63"/>
        <item x="68"/>
        <item x="69"/>
        <item x="71"/>
        <item x="72"/>
        <item x="77"/>
        <item x="79"/>
        <item x="80"/>
        <item x="86"/>
        <item x="89"/>
        <item x="91"/>
        <item x="93"/>
        <item x="94"/>
        <item x="99"/>
        <item x="101"/>
        <item x="102"/>
        <item x="105"/>
        <item x="112"/>
        <item x="115"/>
        <item x="118"/>
        <item x="120"/>
        <item x="123"/>
        <item x="124"/>
        <item x="128"/>
        <item x="132"/>
        <item x="140"/>
        <item x="149"/>
        <item x="150"/>
        <item x="155"/>
        <item x="162"/>
        <item x="169"/>
        <item x="174"/>
        <item x="175"/>
        <item x="180"/>
        <item x="184"/>
        <item x="187"/>
        <item x="189"/>
        <item x="191"/>
        <item x="193"/>
        <item x="197"/>
        <item x="201"/>
        <item x="206"/>
        <item x="209"/>
        <item x="213"/>
        <item x="216"/>
        <item x="221"/>
        <item x="226"/>
        <item x="230"/>
        <item x="231"/>
        <item x="234"/>
        <item x="237"/>
        <item x="239"/>
        <item x="245"/>
        <item x="248"/>
        <item x="252"/>
        <item x="256"/>
        <item x="257"/>
        <item x="259"/>
        <item x="261"/>
        <item x="263"/>
        <item x="266"/>
        <item x="268"/>
        <item x="274"/>
        <item x="276"/>
        <item x="277"/>
        <item x="279"/>
        <item x="281"/>
        <item x="282"/>
        <item x="285"/>
        <item x="287"/>
        <item x="288"/>
        <item x="289"/>
        <item x="292"/>
        <item x="295"/>
        <item x="296"/>
        <item x="300"/>
        <item x="303"/>
        <item x="305"/>
        <item x="2"/>
        <item x="4"/>
        <item x="10"/>
        <item x="12"/>
        <item x="16"/>
        <item x="20"/>
        <item x="24"/>
        <item x="25"/>
        <item x="28"/>
        <item x="31"/>
        <item x="32"/>
        <item x="39"/>
        <item x="40"/>
        <item x="41"/>
        <item x="45"/>
        <item x="46"/>
        <item x="48"/>
        <item x="53"/>
        <item x="58"/>
        <item x="65"/>
        <item x="66"/>
        <item x="70"/>
        <item x="74"/>
        <item x="76"/>
        <item x="81"/>
        <item x="83"/>
        <item x="88"/>
        <item x="90"/>
        <item x="96"/>
        <item x="98"/>
        <item x="103"/>
        <item x="106"/>
        <item x="107"/>
        <item x="110"/>
        <item x="113"/>
        <item x="114"/>
        <item x="119"/>
        <item x="121"/>
        <item x="126"/>
        <item x="127"/>
        <item x="133"/>
        <item x="137"/>
        <item x="138"/>
        <item x="143"/>
        <item x="145"/>
        <item x="148"/>
        <item x="151"/>
        <item x="154"/>
        <item x="157"/>
        <item x="158"/>
        <item x="161"/>
        <item x="164"/>
        <item x="166"/>
        <item x="168"/>
        <item x="173"/>
        <item x="176"/>
        <item x="183"/>
        <item x="188"/>
        <item x="190"/>
        <item x="194"/>
        <item x="6"/>
        <item x="9"/>
        <item x="13"/>
        <item x="15"/>
        <item x="19"/>
        <item x="22"/>
        <item x="27"/>
        <item x="35"/>
        <item x="37"/>
        <item x="43"/>
        <item x="44"/>
        <item x="51"/>
        <item x="57"/>
        <item x="61"/>
        <item x="64"/>
        <item x="73"/>
        <item x="75"/>
        <item x="78"/>
        <item x="82"/>
        <item x="85"/>
        <item x="87"/>
        <item x="92"/>
        <item x="95"/>
        <item x="100"/>
        <item x="104"/>
        <item x="108"/>
        <item x="111"/>
        <item x="116"/>
        <item x="122"/>
        <item x="125"/>
        <item x="130"/>
        <item x="131"/>
        <item x="134"/>
        <item x="139"/>
        <item x="141"/>
        <item x="142"/>
        <item x="146"/>
        <item x="147"/>
        <item x="152"/>
        <item x="153"/>
        <item x="156"/>
        <item x="159"/>
        <item x="163"/>
        <item x="165"/>
        <item x="167"/>
        <item x="171"/>
        <item x="172"/>
        <item x="177"/>
        <item x="181"/>
        <item x="182"/>
        <item x="185"/>
        <item x="192"/>
        <item x="196"/>
        <item x="199"/>
        <item x="204"/>
        <item x="208"/>
        <item x="211"/>
        <item x="214"/>
        <item x="219"/>
        <item x="220"/>
        <item x="223"/>
        <item x="225"/>
        <item x="227"/>
        <item x="233"/>
        <item x="235"/>
        <item x="240"/>
        <item x="242"/>
        <item x="246"/>
        <item x="247"/>
        <item x="249"/>
        <item x="251"/>
        <item x="7"/>
        <item x="14"/>
        <item x="23"/>
        <item x="26"/>
        <item x="30"/>
        <item x="38"/>
        <item x="50"/>
        <item x="55"/>
        <item x="56"/>
        <item x="62"/>
        <item x="67"/>
        <item x="84"/>
        <item x="97"/>
        <item x="109"/>
        <item x="117"/>
        <item x="129"/>
        <item x="135"/>
        <item x="136"/>
        <item x="144"/>
        <item x="160"/>
        <item x="170"/>
        <item x="178"/>
        <item x="179"/>
        <item x="186"/>
        <item x="195"/>
        <item x="198"/>
        <item x="202"/>
        <item x="210"/>
        <item x="215"/>
        <item x="218"/>
        <item x="229"/>
        <item x="236"/>
        <item x="241"/>
        <item x="244"/>
        <item x="253"/>
        <item x="258"/>
        <item x="260"/>
        <item x="264"/>
        <item x="269"/>
        <item x="271"/>
        <item x="272"/>
        <item x="278"/>
        <item x="283"/>
        <item x="286"/>
        <item x="290"/>
        <item x="293"/>
        <item x="298"/>
        <item x="299"/>
        <item x="304"/>
        <item x="307"/>
        <item x="308"/>
        <item x="309"/>
        <item x="310"/>
        <item x="312"/>
        <item x="316"/>
        <item x="318"/>
        <item x="319"/>
        <item x="321"/>
        <item x="322"/>
        <item x="324"/>
        <item x="325"/>
        <item x="327"/>
        <item x="329"/>
        <item x="330"/>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200"/>
        <item x="203"/>
        <item x="205"/>
        <item x="207"/>
        <item x="212"/>
        <item x="217"/>
        <item x="222"/>
        <item x="224"/>
        <item x="228"/>
        <item x="232"/>
        <item x="238"/>
        <item x="243"/>
        <item x="250"/>
        <item x="254"/>
        <item x="255"/>
        <item x="262"/>
        <item x="265"/>
        <item x="267"/>
        <item x="270"/>
        <item x="273"/>
        <item x="275"/>
        <item x="280"/>
        <item x="284"/>
        <item x="291"/>
        <item x="294"/>
        <item x="297"/>
        <item x="301"/>
        <item x="302"/>
        <item x="306"/>
        <item x="311"/>
        <item x="313"/>
        <item x="314"/>
        <item x="315"/>
        <item x="317"/>
        <item x="320"/>
        <item x="323"/>
        <item x="326"/>
        <item x="328"/>
        <item x="331"/>
        <item t="default"/>
      </items>
    </pivotField>
    <pivotField showAll="0"/>
    <pivotField showAll="0"/>
    <pivotField showAll="0"/>
    <pivotField showAll="0"/>
    <pivotField showAll="0"/>
    <pivotField showAll="0"/>
    <pivotField showAll="0"/>
    <pivotField axis="axisRow"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3">
        <item x="0"/>
        <item x="1"/>
        <item t="default"/>
      </items>
    </pivotField>
    <pivotField dataField="1" showAll="0"/>
    <pivotField showAll="0"/>
    <pivotField showAll="0"/>
    <pivotField showAll="0"/>
  </pivotFields>
  <rowFields count="2">
    <field x="0"/>
    <field x="8"/>
  </rowFields>
  <rowItems count="1784">
    <i>
      <x/>
    </i>
    <i r="1">
      <x/>
    </i>
    <i r="1">
      <x v="1"/>
    </i>
    <i r="1">
      <x v="2"/>
    </i>
    <i r="1">
      <x v="3"/>
    </i>
    <i>
      <x v="1"/>
    </i>
    <i r="1">
      <x/>
    </i>
    <i r="1">
      <x v="2"/>
    </i>
    <i r="1">
      <x v="3"/>
    </i>
    <i>
      <x v="2"/>
    </i>
    <i r="1">
      <x/>
    </i>
    <i r="1">
      <x v="1"/>
    </i>
    <i r="1">
      <x v="3"/>
    </i>
    <i>
      <x v="3"/>
    </i>
    <i r="1">
      <x/>
    </i>
    <i r="1">
      <x v="1"/>
    </i>
    <i r="1">
      <x v="3"/>
    </i>
    <i>
      <x v="4"/>
    </i>
    <i r="1">
      <x/>
    </i>
    <i r="1">
      <x v="1"/>
    </i>
    <i r="1">
      <x v="2"/>
    </i>
    <i r="1">
      <x v="3"/>
    </i>
    <i>
      <x v="5"/>
    </i>
    <i r="1">
      <x/>
    </i>
    <i r="1">
      <x v="1"/>
    </i>
    <i r="1">
      <x v="2"/>
    </i>
    <i r="1">
      <x v="3"/>
    </i>
    <i>
      <x v="6"/>
    </i>
    <i r="1">
      <x/>
    </i>
    <i r="1">
      <x v="1"/>
    </i>
    <i r="1">
      <x v="2"/>
    </i>
    <i r="1">
      <x v="3"/>
    </i>
    <i>
      <x v="7"/>
    </i>
    <i r="1">
      <x/>
    </i>
    <i r="1">
      <x v="2"/>
    </i>
    <i r="1">
      <x v="3"/>
    </i>
    <i>
      <x v="8"/>
    </i>
    <i r="1">
      <x/>
    </i>
    <i r="1">
      <x v="1"/>
    </i>
    <i r="1">
      <x v="2"/>
    </i>
    <i r="1">
      <x v="3"/>
    </i>
    <i>
      <x v="9"/>
    </i>
    <i r="1">
      <x/>
    </i>
    <i r="1">
      <x v="1"/>
    </i>
    <i r="1">
      <x v="2"/>
    </i>
    <i r="1">
      <x v="3"/>
    </i>
    <i>
      <x v="10"/>
    </i>
    <i r="1">
      <x/>
    </i>
    <i r="1">
      <x v="2"/>
    </i>
    <i r="1">
      <x v="3"/>
    </i>
    <i>
      <x v="11"/>
    </i>
    <i r="1">
      <x/>
    </i>
    <i r="1">
      <x v="1"/>
    </i>
    <i r="1">
      <x v="2"/>
    </i>
    <i r="1">
      <x v="3"/>
    </i>
    <i>
      <x v="12"/>
    </i>
    <i r="1">
      <x/>
    </i>
    <i r="1">
      <x v="1"/>
    </i>
    <i r="1">
      <x v="3"/>
    </i>
    <i>
      <x v="13"/>
    </i>
    <i r="1">
      <x/>
    </i>
    <i r="1">
      <x v="1"/>
    </i>
    <i r="1">
      <x v="2"/>
    </i>
    <i r="1">
      <x v="3"/>
    </i>
    <i>
      <x v="14"/>
    </i>
    <i r="1">
      <x/>
    </i>
    <i r="1">
      <x v="1"/>
    </i>
    <i r="1">
      <x v="3"/>
    </i>
    <i>
      <x v="15"/>
    </i>
    <i r="1">
      <x/>
    </i>
    <i r="1">
      <x v="1"/>
    </i>
    <i r="1">
      <x v="3"/>
    </i>
    <i>
      <x v="16"/>
    </i>
    <i r="1">
      <x/>
    </i>
    <i r="1">
      <x v="1"/>
    </i>
    <i r="1">
      <x v="2"/>
    </i>
    <i r="1">
      <x v="3"/>
    </i>
    <i>
      <x v="17"/>
    </i>
    <i r="1">
      <x/>
    </i>
    <i r="1">
      <x v="1"/>
    </i>
    <i r="1">
      <x v="2"/>
    </i>
    <i r="1">
      <x v="3"/>
    </i>
    <i>
      <x v="18"/>
    </i>
    <i r="1">
      <x/>
    </i>
    <i r="1">
      <x v="1"/>
    </i>
    <i r="1">
      <x v="2"/>
    </i>
    <i r="1">
      <x v="3"/>
    </i>
    <i>
      <x v="19"/>
    </i>
    <i r="1">
      <x/>
    </i>
    <i r="1">
      <x v="2"/>
    </i>
    <i r="1">
      <x v="3"/>
    </i>
    <i>
      <x v="20"/>
    </i>
    <i r="1">
      <x/>
    </i>
    <i r="1">
      <x v="1"/>
    </i>
    <i r="1">
      <x v="2"/>
    </i>
    <i r="1">
      <x v="3"/>
    </i>
    <i>
      <x v="21"/>
    </i>
    <i r="1">
      <x/>
    </i>
    <i r="1">
      <x v="1"/>
    </i>
    <i r="1">
      <x v="3"/>
    </i>
    <i>
      <x v="22"/>
    </i>
    <i r="1">
      <x/>
    </i>
    <i r="1">
      <x v="1"/>
    </i>
    <i r="1">
      <x v="3"/>
    </i>
    <i>
      <x v="23"/>
    </i>
    <i r="1">
      <x/>
    </i>
    <i r="1">
      <x v="1"/>
    </i>
    <i r="1">
      <x v="3"/>
    </i>
    <i>
      <x v="24"/>
    </i>
    <i r="1">
      <x/>
    </i>
    <i r="1">
      <x v="1"/>
    </i>
    <i r="1">
      <x v="2"/>
    </i>
    <i r="1">
      <x v="3"/>
    </i>
    <i>
      <x v="25"/>
    </i>
    <i r="1">
      <x/>
    </i>
    <i r="1">
      <x v="1"/>
    </i>
    <i r="1">
      <x v="2"/>
    </i>
    <i r="1">
      <x v="3"/>
    </i>
    <i>
      <x v="26"/>
    </i>
    <i r="1">
      <x/>
    </i>
    <i r="1">
      <x v="1"/>
    </i>
    <i r="1">
      <x v="2"/>
    </i>
    <i r="1">
      <x v="3"/>
    </i>
    <i>
      <x v="27"/>
    </i>
    <i r="1">
      <x/>
    </i>
    <i r="1">
      <x v="1"/>
    </i>
    <i r="1">
      <x v="2"/>
    </i>
    <i r="1">
      <x v="3"/>
    </i>
    <i>
      <x v="28"/>
    </i>
    <i r="1">
      <x/>
    </i>
    <i r="1">
      <x v="1"/>
    </i>
    <i r="1">
      <x v="3"/>
    </i>
    <i>
      <x v="29"/>
    </i>
    <i r="1">
      <x/>
    </i>
    <i r="1">
      <x v="2"/>
    </i>
    <i r="1">
      <x v="3"/>
    </i>
    <i>
      <x v="30"/>
    </i>
    <i r="1">
      <x/>
    </i>
    <i r="1">
      <x v="1"/>
    </i>
    <i r="1">
      <x v="2"/>
    </i>
    <i r="1">
      <x v="3"/>
    </i>
    <i>
      <x v="31"/>
    </i>
    <i r="1">
      <x/>
    </i>
    <i r="1">
      <x v="2"/>
    </i>
    <i r="1">
      <x v="3"/>
    </i>
    <i>
      <x v="32"/>
    </i>
    <i r="1">
      <x/>
    </i>
    <i r="1">
      <x v="1"/>
    </i>
    <i r="1">
      <x v="2"/>
    </i>
    <i r="1">
      <x v="3"/>
    </i>
    <i>
      <x v="33"/>
    </i>
    <i r="1">
      <x/>
    </i>
    <i r="1">
      <x v="1"/>
    </i>
    <i r="1">
      <x v="3"/>
    </i>
    <i>
      <x v="34"/>
    </i>
    <i r="1">
      <x/>
    </i>
    <i r="1">
      <x v="1"/>
    </i>
    <i r="1">
      <x v="3"/>
    </i>
    <i>
      <x v="35"/>
    </i>
    <i r="1">
      <x/>
    </i>
    <i r="1">
      <x v="1"/>
    </i>
    <i r="1">
      <x v="2"/>
    </i>
    <i r="1">
      <x v="3"/>
    </i>
    <i>
      <x v="36"/>
    </i>
    <i r="1">
      <x/>
    </i>
    <i r="1">
      <x v="1"/>
    </i>
    <i r="1">
      <x v="3"/>
    </i>
    <i>
      <x v="37"/>
    </i>
    <i r="1">
      <x/>
    </i>
    <i r="1">
      <x v="1"/>
    </i>
    <i r="1">
      <x v="3"/>
    </i>
    <i>
      <x v="38"/>
    </i>
    <i r="1">
      <x/>
    </i>
    <i r="1">
      <x v="2"/>
    </i>
    <i r="1">
      <x v="3"/>
    </i>
    <i>
      <x v="39"/>
    </i>
    <i r="1">
      <x/>
    </i>
    <i r="1">
      <x v="1"/>
    </i>
    <i r="1">
      <x v="2"/>
    </i>
    <i r="1">
      <x v="3"/>
    </i>
    <i>
      <x v="40"/>
    </i>
    <i r="1">
      <x/>
    </i>
    <i r="1">
      <x v="1"/>
    </i>
    <i r="1">
      <x v="2"/>
    </i>
    <i r="1">
      <x v="3"/>
    </i>
    <i>
      <x v="41"/>
    </i>
    <i r="1">
      <x/>
    </i>
    <i r="1">
      <x v="1"/>
    </i>
    <i r="1">
      <x v="2"/>
    </i>
    <i r="1">
      <x v="3"/>
    </i>
    <i>
      <x v="42"/>
    </i>
    <i r="1">
      <x/>
    </i>
    <i r="1">
      <x v="1"/>
    </i>
    <i r="1">
      <x v="2"/>
    </i>
    <i r="1">
      <x v="3"/>
    </i>
    <i>
      <x v="43"/>
    </i>
    <i r="1">
      <x/>
    </i>
    <i r="1">
      <x v="2"/>
    </i>
    <i r="1">
      <x v="3"/>
    </i>
    <i>
      <x v="44"/>
    </i>
    <i r="1">
      <x/>
    </i>
    <i r="1">
      <x v="1"/>
    </i>
    <i r="1">
      <x v="2"/>
    </i>
    <i r="1">
      <x v="3"/>
    </i>
    <i>
      <x v="45"/>
    </i>
    <i r="1">
      <x/>
    </i>
    <i r="1">
      <x v="1"/>
    </i>
    <i r="1">
      <x v="3"/>
    </i>
    <i>
      <x v="46"/>
    </i>
    <i r="1">
      <x/>
    </i>
    <i r="1">
      <x v="2"/>
    </i>
    <i r="1">
      <x v="3"/>
    </i>
    <i>
      <x v="47"/>
    </i>
    <i r="1">
      <x/>
    </i>
    <i r="1">
      <x v="1"/>
    </i>
    <i r="1">
      <x v="2"/>
    </i>
    <i r="1">
      <x v="3"/>
    </i>
    <i>
      <x v="48"/>
    </i>
    <i r="1">
      <x/>
    </i>
    <i r="1">
      <x v="1"/>
    </i>
    <i r="1">
      <x v="2"/>
    </i>
    <i r="1">
      <x v="3"/>
    </i>
    <i>
      <x v="49"/>
    </i>
    <i r="1">
      <x/>
    </i>
    <i r="1">
      <x v="1"/>
    </i>
    <i r="1">
      <x v="2"/>
    </i>
    <i r="1">
      <x v="3"/>
    </i>
    <i>
      <x v="50"/>
    </i>
    <i r="1">
      <x/>
    </i>
    <i r="1">
      <x v="1"/>
    </i>
    <i r="1">
      <x v="2"/>
    </i>
    <i r="1">
      <x v="3"/>
    </i>
    <i>
      <x v="51"/>
    </i>
    <i r="1">
      <x/>
    </i>
    <i r="1">
      <x v="1"/>
    </i>
    <i r="1">
      <x v="2"/>
    </i>
    <i r="1">
      <x v="3"/>
    </i>
    <i>
      <x v="52"/>
    </i>
    <i r="1">
      <x/>
    </i>
    <i r="1">
      <x v="1"/>
    </i>
    <i r="1">
      <x v="2"/>
    </i>
    <i r="1">
      <x v="3"/>
    </i>
    <i>
      <x v="53"/>
    </i>
    <i r="1">
      <x/>
    </i>
    <i r="1">
      <x v="2"/>
    </i>
    <i r="1">
      <x v="3"/>
    </i>
    <i>
      <x v="54"/>
    </i>
    <i r="1">
      <x/>
    </i>
    <i r="1">
      <x v="1"/>
    </i>
    <i r="1">
      <x v="2"/>
    </i>
    <i r="1">
      <x v="3"/>
    </i>
    <i>
      <x v="55"/>
    </i>
    <i r="1">
      <x/>
    </i>
    <i r="1">
      <x v="1"/>
    </i>
    <i r="1">
      <x v="3"/>
    </i>
    <i>
      <x v="56"/>
    </i>
    <i r="1">
      <x/>
    </i>
    <i r="1">
      <x v="1"/>
    </i>
    <i r="1">
      <x v="2"/>
    </i>
    <i r="1">
      <x v="3"/>
    </i>
    <i>
      <x v="57"/>
    </i>
    <i r="1">
      <x/>
    </i>
    <i r="1">
      <x v="2"/>
    </i>
    <i r="1">
      <x v="3"/>
    </i>
    <i>
      <x v="58"/>
    </i>
    <i r="1">
      <x/>
    </i>
    <i r="1">
      <x v="1"/>
    </i>
    <i r="1">
      <x v="2"/>
    </i>
    <i r="1">
      <x v="3"/>
    </i>
    <i>
      <x v="59"/>
    </i>
    <i r="1">
      <x/>
    </i>
    <i r="1">
      <x v="1"/>
    </i>
    <i r="1">
      <x v="2"/>
    </i>
    <i r="1">
      <x v="3"/>
    </i>
    <i>
      <x v="60"/>
    </i>
    <i r="1">
      <x/>
    </i>
    <i r="1">
      <x v="1"/>
    </i>
    <i r="1">
      <x v="2"/>
    </i>
    <i r="1">
      <x v="3"/>
    </i>
    <i>
      <x v="61"/>
    </i>
    <i r="1">
      <x/>
    </i>
    <i r="1">
      <x v="1"/>
    </i>
    <i r="1">
      <x v="2"/>
    </i>
    <i r="1">
      <x v="3"/>
    </i>
    <i>
      <x v="62"/>
    </i>
    <i r="1">
      <x/>
    </i>
    <i r="1">
      <x v="1"/>
    </i>
    <i r="1">
      <x v="2"/>
    </i>
    <i r="1">
      <x v="3"/>
    </i>
    <i>
      <x v="63"/>
    </i>
    <i r="1">
      <x/>
    </i>
    <i r="1">
      <x v="1"/>
    </i>
    <i r="1">
      <x v="2"/>
    </i>
    <i r="1">
      <x v="3"/>
    </i>
    <i>
      <x v="64"/>
    </i>
    <i r="1">
      <x/>
    </i>
    <i r="1">
      <x v="1"/>
    </i>
    <i r="1">
      <x v="2"/>
    </i>
    <i r="1">
      <x v="3"/>
    </i>
    <i>
      <x v="65"/>
    </i>
    <i r="1">
      <x/>
    </i>
    <i r="1">
      <x v="1"/>
    </i>
    <i r="1">
      <x v="2"/>
    </i>
    <i r="1">
      <x v="3"/>
    </i>
    <i>
      <x v="66"/>
    </i>
    <i r="1">
      <x/>
    </i>
    <i r="1">
      <x v="1"/>
    </i>
    <i r="1">
      <x v="2"/>
    </i>
    <i r="1">
      <x v="3"/>
    </i>
    <i>
      <x v="67"/>
    </i>
    <i r="1">
      <x/>
    </i>
    <i r="1">
      <x v="1"/>
    </i>
    <i r="1">
      <x v="2"/>
    </i>
    <i r="1">
      <x v="3"/>
    </i>
    <i>
      <x v="68"/>
    </i>
    <i r="1">
      <x/>
    </i>
    <i r="1">
      <x v="1"/>
    </i>
    <i r="1">
      <x v="2"/>
    </i>
    <i r="1">
      <x v="3"/>
    </i>
    <i>
      <x v="69"/>
    </i>
    <i r="1">
      <x/>
    </i>
    <i r="1">
      <x v="1"/>
    </i>
    <i r="1">
      <x v="2"/>
    </i>
    <i r="1">
      <x v="3"/>
    </i>
    <i>
      <x v="70"/>
    </i>
    <i r="1">
      <x/>
    </i>
    <i r="1">
      <x v="1"/>
    </i>
    <i r="1">
      <x v="2"/>
    </i>
    <i r="1">
      <x v="3"/>
    </i>
    <i>
      <x v="71"/>
    </i>
    <i r="1">
      <x/>
    </i>
    <i r="1">
      <x v="1"/>
    </i>
    <i r="1">
      <x v="2"/>
    </i>
    <i r="1">
      <x v="3"/>
    </i>
    <i>
      <x v="72"/>
    </i>
    <i r="1">
      <x/>
    </i>
    <i r="1">
      <x v="2"/>
    </i>
    <i r="1">
      <x v="3"/>
    </i>
    <i>
      <x v="73"/>
    </i>
    <i r="1">
      <x/>
    </i>
    <i r="1">
      <x v="1"/>
    </i>
    <i r="1">
      <x v="2"/>
    </i>
    <i r="1">
      <x v="3"/>
    </i>
    <i>
      <x v="74"/>
    </i>
    <i r="1">
      <x/>
    </i>
    <i r="1">
      <x v="1"/>
    </i>
    <i r="1">
      <x v="2"/>
    </i>
    <i r="1">
      <x v="3"/>
    </i>
    <i>
      <x v="75"/>
    </i>
    <i r="1">
      <x/>
    </i>
    <i r="1">
      <x v="1"/>
    </i>
    <i r="1">
      <x v="2"/>
    </i>
    <i r="1">
      <x v="3"/>
    </i>
    <i>
      <x v="76"/>
    </i>
    <i r="1">
      <x/>
    </i>
    <i r="1">
      <x v="1"/>
    </i>
    <i r="1">
      <x v="2"/>
    </i>
    <i r="1">
      <x v="3"/>
    </i>
    <i>
      <x v="77"/>
    </i>
    <i r="1">
      <x/>
    </i>
    <i r="1">
      <x v="1"/>
    </i>
    <i r="1">
      <x v="2"/>
    </i>
    <i r="1">
      <x v="3"/>
    </i>
    <i>
      <x v="78"/>
    </i>
    <i r="1">
      <x/>
    </i>
    <i r="1">
      <x v="1"/>
    </i>
    <i r="1">
      <x v="2"/>
    </i>
    <i r="1">
      <x v="3"/>
    </i>
    <i>
      <x v="79"/>
    </i>
    <i r="1">
      <x/>
    </i>
    <i r="1">
      <x v="1"/>
    </i>
    <i r="1">
      <x v="2"/>
    </i>
    <i r="1">
      <x v="3"/>
    </i>
    <i>
      <x v="80"/>
    </i>
    <i r="1">
      <x/>
    </i>
    <i r="1">
      <x v="1"/>
    </i>
    <i r="1">
      <x v="2"/>
    </i>
    <i r="1">
      <x v="3"/>
    </i>
    <i>
      <x v="81"/>
    </i>
    <i r="1">
      <x/>
    </i>
    <i r="1">
      <x v="1"/>
    </i>
    <i r="1">
      <x v="2"/>
    </i>
    <i r="1">
      <x v="3"/>
    </i>
    <i>
      <x v="82"/>
    </i>
    <i r="1">
      <x/>
    </i>
    <i r="1">
      <x v="1"/>
    </i>
    <i r="1">
      <x v="2"/>
    </i>
    <i r="1">
      <x v="3"/>
    </i>
    <i>
      <x v="83"/>
    </i>
    <i r="1">
      <x/>
    </i>
    <i r="1">
      <x v="1"/>
    </i>
    <i r="1">
      <x v="2"/>
    </i>
    <i r="1">
      <x v="3"/>
    </i>
    <i>
      <x v="84"/>
    </i>
    <i r="1">
      <x/>
    </i>
    <i r="1">
      <x v="1"/>
    </i>
    <i r="1">
      <x v="2"/>
    </i>
    <i r="1">
      <x v="3"/>
    </i>
    <i>
      <x v="85"/>
    </i>
    <i r="1">
      <x/>
    </i>
    <i r="1">
      <x v="1"/>
    </i>
    <i r="1">
      <x v="2"/>
    </i>
    <i r="1">
      <x v="3"/>
    </i>
    <i>
      <x v="86"/>
    </i>
    <i r="1">
      <x/>
    </i>
    <i r="1">
      <x v="1"/>
    </i>
    <i r="1">
      <x v="2"/>
    </i>
    <i r="1">
      <x v="3"/>
    </i>
    <i>
      <x v="87"/>
    </i>
    <i r="1">
      <x/>
    </i>
    <i r="1">
      <x v="1"/>
    </i>
    <i r="1">
      <x v="2"/>
    </i>
    <i r="1">
      <x v="3"/>
    </i>
    <i>
      <x v="88"/>
    </i>
    <i r="1">
      <x/>
    </i>
    <i r="1">
      <x v="1"/>
    </i>
    <i r="1">
      <x v="2"/>
    </i>
    <i r="1">
      <x v="3"/>
    </i>
    <i>
      <x v="89"/>
    </i>
    <i r="1">
      <x/>
    </i>
    <i r="1">
      <x v="2"/>
    </i>
    <i r="1">
      <x v="3"/>
    </i>
    <i>
      <x v="90"/>
    </i>
    <i r="1">
      <x/>
    </i>
    <i r="1">
      <x v="2"/>
    </i>
    <i>
      <x v="91"/>
    </i>
    <i r="1">
      <x/>
    </i>
    <i r="1">
      <x v="2"/>
    </i>
    <i r="1">
      <x v="3"/>
    </i>
    <i>
      <x v="92"/>
    </i>
    <i r="1">
      <x/>
    </i>
    <i r="1">
      <x v="1"/>
    </i>
    <i r="1">
      <x v="2"/>
    </i>
    <i r="1">
      <x v="3"/>
    </i>
    <i>
      <x v="93"/>
    </i>
    <i r="1">
      <x/>
    </i>
    <i r="1">
      <x v="2"/>
    </i>
    <i r="1">
      <x v="3"/>
    </i>
    <i>
      <x v="94"/>
    </i>
    <i r="1">
      <x/>
    </i>
    <i r="1">
      <x v="1"/>
    </i>
    <i r="1">
      <x v="2"/>
    </i>
    <i r="1">
      <x v="3"/>
    </i>
    <i>
      <x v="95"/>
    </i>
    <i r="1">
      <x/>
    </i>
    <i r="1">
      <x v="1"/>
    </i>
    <i r="1">
      <x v="2"/>
    </i>
    <i r="1">
      <x v="3"/>
    </i>
    <i>
      <x v="96"/>
    </i>
    <i r="1">
      <x/>
    </i>
    <i r="1">
      <x v="1"/>
    </i>
    <i r="1">
      <x v="2"/>
    </i>
    <i r="1">
      <x v="3"/>
    </i>
    <i>
      <x v="97"/>
    </i>
    <i r="1">
      <x/>
    </i>
    <i r="1">
      <x v="1"/>
    </i>
    <i r="1">
      <x v="2"/>
    </i>
    <i r="1">
      <x v="3"/>
    </i>
    <i>
      <x v="98"/>
    </i>
    <i r="1">
      <x/>
    </i>
    <i r="1">
      <x v="1"/>
    </i>
    <i r="1">
      <x v="3"/>
    </i>
    <i>
      <x v="99"/>
    </i>
    <i r="1">
      <x/>
    </i>
    <i r="1">
      <x v="1"/>
    </i>
    <i r="1">
      <x v="2"/>
    </i>
    <i r="1">
      <x v="3"/>
    </i>
    <i>
      <x v="100"/>
    </i>
    <i r="1">
      <x/>
    </i>
    <i r="1">
      <x v="1"/>
    </i>
    <i r="1">
      <x v="2"/>
    </i>
    <i r="1">
      <x v="3"/>
    </i>
    <i>
      <x v="101"/>
    </i>
    <i r="1">
      <x/>
    </i>
    <i r="1">
      <x v="3"/>
    </i>
    <i>
      <x v="102"/>
    </i>
    <i r="1">
      <x/>
    </i>
    <i r="1">
      <x v="1"/>
    </i>
    <i r="1">
      <x v="2"/>
    </i>
    <i r="1">
      <x v="3"/>
    </i>
    <i>
      <x v="103"/>
    </i>
    <i r="1">
      <x/>
    </i>
    <i r="1">
      <x v="1"/>
    </i>
    <i r="1">
      <x v="2"/>
    </i>
    <i r="1">
      <x v="3"/>
    </i>
    <i>
      <x v="104"/>
    </i>
    <i r="1">
      <x/>
    </i>
    <i r="1">
      <x v="2"/>
    </i>
    <i r="1">
      <x v="3"/>
    </i>
    <i>
      <x v="105"/>
    </i>
    <i r="1">
      <x/>
    </i>
    <i r="1">
      <x v="2"/>
    </i>
    <i r="1">
      <x v="3"/>
    </i>
    <i>
      <x v="106"/>
    </i>
    <i r="1">
      <x/>
    </i>
    <i r="1">
      <x v="1"/>
    </i>
    <i r="1">
      <x v="2"/>
    </i>
    <i r="1">
      <x v="3"/>
    </i>
    <i>
      <x v="107"/>
    </i>
    <i r="1">
      <x/>
    </i>
    <i r="1">
      <x v="3"/>
    </i>
    <i>
      <x v="108"/>
    </i>
    <i r="1">
      <x/>
    </i>
    <i r="1">
      <x v="1"/>
    </i>
    <i r="1">
      <x v="2"/>
    </i>
    <i r="1">
      <x v="3"/>
    </i>
    <i>
      <x v="109"/>
    </i>
    <i r="1">
      <x/>
    </i>
    <i r="1">
      <x v="1"/>
    </i>
    <i r="1">
      <x v="2"/>
    </i>
    <i r="1">
      <x v="3"/>
    </i>
    <i>
      <x v="110"/>
    </i>
    <i r="1">
      <x/>
    </i>
    <i r="1">
      <x v="1"/>
    </i>
    <i r="1">
      <x v="2"/>
    </i>
    <i r="1">
      <x v="3"/>
    </i>
    <i>
      <x v="111"/>
    </i>
    <i r="1">
      <x/>
    </i>
    <i r="1">
      <x v="1"/>
    </i>
    <i r="1">
      <x v="2"/>
    </i>
    <i r="1">
      <x v="3"/>
    </i>
    <i>
      <x v="112"/>
    </i>
    <i r="1">
      <x/>
    </i>
    <i r="1">
      <x v="1"/>
    </i>
    <i r="1">
      <x v="2"/>
    </i>
    <i r="1">
      <x v="3"/>
    </i>
    <i>
      <x v="113"/>
    </i>
    <i r="1">
      <x/>
    </i>
    <i r="1">
      <x v="1"/>
    </i>
    <i r="1">
      <x v="2"/>
    </i>
    <i r="1">
      <x v="3"/>
    </i>
    <i>
      <x v="114"/>
    </i>
    <i r="1">
      <x/>
    </i>
    <i r="1">
      <x v="1"/>
    </i>
    <i r="1">
      <x v="2"/>
    </i>
    <i r="1">
      <x v="3"/>
    </i>
    <i>
      <x v="115"/>
    </i>
    <i r="1">
      <x/>
    </i>
    <i r="1">
      <x v="1"/>
    </i>
    <i r="1">
      <x v="2"/>
    </i>
    <i r="1">
      <x v="3"/>
    </i>
    <i>
      <x v="116"/>
    </i>
    <i r="1">
      <x/>
    </i>
    <i r="1">
      <x v="1"/>
    </i>
    <i r="1">
      <x v="2"/>
    </i>
    <i r="1">
      <x v="3"/>
    </i>
    <i>
      <x v="117"/>
    </i>
    <i r="1">
      <x/>
    </i>
    <i r="1">
      <x v="1"/>
    </i>
    <i r="1">
      <x v="2"/>
    </i>
    <i r="1">
      <x v="3"/>
    </i>
    <i>
      <x v="118"/>
    </i>
    <i r="1">
      <x/>
    </i>
    <i r="1">
      <x v="1"/>
    </i>
    <i r="1">
      <x v="2"/>
    </i>
    <i r="1">
      <x v="3"/>
    </i>
    <i>
      <x v="119"/>
    </i>
    <i r="1">
      <x/>
    </i>
    <i r="1">
      <x v="1"/>
    </i>
    <i r="1">
      <x v="2"/>
    </i>
    <i r="1">
      <x v="3"/>
    </i>
    <i>
      <x v="120"/>
    </i>
    <i r="1">
      <x/>
    </i>
    <i r="1">
      <x v="1"/>
    </i>
    <i r="1">
      <x v="2"/>
    </i>
    <i r="1">
      <x v="3"/>
    </i>
    <i>
      <x v="121"/>
    </i>
    <i r="1">
      <x/>
    </i>
    <i r="1">
      <x v="1"/>
    </i>
    <i r="1">
      <x v="2"/>
    </i>
    <i r="1">
      <x v="3"/>
    </i>
    <i>
      <x v="122"/>
    </i>
    <i r="1">
      <x/>
    </i>
    <i r="1">
      <x v="1"/>
    </i>
    <i r="1">
      <x v="2"/>
    </i>
    <i r="1">
      <x v="3"/>
    </i>
    <i>
      <x v="123"/>
    </i>
    <i r="1">
      <x/>
    </i>
    <i r="1">
      <x v="1"/>
    </i>
    <i r="1">
      <x v="2"/>
    </i>
    <i r="1">
      <x v="3"/>
    </i>
    <i>
      <x v="124"/>
    </i>
    <i r="1">
      <x/>
    </i>
    <i r="1">
      <x v="1"/>
    </i>
    <i r="1">
      <x v="2"/>
    </i>
    <i r="1">
      <x v="3"/>
    </i>
    <i>
      <x v="125"/>
    </i>
    <i r="1">
      <x/>
    </i>
    <i r="1">
      <x v="1"/>
    </i>
    <i r="1">
      <x v="2"/>
    </i>
    <i r="1">
      <x v="3"/>
    </i>
    <i>
      <x v="126"/>
    </i>
    <i r="1">
      <x/>
    </i>
    <i r="1">
      <x v="1"/>
    </i>
    <i r="1">
      <x v="2"/>
    </i>
    <i r="1">
      <x v="3"/>
    </i>
    <i>
      <x v="127"/>
    </i>
    <i r="1">
      <x/>
    </i>
    <i r="1">
      <x v="1"/>
    </i>
    <i r="1">
      <x v="2"/>
    </i>
    <i r="1">
      <x v="3"/>
    </i>
    <i>
      <x v="128"/>
    </i>
    <i r="1">
      <x/>
    </i>
    <i r="1">
      <x v="1"/>
    </i>
    <i r="1">
      <x v="2"/>
    </i>
    <i r="1">
      <x v="3"/>
    </i>
    <i>
      <x v="129"/>
    </i>
    <i r="1">
      <x/>
    </i>
    <i r="1">
      <x v="1"/>
    </i>
    <i r="1">
      <x v="2"/>
    </i>
    <i r="1">
      <x v="3"/>
    </i>
    <i>
      <x v="130"/>
    </i>
    <i r="1">
      <x/>
    </i>
    <i r="1">
      <x v="2"/>
    </i>
    <i r="1">
      <x v="3"/>
    </i>
    <i>
      <x v="131"/>
    </i>
    <i r="1">
      <x/>
    </i>
    <i r="1">
      <x v="1"/>
    </i>
    <i r="1">
      <x v="2"/>
    </i>
    <i r="1">
      <x v="3"/>
    </i>
    <i>
      <x v="132"/>
    </i>
    <i r="1">
      <x/>
    </i>
    <i r="1">
      <x v="1"/>
    </i>
    <i r="1">
      <x v="3"/>
    </i>
    <i>
      <x v="133"/>
    </i>
    <i r="1">
      <x/>
    </i>
    <i r="1">
      <x v="1"/>
    </i>
    <i r="1">
      <x v="2"/>
    </i>
    <i r="1">
      <x v="3"/>
    </i>
    <i>
      <x v="134"/>
    </i>
    <i r="1">
      <x/>
    </i>
    <i r="1">
      <x v="1"/>
    </i>
    <i r="1">
      <x v="2"/>
    </i>
    <i r="1">
      <x v="3"/>
    </i>
    <i>
      <x v="135"/>
    </i>
    <i r="1">
      <x/>
    </i>
    <i r="1">
      <x v="1"/>
    </i>
    <i r="1">
      <x v="2"/>
    </i>
    <i r="1">
      <x v="3"/>
    </i>
    <i>
      <x v="136"/>
    </i>
    <i r="1">
      <x/>
    </i>
    <i r="1">
      <x v="3"/>
    </i>
    <i>
      <x v="137"/>
    </i>
    <i r="1">
      <x/>
    </i>
    <i r="1">
      <x v="1"/>
    </i>
    <i r="1">
      <x v="3"/>
    </i>
    <i>
      <x v="138"/>
    </i>
    <i r="1">
      <x/>
    </i>
    <i r="1">
      <x v="1"/>
    </i>
    <i r="1">
      <x v="3"/>
    </i>
    <i>
      <x v="139"/>
    </i>
    <i r="1">
      <x/>
    </i>
    <i r="1">
      <x v="2"/>
    </i>
    <i r="1">
      <x v="3"/>
    </i>
    <i>
      <x v="140"/>
    </i>
    <i r="1">
      <x/>
    </i>
    <i r="1">
      <x v="1"/>
    </i>
    <i r="1">
      <x v="2"/>
    </i>
    <i r="1">
      <x v="3"/>
    </i>
    <i>
      <x v="141"/>
    </i>
    <i r="1">
      <x/>
    </i>
    <i r="1">
      <x v="1"/>
    </i>
    <i r="1">
      <x v="2"/>
    </i>
    <i r="1">
      <x v="3"/>
    </i>
    <i>
      <x v="142"/>
    </i>
    <i r="1">
      <x/>
    </i>
    <i r="1">
      <x v="1"/>
    </i>
    <i r="1">
      <x v="2"/>
    </i>
    <i r="1">
      <x v="3"/>
    </i>
    <i>
      <x v="143"/>
    </i>
    <i r="1">
      <x/>
    </i>
    <i r="1">
      <x v="1"/>
    </i>
    <i r="1">
      <x v="2"/>
    </i>
    <i r="1">
      <x v="3"/>
    </i>
    <i>
      <x v="144"/>
    </i>
    <i r="1">
      <x/>
    </i>
    <i r="1">
      <x v="1"/>
    </i>
    <i r="1">
      <x v="2"/>
    </i>
    <i r="1">
      <x v="3"/>
    </i>
    <i>
      <x v="145"/>
    </i>
    <i r="1">
      <x/>
    </i>
    <i r="1">
      <x v="1"/>
    </i>
    <i r="1">
      <x v="2"/>
    </i>
    <i r="1">
      <x v="3"/>
    </i>
    <i>
      <x v="146"/>
    </i>
    <i r="1">
      <x/>
    </i>
    <i r="1">
      <x v="2"/>
    </i>
    <i r="1">
      <x v="3"/>
    </i>
    <i>
      <x v="147"/>
    </i>
    <i r="1">
      <x/>
    </i>
    <i r="1">
      <x v="1"/>
    </i>
    <i r="1">
      <x v="2"/>
    </i>
    <i r="1">
      <x v="3"/>
    </i>
    <i>
      <x v="148"/>
    </i>
    <i r="1">
      <x/>
    </i>
    <i r="1">
      <x v="1"/>
    </i>
    <i r="1">
      <x v="2"/>
    </i>
    <i r="1">
      <x v="3"/>
    </i>
    <i>
      <x v="149"/>
    </i>
    <i r="1">
      <x/>
    </i>
    <i r="1">
      <x v="1"/>
    </i>
    <i r="1">
      <x v="2"/>
    </i>
    <i r="1">
      <x v="3"/>
    </i>
    <i>
      <x v="150"/>
    </i>
    <i r="1">
      <x/>
    </i>
    <i r="1">
      <x v="3"/>
    </i>
    <i>
      <x v="151"/>
    </i>
    <i r="1">
      <x/>
    </i>
    <i r="1">
      <x v="1"/>
    </i>
    <i r="1">
      <x v="2"/>
    </i>
    <i r="1">
      <x v="3"/>
    </i>
    <i>
      <x v="152"/>
    </i>
    <i r="1">
      <x/>
    </i>
    <i r="1">
      <x v="1"/>
    </i>
    <i r="1">
      <x v="2"/>
    </i>
    <i r="1">
      <x v="3"/>
    </i>
    <i>
      <x v="153"/>
    </i>
    <i r="1">
      <x/>
    </i>
    <i r="1">
      <x v="1"/>
    </i>
    <i r="1">
      <x v="2"/>
    </i>
    <i r="1">
      <x v="3"/>
    </i>
    <i>
      <x v="154"/>
    </i>
    <i r="1">
      <x/>
    </i>
    <i r="1">
      <x v="1"/>
    </i>
    <i r="1">
      <x v="2"/>
    </i>
    <i r="1">
      <x v="3"/>
    </i>
    <i>
      <x v="155"/>
    </i>
    <i r="1">
      <x/>
    </i>
    <i r="1">
      <x v="1"/>
    </i>
    <i r="1">
      <x v="2"/>
    </i>
    <i r="1">
      <x v="3"/>
    </i>
    <i>
      <x v="156"/>
    </i>
    <i r="1">
      <x/>
    </i>
    <i r="1">
      <x v="1"/>
    </i>
    <i r="1">
      <x v="2"/>
    </i>
    <i r="1">
      <x v="3"/>
    </i>
    <i>
      <x v="157"/>
    </i>
    <i r="1">
      <x/>
    </i>
    <i r="1">
      <x v="1"/>
    </i>
    <i r="1">
      <x v="2"/>
    </i>
    <i r="1">
      <x v="3"/>
    </i>
    <i>
      <x v="158"/>
    </i>
    <i r="1">
      <x/>
    </i>
    <i r="1">
      <x v="1"/>
    </i>
    <i r="1">
      <x v="2"/>
    </i>
    <i r="1">
      <x v="3"/>
    </i>
    <i>
      <x v="159"/>
    </i>
    <i r="1">
      <x/>
    </i>
    <i r="1">
      <x v="1"/>
    </i>
    <i r="1">
      <x v="2"/>
    </i>
    <i r="1">
      <x v="3"/>
    </i>
    <i>
      <x v="160"/>
    </i>
    <i r="1">
      <x/>
    </i>
    <i r="1">
      <x v="1"/>
    </i>
    <i r="1">
      <x v="3"/>
    </i>
    <i>
      <x v="161"/>
    </i>
    <i r="1">
      <x/>
    </i>
    <i r="1">
      <x v="1"/>
    </i>
    <i r="1">
      <x v="2"/>
    </i>
    <i r="1">
      <x v="3"/>
    </i>
    <i>
      <x v="162"/>
    </i>
    <i r="1">
      <x/>
    </i>
    <i r="1">
      <x v="2"/>
    </i>
    <i r="1">
      <x v="3"/>
    </i>
    <i>
      <x v="163"/>
    </i>
    <i r="1">
      <x/>
    </i>
    <i r="1">
      <x v="1"/>
    </i>
    <i r="1">
      <x v="2"/>
    </i>
    <i r="1">
      <x v="3"/>
    </i>
    <i>
      <x v="164"/>
    </i>
    <i r="1">
      <x/>
    </i>
    <i r="1">
      <x v="2"/>
    </i>
    <i r="1">
      <x v="3"/>
    </i>
    <i>
      <x v="165"/>
    </i>
    <i r="1">
      <x/>
    </i>
    <i r="1">
      <x v="1"/>
    </i>
    <i r="1">
      <x v="2"/>
    </i>
    <i r="1">
      <x v="3"/>
    </i>
    <i>
      <x v="166"/>
    </i>
    <i r="1">
      <x/>
    </i>
    <i r="1">
      <x v="1"/>
    </i>
    <i r="1">
      <x v="2"/>
    </i>
    <i r="1">
      <x v="3"/>
    </i>
    <i>
      <x v="167"/>
    </i>
    <i r="1">
      <x/>
    </i>
    <i r="1">
      <x v="1"/>
    </i>
    <i r="1">
      <x v="2"/>
    </i>
    <i r="1">
      <x v="3"/>
    </i>
    <i>
      <x v="168"/>
    </i>
    <i r="1">
      <x/>
    </i>
    <i r="1">
      <x v="1"/>
    </i>
    <i r="1">
      <x v="2"/>
    </i>
    <i r="1">
      <x v="3"/>
    </i>
    <i>
      <x v="169"/>
    </i>
    <i r="1">
      <x/>
    </i>
    <i r="1">
      <x v="1"/>
    </i>
    <i r="1">
      <x v="2"/>
    </i>
    <i r="1">
      <x v="3"/>
    </i>
    <i>
      <x v="170"/>
    </i>
    <i r="1">
      <x/>
    </i>
    <i r="1">
      <x v="1"/>
    </i>
    <i r="1">
      <x v="2"/>
    </i>
    <i r="1">
      <x v="3"/>
    </i>
    <i>
      <x v="171"/>
    </i>
    <i r="1">
      <x/>
    </i>
    <i r="1">
      <x v="1"/>
    </i>
    <i r="1">
      <x v="2"/>
    </i>
    <i r="1">
      <x v="3"/>
    </i>
    <i>
      <x v="172"/>
    </i>
    <i r="1">
      <x/>
    </i>
    <i r="1">
      <x v="1"/>
    </i>
    <i r="1">
      <x v="3"/>
    </i>
    <i>
      <x v="173"/>
    </i>
    <i r="1">
      <x/>
    </i>
    <i r="1">
      <x v="1"/>
    </i>
    <i r="1">
      <x v="3"/>
    </i>
    <i>
      <x v="174"/>
    </i>
    <i r="1">
      <x/>
    </i>
    <i r="1">
      <x v="1"/>
    </i>
    <i r="1">
      <x v="3"/>
    </i>
    <i>
      <x v="175"/>
    </i>
    <i r="1">
      <x/>
    </i>
    <i r="1">
      <x v="2"/>
    </i>
    <i r="1">
      <x v="3"/>
    </i>
    <i>
      <x v="176"/>
    </i>
    <i r="1">
      <x/>
    </i>
    <i r="1">
      <x v="1"/>
    </i>
    <i r="1">
      <x v="2"/>
    </i>
    <i r="1">
      <x v="3"/>
    </i>
    <i>
      <x v="177"/>
    </i>
    <i r="1">
      <x/>
    </i>
    <i r="1">
      <x v="2"/>
    </i>
    <i r="1">
      <x v="3"/>
    </i>
    <i>
      <x v="178"/>
    </i>
    <i r="1">
      <x/>
    </i>
    <i r="1">
      <x v="1"/>
    </i>
    <i r="1">
      <x v="2"/>
    </i>
    <i r="1">
      <x v="3"/>
    </i>
    <i>
      <x v="179"/>
    </i>
    <i r="1">
      <x/>
    </i>
    <i r="1">
      <x v="1"/>
    </i>
    <i r="1">
      <x v="2"/>
    </i>
    <i r="1">
      <x v="3"/>
    </i>
    <i>
      <x v="180"/>
    </i>
    <i r="1">
      <x/>
    </i>
    <i r="1">
      <x v="1"/>
    </i>
    <i r="1">
      <x v="2"/>
    </i>
    <i r="1">
      <x v="3"/>
    </i>
    <i>
      <x v="181"/>
    </i>
    <i r="1">
      <x/>
    </i>
    <i r="1">
      <x v="1"/>
    </i>
    <i r="1">
      <x v="2"/>
    </i>
    <i r="1">
      <x v="3"/>
    </i>
    <i>
      <x v="182"/>
    </i>
    <i r="1">
      <x/>
    </i>
    <i r="1">
      <x v="2"/>
    </i>
    <i r="1">
      <x v="3"/>
    </i>
    <i>
      <x v="183"/>
    </i>
    <i r="1">
      <x/>
    </i>
    <i r="1">
      <x v="1"/>
    </i>
    <i r="1">
      <x v="3"/>
    </i>
    <i>
      <x v="184"/>
    </i>
    <i r="1">
      <x/>
    </i>
    <i r="1">
      <x v="1"/>
    </i>
    <i r="1">
      <x v="2"/>
    </i>
    <i r="1">
      <x v="3"/>
    </i>
    <i>
      <x v="185"/>
    </i>
    <i r="1">
      <x/>
    </i>
    <i r="1">
      <x v="1"/>
    </i>
    <i r="1">
      <x v="2"/>
    </i>
    <i r="1">
      <x v="3"/>
    </i>
    <i>
      <x v="186"/>
    </i>
    <i r="1">
      <x/>
    </i>
    <i r="1">
      <x v="1"/>
    </i>
    <i r="1">
      <x v="2"/>
    </i>
    <i r="1">
      <x v="3"/>
    </i>
    <i>
      <x v="187"/>
    </i>
    <i r="1">
      <x/>
    </i>
    <i r="1">
      <x v="2"/>
    </i>
    <i r="1">
      <x v="3"/>
    </i>
    <i>
      <x v="188"/>
    </i>
    <i r="1">
      <x/>
    </i>
    <i r="1">
      <x v="2"/>
    </i>
    <i r="1">
      <x v="3"/>
    </i>
    <i>
      <x v="189"/>
    </i>
    <i r="1">
      <x/>
    </i>
    <i r="1">
      <x v="1"/>
    </i>
    <i r="1">
      <x v="2"/>
    </i>
    <i r="1">
      <x v="3"/>
    </i>
    <i>
      <x v="190"/>
    </i>
    <i r="1">
      <x/>
    </i>
    <i r="1">
      <x v="1"/>
    </i>
    <i r="1">
      <x v="2"/>
    </i>
    <i r="1">
      <x v="3"/>
    </i>
    <i>
      <x v="191"/>
    </i>
    <i r="1">
      <x/>
    </i>
    <i r="1">
      <x v="1"/>
    </i>
    <i r="1">
      <x v="3"/>
    </i>
    <i>
      <x v="192"/>
    </i>
    <i r="1">
      <x v="1"/>
    </i>
    <i r="1">
      <x v="2"/>
    </i>
    <i r="1">
      <x v="3"/>
    </i>
    <i>
      <x v="193"/>
    </i>
    <i r="1">
      <x/>
    </i>
    <i r="1">
      <x v="1"/>
    </i>
    <i r="1">
      <x v="3"/>
    </i>
    <i>
      <x v="194"/>
    </i>
    <i r="1">
      <x/>
    </i>
    <i r="1">
      <x v="1"/>
    </i>
    <i r="1">
      <x v="2"/>
    </i>
    <i r="1">
      <x v="3"/>
    </i>
    <i>
      <x v="195"/>
    </i>
    <i r="1">
      <x/>
    </i>
    <i r="1">
      <x v="1"/>
    </i>
    <i r="1">
      <x v="2"/>
    </i>
    <i r="1">
      <x v="3"/>
    </i>
    <i>
      <x v="196"/>
    </i>
    <i r="1">
      <x/>
    </i>
    <i r="1">
      <x v="1"/>
    </i>
    <i r="1">
      <x v="2"/>
    </i>
    <i r="1">
      <x v="3"/>
    </i>
    <i>
      <x v="197"/>
    </i>
    <i r="1">
      <x/>
    </i>
    <i r="1">
      <x v="1"/>
    </i>
    <i r="1">
      <x v="2"/>
    </i>
    <i r="1">
      <x v="3"/>
    </i>
    <i>
      <x v="198"/>
    </i>
    <i r="1">
      <x/>
    </i>
    <i r="1">
      <x v="1"/>
    </i>
    <i r="1">
      <x v="2"/>
    </i>
    <i r="1">
      <x v="3"/>
    </i>
    <i>
      <x v="199"/>
    </i>
    <i r="1">
      <x/>
    </i>
    <i r="1">
      <x v="1"/>
    </i>
    <i r="1">
      <x v="2"/>
    </i>
    <i r="1">
      <x v="3"/>
    </i>
    <i>
      <x v="200"/>
    </i>
    <i r="1">
      <x/>
    </i>
    <i r="1">
      <x v="1"/>
    </i>
    <i r="1">
      <x v="2"/>
    </i>
    <i r="1">
      <x v="3"/>
    </i>
    <i>
      <x v="201"/>
    </i>
    <i r="1">
      <x/>
    </i>
    <i r="1">
      <x v="1"/>
    </i>
    <i r="1">
      <x v="2"/>
    </i>
    <i r="1">
      <x v="3"/>
    </i>
    <i>
      <x v="202"/>
    </i>
    <i r="1">
      <x/>
    </i>
    <i r="1">
      <x v="1"/>
    </i>
    <i r="1">
      <x v="2"/>
    </i>
    <i r="1">
      <x v="3"/>
    </i>
    <i>
      <x v="203"/>
    </i>
    <i r="1">
      <x/>
    </i>
    <i r="1">
      <x v="1"/>
    </i>
    <i r="1">
      <x v="2"/>
    </i>
    <i r="1">
      <x v="3"/>
    </i>
    <i>
      <x v="204"/>
    </i>
    <i r="1">
      <x/>
    </i>
    <i r="1">
      <x v="1"/>
    </i>
    <i r="1">
      <x v="2"/>
    </i>
    <i r="1">
      <x v="3"/>
    </i>
    <i>
      <x v="205"/>
    </i>
    <i r="1">
      <x/>
    </i>
    <i r="1">
      <x v="1"/>
    </i>
    <i r="1">
      <x v="2"/>
    </i>
    <i r="1">
      <x v="3"/>
    </i>
    <i>
      <x v="206"/>
    </i>
    <i r="1">
      <x/>
    </i>
    <i r="1">
      <x v="2"/>
    </i>
    <i r="1">
      <x v="3"/>
    </i>
    <i>
      <x v="207"/>
    </i>
    <i r="1">
      <x/>
    </i>
    <i r="1">
      <x v="1"/>
    </i>
    <i r="1">
      <x v="2"/>
    </i>
    <i r="1">
      <x v="3"/>
    </i>
    <i>
      <x v="208"/>
    </i>
    <i r="1">
      <x/>
    </i>
    <i r="1">
      <x v="1"/>
    </i>
    <i r="1">
      <x v="2"/>
    </i>
    <i r="1">
      <x v="3"/>
    </i>
    <i>
      <x v="209"/>
    </i>
    <i r="1">
      <x/>
    </i>
    <i r="1">
      <x v="1"/>
    </i>
    <i r="1">
      <x v="3"/>
    </i>
    <i>
      <x v="210"/>
    </i>
    <i r="1">
      <x/>
    </i>
    <i r="1">
      <x v="1"/>
    </i>
    <i r="1">
      <x v="2"/>
    </i>
    <i r="1">
      <x v="3"/>
    </i>
    <i>
      <x v="211"/>
    </i>
    <i r="1">
      <x/>
    </i>
    <i r="1">
      <x v="2"/>
    </i>
    <i r="1">
      <x v="3"/>
    </i>
    <i>
      <x v="212"/>
    </i>
    <i r="1">
      <x/>
    </i>
    <i r="1">
      <x v="1"/>
    </i>
    <i r="1">
      <x v="3"/>
    </i>
    <i>
      <x v="213"/>
    </i>
    <i r="1">
      <x/>
    </i>
    <i r="1">
      <x v="1"/>
    </i>
    <i r="1">
      <x v="3"/>
    </i>
    <i>
      <x v="214"/>
    </i>
    <i r="1">
      <x/>
    </i>
    <i r="1">
      <x v="1"/>
    </i>
    <i r="1">
      <x v="2"/>
    </i>
    <i r="1">
      <x v="3"/>
    </i>
    <i>
      <x v="215"/>
    </i>
    <i r="1">
      <x/>
    </i>
    <i r="1">
      <x v="1"/>
    </i>
    <i r="1">
      <x v="2"/>
    </i>
    <i r="1">
      <x v="3"/>
    </i>
    <i>
      <x v="216"/>
    </i>
    <i r="1">
      <x/>
    </i>
    <i r="1">
      <x v="1"/>
    </i>
    <i r="1">
      <x v="2"/>
    </i>
    <i r="1">
      <x v="3"/>
    </i>
    <i>
      <x v="217"/>
    </i>
    <i r="1">
      <x/>
    </i>
    <i r="1">
      <x v="2"/>
    </i>
    <i r="1">
      <x v="3"/>
    </i>
    <i>
      <x v="218"/>
    </i>
    <i r="1">
      <x/>
    </i>
    <i r="1">
      <x v="1"/>
    </i>
    <i r="1">
      <x v="2"/>
    </i>
    <i r="1">
      <x v="3"/>
    </i>
    <i>
      <x v="219"/>
    </i>
    <i r="1">
      <x/>
    </i>
    <i r="1">
      <x v="2"/>
    </i>
    <i r="1">
      <x v="3"/>
    </i>
    <i>
      <x v="220"/>
    </i>
    <i r="1">
      <x/>
    </i>
    <i r="1">
      <x v="1"/>
    </i>
    <i r="1">
      <x v="2"/>
    </i>
    <i r="1">
      <x v="3"/>
    </i>
    <i>
      <x v="221"/>
    </i>
    <i r="1">
      <x/>
    </i>
    <i r="1">
      <x v="1"/>
    </i>
    <i r="1">
      <x v="2"/>
    </i>
    <i r="1">
      <x v="3"/>
    </i>
    <i>
      <x v="222"/>
    </i>
    <i r="1">
      <x/>
    </i>
    <i r="1">
      <x v="1"/>
    </i>
    <i r="1">
      <x v="2"/>
    </i>
    <i r="1">
      <x v="3"/>
    </i>
    <i>
      <x v="223"/>
    </i>
    <i r="1">
      <x/>
    </i>
    <i r="1">
      <x v="1"/>
    </i>
    <i r="1">
      <x v="2"/>
    </i>
    <i r="1">
      <x v="3"/>
    </i>
    <i>
      <x v="224"/>
    </i>
    <i r="1">
      <x/>
    </i>
    <i r="1">
      <x v="1"/>
    </i>
    <i r="1">
      <x v="2"/>
    </i>
    <i r="1">
      <x v="3"/>
    </i>
    <i>
      <x v="225"/>
    </i>
    <i r="1">
      <x/>
    </i>
    <i r="1">
      <x v="1"/>
    </i>
    <i r="1">
      <x v="2"/>
    </i>
    <i r="1">
      <x v="3"/>
    </i>
    <i>
      <x v="226"/>
    </i>
    <i r="1">
      <x/>
    </i>
    <i r="1">
      <x v="1"/>
    </i>
    <i r="1">
      <x v="2"/>
    </i>
    <i r="1">
      <x v="3"/>
    </i>
    <i>
      <x v="227"/>
    </i>
    <i r="1">
      <x/>
    </i>
    <i r="1">
      <x v="1"/>
    </i>
    <i r="1">
      <x v="2"/>
    </i>
    <i r="1">
      <x v="3"/>
    </i>
    <i>
      <x v="228"/>
    </i>
    <i r="1">
      <x/>
    </i>
    <i r="1">
      <x v="1"/>
    </i>
    <i r="1">
      <x v="2"/>
    </i>
    <i r="1">
      <x v="3"/>
    </i>
    <i>
      <x v="229"/>
    </i>
    <i r="1">
      <x/>
    </i>
    <i r="1">
      <x v="1"/>
    </i>
    <i r="1">
      <x v="2"/>
    </i>
    <i r="1">
      <x v="3"/>
    </i>
    <i>
      <x v="230"/>
    </i>
    <i r="1">
      <x/>
    </i>
    <i r="1">
      <x v="1"/>
    </i>
    <i r="1">
      <x v="2"/>
    </i>
    <i r="1">
      <x v="3"/>
    </i>
    <i>
      <x v="231"/>
    </i>
    <i r="1">
      <x/>
    </i>
    <i r="1">
      <x v="1"/>
    </i>
    <i r="1">
      <x v="2"/>
    </i>
    <i r="1">
      <x v="3"/>
    </i>
    <i>
      <x v="232"/>
    </i>
    <i r="1">
      <x/>
    </i>
    <i r="1">
      <x v="1"/>
    </i>
    <i r="1">
      <x v="2"/>
    </i>
    <i r="1">
      <x v="3"/>
    </i>
    <i>
      <x v="233"/>
    </i>
    <i r="1">
      <x/>
    </i>
    <i r="1">
      <x v="1"/>
    </i>
    <i r="1">
      <x v="2"/>
    </i>
    <i r="1">
      <x v="3"/>
    </i>
    <i>
      <x v="234"/>
    </i>
    <i r="1">
      <x/>
    </i>
    <i r="1">
      <x v="1"/>
    </i>
    <i r="1">
      <x v="2"/>
    </i>
    <i r="1">
      <x v="3"/>
    </i>
    <i>
      <x v="235"/>
    </i>
    <i r="1">
      <x/>
    </i>
    <i r="1">
      <x v="1"/>
    </i>
    <i r="1">
      <x v="2"/>
    </i>
    <i r="1">
      <x v="3"/>
    </i>
    <i>
      <x v="236"/>
    </i>
    <i r="1">
      <x/>
    </i>
    <i r="1">
      <x v="1"/>
    </i>
    <i r="1">
      <x v="2"/>
    </i>
    <i r="1">
      <x v="3"/>
    </i>
    <i>
      <x v="237"/>
    </i>
    <i r="1">
      <x/>
    </i>
    <i r="1">
      <x v="1"/>
    </i>
    <i r="1">
      <x v="2"/>
    </i>
    <i r="1">
      <x v="3"/>
    </i>
    <i>
      <x v="238"/>
    </i>
    <i r="1">
      <x/>
    </i>
    <i r="1">
      <x v="1"/>
    </i>
    <i r="1">
      <x v="3"/>
    </i>
    <i>
      <x v="239"/>
    </i>
    <i r="1">
      <x/>
    </i>
    <i r="1">
      <x v="1"/>
    </i>
    <i r="1">
      <x v="2"/>
    </i>
    <i r="1">
      <x v="3"/>
    </i>
    <i>
      <x v="240"/>
    </i>
    <i r="1">
      <x/>
    </i>
    <i r="1">
      <x v="1"/>
    </i>
    <i r="1">
      <x v="3"/>
    </i>
    <i>
      <x v="241"/>
    </i>
    <i r="1">
      <x/>
    </i>
    <i r="1">
      <x v="1"/>
    </i>
    <i r="1">
      <x v="2"/>
    </i>
    <i r="1">
      <x v="3"/>
    </i>
    <i>
      <x v="242"/>
    </i>
    <i r="1">
      <x/>
    </i>
    <i r="1">
      <x v="1"/>
    </i>
    <i r="1">
      <x v="2"/>
    </i>
    <i r="1">
      <x v="3"/>
    </i>
    <i>
      <x v="243"/>
    </i>
    <i r="1">
      <x/>
    </i>
    <i r="1">
      <x v="1"/>
    </i>
    <i r="1">
      <x v="2"/>
    </i>
    <i r="1">
      <x v="3"/>
    </i>
    <i>
      <x v="244"/>
    </i>
    <i r="1">
      <x/>
    </i>
    <i r="1">
      <x v="1"/>
    </i>
    <i r="1">
      <x v="3"/>
    </i>
    <i>
      <x v="245"/>
    </i>
    <i r="1">
      <x/>
    </i>
    <i r="1">
      <x v="2"/>
    </i>
    <i r="1">
      <x v="3"/>
    </i>
    <i>
      <x v="246"/>
    </i>
    <i r="1">
      <x/>
    </i>
    <i r="1">
      <x v="1"/>
    </i>
    <i r="1">
      <x v="2"/>
    </i>
    <i r="1">
      <x v="3"/>
    </i>
    <i>
      <x v="247"/>
    </i>
    <i r="1">
      <x/>
    </i>
    <i r="1">
      <x v="1"/>
    </i>
    <i r="1">
      <x v="2"/>
    </i>
    <i r="1">
      <x v="3"/>
    </i>
    <i>
      <x v="248"/>
    </i>
    <i r="1">
      <x/>
    </i>
    <i r="1">
      <x v="1"/>
    </i>
    <i r="1">
      <x v="2"/>
    </i>
    <i r="1">
      <x v="3"/>
    </i>
    <i>
      <x v="249"/>
    </i>
    <i r="1">
      <x/>
    </i>
    <i r="1">
      <x v="1"/>
    </i>
    <i r="1">
      <x v="2"/>
    </i>
    <i r="1">
      <x v="3"/>
    </i>
    <i>
      <x v="250"/>
    </i>
    <i r="1">
      <x/>
    </i>
    <i r="1">
      <x v="2"/>
    </i>
    <i r="1">
      <x v="3"/>
    </i>
    <i>
      <x v="251"/>
    </i>
    <i r="1">
      <x/>
    </i>
    <i r="1">
      <x v="1"/>
    </i>
    <i r="1">
      <x v="2"/>
    </i>
    <i r="1">
      <x v="3"/>
    </i>
    <i>
      <x v="252"/>
    </i>
    <i r="1">
      <x/>
    </i>
    <i r="1">
      <x v="1"/>
    </i>
    <i r="1">
      <x v="2"/>
    </i>
    <i r="1">
      <x v="3"/>
    </i>
    <i>
      <x v="253"/>
    </i>
    <i r="1">
      <x/>
    </i>
    <i r="1">
      <x v="1"/>
    </i>
    <i r="1">
      <x v="2"/>
    </i>
    <i r="1">
      <x v="3"/>
    </i>
    <i>
      <x v="254"/>
    </i>
    <i r="1">
      <x/>
    </i>
    <i r="1">
      <x v="2"/>
    </i>
    <i r="1">
      <x v="3"/>
    </i>
    <i>
      <x v="255"/>
    </i>
    <i r="1">
      <x/>
    </i>
    <i r="1">
      <x v="1"/>
    </i>
    <i r="1">
      <x v="2"/>
    </i>
    <i r="1">
      <x v="3"/>
    </i>
    <i>
      <x v="256"/>
    </i>
    <i r="1">
      <x/>
    </i>
    <i r="1">
      <x v="1"/>
    </i>
    <i r="1">
      <x v="3"/>
    </i>
    <i>
      <x v="257"/>
    </i>
    <i r="1">
      <x/>
    </i>
    <i r="1">
      <x v="1"/>
    </i>
    <i r="1">
      <x v="2"/>
    </i>
    <i r="1">
      <x v="3"/>
    </i>
    <i>
      <x v="258"/>
    </i>
    <i r="1">
      <x/>
    </i>
    <i r="1">
      <x v="1"/>
    </i>
    <i r="1">
      <x v="2"/>
    </i>
    <i r="1">
      <x v="3"/>
    </i>
    <i>
      <x v="259"/>
    </i>
    <i r="1">
      <x/>
    </i>
    <i r="1">
      <x v="1"/>
    </i>
    <i r="1">
      <x v="2"/>
    </i>
    <i r="1">
      <x v="3"/>
    </i>
    <i>
      <x v="260"/>
    </i>
    <i r="1">
      <x/>
    </i>
    <i r="1">
      <x v="2"/>
    </i>
    <i r="1">
      <x v="3"/>
    </i>
    <i>
      <x v="261"/>
    </i>
    <i r="1">
      <x/>
    </i>
    <i r="1">
      <x v="2"/>
    </i>
    <i r="1">
      <x v="3"/>
    </i>
    <i>
      <x v="262"/>
    </i>
    <i r="1">
      <x/>
    </i>
    <i r="1">
      <x v="1"/>
    </i>
    <i r="1">
      <x v="2"/>
    </i>
    <i r="1">
      <x v="3"/>
    </i>
    <i>
      <x v="263"/>
    </i>
    <i r="1">
      <x/>
    </i>
    <i r="1">
      <x v="1"/>
    </i>
    <i r="1">
      <x v="2"/>
    </i>
    <i r="1">
      <x v="3"/>
    </i>
    <i>
      <x v="264"/>
    </i>
    <i r="1">
      <x/>
    </i>
    <i r="1">
      <x v="1"/>
    </i>
    <i r="1">
      <x v="2"/>
    </i>
    <i r="1">
      <x v="3"/>
    </i>
    <i>
      <x v="265"/>
    </i>
    <i r="1">
      <x/>
    </i>
    <i r="1">
      <x v="1"/>
    </i>
    <i r="1">
      <x v="2"/>
    </i>
    <i r="1">
      <x v="3"/>
    </i>
    <i>
      <x v="266"/>
    </i>
    <i r="1">
      <x/>
    </i>
    <i r="1">
      <x v="1"/>
    </i>
    <i r="1">
      <x v="2"/>
    </i>
    <i r="1">
      <x v="3"/>
    </i>
    <i>
      <x v="267"/>
    </i>
    <i r="1">
      <x/>
    </i>
    <i r="1">
      <x v="1"/>
    </i>
    <i r="1">
      <x v="2"/>
    </i>
    <i r="1">
      <x v="3"/>
    </i>
    <i>
      <x v="268"/>
    </i>
    <i r="1">
      <x/>
    </i>
    <i r="1">
      <x v="2"/>
    </i>
    <i r="1">
      <x v="3"/>
    </i>
    <i>
      <x v="269"/>
    </i>
    <i r="1">
      <x/>
    </i>
    <i r="1">
      <x v="1"/>
    </i>
    <i r="1">
      <x v="2"/>
    </i>
    <i r="1">
      <x v="3"/>
    </i>
    <i>
      <x v="270"/>
    </i>
    <i r="1">
      <x/>
    </i>
    <i r="1">
      <x v="1"/>
    </i>
    <i r="1">
      <x v="2"/>
    </i>
    <i r="1">
      <x v="3"/>
    </i>
    <i>
      <x v="271"/>
    </i>
    <i r="1">
      <x/>
    </i>
    <i r="1">
      <x v="1"/>
    </i>
    <i r="1">
      <x v="3"/>
    </i>
    <i>
      <x v="272"/>
    </i>
    <i r="1">
      <x/>
    </i>
    <i r="1">
      <x v="1"/>
    </i>
    <i r="1">
      <x v="2"/>
    </i>
    <i r="1">
      <x v="3"/>
    </i>
    <i>
      <x v="273"/>
    </i>
    <i r="1">
      <x/>
    </i>
    <i r="1">
      <x v="1"/>
    </i>
    <i r="1">
      <x v="2"/>
    </i>
    <i r="1">
      <x v="3"/>
    </i>
    <i>
      <x v="274"/>
    </i>
    <i r="1">
      <x/>
    </i>
    <i r="1">
      <x v="2"/>
    </i>
    <i r="1">
      <x v="3"/>
    </i>
    <i>
      <x v="275"/>
    </i>
    <i r="1">
      <x/>
    </i>
    <i r="1">
      <x v="1"/>
    </i>
    <i r="1">
      <x v="2"/>
    </i>
    <i r="1">
      <x v="3"/>
    </i>
    <i>
      <x v="276"/>
    </i>
    <i r="1">
      <x/>
    </i>
    <i r="1">
      <x v="1"/>
    </i>
    <i r="1">
      <x v="2"/>
    </i>
    <i r="1">
      <x v="3"/>
    </i>
    <i>
      <x v="277"/>
    </i>
    <i r="1">
      <x/>
    </i>
    <i r="1">
      <x v="1"/>
    </i>
    <i r="1">
      <x v="2"/>
    </i>
    <i r="1">
      <x v="3"/>
    </i>
    <i>
      <x v="278"/>
    </i>
    <i r="1">
      <x/>
    </i>
    <i r="1">
      <x v="2"/>
    </i>
    <i r="1">
      <x v="3"/>
    </i>
    <i>
      <x v="279"/>
    </i>
    <i r="1">
      <x/>
    </i>
    <i r="1">
      <x v="2"/>
    </i>
    <i r="1">
      <x v="3"/>
    </i>
    <i>
      <x v="280"/>
    </i>
    <i r="1">
      <x/>
    </i>
    <i r="1">
      <x v="3"/>
    </i>
    <i>
      <x v="281"/>
    </i>
    <i r="1">
      <x/>
    </i>
    <i r="1">
      <x v="1"/>
    </i>
    <i r="1">
      <x v="2"/>
    </i>
    <i r="1">
      <x v="3"/>
    </i>
    <i>
      <x v="282"/>
    </i>
    <i r="1">
      <x/>
    </i>
    <i r="1">
      <x v="1"/>
    </i>
    <i r="1">
      <x v="2"/>
    </i>
    <i r="1">
      <x v="3"/>
    </i>
    <i>
      <x v="283"/>
    </i>
    <i r="1">
      <x/>
    </i>
    <i r="1">
      <x v="1"/>
    </i>
    <i r="1">
      <x v="2"/>
    </i>
    <i r="1">
      <x v="3"/>
    </i>
    <i>
      <x v="284"/>
    </i>
    <i r="1">
      <x/>
    </i>
    <i r="1">
      <x v="1"/>
    </i>
    <i r="1">
      <x v="2"/>
    </i>
    <i r="1">
      <x v="3"/>
    </i>
    <i>
      <x v="285"/>
    </i>
    <i r="1">
      <x/>
    </i>
    <i r="1">
      <x v="1"/>
    </i>
    <i r="1">
      <x v="2"/>
    </i>
    <i r="1">
      <x v="3"/>
    </i>
    <i>
      <x v="286"/>
    </i>
    <i r="1">
      <x/>
    </i>
    <i r="1">
      <x v="2"/>
    </i>
    <i r="1">
      <x v="3"/>
    </i>
    <i>
      <x v="287"/>
    </i>
    <i r="1">
      <x/>
    </i>
    <i r="1">
      <x v="2"/>
    </i>
    <i r="1">
      <x v="3"/>
    </i>
    <i>
      <x v="288"/>
    </i>
    <i r="1">
      <x/>
    </i>
    <i r="1">
      <x v="1"/>
    </i>
    <i r="1">
      <x v="2"/>
    </i>
    <i r="1">
      <x v="3"/>
    </i>
    <i>
      <x v="289"/>
    </i>
    <i r="1">
      <x/>
    </i>
    <i r="1">
      <x v="1"/>
    </i>
    <i r="1">
      <x v="2"/>
    </i>
    <i r="1">
      <x v="3"/>
    </i>
    <i>
      <x v="290"/>
    </i>
    <i r="1">
      <x/>
    </i>
    <i r="1">
      <x v="2"/>
    </i>
    <i r="1">
      <x v="3"/>
    </i>
    <i>
      <x v="291"/>
    </i>
    <i r="1">
      <x/>
    </i>
    <i r="1">
      <x v="3"/>
    </i>
    <i>
      <x v="292"/>
    </i>
    <i r="1">
      <x/>
    </i>
    <i r="1">
      <x v="1"/>
    </i>
    <i r="1">
      <x v="2"/>
    </i>
    <i r="1">
      <x v="3"/>
    </i>
    <i>
      <x v="293"/>
    </i>
    <i r="1">
      <x/>
    </i>
    <i r="1">
      <x v="1"/>
    </i>
    <i r="1">
      <x v="2"/>
    </i>
    <i r="1">
      <x v="3"/>
    </i>
    <i>
      <x v="294"/>
    </i>
    <i r="1">
      <x/>
    </i>
    <i r="1">
      <x v="1"/>
    </i>
    <i r="1">
      <x v="2"/>
    </i>
    <i r="1">
      <x v="3"/>
    </i>
    <i>
      <x v="295"/>
    </i>
    <i r="1">
      <x/>
    </i>
    <i r="1">
      <x v="1"/>
    </i>
    <i r="1">
      <x v="2"/>
    </i>
    <i r="1">
      <x v="3"/>
    </i>
    <i>
      <x v="296"/>
    </i>
    <i r="1">
      <x/>
    </i>
    <i r="1">
      <x v="1"/>
    </i>
    <i r="1">
      <x v="2"/>
    </i>
    <i r="1">
      <x v="3"/>
    </i>
    <i>
      <x v="297"/>
    </i>
    <i r="1">
      <x/>
    </i>
    <i r="1">
      <x v="1"/>
    </i>
    <i r="1">
      <x v="2"/>
    </i>
    <i r="1">
      <x v="3"/>
    </i>
    <i>
      <x v="298"/>
    </i>
    <i r="1">
      <x/>
    </i>
    <i r="1">
      <x v="1"/>
    </i>
    <i r="1">
      <x v="2"/>
    </i>
    <i r="1">
      <x v="3"/>
    </i>
    <i>
      <x v="299"/>
    </i>
    <i r="1">
      <x/>
    </i>
    <i r="1">
      <x v="3"/>
    </i>
    <i>
      <x v="300"/>
    </i>
    <i r="1">
      <x/>
    </i>
    <i r="1">
      <x v="1"/>
    </i>
    <i r="1">
      <x v="2"/>
    </i>
    <i r="1">
      <x v="3"/>
    </i>
    <i>
      <x v="301"/>
    </i>
    <i r="1">
      <x/>
    </i>
    <i r="1">
      <x v="1"/>
    </i>
    <i r="1">
      <x v="2"/>
    </i>
    <i r="1">
      <x v="3"/>
    </i>
    <i>
      <x v="302"/>
    </i>
    <i r="1">
      <x/>
    </i>
    <i r="1">
      <x v="1"/>
    </i>
    <i r="1">
      <x v="2"/>
    </i>
    <i r="1">
      <x v="3"/>
    </i>
    <i>
      <x v="303"/>
    </i>
    <i r="1">
      <x/>
    </i>
    <i r="1">
      <x v="1"/>
    </i>
    <i r="1">
      <x v="2"/>
    </i>
    <i r="1">
      <x v="3"/>
    </i>
    <i>
      <x v="304"/>
    </i>
    <i r="1">
      <x/>
    </i>
    <i r="1">
      <x v="1"/>
    </i>
    <i r="1">
      <x v="2"/>
    </i>
    <i r="1">
      <x v="3"/>
    </i>
    <i>
      <x v="305"/>
    </i>
    <i r="1">
      <x/>
    </i>
    <i r="1">
      <x v="1"/>
    </i>
    <i r="1">
      <x v="3"/>
    </i>
    <i>
      <x v="306"/>
    </i>
    <i r="1">
      <x/>
    </i>
    <i r="1">
      <x v="1"/>
    </i>
    <i r="1">
      <x v="2"/>
    </i>
    <i r="1">
      <x v="3"/>
    </i>
    <i>
      <x v="307"/>
    </i>
    <i r="1">
      <x/>
    </i>
    <i r="1">
      <x v="1"/>
    </i>
    <i r="1">
      <x v="2"/>
    </i>
    <i r="1">
      <x v="3"/>
    </i>
    <i>
      <x v="308"/>
    </i>
    <i r="1">
      <x/>
    </i>
    <i r="1">
      <x v="1"/>
    </i>
    <i r="1">
      <x v="2"/>
    </i>
    <i r="1">
      <x v="3"/>
    </i>
    <i>
      <x v="309"/>
    </i>
    <i r="1">
      <x/>
    </i>
    <i r="1">
      <x v="1"/>
    </i>
    <i r="1">
      <x v="2"/>
    </i>
    <i r="1">
      <x v="3"/>
    </i>
    <i>
      <x v="310"/>
    </i>
    <i r="1">
      <x/>
    </i>
    <i r="1">
      <x v="1"/>
    </i>
    <i r="1">
      <x v="2"/>
    </i>
    <i r="1">
      <x v="3"/>
    </i>
    <i>
      <x v="311"/>
    </i>
    <i r="1">
      <x/>
    </i>
    <i r="1">
      <x v="1"/>
    </i>
    <i r="1">
      <x v="2"/>
    </i>
    <i r="1">
      <x v="3"/>
    </i>
    <i>
      <x v="312"/>
    </i>
    <i r="1">
      <x/>
    </i>
    <i r="1">
      <x v="1"/>
    </i>
    <i r="1">
      <x v="2"/>
    </i>
    <i r="1">
      <x v="3"/>
    </i>
    <i>
      <x v="313"/>
    </i>
    <i r="1">
      <x/>
    </i>
    <i r="1">
      <x v="1"/>
    </i>
    <i r="1">
      <x v="2"/>
    </i>
    <i r="1">
      <x v="3"/>
    </i>
    <i>
      <x v="314"/>
    </i>
    <i r="1">
      <x/>
    </i>
    <i r="1">
      <x v="1"/>
    </i>
    <i r="1">
      <x v="2"/>
    </i>
    <i r="1">
      <x v="3"/>
    </i>
    <i>
      <x v="315"/>
    </i>
    <i r="1">
      <x/>
    </i>
    <i r="1">
      <x v="1"/>
    </i>
    <i r="1">
      <x v="2"/>
    </i>
    <i r="1">
      <x v="3"/>
    </i>
    <i>
      <x v="316"/>
    </i>
    <i r="1">
      <x/>
    </i>
    <i r="1">
      <x v="1"/>
    </i>
    <i r="1">
      <x v="2"/>
    </i>
    <i r="1">
      <x v="3"/>
    </i>
    <i>
      <x v="317"/>
    </i>
    <i r="1">
      <x/>
    </i>
    <i r="1">
      <x v="1"/>
    </i>
    <i r="1">
      <x v="2"/>
    </i>
    <i r="1">
      <x v="3"/>
    </i>
    <i>
      <x v="318"/>
    </i>
    <i r="1">
      <x/>
    </i>
    <i r="1">
      <x v="1"/>
    </i>
    <i r="1">
      <x v="2"/>
    </i>
    <i r="1">
      <x v="3"/>
    </i>
    <i>
      <x v="319"/>
    </i>
    <i r="1">
      <x/>
    </i>
    <i r="1">
      <x v="2"/>
    </i>
    <i r="1">
      <x v="3"/>
    </i>
    <i>
      <x v="320"/>
    </i>
    <i r="1">
      <x/>
    </i>
    <i r="1">
      <x v="1"/>
    </i>
    <i r="1">
      <x v="2"/>
    </i>
    <i r="1">
      <x v="3"/>
    </i>
    <i>
      <x v="321"/>
    </i>
    <i r="1">
      <x/>
    </i>
    <i r="1">
      <x v="1"/>
    </i>
    <i r="1">
      <x v="2"/>
    </i>
    <i r="1">
      <x v="3"/>
    </i>
    <i>
      <x v="322"/>
    </i>
    <i r="1">
      <x/>
    </i>
    <i r="1">
      <x v="1"/>
    </i>
    <i r="1">
      <x v="2"/>
    </i>
    <i r="1">
      <x v="3"/>
    </i>
    <i>
      <x v="323"/>
    </i>
    <i r="1">
      <x/>
    </i>
    <i r="1">
      <x v="1"/>
    </i>
    <i r="1">
      <x v="3"/>
    </i>
    <i>
      <x v="324"/>
    </i>
    <i r="1">
      <x/>
    </i>
    <i r="1">
      <x v="1"/>
    </i>
    <i r="1">
      <x v="3"/>
    </i>
    <i>
      <x v="325"/>
    </i>
    <i r="1">
      <x/>
    </i>
    <i r="1">
      <x v="1"/>
    </i>
    <i r="1">
      <x v="3"/>
    </i>
    <i>
      <x v="326"/>
    </i>
    <i r="1">
      <x/>
    </i>
    <i r="1">
      <x v="1"/>
    </i>
    <i r="1">
      <x v="2"/>
    </i>
    <i r="1">
      <x v="3"/>
    </i>
    <i>
      <x v="327"/>
    </i>
    <i r="1">
      <x/>
    </i>
    <i r="1">
      <x v="1"/>
    </i>
    <i r="1">
      <x v="2"/>
    </i>
    <i r="1">
      <x v="3"/>
    </i>
    <i>
      <x v="328"/>
    </i>
    <i r="1">
      <x/>
    </i>
    <i r="1">
      <x v="2"/>
    </i>
    <i r="1">
      <x v="3"/>
    </i>
    <i>
      <x v="329"/>
    </i>
    <i r="1">
      <x/>
    </i>
    <i r="1">
      <x v="2"/>
    </i>
    <i r="1">
      <x v="3"/>
    </i>
    <i>
      <x v="330"/>
    </i>
    <i r="1">
      <x/>
    </i>
    <i r="1">
      <x v="1"/>
    </i>
    <i r="1">
      <x v="3"/>
    </i>
    <i>
      <x v="331"/>
    </i>
    <i r="1">
      <x/>
    </i>
    <i r="1">
      <x v="1"/>
    </i>
    <i r="1">
      <x v="2"/>
    </i>
    <i r="1">
      <x v="3"/>
    </i>
    <i>
      <x v="332"/>
    </i>
    <i r="1">
      <x/>
    </i>
    <i r="1">
      <x v="1"/>
    </i>
    <i r="1">
      <x v="2"/>
    </i>
    <i r="1">
      <x v="3"/>
    </i>
    <i>
      <x v="333"/>
    </i>
    <i r="1">
      <x/>
    </i>
    <i r="1">
      <x v="1"/>
    </i>
    <i r="1">
      <x v="3"/>
    </i>
    <i>
      <x v="334"/>
    </i>
    <i r="1">
      <x/>
    </i>
    <i r="1">
      <x v="1"/>
    </i>
    <i r="1">
      <x v="2"/>
    </i>
    <i r="1">
      <x v="3"/>
    </i>
    <i>
      <x v="335"/>
    </i>
    <i r="1">
      <x/>
    </i>
    <i r="1">
      <x v="1"/>
    </i>
    <i r="1">
      <x v="2"/>
    </i>
    <i r="1">
      <x v="3"/>
    </i>
    <i>
      <x v="336"/>
    </i>
    <i r="1">
      <x/>
    </i>
    <i r="1">
      <x v="1"/>
    </i>
    <i r="1">
      <x v="2"/>
    </i>
    <i r="1">
      <x v="3"/>
    </i>
    <i>
      <x v="337"/>
    </i>
    <i r="1">
      <x/>
    </i>
    <i r="1">
      <x v="1"/>
    </i>
    <i r="1">
      <x v="2"/>
    </i>
    <i r="1">
      <x v="3"/>
    </i>
    <i>
      <x v="338"/>
    </i>
    <i r="1">
      <x/>
    </i>
    <i r="1">
      <x v="1"/>
    </i>
    <i r="1">
      <x v="2"/>
    </i>
    <i r="1">
      <x v="3"/>
    </i>
    <i>
      <x v="339"/>
    </i>
    <i r="1">
      <x/>
    </i>
    <i r="1">
      <x v="1"/>
    </i>
    <i r="1">
      <x v="2"/>
    </i>
    <i r="1">
      <x v="3"/>
    </i>
    <i>
      <x v="340"/>
    </i>
    <i r="1">
      <x/>
    </i>
    <i r="1">
      <x v="1"/>
    </i>
    <i r="1">
      <x v="2"/>
    </i>
    <i r="1">
      <x v="3"/>
    </i>
    <i>
      <x v="341"/>
    </i>
    <i r="1">
      <x/>
    </i>
    <i r="1">
      <x v="1"/>
    </i>
    <i r="1">
      <x v="2"/>
    </i>
    <i r="1">
      <x v="3"/>
    </i>
    <i>
      <x v="342"/>
    </i>
    <i r="1">
      <x/>
    </i>
    <i r="1">
      <x v="1"/>
    </i>
    <i r="1">
      <x v="2"/>
    </i>
    <i r="1">
      <x v="3"/>
    </i>
    <i>
      <x v="343"/>
    </i>
    <i r="1">
      <x/>
    </i>
    <i r="1">
      <x v="1"/>
    </i>
    <i r="1">
      <x v="3"/>
    </i>
    <i>
      <x v="344"/>
    </i>
    <i r="1">
      <x/>
    </i>
    <i r="1">
      <x v="2"/>
    </i>
    <i r="1">
      <x v="3"/>
    </i>
    <i>
      <x v="345"/>
    </i>
    <i r="1">
      <x/>
    </i>
    <i r="1">
      <x v="1"/>
    </i>
    <i r="1">
      <x v="2"/>
    </i>
    <i r="1">
      <x v="3"/>
    </i>
    <i>
      <x v="346"/>
    </i>
    <i r="1">
      <x/>
    </i>
    <i r="1">
      <x v="2"/>
    </i>
    <i r="1">
      <x v="3"/>
    </i>
    <i>
      <x v="347"/>
    </i>
    <i r="1">
      <x/>
    </i>
    <i r="1">
      <x v="1"/>
    </i>
    <i r="1">
      <x v="2"/>
    </i>
    <i r="1">
      <x v="3"/>
    </i>
    <i>
      <x v="348"/>
    </i>
    <i r="1">
      <x/>
    </i>
    <i r="1">
      <x v="1"/>
    </i>
    <i r="1">
      <x v="2"/>
    </i>
    <i r="1">
      <x v="3"/>
    </i>
    <i>
      <x v="349"/>
    </i>
    <i r="1">
      <x/>
    </i>
    <i r="1">
      <x v="1"/>
    </i>
    <i r="1">
      <x v="3"/>
    </i>
    <i>
      <x v="350"/>
    </i>
    <i r="1">
      <x/>
    </i>
    <i r="1">
      <x v="1"/>
    </i>
    <i r="1">
      <x v="2"/>
    </i>
    <i r="1">
      <x v="3"/>
    </i>
    <i>
      <x v="351"/>
    </i>
    <i r="1">
      <x/>
    </i>
    <i r="1">
      <x v="1"/>
    </i>
    <i r="1">
      <x v="2"/>
    </i>
    <i r="1">
      <x v="3"/>
    </i>
    <i>
      <x v="352"/>
    </i>
    <i r="1">
      <x/>
    </i>
    <i r="1">
      <x v="1"/>
    </i>
    <i r="1">
      <x v="2"/>
    </i>
    <i r="1">
      <x v="3"/>
    </i>
    <i>
      <x v="353"/>
    </i>
    <i r="1">
      <x/>
    </i>
    <i r="1">
      <x v="1"/>
    </i>
    <i r="1">
      <x v="2"/>
    </i>
    <i r="1">
      <x v="3"/>
    </i>
    <i>
      <x v="354"/>
    </i>
    <i r="1">
      <x/>
    </i>
    <i r="1">
      <x v="1"/>
    </i>
    <i r="1">
      <x v="2"/>
    </i>
    <i r="1">
      <x v="3"/>
    </i>
    <i>
      <x v="355"/>
    </i>
    <i r="1">
      <x/>
    </i>
    <i r="1">
      <x v="1"/>
    </i>
    <i r="1">
      <x v="2"/>
    </i>
    <i r="1">
      <x v="3"/>
    </i>
    <i>
      <x v="356"/>
    </i>
    <i r="1">
      <x/>
    </i>
    <i r="1">
      <x v="2"/>
    </i>
    <i r="1">
      <x v="3"/>
    </i>
    <i>
      <x v="357"/>
    </i>
    <i r="1">
      <x/>
    </i>
    <i r="1">
      <x v="1"/>
    </i>
    <i r="1">
      <x v="2"/>
    </i>
    <i r="1">
      <x v="3"/>
    </i>
    <i>
      <x v="358"/>
    </i>
    <i r="1">
      <x/>
    </i>
    <i r="1">
      <x v="1"/>
    </i>
    <i r="1">
      <x v="2"/>
    </i>
    <i r="1">
      <x v="3"/>
    </i>
    <i>
      <x v="359"/>
    </i>
    <i r="1">
      <x/>
    </i>
    <i r="1">
      <x v="1"/>
    </i>
    <i r="1">
      <x v="2"/>
    </i>
    <i r="1">
      <x v="3"/>
    </i>
    <i>
      <x v="360"/>
    </i>
    <i r="1">
      <x/>
    </i>
    <i r="1">
      <x v="1"/>
    </i>
    <i r="1">
      <x v="2"/>
    </i>
    <i r="1">
      <x v="3"/>
    </i>
    <i>
      <x v="361"/>
    </i>
    <i r="1">
      <x/>
    </i>
    <i r="1">
      <x v="1"/>
    </i>
    <i r="1">
      <x v="2"/>
    </i>
    <i r="1">
      <x v="3"/>
    </i>
    <i>
      <x v="362"/>
    </i>
    <i r="1">
      <x/>
    </i>
    <i r="1">
      <x v="1"/>
    </i>
    <i r="1">
      <x v="2"/>
    </i>
    <i r="1">
      <x v="3"/>
    </i>
    <i>
      <x v="363"/>
    </i>
    <i r="1">
      <x/>
    </i>
    <i r="1">
      <x v="1"/>
    </i>
    <i r="1">
      <x v="2"/>
    </i>
    <i r="1">
      <x v="3"/>
    </i>
    <i>
      <x v="364"/>
    </i>
    <i r="1">
      <x/>
    </i>
    <i r="1">
      <x v="1"/>
    </i>
    <i r="1">
      <x v="2"/>
    </i>
    <i r="1">
      <x v="3"/>
    </i>
    <i>
      <x v="365"/>
    </i>
    <i r="1">
      <x/>
    </i>
    <i r="1">
      <x v="1"/>
    </i>
    <i r="1">
      <x v="2"/>
    </i>
    <i r="1">
      <x v="3"/>
    </i>
    <i>
      <x v="366"/>
    </i>
    <i r="1">
      <x/>
    </i>
    <i r="1">
      <x v="2"/>
    </i>
    <i r="1">
      <x v="3"/>
    </i>
    <i>
      <x v="367"/>
    </i>
    <i r="1">
      <x/>
    </i>
    <i r="1">
      <x v="1"/>
    </i>
    <i r="1">
      <x v="2"/>
    </i>
    <i r="1">
      <x v="3"/>
    </i>
    <i>
      <x v="368"/>
    </i>
    <i r="1">
      <x/>
    </i>
    <i r="1">
      <x v="1"/>
    </i>
    <i r="1">
      <x v="2"/>
    </i>
    <i r="1">
      <x v="3"/>
    </i>
    <i>
      <x v="369"/>
    </i>
    <i r="1">
      <x/>
    </i>
    <i r="1">
      <x v="1"/>
    </i>
    <i r="1">
      <x v="2"/>
    </i>
    <i r="1">
      <x v="3"/>
    </i>
    <i>
      <x v="370"/>
    </i>
    <i r="1">
      <x/>
    </i>
    <i r="1">
      <x v="1"/>
    </i>
    <i r="1">
      <x v="3"/>
    </i>
    <i>
      <x v="371"/>
    </i>
    <i r="1">
      <x/>
    </i>
    <i r="1">
      <x v="1"/>
    </i>
    <i r="1">
      <x v="2"/>
    </i>
    <i r="1">
      <x v="3"/>
    </i>
    <i>
      <x v="372"/>
    </i>
    <i r="1">
      <x/>
    </i>
    <i r="1">
      <x v="1"/>
    </i>
    <i r="1">
      <x v="2"/>
    </i>
    <i r="1">
      <x v="3"/>
    </i>
    <i>
      <x v="373"/>
    </i>
    <i r="1">
      <x/>
    </i>
    <i r="1">
      <x v="1"/>
    </i>
    <i r="1">
      <x v="2"/>
    </i>
    <i r="1">
      <x v="3"/>
    </i>
    <i>
      <x v="374"/>
    </i>
    <i r="1">
      <x/>
    </i>
    <i r="1">
      <x v="1"/>
    </i>
    <i r="1">
      <x v="3"/>
    </i>
    <i>
      <x v="375"/>
    </i>
    <i r="1">
      <x/>
    </i>
    <i r="1">
      <x v="1"/>
    </i>
    <i r="1">
      <x v="2"/>
    </i>
    <i r="1">
      <x v="3"/>
    </i>
    <i>
      <x v="376"/>
    </i>
    <i r="1">
      <x/>
    </i>
    <i r="1">
      <x v="1"/>
    </i>
    <i r="1">
      <x v="2"/>
    </i>
    <i r="1">
      <x v="3"/>
    </i>
    <i>
      <x v="377"/>
    </i>
    <i r="1">
      <x/>
    </i>
    <i r="1">
      <x v="1"/>
    </i>
    <i r="1">
      <x v="2"/>
    </i>
    <i r="1">
      <x v="3"/>
    </i>
    <i>
      <x v="378"/>
    </i>
    <i r="1">
      <x/>
    </i>
    <i r="1">
      <x v="1"/>
    </i>
    <i r="1">
      <x v="3"/>
    </i>
    <i t="grand">
      <x/>
    </i>
  </rowItems>
  <colFields count="1">
    <field x="24"/>
  </colFields>
  <colItems count="3">
    <i>
      <x/>
    </i>
    <i>
      <x v="1"/>
    </i>
    <i t="grand">
      <x/>
    </i>
  </colItems>
  <dataFields count="1">
    <dataField name="Som van Waarde" fld="2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Draaitabel2" cacheId="0"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fieldListSortAscending="1">
  <location ref="A1:D51" firstHeaderRow="1" firstDataRow="2" firstDataCol="1"/>
  <pivotFields count="26">
    <pivotField axis="axisRow" showAll="0">
      <items count="13">
        <item x="0"/>
        <item x="1"/>
        <item x="2"/>
        <item x="3"/>
        <item x="4"/>
        <item x="5"/>
        <item x="6"/>
        <item x="7"/>
        <item x="8"/>
        <item x="9"/>
        <item x="10"/>
        <item x="11"/>
        <item t="default"/>
      </items>
    </pivotField>
    <pivotField showAll="0"/>
    <pivotField showAll="0"/>
    <pivotField showAll="0"/>
    <pivotField showAll="0"/>
    <pivotField showAll="0"/>
    <pivotField showAll="0"/>
    <pivotField axis="axisRow"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3">
        <item x="0"/>
        <item x="1"/>
        <item t="default"/>
      </items>
    </pivotField>
    <pivotField dataField="1" showAll="0"/>
    <pivotField showAll="0"/>
    <pivotField showAll="0"/>
  </pivotFields>
  <rowFields count="2">
    <field x="0"/>
    <field x="7"/>
  </rowFields>
  <rowItems count="49">
    <i>
      <x/>
    </i>
    <i r="1">
      <x/>
    </i>
    <i r="1">
      <x v="1"/>
    </i>
    <i r="1">
      <x v="2"/>
    </i>
    <i>
      <x v="1"/>
    </i>
    <i r="1">
      <x/>
    </i>
    <i r="1">
      <x v="1"/>
    </i>
    <i r="1">
      <x v="2"/>
    </i>
    <i>
      <x v="2"/>
    </i>
    <i r="1">
      <x/>
    </i>
    <i r="1">
      <x v="1"/>
    </i>
    <i r="1">
      <x v="2"/>
    </i>
    <i>
      <x v="3"/>
    </i>
    <i r="1">
      <x/>
    </i>
    <i r="1">
      <x v="1"/>
    </i>
    <i r="1">
      <x v="2"/>
    </i>
    <i>
      <x v="4"/>
    </i>
    <i r="1">
      <x/>
    </i>
    <i r="1">
      <x v="1"/>
    </i>
    <i r="1">
      <x v="2"/>
    </i>
    <i>
      <x v="5"/>
    </i>
    <i r="1">
      <x/>
    </i>
    <i r="1">
      <x v="1"/>
    </i>
    <i r="1">
      <x v="2"/>
    </i>
    <i>
      <x v="6"/>
    </i>
    <i r="1">
      <x/>
    </i>
    <i r="1">
      <x v="1"/>
    </i>
    <i r="1">
      <x v="2"/>
    </i>
    <i>
      <x v="7"/>
    </i>
    <i r="1">
      <x/>
    </i>
    <i r="1">
      <x v="1"/>
    </i>
    <i r="1">
      <x v="2"/>
    </i>
    <i>
      <x v="8"/>
    </i>
    <i r="1">
      <x/>
    </i>
    <i r="1">
      <x v="1"/>
    </i>
    <i r="1">
      <x v="2"/>
    </i>
    <i>
      <x v="9"/>
    </i>
    <i r="1">
      <x/>
    </i>
    <i r="1">
      <x v="1"/>
    </i>
    <i r="1">
      <x v="2"/>
    </i>
    <i>
      <x v="10"/>
    </i>
    <i r="1">
      <x/>
    </i>
    <i r="1">
      <x v="1"/>
    </i>
    <i r="1">
      <x v="2"/>
    </i>
    <i>
      <x v="11"/>
    </i>
    <i r="1">
      <x/>
    </i>
    <i r="1">
      <x v="1"/>
    </i>
    <i r="1">
      <x v="2"/>
    </i>
    <i t="grand">
      <x/>
    </i>
  </rowItems>
  <colFields count="1">
    <field x="22"/>
  </colFields>
  <colItems count="3">
    <i>
      <x/>
    </i>
    <i>
      <x v="1"/>
    </i>
    <i t="grand">
      <x/>
    </i>
  </colItems>
  <dataFields count="1">
    <dataField name="Som van Waarde" fld="2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workbookViewId="0"/>
  </sheetViews>
  <sheetFormatPr defaultRowHeight="15" x14ac:dyDescent="0.25"/>
  <cols>
    <col min="1" max="1" width="51.140625" style="5" customWidth="1"/>
    <col min="2" max="16384" width="9.140625" style="5"/>
  </cols>
  <sheetData>
    <row r="1" spans="1:17" x14ac:dyDescent="0.25">
      <c r="A1" s="6" t="s">
        <v>1347</v>
      </c>
    </row>
    <row r="3" spans="1:17" ht="96.75" customHeight="1" x14ac:dyDescent="0.25">
      <c r="A3" s="58" t="s">
        <v>1346</v>
      </c>
      <c r="B3" s="58"/>
      <c r="C3" s="58"/>
      <c r="D3" s="58"/>
      <c r="E3" s="58"/>
      <c r="F3" s="58"/>
      <c r="G3" s="58"/>
      <c r="H3" s="58"/>
      <c r="I3" s="58"/>
      <c r="J3" s="58"/>
      <c r="K3" s="58"/>
      <c r="L3" s="58"/>
      <c r="M3" s="58"/>
      <c r="N3" s="58"/>
      <c r="O3" s="58"/>
      <c r="P3" s="58"/>
      <c r="Q3" s="58"/>
    </row>
    <row r="4" spans="1:17" ht="63.75" customHeight="1" x14ac:dyDescent="0.25">
      <c r="A4" s="58" t="s">
        <v>1361</v>
      </c>
      <c r="B4" s="58"/>
      <c r="C4" s="58"/>
      <c r="D4" s="58"/>
      <c r="E4" s="58"/>
      <c r="F4" s="58"/>
      <c r="G4" s="58"/>
      <c r="H4" s="58"/>
      <c r="I4" s="58"/>
      <c r="J4" s="58"/>
      <c r="K4" s="58"/>
      <c r="L4" s="58"/>
      <c r="M4" s="58"/>
      <c r="N4" s="58"/>
      <c r="O4" s="58"/>
      <c r="P4" s="58"/>
      <c r="Q4" s="58"/>
    </row>
    <row r="7" spans="1:17" x14ac:dyDescent="0.25">
      <c r="A7" s="5" t="s">
        <v>1348</v>
      </c>
    </row>
    <row r="9" spans="1:17" x14ac:dyDescent="0.25">
      <c r="A9" s="6" t="s">
        <v>1344</v>
      </c>
    </row>
    <row r="11" spans="1:17" x14ac:dyDescent="0.25">
      <c r="A11" s="50" t="s">
        <v>1292</v>
      </c>
    </row>
    <row r="12" spans="1:17" x14ac:dyDescent="0.25">
      <c r="A12" s="51" t="s">
        <v>1293</v>
      </c>
    </row>
    <row r="13" spans="1:17" x14ac:dyDescent="0.25">
      <c r="A13" s="52" t="s">
        <v>1294</v>
      </c>
    </row>
    <row r="14" spans="1:17" x14ac:dyDescent="0.25">
      <c r="A14" s="52" t="s">
        <v>1295</v>
      </c>
    </row>
    <row r="15" spans="1:17" x14ac:dyDescent="0.25">
      <c r="A15" s="52" t="s">
        <v>1296</v>
      </c>
    </row>
    <row r="16" spans="1:17" x14ac:dyDescent="0.25">
      <c r="A16" s="52" t="s">
        <v>1297</v>
      </c>
    </row>
    <row r="17" spans="1:1" x14ac:dyDescent="0.25">
      <c r="A17" s="52" t="s">
        <v>1298</v>
      </c>
    </row>
    <row r="18" spans="1:1" x14ac:dyDescent="0.25">
      <c r="A18" s="52" t="s">
        <v>1299</v>
      </c>
    </row>
    <row r="19" spans="1:1" x14ac:dyDescent="0.25">
      <c r="A19" s="52" t="s">
        <v>1300</v>
      </c>
    </row>
    <row r="20" spans="1:1" x14ac:dyDescent="0.25">
      <c r="A20" s="52" t="s">
        <v>1301</v>
      </c>
    </row>
    <row r="21" spans="1:1" x14ac:dyDescent="0.25">
      <c r="A21" s="52" t="s">
        <v>1302</v>
      </c>
    </row>
    <row r="22" spans="1:1" x14ac:dyDescent="0.25">
      <c r="A22" s="52" t="s">
        <v>1303</v>
      </c>
    </row>
    <row r="23" spans="1:1" x14ac:dyDescent="0.25">
      <c r="A23" s="52" t="s">
        <v>1304</v>
      </c>
    </row>
    <row r="24" spans="1:1" x14ac:dyDescent="0.25">
      <c r="A24" s="52" t="s">
        <v>1305</v>
      </c>
    </row>
    <row r="25" spans="1:1" x14ac:dyDescent="0.25">
      <c r="A25" s="53" t="s">
        <v>1306</v>
      </c>
    </row>
    <row r="26" spans="1:1" x14ac:dyDescent="0.25">
      <c r="A26" s="51" t="s">
        <v>1307</v>
      </c>
    </row>
    <row r="27" spans="1:1" x14ac:dyDescent="0.25">
      <c r="A27" s="51" t="s">
        <v>1308</v>
      </c>
    </row>
    <row r="28" spans="1:1" x14ac:dyDescent="0.25">
      <c r="A28" s="51" t="s">
        <v>1309</v>
      </c>
    </row>
    <row r="29" spans="1:1" x14ac:dyDescent="0.25">
      <c r="A29" s="52" t="s">
        <v>1310</v>
      </c>
    </row>
    <row r="30" spans="1:1" x14ac:dyDescent="0.25">
      <c r="A30" s="51"/>
    </row>
    <row r="31" spans="1:1" x14ac:dyDescent="0.25">
      <c r="A31" s="50" t="s">
        <v>1311</v>
      </c>
    </row>
    <row r="32" spans="1:1" x14ac:dyDescent="0.25">
      <c r="A32" s="51" t="s">
        <v>1312</v>
      </c>
    </row>
    <row r="33" spans="1:1" x14ac:dyDescent="0.25">
      <c r="A33" s="51" t="s">
        <v>1313</v>
      </c>
    </row>
    <row r="34" spans="1:1" x14ac:dyDescent="0.25">
      <c r="A34" s="51" t="s">
        <v>1314</v>
      </c>
    </row>
    <row r="35" spans="1:1" x14ac:dyDescent="0.25">
      <c r="A35" s="51" t="s">
        <v>1315</v>
      </c>
    </row>
    <row r="36" spans="1:1" x14ac:dyDescent="0.25">
      <c r="A36" s="53" t="s">
        <v>1306</v>
      </c>
    </row>
    <row r="37" spans="1:1" x14ac:dyDescent="0.25">
      <c r="A37" s="51" t="s">
        <v>1316</v>
      </c>
    </row>
    <row r="38" spans="1:1" x14ac:dyDescent="0.25">
      <c r="A38" s="51" t="s">
        <v>1317</v>
      </c>
    </row>
    <row r="39" spans="1:1" x14ac:dyDescent="0.25">
      <c r="A39" s="51"/>
    </row>
    <row r="40" spans="1:1" x14ac:dyDescent="0.25">
      <c r="A40" s="50" t="s">
        <v>1318</v>
      </c>
    </row>
    <row r="41" spans="1:1" x14ac:dyDescent="0.25">
      <c r="A41" s="51" t="s">
        <v>1319</v>
      </c>
    </row>
    <row r="42" spans="1:1" x14ac:dyDescent="0.25">
      <c r="A42" s="51" t="s">
        <v>1320</v>
      </c>
    </row>
    <row r="43" spans="1:1" x14ac:dyDescent="0.25">
      <c r="A43" s="51" t="s">
        <v>1321</v>
      </c>
    </row>
    <row r="44" spans="1:1" x14ac:dyDescent="0.25">
      <c r="A44" s="51" t="s">
        <v>1322</v>
      </c>
    </row>
    <row r="45" spans="1:1" x14ac:dyDescent="0.25">
      <c r="A45" s="51" t="s">
        <v>1323</v>
      </c>
    </row>
    <row r="46" spans="1:1" x14ac:dyDescent="0.25">
      <c r="A46" s="51"/>
    </row>
    <row r="47" spans="1:1" x14ac:dyDescent="0.25">
      <c r="A47" s="50" t="s">
        <v>1324</v>
      </c>
    </row>
    <row r="48" spans="1:1" x14ac:dyDescent="0.25">
      <c r="A48" s="51" t="s">
        <v>1325</v>
      </c>
    </row>
    <row r="49" spans="1:1" x14ac:dyDescent="0.25">
      <c r="A49" s="51" t="s">
        <v>1326</v>
      </c>
    </row>
    <row r="50" spans="1:1" x14ac:dyDescent="0.25">
      <c r="A50" s="51" t="s">
        <v>1327</v>
      </c>
    </row>
    <row r="51" spans="1:1" x14ac:dyDescent="0.25">
      <c r="A51" s="52" t="s">
        <v>1328</v>
      </c>
    </row>
    <row r="52" spans="1:1" x14ac:dyDescent="0.25">
      <c r="A52" s="52" t="s">
        <v>1329</v>
      </c>
    </row>
    <row r="53" spans="1:1" x14ac:dyDescent="0.25">
      <c r="A53" s="52"/>
    </row>
    <row r="54" spans="1:1" x14ac:dyDescent="0.25">
      <c r="A54" s="6" t="s">
        <v>1345</v>
      </c>
    </row>
    <row r="56" spans="1:1" x14ac:dyDescent="0.25">
      <c r="A56" s="17" t="s">
        <v>1330</v>
      </c>
    </row>
    <row r="57" spans="1:1" x14ac:dyDescent="0.25">
      <c r="A57" s="54" t="s">
        <v>1331</v>
      </c>
    </row>
    <row r="58" spans="1:1" x14ac:dyDescent="0.25">
      <c r="A58" s="54" t="s">
        <v>1332</v>
      </c>
    </row>
    <row r="59" spans="1:1" x14ac:dyDescent="0.25">
      <c r="A59" s="54" t="s">
        <v>1333</v>
      </c>
    </row>
    <row r="60" spans="1:1" x14ac:dyDescent="0.25">
      <c r="A60" s="54" t="s">
        <v>1334</v>
      </c>
    </row>
    <row r="61" spans="1:1" x14ac:dyDescent="0.25">
      <c r="A61" s="54" t="s">
        <v>1335</v>
      </c>
    </row>
    <row r="62" spans="1:1" x14ac:dyDescent="0.25">
      <c r="A62" s="55"/>
    </row>
    <row r="63" spans="1:1" x14ac:dyDescent="0.25">
      <c r="A63" s="17" t="s">
        <v>1336</v>
      </c>
    </row>
    <row r="64" spans="1:1" x14ac:dyDescent="0.25">
      <c r="A64" s="55" t="s">
        <v>1337</v>
      </c>
    </row>
    <row r="65" spans="1:1" x14ac:dyDescent="0.25">
      <c r="A65" s="54" t="s">
        <v>1338</v>
      </c>
    </row>
    <row r="66" spans="1:1" x14ac:dyDescent="0.25">
      <c r="A66" s="54" t="s">
        <v>1339</v>
      </c>
    </row>
    <row r="67" spans="1:1" x14ac:dyDescent="0.25">
      <c r="A67" s="54"/>
    </row>
    <row r="68" spans="1:1" x14ac:dyDescent="0.25">
      <c r="A68" s="55" t="s">
        <v>1340</v>
      </c>
    </row>
    <row r="69" spans="1:1" x14ac:dyDescent="0.25">
      <c r="A69" s="55" t="s">
        <v>1341</v>
      </c>
    </row>
    <row r="70" spans="1:1" x14ac:dyDescent="0.25">
      <c r="A70" s="17"/>
    </row>
    <row r="71" spans="1:1" x14ac:dyDescent="0.25">
      <c r="A71" s="17" t="s">
        <v>1342</v>
      </c>
    </row>
    <row r="72" spans="1:1" x14ac:dyDescent="0.25">
      <c r="A72" s="51" t="s">
        <v>1343</v>
      </c>
    </row>
    <row r="75" spans="1:1" x14ac:dyDescent="0.25">
      <c r="A75" s="6" t="s">
        <v>1349</v>
      </c>
    </row>
    <row r="76" spans="1:1" x14ac:dyDescent="0.25">
      <c r="A76" s="6"/>
    </row>
    <row r="77" spans="1:1" ht="15" customHeight="1" x14ac:dyDescent="0.25">
      <c r="A77" s="29" t="s">
        <v>1350</v>
      </c>
    </row>
    <row r="78" spans="1:1" ht="15" customHeight="1" x14ac:dyDescent="0.25">
      <c r="A78" s="29" t="s">
        <v>1351</v>
      </c>
    </row>
    <row r="79" spans="1:1" x14ac:dyDescent="0.25">
      <c r="A79" s="29" t="s">
        <v>1352</v>
      </c>
    </row>
    <row r="80" spans="1:1" ht="15" customHeight="1" x14ac:dyDescent="0.25">
      <c r="A80" s="29" t="s">
        <v>1353</v>
      </c>
    </row>
    <row r="81" spans="1:1" x14ac:dyDescent="0.25">
      <c r="A81" s="29" t="s">
        <v>1354</v>
      </c>
    </row>
    <row r="82" spans="1:1" x14ac:dyDescent="0.25">
      <c r="A82" s="29" t="s">
        <v>1355</v>
      </c>
    </row>
    <row r="83" spans="1:1" x14ac:dyDescent="0.25">
      <c r="A83" s="29" t="s">
        <v>1356</v>
      </c>
    </row>
    <row r="84" spans="1:1" x14ac:dyDescent="0.25">
      <c r="A84" s="29" t="s">
        <v>1357</v>
      </c>
    </row>
  </sheetData>
  <mergeCells count="2">
    <mergeCell ref="A3:Q3"/>
    <mergeCell ref="A4:Q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R365"/>
  <sheetViews>
    <sheetView workbookViewId="0"/>
  </sheetViews>
  <sheetFormatPr defaultRowHeight="15" x14ac:dyDescent="0.25"/>
  <cols>
    <col min="1" max="1" width="39.7109375" style="5" customWidth="1"/>
    <col min="2" max="2" width="9.140625" style="5"/>
    <col min="3" max="3" width="10" style="5" customWidth="1"/>
    <col min="4" max="4" width="10" style="7" customWidth="1"/>
    <col min="5" max="5" width="11.140625" style="7" customWidth="1"/>
    <col min="6" max="8" width="10" style="7" customWidth="1"/>
    <col min="9" max="9" width="10" style="5" customWidth="1"/>
    <col min="10" max="10" width="10" style="7" customWidth="1"/>
    <col min="11" max="11" width="10.5703125" style="7" customWidth="1"/>
    <col min="12" max="12" width="10" style="7" customWidth="1"/>
    <col min="13" max="13" width="10" style="5" customWidth="1"/>
    <col min="14" max="17" width="10" style="7" customWidth="1"/>
    <col min="18" max="18" width="11" style="5" bestFit="1" customWidth="1"/>
    <col min="19" max="16384" width="9.140625" style="5"/>
  </cols>
  <sheetData>
    <row r="1" spans="1:18" x14ac:dyDescent="0.25">
      <c r="A1" s="6" t="s">
        <v>1367</v>
      </c>
    </row>
    <row r="2" spans="1:18" x14ac:dyDescent="0.25">
      <c r="A2" s="6" t="s">
        <v>1284</v>
      </c>
      <c r="C2" s="6" t="s">
        <v>430</v>
      </c>
    </row>
    <row r="3" spans="1:18" ht="60" x14ac:dyDescent="0.25">
      <c r="A3" s="57" t="s">
        <v>1376</v>
      </c>
      <c r="C3" s="6"/>
      <c r="D3" s="8" t="s">
        <v>1274</v>
      </c>
      <c r="E3" s="8" t="s">
        <v>417</v>
      </c>
      <c r="F3" s="8" t="s">
        <v>1275</v>
      </c>
      <c r="G3" s="8" t="s">
        <v>418</v>
      </c>
      <c r="H3" s="8" t="s">
        <v>1278</v>
      </c>
      <c r="J3" s="8" t="s">
        <v>420</v>
      </c>
      <c r="K3" s="8" t="s">
        <v>422</v>
      </c>
      <c r="L3" s="8" t="s">
        <v>423</v>
      </c>
      <c r="M3" s="9"/>
      <c r="N3" s="8" t="s">
        <v>1276</v>
      </c>
      <c r="O3" s="8" t="s">
        <v>425</v>
      </c>
      <c r="P3" s="8" t="s">
        <v>1278</v>
      </c>
      <c r="Q3" s="8" t="s">
        <v>428</v>
      </c>
      <c r="R3" s="47" t="s">
        <v>14</v>
      </c>
    </row>
    <row r="4" spans="1:18" x14ac:dyDescent="0.25">
      <c r="C4" s="6"/>
      <c r="D4" s="8"/>
      <c r="E4" s="8"/>
      <c r="F4" s="8"/>
      <c r="G4" s="8"/>
      <c r="H4" s="8"/>
      <c r="J4" s="8"/>
      <c r="K4" s="8"/>
      <c r="L4" s="8"/>
      <c r="M4" s="9"/>
      <c r="N4" s="8"/>
      <c r="O4" s="8"/>
      <c r="P4" s="8"/>
      <c r="Q4" s="8"/>
      <c r="R4" s="17"/>
    </row>
    <row r="5" spans="1:18" x14ac:dyDescent="0.25">
      <c r="B5" s="31"/>
      <c r="C5" s="48" t="s">
        <v>1291</v>
      </c>
      <c r="D5" s="8"/>
      <c r="E5" s="8"/>
      <c r="F5" s="8"/>
      <c r="G5" s="8"/>
      <c r="H5" s="8"/>
      <c r="J5" s="8"/>
      <c r="K5" s="8"/>
      <c r="L5" s="8"/>
      <c r="M5" s="9"/>
      <c r="N5" s="8"/>
      <c r="O5" s="8"/>
      <c r="P5" s="8"/>
      <c r="Q5" s="8"/>
      <c r="R5" s="17"/>
    </row>
    <row r="6" spans="1:18" x14ac:dyDescent="0.25">
      <c r="A6" s="6" t="s">
        <v>414</v>
      </c>
      <c r="D6" s="10" t="s">
        <v>410</v>
      </c>
      <c r="E6" s="10" t="s">
        <v>411</v>
      </c>
      <c r="F6" s="10" t="s">
        <v>412</v>
      </c>
      <c r="G6" s="10" t="s">
        <v>413</v>
      </c>
      <c r="H6" s="10"/>
      <c r="I6" s="6"/>
      <c r="J6" s="10" t="s">
        <v>419</v>
      </c>
      <c r="K6" s="10" t="s">
        <v>421</v>
      </c>
      <c r="L6" s="10" t="s">
        <v>424</v>
      </c>
      <c r="M6" s="6"/>
      <c r="N6" s="10" t="s">
        <v>426</v>
      </c>
      <c r="O6" s="10" t="s">
        <v>427</v>
      </c>
      <c r="P6" s="10"/>
      <c r="Q6" s="10" t="s">
        <v>429</v>
      </c>
    </row>
    <row r="7" spans="1:18" x14ac:dyDescent="0.25">
      <c r="A7" s="6"/>
      <c r="D7" s="10"/>
      <c r="E7" s="10"/>
      <c r="F7" s="10"/>
      <c r="G7" s="10"/>
      <c r="H7" s="10"/>
      <c r="I7" s="6"/>
      <c r="J7" s="10"/>
      <c r="K7" s="10"/>
      <c r="L7" s="10"/>
      <c r="M7" s="6"/>
      <c r="N7" s="10"/>
      <c r="O7" s="10"/>
      <c r="P7" s="10"/>
      <c r="Q7" s="10"/>
    </row>
    <row r="8" spans="1:18" x14ac:dyDescent="0.25">
      <c r="A8" s="5" t="s">
        <v>442</v>
      </c>
      <c r="D8" s="26">
        <v>6032</v>
      </c>
      <c r="E8" s="26">
        <v>0</v>
      </c>
      <c r="F8" s="26">
        <v>6201</v>
      </c>
      <c r="G8" s="26"/>
      <c r="H8" s="34"/>
      <c r="I8" s="22"/>
      <c r="J8" s="26">
        <v>6685</v>
      </c>
      <c r="K8" s="26">
        <v>0</v>
      </c>
      <c r="L8" s="34">
        <v>12292</v>
      </c>
      <c r="M8" s="22"/>
      <c r="N8" s="26">
        <v>4367</v>
      </c>
      <c r="O8" s="26"/>
      <c r="P8" s="34"/>
      <c r="Q8" s="34">
        <v>6694</v>
      </c>
      <c r="R8" s="22">
        <f t="shared" ref="R8" si="0">D8+E8+F8+G8+J8+K8+L8+N8+O8+Q8</f>
        <v>42271</v>
      </c>
    </row>
    <row r="9" spans="1:18" x14ac:dyDescent="0.25">
      <c r="B9" s="6"/>
      <c r="C9" s="6"/>
      <c r="D9" s="8"/>
      <c r="E9" s="8"/>
      <c r="F9" s="8"/>
      <c r="G9" s="8"/>
      <c r="H9" s="8"/>
      <c r="J9" s="8"/>
      <c r="K9" s="8"/>
      <c r="L9" s="8"/>
      <c r="M9" s="9"/>
      <c r="N9" s="8"/>
      <c r="O9" s="8"/>
      <c r="P9" s="8"/>
      <c r="Q9" s="8"/>
      <c r="R9" s="6"/>
    </row>
    <row r="10" spans="1:18" x14ac:dyDescent="0.25">
      <c r="A10" s="6" t="s">
        <v>415</v>
      </c>
      <c r="B10" s="6" t="s">
        <v>416</v>
      </c>
      <c r="C10" s="45" t="s">
        <v>0</v>
      </c>
      <c r="D10" s="46" t="s">
        <v>1</v>
      </c>
      <c r="E10" s="46" t="s">
        <v>2</v>
      </c>
      <c r="F10" s="46" t="s">
        <v>3</v>
      </c>
      <c r="G10" s="46" t="s">
        <v>4</v>
      </c>
      <c r="H10" s="46" t="s">
        <v>5</v>
      </c>
      <c r="I10" s="45" t="s">
        <v>6</v>
      </c>
      <c r="J10" s="46" t="s">
        <v>7</v>
      </c>
      <c r="K10" s="46" t="s">
        <v>8</v>
      </c>
      <c r="L10" s="46" t="s">
        <v>9</v>
      </c>
      <c r="M10" s="45" t="s">
        <v>10</v>
      </c>
      <c r="N10" s="46" t="s">
        <v>11</v>
      </c>
      <c r="O10" s="46" t="s">
        <v>12</v>
      </c>
      <c r="P10" s="46" t="s">
        <v>13</v>
      </c>
      <c r="Q10" s="46"/>
      <c r="R10" s="45" t="s">
        <v>14</v>
      </c>
    </row>
    <row r="11" spans="1:18" x14ac:dyDescent="0.25">
      <c r="B11" s="11"/>
    </row>
    <row r="12" spans="1:18" x14ac:dyDescent="0.25">
      <c r="A12" s="5" t="s">
        <v>1073</v>
      </c>
      <c r="B12" s="5" t="s">
        <v>1074</v>
      </c>
      <c r="C12" s="22">
        <v>45</v>
      </c>
      <c r="D12" s="34"/>
      <c r="E12" s="34"/>
      <c r="F12" s="34">
        <v>7</v>
      </c>
      <c r="G12" s="34"/>
      <c r="H12" s="34">
        <v>38</v>
      </c>
      <c r="I12" s="22">
        <v>84</v>
      </c>
      <c r="J12" s="34"/>
      <c r="K12" s="34">
        <v>84</v>
      </c>
      <c r="L12" s="34">
        <v>139</v>
      </c>
      <c r="M12" s="22">
        <v>196</v>
      </c>
      <c r="N12" s="34">
        <v>193</v>
      </c>
      <c r="O12" s="34"/>
      <c r="P12" s="34">
        <v>3</v>
      </c>
      <c r="Q12" s="34"/>
      <c r="R12" s="22">
        <v>464</v>
      </c>
    </row>
    <row r="13" spans="1:18" x14ac:dyDescent="0.25">
      <c r="A13" s="5" t="s">
        <v>1075</v>
      </c>
      <c r="B13" s="5" t="s">
        <v>1076</v>
      </c>
      <c r="C13" s="22">
        <v>186</v>
      </c>
      <c r="D13" s="34">
        <v>135</v>
      </c>
      <c r="E13" s="34"/>
      <c r="F13" s="34">
        <v>9</v>
      </c>
      <c r="G13" s="34"/>
      <c r="H13" s="34">
        <v>42</v>
      </c>
      <c r="I13" s="22">
        <v>328</v>
      </c>
      <c r="J13" s="34">
        <v>328</v>
      </c>
      <c r="K13" s="34"/>
      <c r="L13" s="34">
        <v>6</v>
      </c>
      <c r="M13" s="22">
        <v>229</v>
      </c>
      <c r="N13" s="34">
        <v>229</v>
      </c>
      <c r="O13" s="34"/>
      <c r="P13" s="34"/>
      <c r="Q13" s="34"/>
      <c r="R13" s="22">
        <v>749</v>
      </c>
    </row>
    <row r="14" spans="1:18" x14ac:dyDescent="0.25">
      <c r="A14" s="5" t="s">
        <v>1165</v>
      </c>
      <c r="B14" s="5" t="s">
        <v>1166</v>
      </c>
      <c r="C14" s="22">
        <v>84</v>
      </c>
      <c r="D14" s="34">
        <v>21</v>
      </c>
      <c r="E14" s="34">
        <v>5</v>
      </c>
      <c r="F14" s="34">
        <v>23</v>
      </c>
      <c r="G14" s="34"/>
      <c r="H14" s="34">
        <v>35</v>
      </c>
      <c r="I14" s="22">
        <v>14</v>
      </c>
      <c r="J14" s="34">
        <v>5</v>
      </c>
      <c r="K14" s="34">
        <v>9</v>
      </c>
      <c r="L14" s="34">
        <v>3</v>
      </c>
      <c r="M14" s="22">
        <v>205</v>
      </c>
      <c r="N14" s="34">
        <v>205</v>
      </c>
      <c r="O14" s="34"/>
      <c r="P14" s="34"/>
      <c r="Q14" s="34"/>
      <c r="R14" s="22">
        <v>306</v>
      </c>
    </row>
    <row r="15" spans="1:18" x14ac:dyDescent="0.25">
      <c r="A15" s="5" t="s">
        <v>881</v>
      </c>
      <c r="B15" s="5" t="s">
        <v>882</v>
      </c>
      <c r="C15" s="22">
        <v>737</v>
      </c>
      <c r="D15" s="34">
        <v>418</v>
      </c>
      <c r="E15" s="34">
        <v>97</v>
      </c>
      <c r="F15" s="34">
        <v>180</v>
      </c>
      <c r="G15" s="34">
        <v>0</v>
      </c>
      <c r="H15" s="34">
        <v>42</v>
      </c>
      <c r="I15" s="22">
        <v>101</v>
      </c>
      <c r="J15" s="34">
        <v>0</v>
      </c>
      <c r="K15" s="34">
        <v>101</v>
      </c>
      <c r="L15" s="34">
        <v>53</v>
      </c>
      <c r="M15" s="22">
        <v>609</v>
      </c>
      <c r="N15" s="34">
        <v>577</v>
      </c>
      <c r="O15" s="34">
        <v>32</v>
      </c>
      <c r="P15" s="34">
        <v>0</v>
      </c>
      <c r="Q15" s="34"/>
      <c r="R15" s="22">
        <v>1500</v>
      </c>
    </row>
    <row r="16" spans="1:18" x14ac:dyDescent="0.25">
      <c r="A16" s="5" t="s">
        <v>1077</v>
      </c>
      <c r="B16" s="5" t="s">
        <v>1078</v>
      </c>
      <c r="C16" s="22">
        <v>71</v>
      </c>
      <c r="D16" s="34">
        <v>59</v>
      </c>
      <c r="E16" s="34"/>
      <c r="F16" s="34">
        <v>10</v>
      </c>
      <c r="G16" s="34"/>
      <c r="H16" s="34">
        <v>2</v>
      </c>
      <c r="I16" s="22">
        <v>18</v>
      </c>
      <c r="J16" s="34"/>
      <c r="K16" s="34">
        <v>18</v>
      </c>
      <c r="L16" s="34">
        <v>9</v>
      </c>
      <c r="M16" s="22">
        <v>161</v>
      </c>
      <c r="N16" s="34">
        <v>156</v>
      </c>
      <c r="O16" s="34">
        <v>5</v>
      </c>
      <c r="P16" s="34"/>
      <c r="Q16" s="34"/>
      <c r="R16" s="22">
        <v>259</v>
      </c>
    </row>
    <row r="17" spans="1:18" x14ac:dyDescent="0.25">
      <c r="A17" s="5" t="s">
        <v>883</v>
      </c>
      <c r="B17" s="5" t="s">
        <v>884</v>
      </c>
      <c r="C17" s="22">
        <v>714</v>
      </c>
      <c r="D17" s="34">
        <v>301</v>
      </c>
      <c r="E17" s="34">
        <v>0</v>
      </c>
      <c r="F17" s="34">
        <v>175</v>
      </c>
      <c r="G17" s="34">
        <v>0</v>
      </c>
      <c r="H17" s="34">
        <v>238</v>
      </c>
      <c r="I17" s="22">
        <v>30</v>
      </c>
      <c r="J17" s="34">
        <v>30</v>
      </c>
      <c r="K17" s="34">
        <v>0</v>
      </c>
      <c r="L17" s="34">
        <v>146</v>
      </c>
      <c r="M17" s="22">
        <v>675</v>
      </c>
      <c r="N17" s="34">
        <v>661</v>
      </c>
      <c r="O17" s="34">
        <v>14</v>
      </c>
      <c r="P17" s="34"/>
      <c r="Q17" s="34"/>
      <c r="R17" s="22">
        <v>1565</v>
      </c>
    </row>
    <row r="18" spans="1:18" x14ac:dyDescent="0.25">
      <c r="A18" s="5" t="s">
        <v>885</v>
      </c>
      <c r="B18" s="5" t="s">
        <v>886</v>
      </c>
      <c r="C18" s="22">
        <v>555</v>
      </c>
      <c r="D18" s="34"/>
      <c r="E18" s="34">
        <v>440</v>
      </c>
      <c r="F18" s="34">
        <v>105</v>
      </c>
      <c r="G18" s="34"/>
      <c r="H18" s="34">
        <v>10</v>
      </c>
      <c r="I18" s="22">
        <v>57</v>
      </c>
      <c r="J18" s="34">
        <v>12</v>
      </c>
      <c r="K18" s="34">
        <v>45</v>
      </c>
      <c r="L18" s="34">
        <v>99</v>
      </c>
      <c r="M18" s="22">
        <v>547</v>
      </c>
      <c r="N18" s="34">
        <v>526</v>
      </c>
      <c r="O18" s="34">
        <v>21</v>
      </c>
      <c r="P18" s="34"/>
      <c r="Q18" s="34"/>
      <c r="R18" s="22">
        <v>1258</v>
      </c>
    </row>
    <row r="19" spans="1:18" x14ac:dyDescent="0.25">
      <c r="A19" s="5" t="s">
        <v>666</v>
      </c>
      <c r="B19" s="5" t="s">
        <v>667</v>
      </c>
      <c r="C19" s="22">
        <v>26612</v>
      </c>
      <c r="D19" s="34">
        <v>6434</v>
      </c>
      <c r="E19" s="34">
        <v>651</v>
      </c>
      <c r="F19" s="34">
        <v>16121</v>
      </c>
      <c r="G19" s="34">
        <v>1023</v>
      </c>
      <c r="H19" s="34">
        <v>2383</v>
      </c>
      <c r="I19" s="22">
        <v>2243</v>
      </c>
      <c r="J19" s="34">
        <v>2243</v>
      </c>
      <c r="K19" s="34"/>
      <c r="L19" s="34">
        <v>1515</v>
      </c>
      <c r="M19" s="22">
        <v>793</v>
      </c>
      <c r="N19" s="34">
        <v>793</v>
      </c>
      <c r="O19" s="34"/>
      <c r="P19" s="34"/>
      <c r="Q19" s="34"/>
      <c r="R19" s="22">
        <v>31163</v>
      </c>
    </row>
    <row r="20" spans="1:18" x14ac:dyDescent="0.25">
      <c r="A20" s="5" t="s">
        <v>887</v>
      </c>
      <c r="B20" s="5" t="s">
        <v>888</v>
      </c>
      <c r="C20" s="22">
        <v>1096</v>
      </c>
      <c r="D20" s="34">
        <v>934</v>
      </c>
      <c r="E20" s="34">
        <v>0</v>
      </c>
      <c r="F20" s="34">
        <v>137</v>
      </c>
      <c r="G20" s="34">
        <v>0</v>
      </c>
      <c r="H20" s="34">
        <v>25</v>
      </c>
      <c r="I20" s="22">
        <v>192</v>
      </c>
      <c r="J20" s="34">
        <v>73</v>
      </c>
      <c r="K20" s="34">
        <v>119</v>
      </c>
      <c r="L20" s="34">
        <v>59</v>
      </c>
      <c r="M20" s="22">
        <v>266</v>
      </c>
      <c r="N20" s="34">
        <v>250</v>
      </c>
      <c r="O20" s="34">
        <v>11</v>
      </c>
      <c r="P20" s="34">
        <v>5</v>
      </c>
      <c r="Q20" s="34"/>
      <c r="R20" s="22">
        <v>1613</v>
      </c>
    </row>
    <row r="21" spans="1:18" x14ac:dyDescent="0.25">
      <c r="A21" s="5" t="s">
        <v>1081</v>
      </c>
      <c r="B21" s="5" t="s">
        <v>1082</v>
      </c>
      <c r="C21" s="22">
        <v>554</v>
      </c>
      <c r="D21" s="34">
        <v>204</v>
      </c>
      <c r="E21" s="34">
        <v>307</v>
      </c>
      <c r="F21" s="34">
        <v>4</v>
      </c>
      <c r="G21" s="34">
        <v>39</v>
      </c>
      <c r="H21" s="34"/>
      <c r="I21" s="22">
        <v>20</v>
      </c>
      <c r="J21" s="34">
        <v>20</v>
      </c>
      <c r="K21" s="34"/>
      <c r="L21" s="34">
        <v>92</v>
      </c>
      <c r="M21" s="22">
        <v>3</v>
      </c>
      <c r="N21" s="34"/>
      <c r="O21" s="34">
        <v>3</v>
      </c>
      <c r="P21" s="34"/>
      <c r="Q21" s="34"/>
      <c r="R21" s="22">
        <v>669</v>
      </c>
    </row>
    <row r="22" spans="1:18" x14ac:dyDescent="0.25">
      <c r="A22" s="5" t="s">
        <v>668</v>
      </c>
      <c r="B22" s="5" t="s">
        <v>669</v>
      </c>
      <c r="C22" s="22">
        <v>32301</v>
      </c>
      <c r="D22" s="34">
        <v>7400</v>
      </c>
      <c r="E22" s="34">
        <v>1643</v>
      </c>
      <c r="F22" s="34">
        <v>910</v>
      </c>
      <c r="G22" s="34">
        <v>22348</v>
      </c>
      <c r="H22" s="34"/>
      <c r="I22" s="22">
        <v>7942</v>
      </c>
      <c r="J22" s="34">
        <v>7430</v>
      </c>
      <c r="K22" s="34">
        <v>512</v>
      </c>
      <c r="L22" s="34">
        <v>776</v>
      </c>
      <c r="M22" s="22">
        <v>1025</v>
      </c>
      <c r="N22" s="34">
        <v>628</v>
      </c>
      <c r="O22" s="34">
        <v>397</v>
      </c>
      <c r="P22" s="34"/>
      <c r="Q22" s="34"/>
      <c r="R22" s="22">
        <v>42044</v>
      </c>
    </row>
    <row r="23" spans="1:18" x14ac:dyDescent="0.25">
      <c r="A23" s="5" t="s">
        <v>889</v>
      </c>
      <c r="B23" s="5" t="s">
        <v>890</v>
      </c>
      <c r="C23" s="22">
        <v>2603</v>
      </c>
      <c r="D23" s="34">
        <v>1271</v>
      </c>
      <c r="E23" s="34">
        <v>1032</v>
      </c>
      <c r="F23" s="34">
        <v>221</v>
      </c>
      <c r="G23" s="34"/>
      <c r="H23" s="34">
        <v>79</v>
      </c>
      <c r="I23" s="22">
        <v>230</v>
      </c>
      <c r="J23" s="34">
        <v>110</v>
      </c>
      <c r="K23" s="34">
        <v>120</v>
      </c>
      <c r="L23" s="34">
        <v>137</v>
      </c>
      <c r="M23" s="22">
        <v>1056</v>
      </c>
      <c r="N23" s="34">
        <v>1037</v>
      </c>
      <c r="O23" s="34">
        <v>19</v>
      </c>
      <c r="P23" s="34"/>
      <c r="Q23" s="34"/>
      <c r="R23" s="22">
        <v>4026</v>
      </c>
    </row>
    <row r="24" spans="1:18" x14ac:dyDescent="0.25">
      <c r="A24" s="5" t="s">
        <v>891</v>
      </c>
      <c r="B24" s="5" t="s">
        <v>892</v>
      </c>
      <c r="C24" s="22">
        <v>658</v>
      </c>
      <c r="D24" s="34">
        <v>428</v>
      </c>
      <c r="E24" s="34">
        <v>18</v>
      </c>
      <c r="F24" s="34">
        <v>38</v>
      </c>
      <c r="G24" s="34">
        <v>37</v>
      </c>
      <c r="H24" s="34">
        <v>137</v>
      </c>
      <c r="I24" s="22">
        <v>24</v>
      </c>
      <c r="J24" s="34">
        <v>24</v>
      </c>
      <c r="K24" s="34"/>
      <c r="L24" s="34">
        <v>203</v>
      </c>
      <c r="M24" s="22">
        <v>590</v>
      </c>
      <c r="N24" s="34">
        <v>576</v>
      </c>
      <c r="O24" s="34">
        <v>14</v>
      </c>
      <c r="P24" s="34"/>
      <c r="Q24" s="34"/>
      <c r="R24" s="22">
        <v>1475</v>
      </c>
    </row>
    <row r="25" spans="1:18" x14ac:dyDescent="0.25">
      <c r="A25" s="5" t="s">
        <v>893</v>
      </c>
      <c r="B25" s="5" t="s">
        <v>894</v>
      </c>
      <c r="C25" s="22">
        <v>195</v>
      </c>
      <c r="D25" s="34">
        <v>24</v>
      </c>
      <c r="E25" s="34"/>
      <c r="F25" s="34">
        <v>161</v>
      </c>
      <c r="G25" s="34"/>
      <c r="H25" s="34">
        <v>10</v>
      </c>
      <c r="I25" s="22">
        <v>0</v>
      </c>
      <c r="J25" s="34"/>
      <c r="K25" s="34"/>
      <c r="L25" s="34">
        <v>21</v>
      </c>
      <c r="M25" s="22">
        <v>439</v>
      </c>
      <c r="N25" s="34">
        <v>425</v>
      </c>
      <c r="O25" s="34">
        <v>14</v>
      </c>
      <c r="P25" s="34"/>
      <c r="Q25" s="34"/>
      <c r="R25" s="22">
        <v>655</v>
      </c>
    </row>
    <row r="26" spans="1:18" x14ac:dyDescent="0.25">
      <c r="A26" s="5" t="s">
        <v>895</v>
      </c>
      <c r="B26" s="5" t="s">
        <v>896</v>
      </c>
      <c r="C26" s="22">
        <v>497</v>
      </c>
      <c r="D26" s="34"/>
      <c r="E26" s="34"/>
      <c r="F26" s="34">
        <v>40</v>
      </c>
      <c r="G26" s="34"/>
      <c r="H26" s="34">
        <v>457</v>
      </c>
      <c r="I26" s="22">
        <v>12</v>
      </c>
      <c r="J26" s="34">
        <v>12</v>
      </c>
      <c r="K26" s="34"/>
      <c r="L26" s="34">
        <v>1004</v>
      </c>
      <c r="M26" s="22">
        <v>473</v>
      </c>
      <c r="N26" s="34">
        <v>458</v>
      </c>
      <c r="O26" s="34">
        <v>13</v>
      </c>
      <c r="P26" s="34">
        <v>2</v>
      </c>
      <c r="Q26" s="34"/>
      <c r="R26" s="22">
        <v>1986</v>
      </c>
    </row>
    <row r="27" spans="1:18" x14ac:dyDescent="0.25">
      <c r="A27" s="5" t="s">
        <v>1083</v>
      </c>
      <c r="B27" s="5" t="s">
        <v>1084</v>
      </c>
      <c r="C27" s="22">
        <v>40</v>
      </c>
      <c r="D27" s="34">
        <v>1</v>
      </c>
      <c r="E27" s="34">
        <v>0</v>
      </c>
      <c r="F27" s="34">
        <v>19</v>
      </c>
      <c r="G27" s="34">
        <v>0</v>
      </c>
      <c r="H27" s="34">
        <v>20</v>
      </c>
      <c r="I27" s="22">
        <v>0</v>
      </c>
      <c r="J27" s="34"/>
      <c r="K27" s="34"/>
      <c r="L27" s="34">
        <v>17</v>
      </c>
      <c r="M27" s="22">
        <v>7</v>
      </c>
      <c r="N27" s="34"/>
      <c r="O27" s="34">
        <v>7</v>
      </c>
      <c r="P27" s="34"/>
      <c r="Q27" s="34"/>
      <c r="R27" s="22">
        <v>64</v>
      </c>
    </row>
    <row r="28" spans="1:18" x14ac:dyDescent="0.25">
      <c r="A28" s="5" t="s">
        <v>735</v>
      </c>
      <c r="B28" s="5" t="s">
        <v>736</v>
      </c>
      <c r="C28" s="22">
        <v>5492</v>
      </c>
      <c r="D28" s="34">
        <v>2805</v>
      </c>
      <c r="E28" s="34">
        <v>1710</v>
      </c>
      <c r="F28" s="34">
        <v>198</v>
      </c>
      <c r="G28" s="34"/>
      <c r="H28" s="34">
        <v>779</v>
      </c>
      <c r="I28" s="22">
        <v>2542</v>
      </c>
      <c r="J28" s="34">
        <v>2334</v>
      </c>
      <c r="K28" s="34">
        <v>208</v>
      </c>
      <c r="L28" s="34">
        <v>92</v>
      </c>
      <c r="M28" s="22">
        <v>3300</v>
      </c>
      <c r="N28" s="34">
        <v>2648</v>
      </c>
      <c r="O28" s="34">
        <v>71</v>
      </c>
      <c r="P28" s="34">
        <v>581</v>
      </c>
      <c r="Q28" s="34"/>
      <c r="R28" s="22">
        <v>11426</v>
      </c>
    </row>
    <row r="29" spans="1:18" x14ac:dyDescent="0.25">
      <c r="A29" s="5" t="s">
        <v>671</v>
      </c>
      <c r="B29" s="5" t="s">
        <v>672</v>
      </c>
      <c r="C29" s="22">
        <v>13262</v>
      </c>
      <c r="D29" s="34">
        <v>5202</v>
      </c>
      <c r="E29" s="34">
        <v>3382</v>
      </c>
      <c r="F29" s="34">
        <v>2307</v>
      </c>
      <c r="G29" s="34"/>
      <c r="H29" s="34">
        <v>2371</v>
      </c>
      <c r="I29" s="22">
        <v>4643</v>
      </c>
      <c r="J29" s="34">
        <v>994</v>
      </c>
      <c r="K29" s="34">
        <v>3649</v>
      </c>
      <c r="L29" s="34">
        <v>0</v>
      </c>
      <c r="M29" s="22">
        <v>3706</v>
      </c>
      <c r="N29" s="34">
        <v>3548</v>
      </c>
      <c r="O29" s="34">
        <v>117</v>
      </c>
      <c r="P29" s="34">
        <v>41</v>
      </c>
      <c r="Q29" s="34"/>
      <c r="R29" s="22">
        <v>21611</v>
      </c>
    </row>
    <row r="30" spans="1:18" x14ac:dyDescent="0.25">
      <c r="A30" s="5" t="s">
        <v>897</v>
      </c>
      <c r="B30" s="5" t="s">
        <v>898</v>
      </c>
      <c r="C30" s="22">
        <v>1490</v>
      </c>
      <c r="D30" s="34">
        <v>1292</v>
      </c>
      <c r="E30" s="34">
        <v>61</v>
      </c>
      <c r="F30" s="34">
        <v>137</v>
      </c>
      <c r="G30" s="34">
        <v>0</v>
      </c>
      <c r="H30" s="34"/>
      <c r="I30" s="22">
        <v>306</v>
      </c>
      <c r="J30" s="34">
        <v>2</v>
      </c>
      <c r="K30" s="34">
        <v>304</v>
      </c>
      <c r="L30" s="34">
        <v>154</v>
      </c>
      <c r="M30" s="22">
        <v>977</v>
      </c>
      <c r="N30" s="34">
        <v>944</v>
      </c>
      <c r="O30" s="34">
        <v>33</v>
      </c>
      <c r="P30" s="34">
        <v>0</v>
      </c>
      <c r="Q30" s="34"/>
      <c r="R30" s="22">
        <v>2927</v>
      </c>
    </row>
    <row r="31" spans="1:18" x14ac:dyDescent="0.25">
      <c r="A31" s="5" t="s">
        <v>1085</v>
      </c>
      <c r="B31" s="5" t="s">
        <v>1086</v>
      </c>
      <c r="C31" s="22">
        <v>965</v>
      </c>
      <c r="D31" s="34">
        <v>451</v>
      </c>
      <c r="E31" s="34">
        <v>64</v>
      </c>
      <c r="F31" s="34">
        <v>174</v>
      </c>
      <c r="G31" s="34">
        <v>77</v>
      </c>
      <c r="H31" s="34">
        <v>199</v>
      </c>
      <c r="I31" s="22">
        <v>32</v>
      </c>
      <c r="J31" s="34">
        <v>32</v>
      </c>
      <c r="K31" s="34"/>
      <c r="L31" s="34">
        <v>179</v>
      </c>
      <c r="M31" s="22">
        <v>268</v>
      </c>
      <c r="N31" s="34">
        <v>267</v>
      </c>
      <c r="O31" s="34">
        <v>1</v>
      </c>
      <c r="P31" s="34"/>
      <c r="Q31" s="34"/>
      <c r="R31" s="22">
        <v>1444</v>
      </c>
    </row>
    <row r="32" spans="1:18" x14ac:dyDescent="0.25">
      <c r="A32" s="5" t="s">
        <v>899</v>
      </c>
      <c r="B32" s="5" t="s">
        <v>900</v>
      </c>
      <c r="C32" s="22">
        <v>70</v>
      </c>
      <c r="D32" s="34"/>
      <c r="E32" s="34"/>
      <c r="F32" s="34">
        <v>26</v>
      </c>
      <c r="G32" s="34"/>
      <c r="H32" s="34">
        <v>44</v>
      </c>
      <c r="I32" s="22">
        <v>0</v>
      </c>
      <c r="J32" s="34">
        <v>0</v>
      </c>
      <c r="K32" s="34"/>
      <c r="L32" s="34">
        <v>95</v>
      </c>
      <c r="M32" s="22">
        <v>408</v>
      </c>
      <c r="N32" s="34">
        <v>396</v>
      </c>
      <c r="O32" s="34">
        <v>12</v>
      </c>
      <c r="P32" s="34"/>
      <c r="Q32" s="34"/>
      <c r="R32" s="22">
        <v>573</v>
      </c>
    </row>
    <row r="33" spans="1:18" x14ac:dyDescent="0.25">
      <c r="A33" s="5" t="s">
        <v>901</v>
      </c>
      <c r="B33" s="5" t="s">
        <v>902</v>
      </c>
      <c r="C33" s="22">
        <v>494</v>
      </c>
      <c r="D33" s="34">
        <v>247</v>
      </c>
      <c r="E33" s="34">
        <v>247</v>
      </c>
      <c r="F33" s="34"/>
      <c r="G33" s="34"/>
      <c r="H33" s="34"/>
      <c r="I33" s="22">
        <v>7</v>
      </c>
      <c r="J33" s="34">
        <v>7</v>
      </c>
      <c r="K33" s="34"/>
      <c r="L33" s="34">
        <v>25</v>
      </c>
      <c r="M33" s="22">
        <v>421</v>
      </c>
      <c r="N33" s="34">
        <v>421</v>
      </c>
      <c r="O33" s="34"/>
      <c r="P33" s="34"/>
      <c r="Q33" s="34"/>
      <c r="R33" s="22">
        <v>947</v>
      </c>
    </row>
    <row r="34" spans="1:18" x14ac:dyDescent="0.25">
      <c r="A34" s="5" t="s">
        <v>1087</v>
      </c>
      <c r="B34" s="5" t="s">
        <v>1088</v>
      </c>
      <c r="C34" s="22">
        <v>111</v>
      </c>
      <c r="D34" s="34">
        <v>14</v>
      </c>
      <c r="E34" s="34">
        <v>11</v>
      </c>
      <c r="F34" s="34">
        <v>73</v>
      </c>
      <c r="G34" s="34"/>
      <c r="H34" s="34">
        <v>13</v>
      </c>
      <c r="I34" s="22">
        <v>194</v>
      </c>
      <c r="J34" s="34">
        <v>110</v>
      </c>
      <c r="K34" s="34">
        <v>84</v>
      </c>
      <c r="L34" s="34">
        <v>136</v>
      </c>
      <c r="M34" s="22">
        <v>396</v>
      </c>
      <c r="N34" s="34">
        <v>387</v>
      </c>
      <c r="O34" s="34">
        <v>9</v>
      </c>
      <c r="P34" s="34"/>
      <c r="Q34" s="34"/>
      <c r="R34" s="22">
        <v>837</v>
      </c>
    </row>
    <row r="35" spans="1:18" x14ac:dyDescent="0.25">
      <c r="A35" s="5" t="s">
        <v>737</v>
      </c>
      <c r="B35" s="5" t="s">
        <v>738</v>
      </c>
      <c r="C35" s="22">
        <v>3895</v>
      </c>
      <c r="D35" s="34">
        <v>2200</v>
      </c>
      <c r="E35" s="34">
        <v>772</v>
      </c>
      <c r="F35" s="34">
        <v>913</v>
      </c>
      <c r="G35" s="34"/>
      <c r="H35" s="34">
        <v>10</v>
      </c>
      <c r="I35" s="22">
        <v>172</v>
      </c>
      <c r="J35" s="34">
        <v>172</v>
      </c>
      <c r="K35" s="34"/>
      <c r="L35" s="34">
        <v>230</v>
      </c>
      <c r="M35" s="22">
        <v>1920</v>
      </c>
      <c r="N35" s="34">
        <v>1806</v>
      </c>
      <c r="O35" s="34"/>
      <c r="P35" s="34">
        <v>114</v>
      </c>
      <c r="Q35" s="34"/>
      <c r="R35" s="22">
        <v>6217</v>
      </c>
    </row>
    <row r="36" spans="1:18" x14ac:dyDescent="0.25">
      <c r="A36" s="5" t="s">
        <v>739</v>
      </c>
      <c r="B36" s="5" t="s">
        <v>740</v>
      </c>
      <c r="C36" s="22">
        <v>2934</v>
      </c>
      <c r="D36" s="34">
        <v>1407</v>
      </c>
      <c r="E36" s="34">
        <v>6</v>
      </c>
      <c r="F36" s="34">
        <v>1038</v>
      </c>
      <c r="G36" s="34">
        <v>0</v>
      </c>
      <c r="H36" s="34">
        <v>483</v>
      </c>
      <c r="I36" s="22">
        <v>1128</v>
      </c>
      <c r="J36" s="34">
        <v>834</v>
      </c>
      <c r="K36" s="34">
        <v>294</v>
      </c>
      <c r="L36" s="34">
        <v>393</v>
      </c>
      <c r="M36" s="22">
        <v>2803</v>
      </c>
      <c r="N36" s="34">
        <v>1882</v>
      </c>
      <c r="O36" s="34">
        <v>447</v>
      </c>
      <c r="P36" s="34">
        <v>474</v>
      </c>
      <c r="Q36" s="34"/>
      <c r="R36" s="22">
        <v>7258</v>
      </c>
    </row>
    <row r="37" spans="1:18" x14ac:dyDescent="0.25">
      <c r="A37" s="5" t="s">
        <v>903</v>
      </c>
      <c r="B37" s="5" t="s">
        <v>904</v>
      </c>
      <c r="C37" s="22">
        <v>60</v>
      </c>
      <c r="D37" s="34">
        <v>46</v>
      </c>
      <c r="E37" s="34">
        <v>4</v>
      </c>
      <c r="F37" s="34">
        <v>0</v>
      </c>
      <c r="G37" s="34">
        <v>0</v>
      </c>
      <c r="H37" s="34">
        <v>10</v>
      </c>
      <c r="I37" s="22">
        <v>0</v>
      </c>
      <c r="J37" s="34"/>
      <c r="K37" s="34"/>
      <c r="L37" s="34">
        <v>44</v>
      </c>
      <c r="M37" s="22">
        <v>452</v>
      </c>
      <c r="N37" s="34">
        <v>441</v>
      </c>
      <c r="O37" s="34">
        <v>11</v>
      </c>
      <c r="P37" s="34"/>
      <c r="Q37" s="34"/>
      <c r="R37" s="22">
        <v>556</v>
      </c>
    </row>
    <row r="38" spans="1:18" x14ac:dyDescent="0.25">
      <c r="A38" s="5" t="s">
        <v>905</v>
      </c>
      <c r="B38" s="5" t="s">
        <v>906</v>
      </c>
      <c r="C38" s="22">
        <v>337</v>
      </c>
      <c r="D38" s="34"/>
      <c r="E38" s="34">
        <v>240</v>
      </c>
      <c r="F38" s="34">
        <v>45</v>
      </c>
      <c r="G38" s="34"/>
      <c r="H38" s="34">
        <v>52</v>
      </c>
      <c r="I38" s="22">
        <v>153</v>
      </c>
      <c r="J38" s="34"/>
      <c r="K38" s="34">
        <v>153</v>
      </c>
      <c r="L38" s="34">
        <v>159</v>
      </c>
      <c r="M38" s="22">
        <v>464</v>
      </c>
      <c r="N38" s="34">
        <v>446</v>
      </c>
      <c r="O38" s="34">
        <v>18</v>
      </c>
      <c r="P38" s="34"/>
      <c r="Q38" s="34"/>
      <c r="R38" s="22">
        <v>1113</v>
      </c>
    </row>
    <row r="39" spans="1:18" x14ac:dyDescent="0.25">
      <c r="A39" s="5" t="s">
        <v>1089</v>
      </c>
      <c r="B39" s="5" t="s">
        <v>1090</v>
      </c>
      <c r="C39" s="22">
        <v>302</v>
      </c>
      <c r="D39" s="34">
        <v>277</v>
      </c>
      <c r="E39" s="34"/>
      <c r="F39" s="34">
        <v>17</v>
      </c>
      <c r="G39" s="34"/>
      <c r="H39" s="34">
        <v>8</v>
      </c>
      <c r="I39" s="22">
        <v>18</v>
      </c>
      <c r="J39" s="34">
        <v>13</v>
      </c>
      <c r="K39" s="34">
        <v>5</v>
      </c>
      <c r="L39" s="34">
        <v>100</v>
      </c>
      <c r="M39" s="22">
        <v>372</v>
      </c>
      <c r="N39" s="34">
        <v>346</v>
      </c>
      <c r="O39" s="34">
        <v>26</v>
      </c>
      <c r="P39" s="34">
        <v>0</v>
      </c>
      <c r="Q39" s="34"/>
      <c r="R39" s="22">
        <v>792</v>
      </c>
    </row>
    <row r="40" spans="1:18" x14ac:dyDescent="0.25">
      <c r="A40" s="5" t="s">
        <v>1091</v>
      </c>
      <c r="B40" s="5" t="s">
        <v>1092</v>
      </c>
      <c r="C40" s="22">
        <v>409</v>
      </c>
      <c r="D40" s="34">
        <v>210</v>
      </c>
      <c r="E40" s="34">
        <v>32</v>
      </c>
      <c r="F40" s="34">
        <v>114</v>
      </c>
      <c r="G40" s="34"/>
      <c r="H40" s="34">
        <v>53</v>
      </c>
      <c r="I40" s="22">
        <v>0</v>
      </c>
      <c r="J40" s="34"/>
      <c r="K40" s="34"/>
      <c r="L40" s="34">
        <v>63</v>
      </c>
      <c r="M40" s="22">
        <v>466</v>
      </c>
      <c r="N40" s="34">
        <v>458</v>
      </c>
      <c r="O40" s="34">
        <v>8</v>
      </c>
      <c r="P40" s="34"/>
      <c r="Q40" s="34"/>
      <c r="R40" s="22">
        <v>938</v>
      </c>
    </row>
    <row r="41" spans="1:18" x14ac:dyDescent="0.25">
      <c r="A41" s="5" t="s">
        <v>907</v>
      </c>
      <c r="B41" s="5" t="s">
        <v>908</v>
      </c>
      <c r="C41" s="22">
        <v>122</v>
      </c>
      <c r="D41" s="34"/>
      <c r="E41" s="34"/>
      <c r="F41" s="34"/>
      <c r="G41" s="34"/>
      <c r="H41" s="34">
        <v>122</v>
      </c>
      <c r="I41" s="22">
        <v>0</v>
      </c>
      <c r="J41" s="34"/>
      <c r="K41" s="34"/>
      <c r="L41" s="34">
        <v>85</v>
      </c>
      <c r="M41" s="22">
        <v>413</v>
      </c>
      <c r="N41" s="34">
        <v>402</v>
      </c>
      <c r="O41" s="34">
        <v>11</v>
      </c>
      <c r="P41" s="34"/>
      <c r="Q41" s="34"/>
      <c r="R41" s="22">
        <v>620</v>
      </c>
    </row>
    <row r="42" spans="1:18" x14ac:dyDescent="0.25">
      <c r="A42" s="5" t="s">
        <v>673</v>
      </c>
      <c r="B42" s="5" t="s">
        <v>674</v>
      </c>
      <c r="C42" s="22">
        <v>16927</v>
      </c>
      <c r="D42" s="34">
        <v>9272</v>
      </c>
      <c r="E42" s="34">
        <v>1292</v>
      </c>
      <c r="F42" s="34">
        <v>4527</v>
      </c>
      <c r="G42" s="34">
        <v>37</v>
      </c>
      <c r="H42" s="34">
        <v>1799</v>
      </c>
      <c r="I42" s="22">
        <v>7308</v>
      </c>
      <c r="J42" s="34">
        <v>5822</v>
      </c>
      <c r="K42" s="34">
        <v>1486</v>
      </c>
      <c r="L42" s="34">
        <v>925</v>
      </c>
      <c r="M42" s="22">
        <v>6190</v>
      </c>
      <c r="N42" s="34">
        <v>6064</v>
      </c>
      <c r="O42" s="34">
        <v>126</v>
      </c>
      <c r="P42" s="34"/>
      <c r="Q42" s="34"/>
      <c r="R42" s="22">
        <v>31350</v>
      </c>
    </row>
    <row r="43" spans="1:18" x14ac:dyDescent="0.25">
      <c r="A43" s="5" t="s">
        <v>909</v>
      </c>
      <c r="B43" s="5" t="s">
        <v>910</v>
      </c>
      <c r="C43" s="22">
        <v>3251</v>
      </c>
      <c r="D43" s="34">
        <v>2470</v>
      </c>
      <c r="E43" s="34">
        <v>27</v>
      </c>
      <c r="F43" s="34">
        <v>667</v>
      </c>
      <c r="G43" s="34"/>
      <c r="H43" s="34">
        <v>87</v>
      </c>
      <c r="I43" s="22">
        <v>306</v>
      </c>
      <c r="J43" s="34">
        <v>306</v>
      </c>
      <c r="K43" s="34"/>
      <c r="L43" s="34">
        <v>20</v>
      </c>
      <c r="M43" s="22">
        <v>1171</v>
      </c>
      <c r="N43" s="34">
        <v>1171</v>
      </c>
      <c r="O43" s="34"/>
      <c r="P43" s="34"/>
      <c r="Q43" s="34"/>
      <c r="R43" s="22">
        <v>4748</v>
      </c>
    </row>
    <row r="44" spans="1:18" x14ac:dyDescent="0.25">
      <c r="A44" s="5" t="s">
        <v>911</v>
      </c>
      <c r="B44" s="5" t="s">
        <v>912</v>
      </c>
      <c r="C44" s="22">
        <v>3127</v>
      </c>
      <c r="D44" s="34">
        <v>573</v>
      </c>
      <c r="E44" s="34">
        <v>37</v>
      </c>
      <c r="F44" s="34">
        <v>2505</v>
      </c>
      <c r="G44" s="34"/>
      <c r="H44" s="34">
        <v>12</v>
      </c>
      <c r="I44" s="22">
        <v>210</v>
      </c>
      <c r="J44" s="34">
        <v>101</v>
      </c>
      <c r="K44" s="34">
        <v>109</v>
      </c>
      <c r="L44" s="34">
        <v>159</v>
      </c>
      <c r="M44" s="22">
        <v>597</v>
      </c>
      <c r="N44" s="34">
        <v>582</v>
      </c>
      <c r="O44" s="34">
        <v>15</v>
      </c>
      <c r="P44" s="34"/>
      <c r="Q44" s="34"/>
      <c r="R44" s="22">
        <v>4093</v>
      </c>
    </row>
    <row r="45" spans="1:18" x14ac:dyDescent="0.25">
      <c r="A45" s="5" t="s">
        <v>913</v>
      </c>
      <c r="B45" s="5" t="s">
        <v>914</v>
      </c>
      <c r="C45" s="22">
        <v>2716</v>
      </c>
      <c r="D45" s="34">
        <v>2289</v>
      </c>
      <c r="E45" s="34">
        <v>66</v>
      </c>
      <c r="F45" s="34">
        <v>41</v>
      </c>
      <c r="G45" s="34"/>
      <c r="H45" s="34">
        <v>320</v>
      </c>
      <c r="I45" s="22">
        <v>249</v>
      </c>
      <c r="J45" s="34">
        <v>249</v>
      </c>
      <c r="K45" s="34">
        <v>0</v>
      </c>
      <c r="L45" s="34">
        <v>104</v>
      </c>
      <c r="M45" s="22">
        <v>1154</v>
      </c>
      <c r="N45" s="34">
        <v>984</v>
      </c>
      <c r="O45" s="34">
        <v>36</v>
      </c>
      <c r="P45" s="34">
        <v>134</v>
      </c>
      <c r="Q45" s="34"/>
      <c r="R45" s="22">
        <v>4223</v>
      </c>
    </row>
    <row r="46" spans="1:18" x14ac:dyDescent="0.25">
      <c r="A46" s="5" t="s">
        <v>915</v>
      </c>
      <c r="B46" s="5" t="s">
        <v>916</v>
      </c>
      <c r="C46" s="22">
        <v>927</v>
      </c>
      <c r="D46" s="34">
        <v>420</v>
      </c>
      <c r="E46" s="34"/>
      <c r="F46" s="34">
        <v>418</v>
      </c>
      <c r="G46" s="34"/>
      <c r="H46" s="34">
        <v>89</v>
      </c>
      <c r="I46" s="22">
        <v>51</v>
      </c>
      <c r="J46" s="34">
        <v>51</v>
      </c>
      <c r="K46" s="34"/>
      <c r="L46" s="34">
        <v>82</v>
      </c>
      <c r="M46" s="22">
        <v>530</v>
      </c>
      <c r="N46" s="34">
        <v>516</v>
      </c>
      <c r="O46" s="34">
        <v>14</v>
      </c>
      <c r="P46" s="34"/>
      <c r="Q46" s="34"/>
      <c r="R46" s="22">
        <v>1590</v>
      </c>
    </row>
    <row r="47" spans="1:18" x14ac:dyDescent="0.25">
      <c r="A47" s="5" t="s">
        <v>1095</v>
      </c>
      <c r="B47" s="5" t="s">
        <v>1096</v>
      </c>
      <c r="C47" s="22">
        <v>44</v>
      </c>
      <c r="D47" s="34"/>
      <c r="E47" s="34"/>
      <c r="F47" s="34">
        <v>44</v>
      </c>
      <c r="G47" s="34"/>
      <c r="H47" s="34"/>
      <c r="I47" s="22">
        <v>0</v>
      </c>
      <c r="J47" s="34">
        <v>0</v>
      </c>
      <c r="K47" s="34"/>
      <c r="L47" s="34">
        <v>17</v>
      </c>
      <c r="M47" s="22">
        <v>261</v>
      </c>
      <c r="N47" s="34">
        <v>261</v>
      </c>
      <c r="O47" s="34">
        <v>0</v>
      </c>
      <c r="P47" s="34">
        <v>0</v>
      </c>
      <c r="Q47" s="34"/>
      <c r="R47" s="22">
        <v>322</v>
      </c>
    </row>
    <row r="48" spans="1:18" x14ac:dyDescent="0.25">
      <c r="A48" s="5" t="s">
        <v>917</v>
      </c>
      <c r="B48" s="5" t="s">
        <v>918</v>
      </c>
      <c r="C48" s="22">
        <v>2589</v>
      </c>
      <c r="D48" s="34">
        <v>1180</v>
      </c>
      <c r="E48" s="34">
        <v>821</v>
      </c>
      <c r="F48" s="34">
        <v>72</v>
      </c>
      <c r="G48" s="34">
        <v>62</v>
      </c>
      <c r="H48" s="34">
        <v>454</v>
      </c>
      <c r="I48" s="22">
        <v>1010</v>
      </c>
      <c r="J48" s="34">
        <v>675</v>
      </c>
      <c r="K48" s="34">
        <v>335</v>
      </c>
      <c r="L48" s="34">
        <v>235</v>
      </c>
      <c r="M48" s="22">
        <v>1282</v>
      </c>
      <c r="N48" s="34">
        <v>1248</v>
      </c>
      <c r="O48" s="34">
        <v>34</v>
      </c>
      <c r="P48" s="34">
        <v>0</v>
      </c>
      <c r="Q48" s="34"/>
      <c r="R48" s="22">
        <v>5116</v>
      </c>
    </row>
    <row r="49" spans="1:18" x14ac:dyDescent="0.25">
      <c r="A49" s="5" t="s">
        <v>919</v>
      </c>
      <c r="B49" s="5" t="s">
        <v>920</v>
      </c>
      <c r="C49" s="22">
        <v>87</v>
      </c>
      <c r="D49" s="34">
        <v>83</v>
      </c>
      <c r="E49" s="34">
        <v>4</v>
      </c>
      <c r="F49" s="34">
        <v>0</v>
      </c>
      <c r="G49" s="34">
        <v>0</v>
      </c>
      <c r="H49" s="34">
        <v>0</v>
      </c>
      <c r="I49" s="22">
        <v>267</v>
      </c>
      <c r="J49" s="34">
        <v>86</v>
      </c>
      <c r="K49" s="34">
        <v>181</v>
      </c>
      <c r="L49" s="34">
        <v>66</v>
      </c>
      <c r="M49" s="22">
        <v>492</v>
      </c>
      <c r="N49" s="34">
        <v>478</v>
      </c>
      <c r="O49" s="34">
        <v>14</v>
      </c>
      <c r="P49" s="34">
        <v>0</v>
      </c>
      <c r="Q49" s="34"/>
      <c r="R49" s="22">
        <v>912</v>
      </c>
    </row>
    <row r="50" spans="1:18" x14ac:dyDescent="0.25">
      <c r="A50" s="5" t="s">
        <v>921</v>
      </c>
      <c r="B50" s="5" t="s">
        <v>922</v>
      </c>
      <c r="C50" s="22">
        <v>500</v>
      </c>
      <c r="D50" s="34">
        <v>20</v>
      </c>
      <c r="E50" s="34"/>
      <c r="F50" s="34">
        <v>463</v>
      </c>
      <c r="G50" s="34"/>
      <c r="H50" s="34">
        <v>17</v>
      </c>
      <c r="I50" s="22">
        <v>149</v>
      </c>
      <c r="J50" s="34">
        <v>29</v>
      </c>
      <c r="K50" s="34">
        <v>120</v>
      </c>
      <c r="L50" s="34">
        <v>0</v>
      </c>
      <c r="M50" s="22">
        <v>462</v>
      </c>
      <c r="N50" s="34">
        <v>363</v>
      </c>
      <c r="O50" s="34">
        <v>0</v>
      </c>
      <c r="P50" s="34">
        <v>99</v>
      </c>
      <c r="Q50" s="34"/>
      <c r="R50" s="22">
        <v>1111</v>
      </c>
    </row>
    <row r="51" spans="1:18" x14ac:dyDescent="0.25">
      <c r="A51" s="5" t="s">
        <v>1097</v>
      </c>
      <c r="B51" s="5" t="s">
        <v>1098</v>
      </c>
      <c r="C51" s="22">
        <v>230</v>
      </c>
      <c r="D51" s="34">
        <v>22</v>
      </c>
      <c r="E51" s="34">
        <v>27</v>
      </c>
      <c r="F51" s="34">
        <v>73</v>
      </c>
      <c r="G51" s="34">
        <v>0</v>
      </c>
      <c r="H51" s="34">
        <v>108</v>
      </c>
      <c r="I51" s="22"/>
      <c r="J51" s="34">
        <v>0</v>
      </c>
      <c r="K51" s="34">
        <v>0</v>
      </c>
      <c r="L51" s="34">
        <v>158</v>
      </c>
      <c r="M51" s="22">
        <v>228</v>
      </c>
      <c r="N51" s="34">
        <v>220</v>
      </c>
      <c r="O51" s="34">
        <v>8</v>
      </c>
      <c r="P51" s="34">
        <v>0</v>
      </c>
      <c r="Q51" s="34"/>
      <c r="R51" s="22">
        <v>616</v>
      </c>
    </row>
    <row r="52" spans="1:18" x14ac:dyDescent="0.25">
      <c r="A52" s="5" t="s">
        <v>923</v>
      </c>
      <c r="B52" s="5" t="s">
        <v>924</v>
      </c>
      <c r="C52" s="22">
        <v>134</v>
      </c>
      <c r="D52" s="34"/>
      <c r="E52" s="34">
        <v>112</v>
      </c>
      <c r="F52" s="34">
        <v>22</v>
      </c>
      <c r="G52" s="34"/>
      <c r="H52" s="34"/>
      <c r="I52" s="22">
        <v>37</v>
      </c>
      <c r="J52" s="34">
        <v>37</v>
      </c>
      <c r="K52" s="34"/>
      <c r="L52" s="34">
        <v>10</v>
      </c>
      <c r="M52" s="22">
        <v>251</v>
      </c>
      <c r="N52" s="34">
        <v>233</v>
      </c>
      <c r="O52" s="34">
        <v>18</v>
      </c>
      <c r="P52" s="34"/>
      <c r="Q52" s="34"/>
      <c r="R52" s="22">
        <v>432</v>
      </c>
    </row>
    <row r="53" spans="1:18" x14ac:dyDescent="0.25">
      <c r="A53" s="5" t="s">
        <v>949</v>
      </c>
      <c r="B53" s="5" t="s">
        <v>950</v>
      </c>
      <c r="C53" s="22">
        <v>909</v>
      </c>
      <c r="D53" s="34">
        <v>208</v>
      </c>
      <c r="E53" s="34">
        <v>74</v>
      </c>
      <c r="F53" s="34">
        <v>436</v>
      </c>
      <c r="G53" s="34">
        <v>0</v>
      </c>
      <c r="H53" s="34">
        <v>191</v>
      </c>
      <c r="I53" s="22">
        <v>516</v>
      </c>
      <c r="J53" s="34">
        <v>516</v>
      </c>
      <c r="K53" s="34"/>
      <c r="L53" s="34">
        <v>241</v>
      </c>
      <c r="M53" s="22">
        <v>411</v>
      </c>
      <c r="N53" s="34">
        <v>391</v>
      </c>
      <c r="O53" s="34">
        <v>20</v>
      </c>
      <c r="P53" s="34">
        <v>0</v>
      </c>
      <c r="Q53" s="34"/>
      <c r="R53" s="22">
        <v>2077</v>
      </c>
    </row>
    <row r="54" spans="1:18" x14ac:dyDescent="0.25">
      <c r="A54" s="5" t="s">
        <v>951</v>
      </c>
      <c r="B54" s="5" t="s">
        <v>952</v>
      </c>
      <c r="C54" s="22">
        <v>138</v>
      </c>
      <c r="D54" s="34">
        <v>0</v>
      </c>
      <c r="E54" s="34">
        <v>56</v>
      </c>
      <c r="F54" s="34">
        <v>82</v>
      </c>
      <c r="G54" s="34">
        <v>0</v>
      </c>
      <c r="H54" s="34">
        <v>0</v>
      </c>
      <c r="I54" s="22">
        <v>91</v>
      </c>
      <c r="J54" s="34">
        <v>91</v>
      </c>
      <c r="K54" s="34">
        <v>0</v>
      </c>
      <c r="L54" s="34">
        <v>82</v>
      </c>
      <c r="M54" s="22">
        <v>501</v>
      </c>
      <c r="N54" s="34">
        <v>466</v>
      </c>
      <c r="O54" s="34">
        <v>35</v>
      </c>
      <c r="P54" s="34">
        <v>0</v>
      </c>
      <c r="Q54" s="34"/>
      <c r="R54" s="22">
        <v>812</v>
      </c>
    </row>
    <row r="55" spans="1:18" x14ac:dyDescent="0.25">
      <c r="A55" s="5" t="s">
        <v>1125</v>
      </c>
      <c r="B55" s="5" t="s">
        <v>1126</v>
      </c>
      <c r="C55" s="22">
        <v>127</v>
      </c>
      <c r="D55" s="34">
        <v>127</v>
      </c>
      <c r="E55" s="34"/>
      <c r="F55" s="34"/>
      <c r="G55" s="34"/>
      <c r="H55" s="34"/>
      <c r="I55" s="22">
        <v>61</v>
      </c>
      <c r="J55" s="34">
        <v>0</v>
      </c>
      <c r="K55" s="34">
        <v>61</v>
      </c>
      <c r="L55" s="34">
        <v>68</v>
      </c>
      <c r="M55" s="22">
        <v>245</v>
      </c>
      <c r="N55" s="34">
        <v>245</v>
      </c>
      <c r="O55" s="34">
        <v>0</v>
      </c>
      <c r="P55" s="34">
        <v>0</v>
      </c>
      <c r="Q55" s="34"/>
      <c r="R55" s="22">
        <v>501</v>
      </c>
    </row>
    <row r="56" spans="1:18" x14ac:dyDescent="0.25">
      <c r="A56" s="5" t="s">
        <v>953</v>
      </c>
      <c r="B56" s="5" t="s">
        <v>954</v>
      </c>
      <c r="C56" s="22">
        <v>190</v>
      </c>
      <c r="D56" s="34">
        <v>48</v>
      </c>
      <c r="E56" s="34">
        <v>141</v>
      </c>
      <c r="F56" s="34"/>
      <c r="G56" s="34"/>
      <c r="H56" s="34">
        <v>1</v>
      </c>
      <c r="I56" s="22"/>
      <c r="J56" s="34"/>
      <c r="K56" s="34"/>
      <c r="L56" s="34">
        <v>70</v>
      </c>
      <c r="M56" s="22">
        <v>384</v>
      </c>
      <c r="N56" s="34">
        <v>331</v>
      </c>
      <c r="O56" s="34">
        <v>53</v>
      </c>
      <c r="P56" s="34"/>
      <c r="Q56" s="34"/>
      <c r="R56" s="22">
        <v>644</v>
      </c>
    </row>
    <row r="57" spans="1:18" x14ac:dyDescent="0.25">
      <c r="A57" s="5" t="s">
        <v>1129</v>
      </c>
      <c r="B57" s="5" t="s">
        <v>1130</v>
      </c>
      <c r="C57" s="22">
        <v>119</v>
      </c>
      <c r="D57" s="34">
        <v>68</v>
      </c>
      <c r="E57" s="34"/>
      <c r="F57" s="34">
        <v>49</v>
      </c>
      <c r="G57" s="34"/>
      <c r="H57" s="34">
        <v>2</v>
      </c>
      <c r="I57" s="22">
        <v>54</v>
      </c>
      <c r="J57" s="34">
        <v>5</v>
      </c>
      <c r="K57" s="34">
        <v>49</v>
      </c>
      <c r="L57" s="34">
        <v>22</v>
      </c>
      <c r="M57" s="22">
        <v>244</v>
      </c>
      <c r="N57" s="34">
        <v>242</v>
      </c>
      <c r="O57" s="34">
        <v>2</v>
      </c>
      <c r="P57" s="34"/>
      <c r="Q57" s="34"/>
      <c r="R57" s="22">
        <v>439</v>
      </c>
    </row>
    <row r="58" spans="1:18" x14ac:dyDescent="0.25">
      <c r="A58" s="5" t="s">
        <v>747</v>
      </c>
      <c r="B58" s="5" t="s">
        <v>748</v>
      </c>
      <c r="C58" s="22">
        <v>2970</v>
      </c>
      <c r="D58" s="34">
        <v>1624</v>
      </c>
      <c r="E58" s="34">
        <v>1057</v>
      </c>
      <c r="F58" s="34">
        <v>40</v>
      </c>
      <c r="G58" s="34">
        <v>30</v>
      </c>
      <c r="H58" s="34">
        <v>219</v>
      </c>
      <c r="I58" s="22">
        <v>1125</v>
      </c>
      <c r="J58" s="34">
        <v>723</v>
      </c>
      <c r="K58" s="34">
        <v>402</v>
      </c>
      <c r="L58" s="34">
        <v>552</v>
      </c>
      <c r="M58" s="22">
        <v>1424</v>
      </c>
      <c r="N58" s="34">
        <v>1379</v>
      </c>
      <c r="O58" s="34">
        <v>45</v>
      </c>
      <c r="P58" s="34"/>
      <c r="Q58" s="34"/>
      <c r="R58" s="22">
        <v>6071</v>
      </c>
    </row>
    <row r="59" spans="1:18" x14ac:dyDescent="0.25">
      <c r="A59" s="5" t="s">
        <v>1131</v>
      </c>
      <c r="B59" s="5" t="s">
        <v>1132</v>
      </c>
      <c r="C59" s="22">
        <v>206</v>
      </c>
      <c r="D59" s="34">
        <v>189</v>
      </c>
      <c r="E59" s="34"/>
      <c r="F59" s="34"/>
      <c r="G59" s="34"/>
      <c r="H59" s="34">
        <v>17</v>
      </c>
      <c r="I59" s="22">
        <v>15</v>
      </c>
      <c r="J59" s="34"/>
      <c r="K59" s="34">
        <v>15</v>
      </c>
      <c r="L59" s="34">
        <v>66</v>
      </c>
      <c r="M59" s="22">
        <v>389</v>
      </c>
      <c r="N59" s="34">
        <v>370</v>
      </c>
      <c r="O59" s="34">
        <v>19</v>
      </c>
      <c r="P59" s="34"/>
      <c r="Q59" s="34"/>
      <c r="R59" s="22">
        <v>676</v>
      </c>
    </row>
    <row r="60" spans="1:18" x14ac:dyDescent="0.25">
      <c r="A60" s="5" t="s">
        <v>1133</v>
      </c>
      <c r="B60" s="5" t="s">
        <v>1134</v>
      </c>
      <c r="C60" s="22">
        <v>89</v>
      </c>
      <c r="D60" s="34">
        <v>78</v>
      </c>
      <c r="E60" s="34"/>
      <c r="F60" s="34"/>
      <c r="G60" s="34"/>
      <c r="H60" s="34">
        <v>11</v>
      </c>
      <c r="I60" s="22">
        <v>0</v>
      </c>
      <c r="J60" s="34"/>
      <c r="K60" s="34"/>
      <c r="L60" s="34">
        <v>223</v>
      </c>
      <c r="M60" s="22">
        <v>11</v>
      </c>
      <c r="N60" s="34"/>
      <c r="O60" s="34">
        <v>11</v>
      </c>
      <c r="P60" s="34"/>
      <c r="Q60" s="34"/>
      <c r="R60" s="22">
        <v>323</v>
      </c>
    </row>
    <row r="61" spans="1:18" x14ac:dyDescent="0.25">
      <c r="A61" s="5" t="s">
        <v>961</v>
      </c>
      <c r="B61" s="5" t="s">
        <v>962</v>
      </c>
      <c r="C61" s="22">
        <v>769</v>
      </c>
      <c r="D61" s="34">
        <v>282</v>
      </c>
      <c r="E61" s="34"/>
      <c r="F61" s="34">
        <v>35</v>
      </c>
      <c r="G61" s="34"/>
      <c r="H61" s="34">
        <v>452</v>
      </c>
      <c r="I61" s="22">
        <v>35</v>
      </c>
      <c r="J61" s="34">
        <v>21</v>
      </c>
      <c r="K61" s="34">
        <v>14</v>
      </c>
      <c r="L61" s="34">
        <v>21</v>
      </c>
      <c r="M61" s="22">
        <v>476</v>
      </c>
      <c r="N61" s="34">
        <v>457</v>
      </c>
      <c r="O61" s="34">
        <v>11</v>
      </c>
      <c r="P61" s="34">
        <v>8</v>
      </c>
      <c r="Q61" s="34"/>
      <c r="R61" s="22">
        <v>1301</v>
      </c>
    </row>
    <row r="62" spans="1:18" x14ac:dyDescent="0.25">
      <c r="A62" s="5" t="s">
        <v>965</v>
      </c>
      <c r="B62" s="5" t="s">
        <v>966</v>
      </c>
      <c r="C62" s="22">
        <v>349</v>
      </c>
      <c r="D62" s="34"/>
      <c r="E62" s="34">
        <v>17</v>
      </c>
      <c r="F62" s="34">
        <v>225</v>
      </c>
      <c r="G62" s="34"/>
      <c r="H62" s="34">
        <v>107</v>
      </c>
      <c r="I62" s="22">
        <v>17</v>
      </c>
      <c r="J62" s="34">
        <v>17</v>
      </c>
      <c r="K62" s="34"/>
      <c r="L62" s="34">
        <v>400</v>
      </c>
      <c r="M62" s="22">
        <v>792</v>
      </c>
      <c r="N62" s="34">
        <v>792</v>
      </c>
      <c r="O62" s="34"/>
      <c r="P62" s="34"/>
      <c r="Q62" s="34"/>
      <c r="R62" s="22">
        <v>1558</v>
      </c>
    </row>
    <row r="63" spans="1:18" x14ac:dyDescent="0.25">
      <c r="A63" s="5" t="s">
        <v>971</v>
      </c>
      <c r="B63" s="5" t="s">
        <v>972</v>
      </c>
      <c r="C63" s="22">
        <v>69</v>
      </c>
      <c r="D63" s="34">
        <v>0</v>
      </c>
      <c r="E63" s="34">
        <v>69</v>
      </c>
      <c r="F63" s="34"/>
      <c r="G63" s="34">
        <v>0</v>
      </c>
      <c r="H63" s="34"/>
      <c r="I63" s="22">
        <v>12</v>
      </c>
      <c r="J63" s="34"/>
      <c r="K63" s="34">
        <v>12</v>
      </c>
      <c r="L63" s="34">
        <v>38</v>
      </c>
      <c r="M63" s="22">
        <v>406</v>
      </c>
      <c r="N63" s="34">
        <v>389</v>
      </c>
      <c r="O63" s="34">
        <v>17</v>
      </c>
      <c r="P63" s="34"/>
      <c r="Q63" s="34"/>
      <c r="R63" s="22">
        <v>525</v>
      </c>
    </row>
    <row r="64" spans="1:18" x14ac:dyDescent="0.25">
      <c r="A64" s="5" t="s">
        <v>973</v>
      </c>
      <c r="B64" s="5" t="s">
        <v>974</v>
      </c>
      <c r="C64" s="22">
        <v>404</v>
      </c>
      <c r="D64" s="34">
        <v>271</v>
      </c>
      <c r="E64" s="34"/>
      <c r="F64" s="34">
        <v>40</v>
      </c>
      <c r="G64" s="34">
        <v>20</v>
      </c>
      <c r="H64" s="34">
        <v>73</v>
      </c>
      <c r="I64" s="22">
        <v>18</v>
      </c>
      <c r="J64" s="34">
        <v>18</v>
      </c>
      <c r="K64" s="34"/>
      <c r="L64" s="34">
        <v>111</v>
      </c>
      <c r="M64" s="22">
        <v>734</v>
      </c>
      <c r="N64" s="34">
        <v>662</v>
      </c>
      <c r="O64" s="34">
        <v>70</v>
      </c>
      <c r="P64" s="34">
        <v>2</v>
      </c>
      <c r="Q64" s="34"/>
      <c r="R64" s="22">
        <v>1267</v>
      </c>
    </row>
    <row r="65" spans="1:18" x14ac:dyDescent="0.25">
      <c r="A65" s="5" t="s">
        <v>1135</v>
      </c>
      <c r="B65" s="5" t="s">
        <v>1136</v>
      </c>
      <c r="C65" s="22">
        <v>64</v>
      </c>
      <c r="D65" s="34"/>
      <c r="E65" s="34">
        <v>7</v>
      </c>
      <c r="F65" s="34">
        <v>41</v>
      </c>
      <c r="G65" s="34"/>
      <c r="H65" s="34">
        <v>16</v>
      </c>
      <c r="I65" s="22">
        <v>9</v>
      </c>
      <c r="J65" s="34">
        <v>6</v>
      </c>
      <c r="K65" s="34">
        <v>3</v>
      </c>
      <c r="L65" s="34">
        <v>5</v>
      </c>
      <c r="M65" s="22">
        <v>63</v>
      </c>
      <c r="N65" s="34">
        <v>63</v>
      </c>
      <c r="O65" s="34"/>
      <c r="P65" s="34"/>
      <c r="Q65" s="34"/>
      <c r="R65" s="22">
        <v>141</v>
      </c>
    </row>
    <row r="66" spans="1:18" x14ac:dyDescent="0.25">
      <c r="A66" s="5" t="s">
        <v>1137</v>
      </c>
      <c r="B66" s="5" t="s">
        <v>1138</v>
      </c>
      <c r="C66" s="22">
        <v>511</v>
      </c>
      <c r="D66" s="34">
        <v>511</v>
      </c>
      <c r="E66" s="34"/>
      <c r="F66" s="34"/>
      <c r="G66" s="34"/>
      <c r="H66" s="34"/>
      <c r="I66" s="22">
        <v>23</v>
      </c>
      <c r="J66" s="34">
        <v>23</v>
      </c>
      <c r="K66" s="34"/>
      <c r="L66" s="34">
        <v>191</v>
      </c>
      <c r="M66" s="22">
        <v>273</v>
      </c>
      <c r="N66" s="34">
        <v>264</v>
      </c>
      <c r="O66" s="34">
        <v>9</v>
      </c>
      <c r="P66" s="34"/>
      <c r="Q66" s="34"/>
      <c r="R66" s="22">
        <v>998</v>
      </c>
    </row>
    <row r="67" spans="1:18" x14ac:dyDescent="0.25">
      <c r="A67" s="5" t="s">
        <v>975</v>
      </c>
      <c r="B67" s="5" t="s">
        <v>976</v>
      </c>
      <c r="C67" s="22">
        <v>253</v>
      </c>
      <c r="D67" s="34"/>
      <c r="E67" s="34">
        <v>238</v>
      </c>
      <c r="F67" s="34"/>
      <c r="G67" s="34"/>
      <c r="H67" s="34">
        <v>15</v>
      </c>
      <c r="I67" s="22">
        <v>8</v>
      </c>
      <c r="J67" s="34">
        <v>8</v>
      </c>
      <c r="K67" s="34"/>
      <c r="L67" s="34">
        <v>51</v>
      </c>
      <c r="M67" s="22">
        <v>560</v>
      </c>
      <c r="N67" s="34">
        <v>560</v>
      </c>
      <c r="O67" s="34"/>
      <c r="P67" s="34"/>
      <c r="Q67" s="34"/>
      <c r="R67" s="22">
        <v>872</v>
      </c>
    </row>
    <row r="68" spans="1:18" x14ac:dyDescent="0.25">
      <c r="A68" s="5" t="s">
        <v>981</v>
      </c>
      <c r="B68" s="5" t="s">
        <v>982</v>
      </c>
      <c r="C68" s="22">
        <v>1553</v>
      </c>
      <c r="D68" s="34">
        <v>810</v>
      </c>
      <c r="E68" s="34">
        <v>183</v>
      </c>
      <c r="F68" s="34">
        <v>491</v>
      </c>
      <c r="G68" s="34"/>
      <c r="H68" s="34">
        <v>69</v>
      </c>
      <c r="I68" s="22">
        <v>81</v>
      </c>
      <c r="J68" s="34">
        <v>65</v>
      </c>
      <c r="K68" s="34">
        <v>16</v>
      </c>
      <c r="L68" s="34">
        <v>287</v>
      </c>
      <c r="M68" s="22">
        <v>787</v>
      </c>
      <c r="N68" s="34">
        <v>766</v>
      </c>
      <c r="O68" s="34">
        <v>21</v>
      </c>
      <c r="P68" s="34"/>
      <c r="Q68" s="34"/>
      <c r="R68" s="22">
        <v>2708</v>
      </c>
    </row>
    <row r="69" spans="1:18" x14ac:dyDescent="0.25">
      <c r="A69" s="5" t="s">
        <v>763</v>
      </c>
      <c r="B69" s="5" t="s">
        <v>764</v>
      </c>
      <c r="C69" s="22">
        <v>4151</v>
      </c>
      <c r="D69" s="34">
        <v>3391</v>
      </c>
      <c r="E69" s="34">
        <v>161</v>
      </c>
      <c r="F69" s="34">
        <v>523</v>
      </c>
      <c r="G69" s="34">
        <v>76</v>
      </c>
      <c r="H69" s="34"/>
      <c r="I69" s="22">
        <v>536</v>
      </c>
      <c r="J69" s="34">
        <v>536</v>
      </c>
      <c r="K69" s="34"/>
      <c r="L69" s="34">
        <v>75</v>
      </c>
      <c r="M69" s="22">
        <v>1761</v>
      </c>
      <c r="N69" s="34">
        <v>1761</v>
      </c>
      <c r="O69" s="34"/>
      <c r="P69" s="34"/>
      <c r="Q69" s="34"/>
      <c r="R69" s="22">
        <v>6523</v>
      </c>
    </row>
    <row r="70" spans="1:18" x14ac:dyDescent="0.25">
      <c r="B70" s="11"/>
      <c r="C70" s="22"/>
      <c r="D70" s="34"/>
      <c r="E70" s="34"/>
      <c r="F70" s="34"/>
      <c r="G70" s="34"/>
      <c r="H70" s="34"/>
      <c r="I70" s="22"/>
      <c r="J70" s="34"/>
      <c r="K70" s="34"/>
      <c r="L70" s="34"/>
      <c r="M70" s="22"/>
      <c r="N70" s="34"/>
      <c r="O70" s="34"/>
      <c r="P70" s="34"/>
      <c r="Q70" s="34"/>
      <c r="R70" s="22"/>
    </row>
    <row r="71" spans="1:18" ht="30" x14ac:dyDescent="0.25">
      <c r="A71" s="9" t="s">
        <v>435</v>
      </c>
      <c r="B71" s="11"/>
      <c r="C71" s="22">
        <v>11426</v>
      </c>
      <c r="D71" s="34">
        <v>6117</v>
      </c>
      <c r="E71" s="34">
        <v>794</v>
      </c>
      <c r="F71" s="34">
        <v>2569</v>
      </c>
      <c r="G71" s="34">
        <v>226</v>
      </c>
      <c r="H71" s="34">
        <v>1720</v>
      </c>
      <c r="I71" s="22">
        <v>4042</v>
      </c>
      <c r="J71" s="34">
        <v>3205</v>
      </c>
      <c r="K71" s="34">
        <v>837</v>
      </c>
      <c r="L71" s="34">
        <v>895</v>
      </c>
      <c r="M71" s="22">
        <v>3342</v>
      </c>
      <c r="N71" s="34">
        <v>3088</v>
      </c>
      <c r="O71" s="34">
        <v>142</v>
      </c>
      <c r="P71" s="34">
        <v>112</v>
      </c>
      <c r="Q71" s="34"/>
      <c r="R71" s="22">
        <v>19705</v>
      </c>
    </row>
    <row r="72" spans="1:18" x14ac:dyDescent="0.25">
      <c r="A72" s="9"/>
      <c r="B72" s="11"/>
      <c r="C72" s="22"/>
      <c r="D72" s="34"/>
      <c r="E72" s="34"/>
      <c r="F72" s="34"/>
      <c r="G72" s="34"/>
      <c r="H72" s="34"/>
      <c r="I72" s="22"/>
      <c r="J72" s="34"/>
      <c r="K72" s="34"/>
      <c r="L72" s="34"/>
      <c r="M72" s="22"/>
      <c r="N72" s="34"/>
      <c r="O72" s="34"/>
      <c r="P72" s="34"/>
      <c r="Q72" s="34"/>
      <c r="R72" s="22"/>
    </row>
    <row r="73" spans="1:18" x14ac:dyDescent="0.25">
      <c r="A73" s="15" t="s">
        <v>448</v>
      </c>
      <c r="B73" s="11"/>
      <c r="C73" s="22">
        <f>SUM(C12:C71)</f>
        <v>151720</v>
      </c>
      <c r="D73" s="34">
        <f t="shared" ref="D73:R73" si="1">SUM(D12:D71)</f>
        <v>61834</v>
      </c>
      <c r="E73" s="34">
        <f t="shared" si="1"/>
        <v>15905</v>
      </c>
      <c r="F73" s="34">
        <f t="shared" si="1"/>
        <v>36565</v>
      </c>
      <c r="G73" s="34">
        <f t="shared" si="1"/>
        <v>23975</v>
      </c>
      <c r="H73" s="34">
        <f t="shared" si="1"/>
        <v>13441</v>
      </c>
      <c r="I73" s="22">
        <f t="shared" si="1"/>
        <v>36720</v>
      </c>
      <c r="J73" s="34">
        <f t="shared" si="1"/>
        <v>27375</v>
      </c>
      <c r="K73" s="34">
        <f t="shared" si="1"/>
        <v>9345</v>
      </c>
      <c r="L73" s="34">
        <f t="shared" si="1"/>
        <v>11208</v>
      </c>
      <c r="M73" s="22">
        <f t="shared" si="1"/>
        <v>49061</v>
      </c>
      <c r="N73" s="34">
        <f t="shared" si="1"/>
        <v>45452</v>
      </c>
      <c r="O73" s="34">
        <f t="shared" si="1"/>
        <v>2034</v>
      </c>
      <c r="P73" s="34">
        <f t="shared" si="1"/>
        <v>1575</v>
      </c>
      <c r="Q73" s="34"/>
      <c r="R73" s="22">
        <f t="shared" si="1"/>
        <v>248709</v>
      </c>
    </row>
    <row r="74" spans="1:18" ht="15" customHeight="1" x14ac:dyDescent="0.25">
      <c r="A74" s="9"/>
      <c r="B74" s="11"/>
      <c r="C74" s="22"/>
      <c r="D74" s="34"/>
      <c r="E74" s="34"/>
      <c r="F74" s="34"/>
      <c r="G74" s="34"/>
      <c r="H74" s="34"/>
      <c r="I74" s="22"/>
      <c r="J74" s="34"/>
      <c r="K74" s="34"/>
      <c r="L74" s="34"/>
      <c r="M74" s="22"/>
      <c r="N74" s="34"/>
      <c r="O74" s="34"/>
      <c r="P74" s="34"/>
      <c r="Q74" s="34"/>
      <c r="R74" s="22"/>
    </row>
    <row r="75" spans="1:18" ht="30" x14ac:dyDescent="0.25">
      <c r="A75" s="15" t="s">
        <v>458</v>
      </c>
      <c r="B75" s="11"/>
      <c r="C75" s="22"/>
      <c r="D75" s="34">
        <f>D8+SUM(D11:D71)</f>
        <v>67866</v>
      </c>
      <c r="E75" s="34">
        <f t="shared" ref="E75:H75" si="2">E8+SUM(E11:E71)</f>
        <v>15905</v>
      </c>
      <c r="F75" s="34">
        <f t="shared" si="2"/>
        <v>42766</v>
      </c>
      <c r="G75" s="34">
        <f t="shared" si="2"/>
        <v>23975</v>
      </c>
      <c r="H75" s="34">
        <f t="shared" si="2"/>
        <v>13441</v>
      </c>
      <c r="I75" s="22"/>
      <c r="J75" s="34">
        <f t="shared" ref="J75:K75" si="3">J8+SUM(J11:J71)</f>
        <v>34060</v>
      </c>
      <c r="K75" s="34">
        <f t="shared" si="3"/>
        <v>9345</v>
      </c>
      <c r="L75" s="34"/>
      <c r="M75" s="22"/>
      <c r="N75" s="34">
        <f t="shared" ref="N75:R75" si="4">N8+SUM(N11:N71)</f>
        <v>49819</v>
      </c>
      <c r="O75" s="34">
        <f t="shared" si="4"/>
        <v>2034</v>
      </c>
      <c r="P75" s="34">
        <f t="shared" si="4"/>
        <v>1575</v>
      </c>
      <c r="Q75" s="34">
        <f t="shared" si="4"/>
        <v>6694</v>
      </c>
      <c r="R75" s="33">
        <f t="shared" si="4"/>
        <v>290980</v>
      </c>
    </row>
    <row r="76" spans="1:18" ht="6.75" customHeight="1" x14ac:dyDescent="0.25">
      <c r="A76" s="15"/>
      <c r="B76" s="11"/>
      <c r="C76" s="22"/>
      <c r="D76" s="34"/>
      <c r="E76" s="34"/>
      <c r="F76" s="34"/>
      <c r="G76" s="34"/>
      <c r="H76" s="34"/>
      <c r="I76" s="22"/>
      <c r="J76" s="34"/>
      <c r="K76" s="34"/>
      <c r="L76" s="34"/>
      <c r="M76" s="22"/>
      <c r="N76" s="34"/>
      <c r="O76" s="34"/>
      <c r="P76" s="34"/>
      <c r="Q76" s="34"/>
      <c r="R76" s="22"/>
    </row>
    <row r="77" spans="1:18" x14ac:dyDescent="0.25">
      <c r="A77" s="16"/>
      <c r="B77" s="11"/>
      <c r="C77" s="22"/>
      <c r="D77" s="34"/>
      <c r="E77" s="34"/>
      <c r="F77" s="34"/>
      <c r="G77" s="34"/>
      <c r="H77" s="34"/>
      <c r="I77" s="22"/>
      <c r="J77" s="34"/>
      <c r="K77" s="34"/>
      <c r="L77" s="34"/>
      <c r="M77" s="22"/>
      <c r="N77" s="34"/>
      <c r="O77" s="34"/>
      <c r="P77" s="34"/>
      <c r="Q77" s="34"/>
      <c r="R77" s="22"/>
    </row>
    <row r="78" spans="1:18" x14ac:dyDescent="0.25">
      <c r="B78" s="11"/>
      <c r="C78" s="22"/>
      <c r="D78" s="34"/>
      <c r="E78" s="34"/>
      <c r="F78" s="34"/>
      <c r="G78" s="34"/>
      <c r="H78" s="34"/>
      <c r="I78" s="22"/>
      <c r="J78" s="34"/>
      <c r="K78" s="34"/>
      <c r="L78" s="34"/>
      <c r="M78" s="22"/>
      <c r="N78" s="34"/>
      <c r="O78" s="34"/>
      <c r="P78" s="34"/>
      <c r="Q78" s="34"/>
      <c r="R78" s="22"/>
    </row>
    <row r="79" spans="1:18" ht="30" x14ac:dyDescent="0.25">
      <c r="A79" s="16" t="s">
        <v>1243</v>
      </c>
      <c r="B79" s="11"/>
      <c r="C79" s="22">
        <v>23215</v>
      </c>
      <c r="D79" s="34"/>
      <c r="E79" s="34"/>
      <c r="F79" s="34"/>
      <c r="G79" s="34"/>
      <c r="H79" s="34"/>
      <c r="I79" s="22">
        <v>9147</v>
      </c>
      <c r="J79" s="34"/>
      <c r="K79" s="34"/>
      <c r="L79" s="34">
        <v>2475</v>
      </c>
      <c r="M79" s="22">
        <v>4181</v>
      </c>
      <c r="N79" s="34"/>
      <c r="O79" s="34"/>
      <c r="P79" s="34"/>
      <c r="Q79" s="34"/>
      <c r="R79" s="22">
        <f>C79+I79+L79+M79</f>
        <v>39018</v>
      </c>
    </row>
    <row r="80" spans="1:18" ht="6.75" customHeight="1" x14ac:dyDescent="0.25">
      <c r="A80" s="14"/>
      <c r="B80" s="11"/>
    </row>
    <row r="81" spans="1:18" x14ac:dyDescent="0.25">
      <c r="A81" s="16"/>
      <c r="B81" s="11"/>
    </row>
    <row r="82" spans="1:18" x14ac:dyDescent="0.25">
      <c r="B82" s="11"/>
      <c r="C82" s="6" t="s">
        <v>407</v>
      </c>
      <c r="M82" s="6"/>
      <c r="R82" s="6"/>
    </row>
    <row r="83" spans="1:18" x14ac:dyDescent="0.25">
      <c r="B83" s="11"/>
    </row>
    <row r="84" spans="1:18" x14ac:dyDescent="0.25">
      <c r="A84" s="16" t="s">
        <v>1256</v>
      </c>
      <c r="B84" s="11"/>
      <c r="C84" s="22">
        <v>853</v>
      </c>
      <c r="D84" s="34"/>
      <c r="E84" s="34"/>
      <c r="F84" s="34"/>
      <c r="G84" s="34"/>
      <c r="H84" s="34"/>
      <c r="I84" s="22"/>
      <c r="J84" s="34"/>
      <c r="K84" s="34"/>
      <c r="L84" s="34"/>
      <c r="M84" s="22"/>
      <c r="N84" s="34"/>
      <c r="O84" s="34"/>
      <c r="P84" s="34"/>
      <c r="Q84" s="34"/>
      <c r="R84" s="22"/>
    </row>
    <row r="85" spans="1:18" x14ac:dyDescent="0.25">
      <c r="B85" s="11"/>
    </row>
    <row r="86" spans="1:18" x14ac:dyDescent="0.25">
      <c r="B86" s="11"/>
    </row>
    <row r="87" spans="1:18" x14ac:dyDescent="0.25">
      <c r="B87" s="11"/>
    </row>
    <row r="88" spans="1:18" x14ac:dyDescent="0.25">
      <c r="B88" s="11"/>
    </row>
    <row r="89" spans="1:18" x14ac:dyDescent="0.25">
      <c r="B89" s="11"/>
    </row>
    <row r="90" spans="1:18" x14ac:dyDescent="0.25">
      <c r="B90" s="11"/>
    </row>
    <row r="91" spans="1:18" x14ac:dyDescent="0.25">
      <c r="B91" s="11"/>
    </row>
    <row r="92" spans="1:18" x14ac:dyDescent="0.25">
      <c r="B92" s="11"/>
    </row>
    <row r="93" spans="1:18" x14ac:dyDescent="0.25">
      <c r="B93" s="11"/>
    </row>
    <row r="94" spans="1:18" x14ac:dyDescent="0.25">
      <c r="B94" s="11"/>
    </row>
    <row r="95" spans="1:18" x14ac:dyDescent="0.25">
      <c r="B95" s="11"/>
    </row>
    <row r="96" spans="1:18" x14ac:dyDescent="0.25">
      <c r="B96" s="11"/>
    </row>
    <row r="97" spans="2:2" x14ac:dyDescent="0.25">
      <c r="B97" s="11"/>
    </row>
    <row r="98" spans="2:2" x14ac:dyDescent="0.25">
      <c r="B98" s="11"/>
    </row>
    <row r="99" spans="2:2" x14ac:dyDescent="0.25">
      <c r="B99" s="11"/>
    </row>
    <row r="100" spans="2:2" x14ac:dyDescent="0.25">
      <c r="B100" s="11"/>
    </row>
    <row r="101" spans="2:2" x14ac:dyDescent="0.25">
      <c r="B101" s="11"/>
    </row>
    <row r="102" spans="2:2" x14ac:dyDescent="0.25">
      <c r="B102" s="11"/>
    </row>
    <row r="103" spans="2:2" x14ac:dyDescent="0.25">
      <c r="B103" s="11"/>
    </row>
    <row r="104" spans="2:2" x14ac:dyDescent="0.25">
      <c r="B104" s="11"/>
    </row>
    <row r="105" spans="2:2" x14ac:dyDescent="0.25">
      <c r="B105" s="11"/>
    </row>
    <row r="106" spans="2:2" x14ac:dyDescent="0.25">
      <c r="B106" s="11"/>
    </row>
    <row r="107" spans="2:2" x14ac:dyDescent="0.25">
      <c r="B107" s="11"/>
    </row>
    <row r="108" spans="2:2" x14ac:dyDescent="0.25">
      <c r="B108" s="11"/>
    </row>
    <row r="109" spans="2:2" x14ac:dyDescent="0.25">
      <c r="B109" s="11"/>
    </row>
    <row r="110" spans="2:2" x14ac:dyDescent="0.25">
      <c r="B110" s="11"/>
    </row>
    <row r="111" spans="2:2" x14ac:dyDescent="0.25">
      <c r="B111" s="11"/>
    </row>
    <row r="112" spans="2:2" x14ac:dyDescent="0.25">
      <c r="B112" s="11"/>
    </row>
    <row r="113" spans="2:2" x14ac:dyDescent="0.25">
      <c r="B113" s="11"/>
    </row>
    <row r="114" spans="2:2" x14ac:dyDescent="0.25">
      <c r="B114" s="11"/>
    </row>
    <row r="115" spans="2:2" x14ac:dyDescent="0.25">
      <c r="B115" s="11"/>
    </row>
    <row r="116" spans="2:2" x14ac:dyDescent="0.25">
      <c r="B116" s="11"/>
    </row>
    <row r="117" spans="2:2" x14ac:dyDescent="0.25">
      <c r="B117" s="11"/>
    </row>
    <row r="118" spans="2:2" x14ac:dyDescent="0.25">
      <c r="B118" s="11"/>
    </row>
    <row r="119" spans="2:2" x14ac:dyDescent="0.25">
      <c r="B119" s="11"/>
    </row>
    <row r="120" spans="2:2" x14ac:dyDescent="0.25">
      <c r="B120" s="11"/>
    </row>
    <row r="121" spans="2:2" x14ac:dyDescent="0.25">
      <c r="B121" s="11"/>
    </row>
    <row r="122" spans="2:2" x14ac:dyDescent="0.25">
      <c r="B122" s="11"/>
    </row>
    <row r="123" spans="2:2" x14ac:dyDescent="0.25">
      <c r="B123" s="11"/>
    </row>
    <row r="124" spans="2:2" x14ac:dyDescent="0.25">
      <c r="B124" s="11"/>
    </row>
    <row r="125" spans="2:2" x14ac:dyDescent="0.25">
      <c r="B125" s="11"/>
    </row>
    <row r="126" spans="2:2" x14ac:dyDescent="0.25">
      <c r="B126" s="11"/>
    </row>
    <row r="127" spans="2:2" x14ac:dyDescent="0.25">
      <c r="B127" s="11"/>
    </row>
    <row r="128" spans="2:2" x14ac:dyDescent="0.25">
      <c r="B128" s="11"/>
    </row>
    <row r="129" spans="2:2" x14ac:dyDescent="0.25">
      <c r="B129" s="11"/>
    </row>
    <row r="130" spans="2:2" x14ac:dyDescent="0.25">
      <c r="B130" s="11"/>
    </row>
    <row r="131" spans="2:2" x14ac:dyDescent="0.25">
      <c r="B131" s="11"/>
    </row>
    <row r="132" spans="2:2" x14ac:dyDescent="0.25">
      <c r="B132" s="11"/>
    </row>
    <row r="133" spans="2:2" x14ac:dyDescent="0.25">
      <c r="B133" s="11"/>
    </row>
    <row r="134" spans="2:2" x14ac:dyDescent="0.25">
      <c r="B134" s="11"/>
    </row>
    <row r="135" spans="2:2" x14ac:dyDescent="0.25">
      <c r="B135" s="11"/>
    </row>
    <row r="136" spans="2:2" x14ac:dyDescent="0.25">
      <c r="B136" s="11"/>
    </row>
    <row r="137" spans="2:2" x14ac:dyDescent="0.25">
      <c r="B137" s="11"/>
    </row>
    <row r="138" spans="2:2" x14ac:dyDescent="0.25">
      <c r="B138" s="11"/>
    </row>
    <row r="139" spans="2:2" x14ac:dyDescent="0.25">
      <c r="B139" s="11"/>
    </row>
    <row r="140" spans="2:2" x14ac:dyDescent="0.25">
      <c r="B140" s="11"/>
    </row>
    <row r="141" spans="2:2" x14ac:dyDescent="0.25">
      <c r="B141" s="11"/>
    </row>
    <row r="142" spans="2:2" x14ac:dyDescent="0.25">
      <c r="B142" s="11"/>
    </row>
    <row r="143" spans="2:2" x14ac:dyDescent="0.25">
      <c r="B143" s="11"/>
    </row>
    <row r="144" spans="2:2" x14ac:dyDescent="0.25">
      <c r="B144" s="11"/>
    </row>
    <row r="145" spans="2:2" x14ac:dyDescent="0.25">
      <c r="B145" s="11"/>
    </row>
    <row r="146" spans="2:2" x14ac:dyDescent="0.25">
      <c r="B146" s="11"/>
    </row>
    <row r="147" spans="2:2" x14ac:dyDescent="0.25">
      <c r="B147" s="11"/>
    </row>
    <row r="148" spans="2:2" x14ac:dyDescent="0.25">
      <c r="B148" s="11"/>
    </row>
    <row r="149" spans="2:2" x14ac:dyDescent="0.25">
      <c r="B149" s="11"/>
    </row>
    <row r="150" spans="2:2" x14ac:dyDescent="0.25">
      <c r="B150" s="11"/>
    </row>
    <row r="151" spans="2:2" x14ac:dyDescent="0.25">
      <c r="B151" s="11"/>
    </row>
    <row r="152" spans="2:2" x14ac:dyDescent="0.25">
      <c r="B152" s="11"/>
    </row>
    <row r="153" spans="2:2" x14ac:dyDescent="0.25">
      <c r="B153" s="11"/>
    </row>
    <row r="154" spans="2:2" x14ac:dyDescent="0.25">
      <c r="B154" s="11"/>
    </row>
    <row r="155" spans="2:2" x14ac:dyDescent="0.25">
      <c r="B155" s="11"/>
    </row>
    <row r="156" spans="2:2" x14ac:dyDescent="0.25">
      <c r="B156" s="11"/>
    </row>
    <row r="157" spans="2:2" x14ac:dyDescent="0.25">
      <c r="B157" s="11"/>
    </row>
    <row r="158" spans="2:2" x14ac:dyDescent="0.25">
      <c r="B158" s="11"/>
    </row>
    <row r="159" spans="2:2" x14ac:dyDescent="0.25">
      <c r="B159" s="11"/>
    </row>
    <row r="160" spans="2:2" x14ac:dyDescent="0.25">
      <c r="B160" s="11"/>
    </row>
    <row r="161" spans="2:2" x14ac:dyDescent="0.25">
      <c r="B161" s="11"/>
    </row>
    <row r="162" spans="2:2" x14ac:dyDescent="0.25">
      <c r="B162" s="11"/>
    </row>
    <row r="163" spans="2:2" x14ac:dyDescent="0.25">
      <c r="B163" s="11"/>
    </row>
    <row r="164" spans="2:2" x14ac:dyDescent="0.25">
      <c r="B164" s="11"/>
    </row>
    <row r="165" spans="2:2" x14ac:dyDescent="0.25">
      <c r="B165" s="11"/>
    </row>
    <row r="166" spans="2:2" x14ac:dyDescent="0.25">
      <c r="B166" s="11"/>
    </row>
    <row r="167" spans="2:2" x14ac:dyDescent="0.25">
      <c r="B167" s="11"/>
    </row>
    <row r="168" spans="2:2" x14ac:dyDescent="0.25">
      <c r="B168" s="11"/>
    </row>
    <row r="169" spans="2:2" x14ac:dyDescent="0.25">
      <c r="B169" s="11"/>
    </row>
    <row r="170" spans="2:2" x14ac:dyDescent="0.25">
      <c r="B170" s="11"/>
    </row>
    <row r="171" spans="2:2" x14ac:dyDescent="0.25">
      <c r="B171" s="11"/>
    </row>
    <row r="172" spans="2:2" x14ac:dyDescent="0.25">
      <c r="B172" s="11"/>
    </row>
    <row r="173" spans="2:2" x14ac:dyDescent="0.25">
      <c r="B173" s="11"/>
    </row>
    <row r="174" spans="2:2" x14ac:dyDescent="0.25">
      <c r="B174" s="11"/>
    </row>
    <row r="175" spans="2:2" x14ac:dyDescent="0.25">
      <c r="B175" s="11"/>
    </row>
    <row r="176" spans="2:2" x14ac:dyDescent="0.25">
      <c r="B176" s="11"/>
    </row>
    <row r="177" spans="2:18" x14ac:dyDescent="0.25">
      <c r="B177" s="11"/>
    </row>
    <row r="178" spans="2:18" x14ac:dyDescent="0.25">
      <c r="B178" s="11"/>
    </row>
    <row r="179" spans="2:18" x14ac:dyDescent="0.25">
      <c r="B179" s="11"/>
    </row>
    <row r="180" spans="2:18" x14ac:dyDescent="0.25">
      <c r="B180" s="11"/>
    </row>
    <row r="181" spans="2:18" x14ac:dyDescent="0.25">
      <c r="B181" s="11"/>
    </row>
    <row r="182" spans="2:18" x14ac:dyDescent="0.25">
      <c r="B182" s="11"/>
    </row>
    <row r="183" spans="2:18" x14ac:dyDescent="0.25">
      <c r="B183" s="11"/>
      <c r="C183" s="12"/>
      <c r="D183" s="13"/>
      <c r="H183" s="13"/>
      <c r="I183" s="12"/>
      <c r="K183" s="13"/>
      <c r="L183" s="13"/>
      <c r="M183" s="12"/>
      <c r="N183" s="13"/>
      <c r="O183" s="13"/>
      <c r="P183" s="13"/>
      <c r="Q183" s="13"/>
      <c r="R183" s="12"/>
    </row>
    <row r="184" spans="2:18" x14ac:dyDescent="0.25">
      <c r="B184" s="11"/>
    </row>
    <row r="185" spans="2:18" x14ac:dyDescent="0.25">
      <c r="B185" s="11"/>
      <c r="C185" s="12"/>
      <c r="D185" s="13"/>
      <c r="H185" s="13"/>
      <c r="I185" s="12"/>
      <c r="K185" s="13"/>
      <c r="L185" s="13"/>
      <c r="M185" s="12"/>
      <c r="N185" s="13"/>
      <c r="O185" s="13"/>
      <c r="P185" s="13"/>
      <c r="Q185" s="13"/>
      <c r="R185" s="12"/>
    </row>
    <row r="186" spans="2:18" x14ac:dyDescent="0.25">
      <c r="B186" s="11"/>
    </row>
    <row r="187" spans="2:18" x14ac:dyDescent="0.25">
      <c r="B187" s="11"/>
    </row>
    <row r="188" spans="2:18" x14ac:dyDescent="0.25">
      <c r="B188" s="11"/>
    </row>
    <row r="189" spans="2:18" x14ac:dyDescent="0.25">
      <c r="B189" s="11"/>
    </row>
    <row r="190" spans="2:18" x14ac:dyDescent="0.25">
      <c r="B190" s="11"/>
    </row>
    <row r="191" spans="2:18" x14ac:dyDescent="0.25">
      <c r="B191" s="11"/>
    </row>
    <row r="192" spans="2:18" x14ac:dyDescent="0.25">
      <c r="B192" s="11"/>
    </row>
    <row r="193" spans="2:2" x14ac:dyDescent="0.25">
      <c r="B193" s="11"/>
    </row>
    <row r="194" spans="2:2" x14ac:dyDescent="0.25">
      <c r="B194" s="11"/>
    </row>
    <row r="195" spans="2:2" x14ac:dyDescent="0.25">
      <c r="B195" s="11"/>
    </row>
    <row r="196" spans="2:2" x14ac:dyDescent="0.25">
      <c r="B196" s="11"/>
    </row>
    <row r="197" spans="2:2" x14ac:dyDescent="0.25">
      <c r="B197" s="11"/>
    </row>
    <row r="198" spans="2:2" x14ac:dyDescent="0.25">
      <c r="B198" s="11"/>
    </row>
    <row r="199" spans="2:2" x14ac:dyDescent="0.25">
      <c r="B199" s="11"/>
    </row>
    <row r="200" spans="2:2" x14ac:dyDescent="0.25">
      <c r="B200" s="11"/>
    </row>
    <row r="201" spans="2:2" x14ac:dyDescent="0.25">
      <c r="B201" s="11"/>
    </row>
    <row r="202" spans="2:2" x14ac:dyDescent="0.25">
      <c r="B202" s="11"/>
    </row>
    <row r="203" spans="2:2" x14ac:dyDescent="0.25">
      <c r="B203" s="11"/>
    </row>
    <row r="204" spans="2:2" x14ac:dyDescent="0.25">
      <c r="B204" s="11"/>
    </row>
    <row r="205" spans="2:2" x14ac:dyDescent="0.25">
      <c r="B205" s="11"/>
    </row>
    <row r="206" spans="2:2" x14ac:dyDescent="0.25">
      <c r="B206" s="11"/>
    </row>
    <row r="207" spans="2:2" x14ac:dyDescent="0.25">
      <c r="B207" s="11"/>
    </row>
    <row r="208" spans="2:2" x14ac:dyDescent="0.25">
      <c r="B208" s="11"/>
    </row>
    <row r="209" spans="2:2" x14ac:dyDescent="0.25">
      <c r="B209" s="11"/>
    </row>
    <row r="210" spans="2:2" x14ac:dyDescent="0.25">
      <c r="B210" s="11"/>
    </row>
    <row r="211" spans="2:2" x14ac:dyDescent="0.25">
      <c r="B211" s="11"/>
    </row>
    <row r="212" spans="2:2" x14ac:dyDescent="0.25">
      <c r="B212" s="11"/>
    </row>
    <row r="213" spans="2:2" x14ac:dyDescent="0.25">
      <c r="B213" s="11"/>
    </row>
    <row r="214" spans="2:2" x14ac:dyDescent="0.25">
      <c r="B214" s="11"/>
    </row>
    <row r="215" spans="2:2" x14ac:dyDescent="0.25">
      <c r="B215" s="11"/>
    </row>
    <row r="216" spans="2:2" x14ac:dyDescent="0.25">
      <c r="B216" s="11"/>
    </row>
    <row r="217" spans="2:2" x14ac:dyDescent="0.25">
      <c r="B217" s="11"/>
    </row>
    <row r="218" spans="2:2" x14ac:dyDescent="0.25">
      <c r="B218" s="11"/>
    </row>
    <row r="219" spans="2:2" x14ac:dyDescent="0.25">
      <c r="B219" s="11"/>
    </row>
    <row r="220" spans="2:2" x14ac:dyDescent="0.25">
      <c r="B220" s="11"/>
    </row>
    <row r="221" spans="2:2" x14ac:dyDescent="0.25">
      <c r="B221" s="11"/>
    </row>
    <row r="222" spans="2:2" x14ac:dyDescent="0.25">
      <c r="B222" s="11"/>
    </row>
    <row r="223" spans="2:2" x14ac:dyDescent="0.25">
      <c r="B223" s="11"/>
    </row>
    <row r="224" spans="2:2" x14ac:dyDescent="0.25">
      <c r="B224" s="11"/>
    </row>
    <row r="225" spans="2:2" x14ac:dyDescent="0.25">
      <c r="B225" s="11"/>
    </row>
    <row r="226" spans="2:2" x14ac:dyDescent="0.25">
      <c r="B226" s="11"/>
    </row>
    <row r="227" spans="2:2" x14ac:dyDescent="0.25">
      <c r="B227" s="11"/>
    </row>
    <row r="228" spans="2:2" x14ac:dyDescent="0.25">
      <c r="B228" s="11"/>
    </row>
    <row r="229" spans="2:2" x14ac:dyDescent="0.25">
      <c r="B229" s="11"/>
    </row>
    <row r="230" spans="2:2" x14ac:dyDescent="0.25">
      <c r="B230" s="11"/>
    </row>
    <row r="231" spans="2:2" x14ac:dyDescent="0.25">
      <c r="B231" s="11"/>
    </row>
    <row r="232" spans="2:2" x14ac:dyDescent="0.25">
      <c r="B232" s="11"/>
    </row>
    <row r="233" spans="2:2" x14ac:dyDescent="0.25">
      <c r="B233" s="11"/>
    </row>
    <row r="234" spans="2:2" x14ac:dyDescent="0.25">
      <c r="B234" s="11"/>
    </row>
    <row r="235" spans="2:2" x14ac:dyDescent="0.25">
      <c r="B235" s="11"/>
    </row>
    <row r="236" spans="2:2" x14ac:dyDescent="0.25">
      <c r="B236" s="11"/>
    </row>
    <row r="237" spans="2:2" x14ac:dyDescent="0.25">
      <c r="B237" s="11"/>
    </row>
    <row r="238" spans="2:2" x14ac:dyDescent="0.25">
      <c r="B238" s="11"/>
    </row>
    <row r="239" spans="2:2" x14ac:dyDescent="0.25">
      <c r="B239" s="11"/>
    </row>
    <row r="240" spans="2:2" x14ac:dyDescent="0.25">
      <c r="B240" s="11"/>
    </row>
    <row r="241" spans="2:2" x14ac:dyDescent="0.25">
      <c r="B241" s="11"/>
    </row>
    <row r="242" spans="2:2" x14ac:dyDescent="0.25">
      <c r="B242" s="11"/>
    </row>
    <row r="243" spans="2:2" x14ac:dyDescent="0.25">
      <c r="B243" s="11"/>
    </row>
    <row r="244" spans="2:2" x14ac:dyDescent="0.25">
      <c r="B244" s="11"/>
    </row>
    <row r="245" spans="2:2" x14ac:dyDescent="0.25">
      <c r="B245" s="11"/>
    </row>
    <row r="246" spans="2:2" x14ac:dyDescent="0.25">
      <c r="B246" s="11"/>
    </row>
    <row r="247" spans="2:2" x14ac:dyDescent="0.25">
      <c r="B247" s="11"/>
    </row>
    <row r="248" spans="2:2" x14ac:dyDescent="0.25">
      <c r="B248" s="11"/>
    </row>
    <row r="249" spans="2:2" x14ac:dyDescent="0.25">
      <c r="B249" s="11"/>
    </row>
    <row r="250" spans="2:2" x14ac:dyDescent="0.25">
      <c r="B250" s="11"/>
    </row>
    <row r="251" spans="2:2" x14ac:dyDescent="0.25">
      <c r="B251" s="11"/>
    </row>
    <row r="252" spans="2:2" x14ac:dyDescent="0.25">
      <c r="B252" s="11"/>
    </row>
    <row r="253" spans="2:2" x14ac:dyDescent="0.25">
      <c r="B253" s="11"/>
    </row>
    <row r="254" spans="2:2" x14ac:dyDescent="0.25">
      <c r="B254" s="11"/>
    </row>
    <row r="255" spans="2:2" x14ac:dyDescent="0.25">
      <c r="B255" s="11"/>
    </row>
    <row r="256" spans="2:2" x14ac:dyDescent="0.25">
      <c r="B256" s="11"/>
    </row>
    <row r="257" spans="2:2" x14ac:dyDescent="0.25">
      <c r="B257" s="11"/>
    </row>
    <row r="258" spans="2:2" x14ac:dyDescent="0.25">
      <c r="B258" s="11"/>
    </row>
    <row r="259" spans="2:2" x14ac:dyDescent="0.25">
      <c r="B259" s="11"/>
    </row>
    <row r="260" spans="2:2" x14ac:dyDescent="0.25">
      <c r="B260" s="11"/>
    </row>
    <row r="261" spans="2:2" x14ac:dyDescent="0.25">
      <c r="B261" s="11"/>
    </row>
    <row r="262" spans="2:2" x14ac:dyDescent="0.25">
      <c r="B262" s="11"/>
    </row>
    <row r="263" spans="2:2" x14ac:dyDescent="0.25">
      <c r="B263" s="11"/>
    </row>
    <row r="264" spans="2:2" x14ac:dyDescent="0.25">
      <c r="B264" s="11"/>
    </row>
    <row r="265" spans="2:2" x14ac:dyDescent="0.25">
      <c r="B265" s="11"/>
    </row>
    <row r="266" spans="2:2" x14ac:dyDescent="0.25">
      <c r="B266" s="11"/>
    </row>
    <row r="267" spans="2:2" x14ac:dyDescent="0.25">
      <c r="B267" s="11"/>
    </row>
    <row r="268" spans="2:2" x14ac:dyDescent="0.25">
      <c r="B268" s="11"/>
    </row>
    <row r="269" spans="2:2" x14ac:dyDescent="0.25">
      <c r="B269" s="11"/>
    </row>
    <row r="270" spans="2:2" x14ac:dyDescent="0.25">
      <c r="B270" s="11"/>
    </row>
    <row r="271" spans="2:2" x14ac:dyDescent="0.25">
      <c r="B271" s="11"/>
    </row>
    <row r="272" spans="2:2" x14ac:dyDescent="0.25">
      <c r="B272" s="11"/>
    </row>
    <row r="273" spans="2:2" x14ac:dyDescent="0.25">
      <c r="B273" s="11"/>
    </row>
    <row r="274" spans="2:2" x14ac:dyDescent="0.25">
      <c r="B274" s="11"/>
    </row>
    <row r="275" spans="2:2" x14ac:dyDescent="0.25">
      <c r="B275" s="11"/>
    </row>
    <row r="276" spans="2:2" x14ac:dyDescent="0.25">
      <c r="B276" s="11"/>
    </row>
    <row r="277" spans="2:2" x14ac:dyDescent="0.25">
      <c r="B277" s="11"/>
    </row>
    <row r="278" spans="2:2" x14ac:dyDescent="0.25">
      <c r="B278" s="11"/>
    </row>
    <row r="279" spans="2:2" x14ac:dyDescent="0.25">
      <c r="B279" s="11"/>
    </row>
    <row r="280" spans="2:2" x14ac:dyDescent="0.25">
      <c r="B280" s="11"/>
    </row>
    <row r="281" spans="2:2" x14ac:dyDescent="0.25">
      <c r="B281" s="11"/>
    </row>
    <row r="282" spans="2:2" x14ac:dyDescent="0.25">
      <c r="B282" s="11"/>
    </row>
    <row r="283" spans="2:2" x14ac:dyDescent="0.25">
      <c r="B283" s="11"/>
    </row>
    <row r="284" spans="2:2" x14ac:dyDescent="0.25">
      <c r="B284" s="11"/>
    </row>
    <row r="285" spans="2:2" x14ac:dyDescent="0.25">
      <c r="B285" s="11"/>
    </row>
    <row r="286" spans="2:2" x14ac:dyDescent="0.25">
      <c r="B286" s="11"/>
    </row>
    <row r="287" spans="2:2" x14ac:dyDescent="0.25">
      <c r="B287" s="11"/>
    </row>
    <row r="288" spans="2:2" x14ac:dyDescent="0.25">
      <c r="B288" s="11"/>
    </row>
    <row r="289" spans="2:2" x14ac:dyDescent="0.25">
      <c r="B289" s="11"/>
    </row>
    <row r="290" spans="2:2" x14ac:dyDescent="0.25">
      <c r="B290" s="11"/>
    </row>
    <row r="291" spans="2:2" x14ac:dyDescent="0.25">
      <c r="B291" s="11"/>
    </row>
    <row r="292" spans="2:2" x14ac:dyDescent="0.25">
      <c r="B292" s="11"/>
    </row>
    <row r="293" spans="2:2" x14ac:dyDescent="0.25">
      <c r="B293" s="11"/>
    </row>
    <row r="294" spans="2:2" x14ac:dyDescent="0.25">
      <c r="B294" s="11"/>
    </row>
    <row r="295" spans="2:2" x14ac:dyDescent="0.25">
      <c r="B295" s="11"/>
    </row>
    <row r="296" spans="2:2" x14ac:dyDescent="0.25">
      <c r="B296" s="11"/>
    </row>
    <row r="297" spans="2:2" x14ac:dyDescent="0.25">
      <c r="B297" s="11"/>
    </row>
    <row r="298" spans="2:2" x14ac:dyDescent="0.25">
      <c r="B298" s="11"/>
    </row>
    <row r="299" spans="2:2" x14ac:dyDescent="0.25">
      <c r="B299" s="11"/>
    </row>
    <row r="300" spans="2:2" x14ac:dyDescent="0.25">
      <c r="B300" s="11"/>
    </row>
    <row r="301" spans="2:2" x14ac:dyDescent="0.25">
      <c r="B301" s="11"/>
    </row>
    <row r="302" spans="2:2" x14ac:dyDescent="0.25">
      <c r="B302" s="11"/>
    </row>
    <row r="303" spans="2:2" x14ac:dyDescent="0.25">
      <c r="B303" s="11"/>
    </row>
    <row r="304" spans="2:2" x14ac:dyDescent="0.25">
      <c r="B304" s="11"/>
    </row>
    <row r="305" spans="2:2" x14ac:dyDescent="0.25">
      <c r="B305" s="11"/>
    </row>
    <row r="306" spans="2:2" x14ac:dyDescent="0.25">
      <c r="B306" s="11"/>
    </row>
    <row r="307" spans="2:2" x14ac:dyDescent="0.25">
      <c r="B307" s="11"/>
    </row>
    <row r="308" spans="2:2" x14ac:dyDescent="0.25">
      <c r="B308" s="11"/>
    </row>
    <row r="309" spans="2:2" x14ac:dyDescent="0.25">
      <c r="B309" s="11"/>
    </row>
    <row r="310" spans="2:2" x14ac:dyDescent="0.25">
      <c r="B310" s="11"/>
    </row>
    <row r="311" spans="2:2" x14ac:dyDescent="0.25">
      <c r="B311" s="11"/>
    </row>
    <row r="312" spans="2:2" x14ac:dyDescent="0.25">
      <c r="B312" s="11"/>
    </row>
    <row r="313" spans="2:2" x14ac:dyDescent="0.25">
      <c r="B313" s="11"/>
    </row>
    <row r="314" spans="2:2" x14ac:dyDescent="0.25">
      <c r="B314" s="11"/>
    </row>
    <row r="315" spans="2:2" x14ac:dyDescent="0.25">
      <c r="B315" s="11"/>
    </row>
    <row r="316" spans="2:2" x14ac:dyDescent="0.25">
      <c r="B316" s="11"/>
    </row>
    <row r="317" spans="2:2" x14ac:dyDescent="0.25">
      <c r="B317" s="11"/>
    </row>
    <row r="318" spans="2:2" x14ac:dyDescent="0.25">
      <c r="B318" s="11"/>
    </row>
    <row r="319" spans="2:2" x14ac:dyDescent="0.25">
      <c r="B319" s="11"/>
    </row>
    <row r="320" spans="2:2" x14ac:dyDescent="0.25">
      <c r="B320" s="11"/>
    </row>
    <row r="321" spans="2:2" x14ac:dyDescent="0.25">
      <c r="B321" s="11"/>
    </row>
    <row r="322" spans="2:2" x14ac:dyDescent="0.25">
      <c r="B322" s="11"/>
    </row>
    <row r="323" spans="2:2" x14ac:dyDescent="0.25">
      <c r="B323" s="11"/>
    </row>
    <row r="324" spans="2:2" x14ac:dyDescent="0.25">
      <c r="B324" s="11"/>
    </row>
    <row r="325" spans="2:2" x14ac:dyDescent="0.25">
      <c r="B325" s="11"/>
    </row>
    <row r="326" spans="2:2" x14ac:dyDescent="0.25">
      <c r="B326" s="11"/>
    </row>
    <row r="327" spans="2:2" x14ac:dyDescent="0.25">
      <c r="B327" s="11"/>
    </row>
    <row r="328" spans="2:2" x14ac:dyDescent="0.25">
      <c r="B328" s="11"/>
    </row>
    <row r="329" spans="2:2" x14ac:dyDescent="0.25">
      <c r="B329" s="11"/>
    </row>
    <row r="330" spans="2:2" x14ac:dyDescent="0.25">
      <c r="B330" s="11"/>
    </row>
    <row r="331" spans="2:2" x14ac:dyDescent="0.25">
      <c r="B331" s="11"/>
    </row>
    <row r="332" spans="2:2" x14ac:dyDescent="0.25">
      <c r="B332" s="11"/>
    </row>
    <row r="333" spans="2:2" x14ac:dyDescent="0.25">
      <c r="B333" s="11"/>
    </row>
    <row r="334" spans="2:2" x14ac:dyDescent="0.25">
      <c r="B334" s="11"/>
    </row>
    <row r="335" spans="2:2" x14ac:dyDescent="0.25">
      <c r="B335" s="11"/>
    </row>
    <row r="336" spans="2:2" x14ac:dyDescent="0.25">
      <c r="B336" s="11"/>
    </row>
    <row r="337" spans="2:2" x14ac:dyDescent="0.25">
      <c r="B337" s="11"/>
    </row>
    <row r="338" spans="2:2" x14ac:dyDescent="0.25">
      <c r="B338" s="11"/>
    </row>
    <row r="339" spans="2:2" x14ac:dyDescent="0.25">
      <c r="B339" s="11"/>
    </row>
    <row r="340" spans="2:2" x14ac:dyDescent="0.25">
      <c r="B340" s="11"/>
    </row>
    <row r="341" spans="2:2" x14ac:dyDescent="0.25">
      <c r="B341" s="11"/>
    </row>
    <row r="342" spans="2:2" x14ac:dyDescent="0.25">
      <c r="B342" s="11"/>
    </row>
    <row r="343" spans="2:2" x14ac:dyDescent="0.25">
      <c r="B343" s="11"/>
    </row>
    <row r="344" spans="2:2" x14ac:dyDescent="0.25">
      <c r="B344" s="11"/>
    </row>
    <row r="345" spans="2:2" x14ac:dyDescent="0.25">
      <c r="B345" s="11"/>
    </row>
    <row r="346" spans="2:2" x14ac:dyDescent="0.25">
      <c r="B346" s="11"/>
    </row>
    <row r="347" spans="2:2" x14ac:dyDescent="0.25">
      <c r="B347" s="11"/>
    </row>
    <row r="348" spans="2:2" x14ac:dyDescent="0.25">
      <c r="B348" s="11"/>
    </row>
    <row r="349" spans="2:2" x14ac:dyDescent="0.25">
      <c r="B349" s="11"/>
    </row>
    <row r="350" spans="2:2" x14ac:dyDescent="0.25">
      <c r="B350" s="11"/>
    </row>
    <row r="351" spans="2:2" x14ac:dyDescent="0.25">
      <c r="B351" s="11"/>
    </row>
    <row r="352" spans="2:2" x14ac:dyDescent="0.25">
      <c r="B352" s="11"/>
    </row>
    <row r="353" spans="2:2" x14ac:dyDescent="0.25">
      <c r="B353" s="11"/>
    </row>
    <row r="354" spans="2:2" x14ac:dyDescent="0.25">
      <c r="B354" s="11"/>
    </row>
    <row r="355" spans="2:2" x14ac:dyDescent="0.25">
      <c r="B355" s="11"/>
    </row>
    <row r="356" spans="2:2" x14ac:dyDescent="0.25">
      <c r="B356" s="11"/>
    </row>
    <row r="357" spans="2:2" x14ac:dyDescent="0.25">
      <c r="B357" s="11"/>
    </row>
    <row r="358" spans="2:2" x14ac:dyDescent="0.25">
      <c r="B358" s="11"/>
    </row>
    <row r="359" spans="2:2" x14ac:dyDescent="0.25">
      <c r="B359" s="11"/>
    </row>
    <row r="360" spans="2:2" x14ac:dyDescent="0.25">
      <c r="B360" s="11"/>
    </row>
    <row r="361" spans="2:2" x14ac:dyDescent="0.25">
      <c r="B361" s="11"/>
    </row>
    <row r="362" spans="2:2" x14ac:dyDescent="0.25">
      <c r="B362" s="11"/>
    </row>
    <row r="363" spans="2:2" x14ac:dyDescent="0.25">
      <c r="B363" s="11"/>
    </row>
    <row r="364" spans="2:2" x14ac:dyDescent="0.25">
      <c r="B364" s="11"/>
    </row>
    <row r="365" spans="2:2" x14ac:dyDescent="0.25">
      <c r="B365" s="1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R346"/>
  <sheetViews>
    <sheetView workbookViewId="0"/>
  </sheetViews>
  <sheetFormatPr defaultRowHeight="15" x14ac:dyDescent="0.25"/>
  <cols>
    <col min="1" max="1" width="39.7109375" style="5" customWidth="1"/>
    <col min="2" max="2" width="9.140625" style="5"/>
    <col min="3" max="3" width="10" style="5" customWidth="1"/>
    <col min="4" max="4" width="10" style="7" customWidth="1"/>
    <col min="5" max="5" width="11.140625" style="7" customWidth="1"/>
    <col min="6" max="8" width="10" style="7" customWidth="1"/>
    <col min="9" max="9" width="10" style="5" customWidth="1"/>
    <col min="10" max="10" width="10" style="7" customWidth="1"/>
    <col min="11" max="11" width="10.5703125" style="7" customWidth="1"/>
    <col min="12" max="12" width="10" style="7" customWidth="1"/>
    <col min="13" max="13" width="10" style="5" customWidth="1"/>
    <col min="14" max="17" width="10" style="7" customWidth="1"/>
    <col min="18" max="18" width="11" style="5" bestFit="1" customWidth="1"/>
    <col min="19" max="16384" width="9.140625" style="5"/>
  </cols>
  <sheetData>
    <row r="1" spans="1:18" x14ac:dyDescent="0.25">
      <c r="A1" s="6" t="s">
        <v>1368</v>
      </c>
    </row>
    <row r="2" spans="1:18" x14ac:dyDescent="0.25">
      <c r="A2" s="6" t="s">
        <v>1285</v>
      </c>
      <c r="C2" s="6" t="s">
        <v>430</v>
      </c>
    </row>
    <row r="3" spans="1:18" ht="60" x14ac:dyDescent="0.25">
      <c r="A3" s="57" t="s">
        <v>1376</v>
      </c>
      <c r="C3" s="6"/>
      <c r="D3" s="8" t="s">
        <v>1274</v>
      </c>
      <c r="E3" s="8" t="s">
        <v>417</v>
      </c>
      <c r="F3" s="8" t="s">
        <v>1275</v>
      </c>
      <c r="G3" s="8" t="s">
        <v>418</v>
      </c>
      <c r="H3" s="8" t="s">
        <v>1278</v>
      </c>
      <c r="J3" s="8" t="s">
        <v>420</v>
      </c>
      <c r="K3" s="8" t="s">
        <v>422</v>
      </c>
      <c r="L3" s="8" t="s">
        <v>423</v>
      </c>
      <c r="M3" s="9"/>
      <c r="N3" s="8" t="s">
        <v>1276</v>
      </c>
      <c r="O3" s="8" t="s">
        <v>425</v>
      </c>
      <c r="P3" s="8" t="s">
        <v>1278</v>
      </c>
      <c r="Q3" s="8" t="s">
        <v>428</v>
      </c>
      <c r="R3" s="47" t="s">
        <v>14</v>
      </c>
    </row>
    <row r="4" spans="1:18" x14ac:dyDescent="0.25">
      <c r="C4" s="6"/>
      <c r="D4" s="8"/>
      <c r="E4" s="8"/>
      <c r="F4" s="8"/>
      <c r="G4" s="8"/>
      <c r="H4" s="8"/>
      <c r="J4" s="8"/>
      <c r="K4" s="8"/>
      <c r="L4" s="8"/>
      <c r="M4" s="9"/>
      <c r="N4" s="8"/>
      <c r="O4" s="8"/>
      <c r="P4" s="8"/>
      <c r="Q4" s="8"/>
      <c r="R4" s="17"/>
    </row>
    <row r="5" spans="1:18" x14ac:dyDescent="0.25">
      <c r="B5" s="31"/>
      <c r="C5" s="48" t="s">
        <v>1291</v>
      </c>
      <c r="D5" s="8"/>
      <c r="E5" s="8"/>
      <c r="F5" s="8"/>
      <c r="G5" s="8"/>
      <c r="H5" s="8"/>
      <c r="J5" s="8"/>
      <c r="K5" s="8"/>
      <c r="L5" s="8"/>
      <c r="M5" s="9"/>
      <c r="N5" s="8"/>
      <c r="O5" s="8"/>
      <c r="P5" s="8"/>
      <c r="Q5" s="8"/>
      <c r="R5" s="17"/>
    </row>
    <row r="6" spans="1:18" x14ac:dyDescent="0.25">
      <c r="A6" s="6" t="s">
        <v>414</v>
      </c>
      <c r="D6" s="46" t="s">
        <v>410</v>
      </c>
      <c r="E6" s="46" t="s">
        <v>411</v>
      </c>
      <c r="F6" s="46" t="s">
        <v>412</v>
      </c>
      <c r="G6" s="46" t="s">
        <v>413</v>
      </c>
      <c r="H6" s="46"/>
      <c r="I6" s="45"/>
      <c r="J6" s="46" t="s">
        <v>419</v>
      </c>
      <c r="K6" s="46" t="s">
        <v>421</v>
      </c>
      <c r="L6" s="46" t="s">
        <v>424</v>
      </c>
      <c r="M6" s="45"/>
      <c r="N6" s="46" t="s">
        <v>426</v>
      </c>
      <c r="O6" s="46" t="s">
        <v>427</v>
      </c>
      <c r="P6" s="46"/>
      <c r="Q6" s="46" t="s">
        <v>429</v>
      </c>
    </row>
    <row r="7" spans="1:18" x14ac:dyDescent="0.25">
      <c r="A7" s="6"/>
      <c r="D7" s="10"/>
      <c r="E7" s="10"/>
      <c r="F7" s="10"/>
      <c r="G7" s="10"/>
      <c r="H7" s="10"/>
      <c r="I7" s="6"/>
      <c r="J7" s="10"/>
      <c r="K7" s="10"/>
      <c r="L7" s="10"/>
      <c r="M7" s="6"/>
      <c r="N7" s="10"/>
      <c r="O7" s="10"/>
      <c r="P7" s="10"/>
      <c r="Q7" s="10"/>
    </row>
    <row r="8" spans="1:18" x14ac:dyDescent="0.25">
      <c r="A8" s="5" t="s">
        <v>433</v>
      </c>
      <c r="D8" s="26"/>
      <c r="E8" s="26"/>
      <c r="F8" s="26">
        <v>250</v>
      </c>
      <c r="G8" s="26"/>
      <c r="H8" s="34"/>
      <c r="I8" s="22"/>
      <c r="J8" s="26"/>
      <c r="K8" s="26"/>
      <c r="L8" s="34">
        <v>638</v>
      </c>
      <c r="M8" s="22"/>
      <c r="N8" s="26">
        <v>2827</v>
      </c>
      <c r="O8" s="26"/>
      <c r="P8" s="34"/>
      <c r="Q8" s="26">
        <v>5286</v>
      </c>
      <c r="R8" s="22">
        <f t="shared" ref="R8" si="0">D8+E8+F8+G8+J8+K8+L8+N8+O8+Q8</f>
        <v>9001</v>
      </c>
    </row>
    <row r="9" spans="1:18" x14ac:dyDescent="0.25">
      <c r="B9" s="6"/>
      <c r="C9" s="6"/>
      <c r="D9" s="8"/>
      <c r="E9" s="8"/>
      <c r="F9" s="8"/>
      <c r="G9" s="8"/>
      <c r="H9" s="8"/>
      <c r="J9" s="8"/>
      <c r="K9" s="8"/>
      <c r="L9" s="8"/>
      <c r="M9" s="9"/>
      <c r="N9" s="8"/>
      <c r="O9" s="8"/>
      <c r="P9" s="8"/>
      <c r="Q9" s="8"/>
      <c r="R9" s="6"/>
    </row>
    <row r="10" spans="1:18" x14ac:dyDescent="0.25">
      <c r="A10" s="6" t="s">
        <v>415</v>
      </c>
      <c r="B10" s="6" t="s">
        <v>416</v>
      </c>
      <c r="C10" s="45" t="s">
        <v>0</v>
      </c>
      <c r="D10" s="46" t="s">
        <v>1</v>
      </c>
      <c r="E10" s="46" t="s">
        <v>2</v>
      </c>
      <c r="F10" s="46" t="s">
        <v>3</v>
      </c>
      <c r="G10" s="46" t="s">
        <v>4</v>
      </c>
      <c r="H10" s="46" t="s">
        <v>5</v>
      </c>
      <c r="I10" s="45" t="s">
        <v>6</v>
      </c>
      <c r="J10" s="46" t="s">
        <v>7</v>
      </c>
      <c r="K10" s="46" t="s">
        <v>8</v>
      </c>
      <c r="L10" s="46" t="s">
        <v>9</v>
      </c>
      <c r="M10" s="45" t="s">
        <v>10</v>
      </c>
      <c r="N10" s="46" t="s">
        <v>11</v>
      </c>
      <c r="O10" s="46" t="s">
        <v>12</v>
      </c>
      <c r="P10" s="46" t="s">
        <v>13</v>
      </c>
      <c r="Q10" s="46"/>
      <c r="R10" s="45" t="s">
        <v>14</v>
      </c>
    </row>
    <row r="11" spans="1:18" x14ac:dyDescent="0.25">
      <c r="A11" s="6"/>
      <c r="B11" s="6"/>
      <c r="C11" s="6"/>
      <c r="D11" s="10"/>
      <c r="E11" s="10"/>
      <c r="F11" s="10"/>
      <c r="G11" s="10"/>
      <c r="H11" s="10"/>
      <c r="I11" s="6"/>
      <c r="J11" s="10"/>
      <c r="K11" s="10"/>
      <c r="L11" s="10"/>
      <c r="M11" s="6"/>
      <c r="N11" s="10"/>
      <c r="O11" s="10"/>
      <c r="P11" s="10"/>
      <c r="Q11" s="10"/>
      <c r="R11" s="6"/>
    </row>
    <row r="12" spans="1:18" x14ac:dyDescent="0.25">
      <c r="A12" s="5" t="s">
        <v>803</v>
      </c>
      <c r="B12" s="5" t="s">
        <v>804</v>
      </c>
      <c r="C12" s="22">
        <v>273</v>
      </c>
      <c r="D12" s="34">
        <v>85</v>
      </c>
      <c r="E12" s="34">
        <v>19</v>
      </c>
      <c r="F12" s="34">
        <v>118</v>
      </c>
      <c r="G12" s="34">
        <v>0</v>
      </c>
      <c r="H12" s="34">
        <v>51</v>
      </c>
      <c r="I12" s="22">
        <v>140</v>
      </c>
      <c r="J12" s="34">
        <v>140</v>
      </c>
      <c r="K12" s="34">
        <v>0</v>
      </c>
      <c r="L12" s="34">
        <v>58</v>
      </c>
      <c r="M12" s="22">
        <v>488</v>
      </c>
      <c r="N12" s="34">
        <v>467</v>
      </c>
      <c r="O12" s="34">
        <v>21</v>
      </c>
      <c r="P12" s="34">
        <v>0</v>
      </c>
      <c r="Q12" s="34"/>
      <c r="R12" s="22">
        <v>959</v>
      </c>
    </row>
    <row r="13" spans="1:18" x14ac:dyDescent="0.25">
      <c r="A13" s="5" t="s">
        <v>707</v>
      </c>
      <c r="B13" s="5" t="s">
        <v>708</v>
      </c>
      <c r="C13" s="22">
        <v>3821</v>
      </c>
      <c r="D13" s="34">
        <v>2245</v>
      </c>
      <c r="E13" s="34">
        <v>161</v>
      </c>
      <c r="F13" s="34">
        <v>1308</v>
      </c>
      <c r="G13" s="34">
        <v>5</v>
      </c>
      <c r="H13" s="34">
        <v>102</v>
      </c>
      <c r="I13" s="22">
        <v>1206</v>
      </c>
      <c r="J13" s="34">
        <v>1206</v>
      </c>
      <c r="K13" s="34">
        <v>0</v>
      </c>
      <c r="L13" s="34">
        <v>159</v>
      </c>
      <c r="M13" s="22">
        <v>2138</v>
      </c>
      <c r="N13" s="34">
        <v>2028</v>
      </c>
      <c r="O13" s="34">
        <v>107</v>
      </c>
      <c r="P13" s="34">
        <v>3</v>
      </c>
      <c r="Q13" s="34"/>
      <c r="R13" s="22">
        <v>7324</v>
      </c>
    </row>
    <row r="14" spans="1:18" x14ac:dyDescent="0.25">
      <c r="A14" s="5" t="s">
        <v>656</v>
      </c>
      <c r="B14" s="5" t="s">
        <v>657</v>
      </c>
      <c r="C14" s="22">
        <v>115045</v>
      </c>
      <c r="D14" s="34">
        <v>43266</v>
      </c>
      <c r="E14" s="34">
        <v>0</v>
      </c>
      <c r="F14" s="34">
        <v>9455</v>
      </c>
      <c r="G14" s="34">
        <v>605</v>
      </c>
      <c r="H14" s="34">
        <v>61719</v>
      </c>
      <c r="I14" s="22">
        <v>38740</v>
      </c>
      <c r="J14" s="34">
        <v>29487</v>
      </c>
      <c r="K14" s="34">
        <v>9253</v>
      </c>
      <c r="L14" s="34">
        <v>2713</v>
      </c>
      <c r="M14" s="22">
        <v>30166</v>
      </c>
      <c r="N14" s="34">
        <v>26441</v>
      </c>
      <c r="O14" s="34">
        <v>3725</v>
      </c>
      <c r="P14" s="34">
        <v>0</v>
      </c>
      <c r="Q14" s="34"/>
      <c r="R14" s="22">
        <v>186664</v>
      </c>
    </row>
    <row r="15" spans="1:18" x14ac:dyDescent="0.25">
      <c r="A15" s="5" t="s">
        <v>1155</v>
      </c>
      <c r="B15" s="5" t="s">
        <v>1156</v>
      </c>
      <c r="C15" s="22">
        <v>106</v>
      </c>
      <c r="D15" s="34"/>
      <c r="E15" s="34"/>
      <c r="F15" s="34">
        <v>73</v>
      </c>
      <c r="G15" s="34"/>
      <c r="H15" s="34">
        <v>33</v>
      </c>
      <c r="I15" s="22">
        <v>28</v>
      </c>
      <c r="J15" s="34">
        <v>28</v>
      </c>
      <c r="K15" s="34"/>
      <c r="L15" s="34">
        <v>26</v>
      </c>
      <c r="M15" s="22">
        <v>192</v>
      </c>
      <c r="N15" s="34">
        <v>192</v>
      </c>
      <c r="O15" s="34"/>
      <c r="P15" s="34"/>
      <c r="Q15" s="34"/>
      <c r="R15" s="22">
        <v>352</v>
      </c>
    </row>
    <row r="16" spans="1:18" x14ac:dyDescent="0.25">
      <c r="A16" s="5" t="s">
        <v>805</v>
      </c>
      <c r="B16" s="5" t="s">
        <v>806</v>
      </c>
      <c r="C16" s="22">
        <v>242</v>
      </c>
      <c r="D16" s="34">
        <v>242</v>
      </c>
      <c r="E16" s="34"/>
      <c r="F16" s="34"/>
      <c r="G16" s="34"/>
      <c r="H16" s="34"/>
      <c r="I16" s="22">
        <v>860</v>
      </c>
      <c r="J16" s="34">
        <v>860</v>
      </c>
      <c r="K16" s="34"/>
      <c r="L16" s="34">
        <v>230</v>
      </c>
      <c r="M16" s="22">
        <v>702</v>
      </c>
      <c r="N16" s="34">
        <v>677</v>
      </c>
      <c r="O16" s="34">
        <v>25</v>
      </c>
      <c r="P16" s="34"/>
      <c r="Q16" s="34"/>
      <c r="R16" s="22">
        <v>2034</v>
      </c>
    </row>
    <row r="17" spans="1:18" x14ac:dyDescent="0.25">
      <c r="A17" s="5" t="s">
        <v>807</v>
      </c>
      <c r="B17" s="5" t="s">
        <v>808</v>
      </c>
      <c r="C17" s="22">
        <v>1287</v>
      </c>
      <c r="D17" s="34">
        <v>786</v>
      </c>
      <c r="E17" s="34">
        <v>73</v>
      </c>
      <c r="F17" s="34">
        <v>272</v>
      </c>
      <c r="G17" s="34">
        <v>2</v>
      </c>
      <c r="H17" s="34">
        <v>154</v>
      </c>
      <c r="I17" s="22">
        <v>48</v>
      </c>
      <c r="J17" s="34">
        <v>48</v>
      </c>
      <c r="K17" s="34"/>
      <c r="L17" s="34">
        <v>99</v>
      </c>
      <c r="M17" s="22">
        <v>930</v>
      </c>
      <c r="N17" s="34">
        <v>900</v>
      </c>
      <c r="O17" s="34">
        <v>30</v>
      </c>
      <c r="P17" s="34"/>
      <c r="Q17" s="34"/>
      <c r="R17" s="22">
        <v>2364</v>
      </c>
    </row>
    <row r="18" spans="1:18" x14ac:dyDescent="0.25">
      <c r="A18" s="5" t="s">
        <v>1037</v>
      </c>
      <c r="B18" s="5" t="s">
        <v>1038</v>
      </c>
      <c r="C18" s="22">
        <v>46</v>
      </c>
      <c r="D18" s="34"/>
      <c r="E18" s="34"/>
      <c r="F18" s="34"/>
      <c r="G18" s="34">
        <v>46</v>
      </c>
      <c r="H18" s="34"/>
      <c r="I18" s="22">
        <v>5</v>
      </c>
      <c r="J18" s="34">
        <v>5</v>
      </c>
      <c r="K18" s="34"/>
      <c r="L18" s="34">
        <v>5</v>
      </c>
      <c r="M18" s="22">
        <v>119</v>
      </c>
      <c r="N18" s="34">
        <v>119</v>
      </c>
      <c r="O18" s="34"/>
      <c r="P18" s="34"/>
      <c r="Q18" s="34"/>
      <c r="R18" s="22">
        <v>175</v>
      </c>
    </row>
    <row r="19" spans="1:18" x14ac:dyDescent="0.25">
      <c r="A19" s="5" t="s">
        <v>809</v>
      </c>
      <c r="B19" s="5" t="s">
        <v>810</v>
      </c>
      <c r="C19" s="22">
        <v>897</v>
      </c>
      <c r="D19" s="34">
        <v>232</v>
      </c>
      <c r="E19" s="34">
        <v>665</v>
      </c>
      <c r="F19" s="34">
        <v>0</v>
      </c>
      <c r="G19" s="34">
        <v>0</v>
      </c>
      <c r="H19" s="34">
        <v>0</v>
      </c>
      <c r="I19" s="22">
        <v>0</v>
      </c>
      <c r="J19" s="34">
        <v>0</v>
      </c>
      <c r="K19" s="34">
        <v>0</v>
      </c>
      <c r="L19" s="34">
        <v>151</v>
      </c>
      <c r="M19" s="22">
        <v>514</v>
      </c>
      <c r="N19" s="34">
        <v>514</v>
      </c>
      <c r="O19" s="34">
        <v>0</v>
      </c>
      <c r="P19" s="34">
        <v>0</v>
      </c>
      <c r="Q19" s="34"/>
      <c r="R19" s="22">
        <v>1562</v>
      </c>
    </row>
    <row r="20" spans="1:18" x14ac:dyDescent="0.25">
      <c r="A20" s="5" t="s">
        <v>811</v>
      </c>
      <c r="B20" s="5" t="s">
        <v>812</v>
      </c>
      <c r="C20" s="22">
        <v>211</v>
      </c>
      <c r="D20" s="34">
        <v>146</v>
      </c>
      <c r="E20" s="34"/>
      <c r="F20" s="34">
        <v>13</v>
      </c>
      <c r="G20" s="34"/>
      <c r="H20" s="34">
        <v>52</v>
      </c>
      <c r="I20" s="22">
        <v>92</v>
      </c>
      <c r="J20" s="34">
        <v>92</v>
      </c>
      <c r="K20" s="34"/>
      <c r="L20" s="34">
        <v>245</v>
      </c>
      <c r="M20" s="22">
        <v>669</v>
      </c>
      <c r="N20" s="34">
        <v>622</v>
      </c>
      <c r="O20" s="34">
        <v>47</v>
      </c>
      <c r="P20" s="34"/>
      <c r="Q20" s="34"/>
      <c r="R20" s="22">
        <v>1217</v>
      </c>
    </row>
    <row r="21" spans="1:18" x14ac:dyDescent="0.25">
      <c r="A21" s="5" t="s">
        <v>1039</v>
      </c>
      <c r="B21" s="5" t="s">
        <v>1040</v>
      </c>
      <c r="C21" s="22">
        <v>386</v>
      </c>
      <c r="D21" s="34"/>
      <c r="E21" s="34">
        <v>85</v>
      </c>
      <c r="F21" s="34">
        <v>256</v>
      </c>
      <c r="G21" s="34"/>
      <c r="H21" s="34">
        <v>45</v>
      </c>
      <c r="I21" s="22">
        <v>23</v>
      </c>
      <c r="J21" s="34">
        <v>18</v>
      </c>
      <c r="K21" s="34">
        <v>5</v>
      </c>
      <c r="L21" s="34">
        <v>215</v>
      </c>
      <c r="M21" s="22">
        <v>348</v>
      </c>
      <c r="N21" s="34">
        <v>311</v>
      </c>
      <c r="O21" s="34">
        <v>11</v>
      </c>
      <c r="P21" s="34">
        <v>26</v>
      </c>
      <c r="Q21" s="34"/>
      <c r="R21" s="22">
        <v>972</v>
      </c>
    </row>
    <row r="22" spans="1:18" x14ac:dyDescent="0.25">
      <c r="A22" s="5" t="s">
        <v>460</v>
      </c>
      <c r="B22" s="5" t="s">
        <v>670</v>
      </c>
      <c r="C22" s="22">
        <v>13544</v>
      </c>
      <c r="D22" s="34">
        <v>10053</v>
      </c>
      <c r="E22" s="34">
        <v>483</v>
      </c>
      <c r="F22" s="34">
        <v>1818</v>
      </c>
      <c r="G22" s="34">
        <v>0</v>
      </c>
      <c r="H22" s="34">
        <v>1190</v>
      </c>
      <c r="I22" s="22">
        <v>5264</v>
      </c>
      <c r="J22" s="34">
        <v>3287</v>
      </c>
      <c r="K22" s="34">
        <v>1977</v>
      </c>
      <c r="L22" s="34">
        <v>1324</v>
      </c>
      <c r="M22" s="22">
        <v>4371</v>
      </c>
      <c r="N22" s="34">
        <v>4271</v>
      </c>
      <c r="O22" s="34">
        <v>100</v>
      </c>
      <c r="P22" s="34">
        <v>0</v>
      </c>
      <c r="Q22" s="34"/>
      <c r="R22" s="22">
        <v>24503</v>
      </c>
    </row>
    <row r="23" spans="1:18" x14ac:dyDescent="0.25">
      <c r="A23" s="5" t="s">
        <v>1157</v>
      </c>
      <c r="B23" s="5" t="s">
        <v>1158</v>
      </c>
      <c r="C23" s="22">
        <v>45</v>
      </c>
      <c r="D23" s="34"/>
      <c r="E23" s="34">
        <v>23</v>
      </c>
      <c r="F23" s="34">
        <v>7</v>
      </c>
      <c r="G23" s="34"/>
      <c r="H23" s="34">
        <v>15</v>
      </c>
      <c r="I23" s="22">
        <v>0</v>
      </c>
      <c r="J23" s="34">
        <v>0</v>
      </c>
      <c r="K23" s="34">
        <v>0</v>
      </c>
      <c r="L23" s="34">
        <v>0</v>
      </c>
      <c r="M23" s="22">
        <v>20</v>
      </c>
      <c r="N23" s="34">
        <v>20</v>
      </c>
      <c r="O23" s="34"/>
      <c r="P23" s="34"/>
      <c r="Q23" s="34"/>
      <c r="R23" s="22">
        <v>65</v>
      </c>
    </row>
    <row r="24" spans="1:18" x14ac:dyDescent="0.25">
      <c r="A24" s="5" t="s">
        <v>678</v>
      </c>
      <c r="B24" s="5" t="s">
        <v>679</v>
      </c>
      <c r="C24" s="22">
        <v>14893</v>
      </c>
      <c r="D24" s="34">
        <v>6588</v>
      </c>
      <c r="E24" s="34">
        <v>553</v>
      </c>
      <c r="F24" s="34">
        <v>7646</v>
      </c>
      <c r="G24" s="34"/>
      <c r="H24" s="34">
        <v>106</v>
      </c>
      <c r="I24" s="22">
        <v>702</v>
      </c>
      <c r="J24" s="34">
        <v>702</v>
      </c>
      <c r="K24" s="34"/>
      <c r="L24" s="34"/>
      <c r="M24" s="22">
        <v>6542</v>
      </c>
      <c r="N24" s="34">
        <v>6468</v>
      </c>
      <c r="O24" s="34">
        <v>74</v>
      </c>
      <c r="P24" s="34"/>
      <c r="Q24" s="34"/>
      <c r="R24" s="22">
        <v>22137</v>
      </c>
    </row>
    <row r="25" spans="1:18" x14ac:dyDescent="0.25">
      <c r="A25" s="5" t="s">
        <v>1192</v>
      </c>
      <c r="B25" s="5" t="s">
        <v>1193</v>
      </c>
      <c r="C25" s="22">
        <v>1212</v>
      </c>
      <c r="D25" s="34">
        <v>1046</v>
      </c>
      <c r="E25" s="34"/>
      <c r="F25" s="34">
        <v>41</v>
      </c>
      <c r="G25" s="34">
        <v>30</v>
      </c>
      <c r="H25" s="34">
        <v>95</v>
      </c>
      <c r="I25" s="22">
        <v>12</v>
      </c>
      <c r="J25" s="34">
        <v>12</v>
      </c>
      <c r="K25" s="34"/>
      <c r="L25" s="34">
        <v>71</v>
      </c>
      <c r="M25" s="22">
        <v>894</v>
      </c>
      <c r="N25" s="34">
        <v>859</v>
      </c>
      <c r="O25" s="34">
        <v>35</v>
      </c>
      <c r="P25" s="34"/>
      <c r="Q25" s="34"/>
      <c r="R25" s="22">
        <v>2189</v>
      </c>
    </row>
    <row r="26" spans="1:18" x14ac:dyDescent="0.25">
      <c r="A26" s="5" t="s">
        <v>813</v>
      </c>
      <c r="B26" s="5" t="s">
        <v>814</v>
      </c>
      <c r="C26" s="22">
        <v>276</v>
      </c>
      <c r="D26" s="34">
        <v>166</v>
      </c>
      <c r="E26" s="34">
        <v>33</v>
      </c>
      <c r="F26" s="34">
        <v>32</v>
      </c>
      <c r="G26" s="34">
        <v>0</v>
      </c>
      <c r="H26" s="34">
        <v>45</v>
      </c>
      <c r="I26" s="22">
        <v>0</v>
      </c>
      <c r="J26" s="34"/>
      <c r="K26" s="34"/>
      <c r="L26" s="34">
        <v>14</v>
      </c>
      <c r="M26" s="22">
        <v>934</v>
      </c>
      <c r="N26" s="34">
        <v>924</v>
      </c>
      <c r="O26" s="34">
        <v>10</v>
      </c>
      <c r="P26" s="34"/>
      <c r="Q26" s="34"/>
      <c r="R26" s="22">
        <v>1224</v>
      </c>
    </row>
    <row r="27" spans="1:18" x14ac:dyDescent="0.25">
      <c r="A27" s="5" t="s">
        <v>709</v>
      </c>
      <c r="B27" s="5" t="s">
        <v>710</v>
      </c>
      <c r="C27" s="22">
        <v>2831</v>
      </c>
      <c r="D27" s="34">
        <v>2023</v>
      </c>
      <c r="E27" s="34">
        <v>12</v>
      </c>
      <c r="F27" s="34">
        <v>750</v>
      </c>
      <c r="G27" s="34">
        <v>0</v>
      </c>
      <c r="H27" s="34">
        <v>46</v>
      </c>
      <c r="I27" s="22">
        <v>199</v>
      </c>
      <c r="J27" s="34">
        <v>20</v>
      </c>
      <c r="K27" s="34">
        <v>179</v>
      </c>
      <c r="L27" s="34">
        <v>37</v>
      </c>
      <c r="M27" s="22">
        <v>2016</v>
      </c>
      <c r="N27" s="34">
        <v>1986</v>
      </c>
      <c r="O27" s="34">
        <v>30</v>
      </c>
      <c r="P27" s="34"/>
      <c r="Q27" s="34"/>
      <c r="R27" s="22">
        <v>5083</v>
      </c>
    </row>
    <row r="28" spans="1:18" x14ac:dyDescent="0.25">
      <c r="A28" s="5" t="s">
        <v>815</v>
      </c>
      <c r="B28" s="5" t="s">
        <v>816</v>
      </c>
      <c r="C28" s="22">
        <v>544</v>
      </c>
      <c r="D28" s="34">
        <v>544</v>
      </c>
      <c r="E28" s="34"/>
      <c r="F28" s="34"/>
      <c r="G28" s="34"/>
      <c r="H28" s="34"/>
      <c r="I28" s="22">
        <v>6</v>
      </c>
      <c r="J28" s="34">
        <v>6</v>
      </c>
      <c r="K28" s="34"/>
      <c r="L28" s="34">
        <v>98</v>
      </c>
      <c r="M28" s="22">
        <v>606</v>
      </c>
      <c r="N28" s="34">
        <v>593</v>
      </c>
      <c r="O28" s="34">
        <v>13</v>
      </c>
      <c r="P28" s="34" t="s">
        <v>467</v>
      </c>
      <c r="Q28" s="34"/>
      <c r="R28" s="22">
        <v>1254</v>
      </c>
    </row>
    <row r="29" spans="1:18" x14ac:dyDescent="0.25">
      <c r="A29" s="5" t="s">
        <v>711</v>
      </c>
      <c r="B29" s="5" t="s">
        <v>712</v>
      </c>
      <c r="C29" s="22">
        <v>3845</v>
      </c>
      <c r="D29" s="34">
        <v>1865</v>
      </c>
      <c r="E29" s="34">
        <v>66</v>
      </c>
      <c r="F29" s="34">
        <v>1061</v>
      </c>
      <c r="G29" s="34">
        <v>853</v>
      </c>
      <c r="H29" s="34"/>
      <c r="I29" s="22">
        <v>167</v>
      </c>
      <c r="J29" s="34">
        <v>167</v>
      </c>
      <c r="K29" s="34"/>
      <c r="L29" s="34">
        <v>1207</v>
      </c>
      <c r="M29" s="22">
        <v>1668</v>
      </c>
      <c r="N29" s="34">
        <v>1610</v>
      </c>
      <c r="O29" s="34">
        <v>58</v>
      </c>
      <c r="P29" s="34"/>
      <c r="Q29" s="34"/>
      <c r="R29" s="22">
        <v>6887</v>
      </c>
    </row>
    <row r="30" spans="1:18" x14ac:dyDescent="0.25">
      <c r="A30" s="5" t="s">
        <v>713</v>
      </c>
      <c r="B30" s="5" t="s">
        <v>714</v>
      </c>
      <c r="C30" s="22">
        <v>6585</v>
      </c>
      <c r="D30" s="34">
        <v>4900</v>
      </c>
      <c r="E30" s="34">
        <v>379</v>
      </c>
      <c r="F30" s="34">
        <v>85</v>
      </c>
      <c r="G30" s="34">
        <v>157</v>
      </c>
      <c r="H30" s="34">
        <v>1064</v>
      </c>
      <c r="I30" s="22">
        <v>1425</v>
      </c>
      <c r="J30" s="34">
        <v>951</v>
      </c>
      <c r="K30" s="34">
        <v>474</v>
      </c>
      <c r="L30" s="34">
        <v>1027</v>
      </c>
      <c r="M30" s="22">
        <v>1607</v>
      </c>
      <c r="N30" s="34">
        <v>1518</v>
      </c>
      <c r="O30" s="34">
        <v>89</v>
      </c>
      <c r="P30" s="34">
        <v>0</v>
      </c>
      <c r="Q30" s="34"/>
      <c r="R30" s="22">
        <v>10644</v>
      </c>
    </row>
    <row r="31" spans="1:18" x14ac:dyDescent="0.25">
      <c r="A31" s="5" t="s">
        <v>715</v>
      </c>
      <c r="B31" s="5" t="s">
        <v>716</v>
      </c>
      <c r="C31" s="22">
        <v>4447</v>
      </c>
      <c r="D31" s="34">
        <v>3038</v>
      </c>
      <c r="E31" s="34">
        <v>147</v>
      </c>
      <c r="F31" s="34">
        <v>995</v>
      </c>
      <c r="G31" s="34">
        <v>72</v>
      </c>
      <c r="H31" s="34">
        <v>195</v>
      </c>
      <c r="I31" s="22">
        <v>3879</v>
      </c>
      <c r="J31" s="34">
        <v>2315</v>
      </c>
      <c r="K31" s="34">
        <v>1564</v>
      </c>
      <c r="L31" s="34">
        <v>1483</v>
      </c>
      <c r="M31" s="22">
        <v>1779</v>
      </c>
      <c r="N31" s="34"/>
      <c r="O31" s="34">
        <v>1688</v>
      </c>
      <c r="P31" s="34">
        <v>91</v>
      </c>
      <c r="Q31" s="34"/>
      <c r="R31" s="22">
        <v>11588</v>
      </c>
    </row>
    <row r="32" spans="1:18" x14ac:dyDescent="0.25">
      <c r="A32" s="5" t="s">
        <v>817</v>
      </c>
      <c r="B32" s="5" t="s">
        <v>818</v>
      </c>
      <c r="C32" s="22">
        <v>206</v>
      </c>
      <c r="D32" s="34">
        <v>31</v>
      </c>
      <c r="E32" s="34">
        <v>88</v>
      </c>
      <c r="F32" s="34"/>
      <c r="G32" s="34"/>
      <c r="H32" s="34">
        <v>87</v>
      </c>
      <c r="I32" s="22">
        <v>68</v>
      </c>
      <c r="J32" s="34">
        <v>68</v>
      </c>
      <c r="K32" s="34"/>
      <c r="L32" s="34">
        <v>75</v>
      </c>
      <c r="M32" s="22">
        <v>1296</v>
      </c>
      <c r="N32" s="34">
        <v>1254</v>
      </c>
      <c r="O32" s="34">
        <v>24</v>
      </c>
      <c r="P32" s="34">
        <v>18</v>
      </c>
      <c r="Q32" s="34"/>
      <c r="R32" s="22">
        <v>1645</v>
      </c>
    </row>
    <row r="33" spans="1:18" x14ac:dyDescent="0.25">
      <c r="A33" s="5" t="s">
        <v>1041</v>
      </c>
      <c r="B33" s="5" t="s">
        <v>1042</v>
      </c>
      <c r="C33" s="22">
        <v>82</v>
      </c>
      <c r="D33" s="34"/>
      <c r="E33" s="34">
        <v>8</v>
      </c>
      <c r="F33" s="34">
        <v>74</v>
      </c>
      <c r="G33" s="34"/>
      <c r="H33" s="34"/>
      <c r="I33" s="22">
        <v>0</v>
      </c>
      <c r="J33" s="34"/>
      <c r="K33" s="34"/>
      <c r="L33" s="34">
        <v>18</v>
      </c>
      <c r="M33" s="22">
        <v>651</v>
      </c>
      <c r="N33" s="34">
        <v>512</v>
      </c>
      <c r="O33" s="34">
        <v>34</v>
      </c>
      <c r="P33" s="34">
        <v>105</v>
      </c>
      <c r="Q33" s="34"/>
      <c r="R33" s="22">
        <v>751</v>
      </c>
    </row>
    <row r="34" spans="1:18" x14ac:dyDescent="0.25">
      <c r="A34" s="5" t="s">
        <v>1043</v>
      </c>
      <c r="B34" s="5" t="s">
        <v>1044</v>
      </c>
      <c r="C34" s="22">
        <v>61</v>
      </c>
      <c r="D34" s="34"/>
      <c r="E34" s="34"/>
      <c r="F34" s="34"/>
      <c r="G34" s="34"/>
      <c r="H34" s="34">
        <v>61</v>
      </c>
      <c r="I34" s="22">
        <v>1176</v>
      </c>
      <c r="J34" s="34">
        <v>1176</v>
      </c>
      <c r="K34" s="34"/>
      <c r="L34" s="34">
        <v>10</v>
      </c>
      <c r="M34" s="22">
        <v>232</v>
      </c>
      <c r="N34" s="34">
        <v>225</v>
      </c>
      <c r="O34" s="34">
        <v>7</v>
      </c>
      <c r="P34" s="34"/>
      <c r="Q34" s="34"/>
      <c r="R34" s="22">
        <v>1479</v>
      </c>
    </row>
    <row r="35" spans="1:18" x14ac:dyDescent="0.25">
      <c r="A35" s="5" t="s">
        <v>819</v>
      </c>
      <c r="B35" s="5" t="s">
        <v>820</v>
      </c>
      <c r="C35" s="22">
        <v>415</v>
      </c>
      <c r="D35" s="34"/>
      <c r="E35" s="34">
        <v>346</v>
      </c>
      <c r="F35" s="34">
        <v>69</v>
      </c>
      <c r="G35" s="34"/>
      <c r="H35" s="34"/>
      <c r="I35" s="22">
        <v>391</v>
      </c>
      <c r="J35" s="34">
        <v>391</v>
      </c>
      <c r="K35" s="34"/>
      <c r="L35" s="34">
        <v>108</v>
      </c>
      <c r="M35" s="22">
        <v>801</v>
      </c>
      <c r="N35" s="34">
        <v>763</v>
      </c>
      <c r="O35" s="34"/>
      <c r="P35" s="34">
        <v>38</v>
      </c>
      <c r="Q35" s="34"/>
      <c r="R35" s="22">
        <v>1715</v>
      </c>
    </row>
    <row r="36" spans="1:18" x14ac:dyDescent="0.25">
      <c r="A36" s="5" t="s">
        <v>1159</v>
      </c>
      <c r="B36" s="5" t="s">
        <v>1160</v>
      </c>
      <c r="C36" s="22">
        <v>69</v>
      </c>
      <c r="D36" s="34">
        <v>29</v>
      </c>
      <c r="E36" s="34"/>
      <c r="F36" s="34">
        <v>6</v>
      </c>
      <c r="G36" s="34">
        <v>0</v>
      </c>
      <c r="H36" s="34">
        <v>34</v>
      </c>
      <c r="I36" s="22">
        <v>0</v>
      </c>
      <c r="J36" s="34">
        <v>0</v>
      </c>
      <c r="K36" s="34">
        <v>0</v>
      </c>
      <c r="L36" s="34">
        <v>4</v>
      </c>
      <c r="M36" s="22">
        <v>191</v>
      </c>
      <c r="N36" s="34">
        <v>178</v>
      </c>
      <c r="O36" s="34">
        <v>13</v>
      </c>
      <c r="P36" s="34">
        <v>0</v>
      </c>
      <c r="Q36" s="34"/>
      <c r="R36" s="22">
        <v>264</v>
      </c>
    </row>
    <row r="37" spans="1:18" x14ac:dyDescent="0.25">
      <c r="A37" s="5" t="s">
        <v>1045</v>
      </c>
      <c r="B37" s="5" t="s">
        <v>1046</v>
      </c>
      <c r="C37" s="22">
        <v>666</v>
      </c>
      <c r="D37" s="34">
        <v>620</v>
      </c>
      <c r="E37" s="34">
        <v>1</v>
      </c>
      <c r="F37" s="34">
        <v>0</v>
      </c>
      <c r="G37" s="34">
        <v>0</v>
      </c>
      <c r="H37" s="34">
        <v>45</v>
      </c>
      <c r="I37" s="22">
        <v>11</v>
      </c>
      <c r="J37" s="34">
        <v>0</v>
      </c>
      <c r="K37" s="34">
        <v>11</v>
      </c>
      <c r="L37" s="34">
        <v>117</v>
      </c>
      <c r="M37" s="22">
        <v>326</v>
      </c>
      <c r="N37" s="34">
        <v>326</v>
      </c>
      <c r="O37" s="34">
        <v>0</v>
      </c>
      <c r="P37" s="34">
        <v>0</v>
      </c>
      <c r="Q37" s="34"/>
      <c r="R37" s="22">
        <v>1120</v>
      </c>
    </row>
    <row r="38" spans="1:18" x14ac:dyDescent="0.25">
      <c r="A38" s="5" t="s">
        <v>717</v>
      </c>
      <c r="B38" s="5" t="s">
        <v>718</v>
      </c>
      <c r="C38" s="22">
        <v>5298</v>
      </c>
      <c r="D38" s="34">
        <v>3797</v>
      </c>
      <c r="E38" s="34">
        <v>18</v>
      </c>
      <c r="F38" s="34">
        <v>976</v>
      </c>
      <c r="G38" s="34">
        <v>507</v>
      </c>
      <c r="H38" s="34"/>
      <c r="I38" s="22">
        <v>325</v>
      </c>
      <c r="J38" s="34">
        <v>325</v>
      </c>
      <c r="K38" s="34"/>
      <c r="L38" s="34">
        <v>93</v>
      </c>
      <c r="M38" s="22">
        <v>1922</v>
      </c>
      <c r="N38" s="34">
        <v>1849</v>
      </c>
      <c r="O38" s="34">
        <v>73</v>
      </c>
      <c r="P38" s="34"/>
      <c r="Q38" s="34"/>
      <c r="R38" s="22">
        <v>7638</v>
      </c>
    </row>
    <row r="39" spans="1:18" x14ac:dyDescent="0.25">
      <c r="A39" s="5" t="s">
        <v>1047</v>
      </c>
      <c r="B39" s="5" t="s">
        <v>1048</v>
      </c>
      <c r="C39" s="22">
        <v>479</v>
      </c>
      <c r="D39" s="34">
        <v>7</v>
      </c>
      <c r="E39" s="34">
        <v>9</v>
      </c>
      <c r="F39" s="34">
        <v>356</v>
      </c>
      <c r="G39" s="34"/>
      <c r="H39" s="34">
        <v>107</v>
      </c>
      <c r="I39" s="22">
        <v>484</v>
      </c>
      <c r="J39" s="34">
        <v>484</v>
      </c>
      <c r="K39" s="34"/>
      <c r="L39" s="34">
        <v>488</v>
      </c>
      <c r="M39" s="22">
        <v>291</v>
      </c>
      <c r="N39" s="34">
        <v>270</v>
      </c>
      <c r="O39" s="34"/>
      <c r="P39" s="34">
        <v>21</v>
      </c>
      <c r="Q39" s="34"/>
      <c r="R39" s="22">
        <v>1742</v>
      </c>
    </row>
    <row r="40" spans="1:18" x14ac:dyDescent="0.25">
      <c r="A40" s="5" t="s">
        <v>719</v>
      </c>
      <c r="B40" s="5" t="s">
        <v>720</v>
      </c>
      <c r="C40" s="22">
        <v>1868</v>
      </c>
      <c r="D40" s="34">
        <v>968</v>
      </c>
      <c r="E40" s="34">
        <v>31</v>
      </c>
      <c r="F40" s="34">
        <v>624</v>
      </c>
      <c r="G40" s="34">
        <v>90</v>
      </c>
      <c r="H40" s="34">
        <v>155</v>
      </c>
      <c r="I40" s="22">
        <v>384</v>
      </c>
      <c r="J40" s="34">
        <v>384</v>
      </c>
      <c r="K40" s="34"/>
      <c r="L40" s="34">
        <v>263</v>
      </c>
      <c r="M40" s="22">
        <v>2249</v>
      </c>
      <c r="N40" s="34">
        <v>2249</v>
      </c>
      <c r="O40" s="34"/>
      <c r="P40" s="34"/>
      <c r="Q40" s="34"/>
      <c r="R40" s="22">
        <v>4764</v>
      </c>
    </row>
    <row r="41" spans="1:18" x14ac:dyDescent="0.25">
      <c r="A41" s="5" t="s">
        <v>1049</v>
      </c>
      <c r="B41" s="5" t="s">
        <v>1050</v>
      </c>
      <c r="C41" s="22">
        <v>380</v>
      </c>
      <c r="D41" s="34">
        <v>14</v>
      </c>
      <c r="E41" s="34">
        <v>4</v>
      </c>
      <c r="F41" s="34">
        <v>35</v>
      </c>
      <c r="G41" s="34">
        <v>62</v>
      </c>
      <c r="H41" s="34">
        <v>265</v>
      </c>
      <c r="I41" s="22">
        <v>169</v>
      </c>
      <c r="J41" s="34">
        <v>169</v>
      </c>
      <c r="K41" s="34">
        <v>0</v>
      </c>
      <c r="L41" s="34">
        <v>182</v>
      </c>
      <c r="M41" s="22">
        <v>341</v>
      </c>
      <c r="N41" s="34">
        <v>341</v>
      </c>
      <c r="O41" s="34"/>
      <c r="P41" s="34"/>
      <c r="Q41" s="34"/>
      <c r="R41" s="22">
        <v>1072</v>
      </c>
    </row>
    <row r="42" spans="1:18" x14ac:dyDescent="0.25">
      <c r="A42" s="5" t="s">
        <v>1051</v>
      </c>
      <c r="B42" s="5" t="s">
        <v>1052</v>
      </c>
      <c r="C42" s="22">
        <v>49</v>
      </c>
      <c r="D42" s="34"/>
      <c r="E42" s="34"/>
      <c r="F42" s="34">
        <v>24</v>
      </c>
      <c r="G42" s="34"/>
      <c r="H42" s="34">
        <v>25</v>
      </c>
      <c r="I42" s="22">
        <v>184</v>
      </c>
      <c r="J42" s="34">
        <v>184</v>
      </c>
      <c r="K42" s="34"/>
      <c r="L42" s="34">
        <v>0</v>
      </c>
      <c r="M42" s="22">
        <v>531</v>
      </c>
      <c r="N42" s="34">
        <v>483</v>
      </c>
      <c r="O42" s="34">
        <v>48</v>
      </c>
      <c r="P42" s="34"/>
      <c r="Q42" s="34"/>
      <c r="R42" s="22">
        <v>764</v>
      </c>
    </row>
    <row r="43" spans="1:18" x14ac:dyDescent="0.25">
      <c r="A43" s="5" t="s">
        <v>675</v>
      </c>
      <c r="B43" s="5" t="s">
        <v>676</v>
      </c>
      <c r="C43" s="22">
        <v>6865</v>
      </c>
      <c r="D43" s="34">
        <v>3831</v>
      </c>
      <c r="E43" s="34">
        <v>268</v>
      </c>
      <c r="F43" s="34">
        <v>2262</v>
      </c>
      <c r="G43" s="34">
        <v>304</v>
      </c>
      <c r="H43" s="34">
        <v>200</v>
      </c>
      <c r="I43" s="22">
        <v>1002</v>
      </c>
      <c r="J43" s="34">
        <v>1002</v>
      </c>
      <c r="K43" s="34"/>
      <c r="L43" s="34">
        <v>511</v>
      </c>
      <c r="M43" s="22">
        <v>2976</v>
      </c>
      <c r="N43" s="34">
        <v>2886</v>
      </c>
      <c r="O43" s="34">
        <v>90</v>
      </c>
      <c r="P43" s="34"/>
      <c r="Q43" s="34"/>
      <c r="R43" s="22">
        <v>11354</v>
      </c>
    </row>
    <row r="44" spans="1:18" x14ac:dyDescent="0.25">
      <c r="A44" s="5" t="s">
        <v>1053</v>
      </c>
      <c r="B44" s="5" t="s">
        <v>1054</v>
      </c>
      <c r="C44" s="22">
        <v>216</v>
      </c>
      <c r="D44" s="34"/>
      <c r="E44" s="34"/>
      <c r="F44" s="34">
        <v>149</v>
      </c>
      <c r="G44" s="34"/>
      <c r="H44" s="34">
        <v>67</v>
      </c>
      <c r="I44" s="22">
        <v>15</v>
      </c>
      <c r="J44" s="34">
        <v>15</v>
      </c>
      <c r="K44" s="34"/>
      <c r="L44" s="34">
        <v>192</v>
      </c>
      <c r="M44" s="22">
        <v>556</v>
      </c>
      <c r="N44" s="34">
        <v>522</v>
      </c>
      <c r="O44" s="34">
        <v>10</v>
      </c>
      <c r="P44" s="34">
        <v>24</v>
      </c>
      <c r="Q44" s="34"/>
      <c r="R44" s="22">
        <v>979</v>
      </c>
    </row>
    <row r="45" spans="1:18" x14ac:dyDescent="0.25">
      <c r="A45" s="5" t="s">
        <v>829</v>
      </c>
      <c r="B45" s="5" t="s">
        <v>830</v>
      </c>
      <c r="C45" s="22">
        <v>1195</v>
      </c>
      <c r="D45" s="34">
        <v>780</v>
      </c>
      <c r="E45" s="34"/>
      <c r="F45" s="34">
        <v>376</v>
      </c>
      <c r="G45" s="34"/>
      <c r="H45" s="34">
        <v>39</v>
      </c>
      <c r="I45" s="22">
        <v>12</v>
      </c>
      <c r="J45" s="34">
        <v>12</v>
      </c>
      <c r="K45" s="34"/>
      <c r="L45" s="34">
        <v>64</v>
      </c>
      <c r="M45" s="22">
        <v>699</v>
      </c>
      <c r="N45" s="34">
        <v>666</v>
      </c>
      <c r="O45" s="34">
        <v>11</v>
      </c>
      <c r="P45" s="34">
        <v>22</v>
      </c>
      <c r="Q45" s="34"/>
      <c r="R45" s="22">
        <v>1970</v>
      </c>
    </row>
    <row r="46" spans="1:18" x14ac:dyDescent="0.25">
      <c r="A46" s="5" t="s">
        <v>1093</v>
      </c>
      <c r="B46" s="5" t="s">
        <v>1094</v>
      </c>
      <c r="C46" s="22">
        <v>145</v>
      </c>
      <c r="D46" s="34">
        <v>140</v>
      </c>
      <c r="E46" s="34"/>
      <c r="F46" s="34"/>
      <c r="G46" s="34"/>
      <c r="H46" s="34">
        <v>5</v>
      </c>
      <c r="I46" s="22">
        <v>12</v>
      </c>
      <c r="J46" s="34">
        <v>12</v>
      </c>
      <c r="K46" s="34"/>
      <c r="L46" s="34">
        <v>181</v>
      </c>
      <c r="M46" s="22">
        <v>242</v>
      </c>
      <c r="N46" s="34">
        <v>242</v>
      </c>
      <c r="O46" s="34"/>
      <c r="P46" s="34"/>
      <c r="Q46" s="34"/>
      <c r="R46" s="22">
        <v>580</v>
      </c>
    </row>
    <row r="47" spans="1:18" x14ac:dyDescent="0.25">
      <c r="A47" s="5" t="s">
        <v>1099</v>
      </c>
      <c r="B47" s="5" t="s">
        <v>1100</v>
      </c>
      <c r="C47" s="22">
        <v>133</v>
      </c>
      <c r="D47" s="34">
        <v>70</v>
      </c>
      <c r="E47" s="34">
        <v>1</v>
      </c>
      <c r="F47" s="34">
        <v>57</v>
      </c>
      <c r="G47" s="34">
        <v>0</v>
      </c>
      <c r="H47" s="34">
        <v>5</v>
      </c>
      <c r="I47" s="22">
        <v>0</v>
      </c>
      <c r="J47" s="34">
        <v>0</v>
      </c>
      <c r="K47" s="34">
        <v>0</v>
      </c>
      <c r="L47" s="34">
        <v>5</v>
      </c>
      <c r="M47" s="22">
        <v>262</v>
      </c>
      <c r="N47" s="34">
        <v>256</v>
      </c>
      <c r="O47" s="34">
        <v>6</v>
      </c>
      <c r="P47" s="34">
        <v>0</v>
      </c>
      <c r="Q47" s="34"/>
      <c r="R47" s="22">
        <v>400</v>
      </c>
    </row>
    <row r="48" spans="1:18" x14ac:dyDescent="0.25">
      <c r="A48" s="5" t="s">
        <v>943</v>
      </c>
      <c r="B48" s="5" t="s">
        <v>944</v>
      </c>
      <c r="C48" s="22">
        <v>11</v>
      </c>
      <c r="D48" s="34"/>
      <c r="E48" s="34"/>
      <c r="F48" s="34">
        <v>11</v>
      </c>
      <c r="G48" s="34"/>
      <c r="H48" s="34"/>
      <c r="I48" s="22">
        <v>0</v>
      </c>
      <c r="J48" s="34"/>
      <c r="K48" s="34"/>
      <c r="L48" s="34">
        <v>19</v>
      </c>
      <c r="M48" s="22">
        <v>390</v>
      </c>
      <c r="N48" s="34">
        <v>340</v>
      </c>
      <c r="O48" s="34">
        <v>11</v>
      </c>
      <c r="P48" s="34">
        <v>39</v>
      </c>
      <c r="Q48" s="34"/>
      <c r="R48" s="22">
        <v>420</v>
      </c>
    </row>
    <row r="49" spans="1:18" x14ac:dyDescent="0.25">
      <c r="A49" s="5" t="s">
        <v>1206</v>
      </c>
      <c r="B49" s="5" t="s">
        <v>1207</v>
      </c>
      <c r="C49" s="22">
        <v>305</v>
      </c>
      <c r="D49" s="34">
        <v>60</v>
      </c>
      <c r="E49" s="34">
        <v>245</v>
      </c>
      <c r="F49" s="34"/>
      <c r="G49" s="34"/>
      <c r="H49" s="34"/>
      <c r="I49" s="22">
        <v>31</v>
      </c>
      <c r="J49" s="34">
        <v>31</v>
      </c>
      <c r="K49" s="34"/>
      <c r="L49" s="34">
        <v>30</v>
      </c>
      <c r="M49" s="22">
        <v>549</v>
      </c>
      <c r="N49" s="34">
        <v>523</v>
      </c>
      <c r="O49" s="34">
        <v>26</v>
      </c>
      <c r="P49" s="34"/>
      <c r="Q49" s="34"/>
      <c r="R49" s="22">
        <v>915</v>
      </c>
    </row>
    <row r="50" spans="1:18" x14ac:dyDescent="0.25">
      <c r="A50" s="5" t="s">
        <v>761</v>
      </c>
      <c r="B50" s="5" t="s">
        <v>762</v>
      </c>
      <c r="C50" s="22">
        <v>797</v>
      </c>
      <c r="D50" s="34">
        <v>591</v>
      </c>
      <c r="E50" s="34">
        <v>20</v>
      </c>
      <c r="F50" s="34">
        <v>2</v>
      </c>
      <c r="G50" s="34">
        <v>5</v>
      </c>
      <c r="H50" s="34">
        <v>179</v>
      </c>
      <c r="I50" s="22">
        <v>86</v>
      </c>
      <c r="J50" s="34">
        <v>86</v>
      </c>
      <c r="K50" s="34">
        <v>0</v>
      </c>
      <c r="L50" s="34">
        <v>541</v>
      </c>
      <c r="M50" s="22">
        <v>1500</v>
      </c>
      <c r="N50" s="34">
        <v>1467</v>
      </c>
      <c r="O50" s="34">
        <v>33</v>
      </c>
      <c r="P50" s="34">
        <v>0</v>
      </c>
      <c r="Q50" s="34"/>
      <c r="R50" s="22">
        <v>2924</v>
      </c>
    </row>
    <row r="51" spans="1:18" x14ac:dyDescent="0.25">
      <c r="B51" s="11"/>
      <c r="C51" s="22"/>
      <c r="D51" s="34"/>
      <c r="E51" s="34"/>
      <c r="F51" s="34"/>
      <c r="G51" s="34"/>
      <c r="H51" s="34"/>
      <c r="I51" s="22"/>
      <c r="J51" s="34"/>
      <c r="K51" s="34"/>
      <c r="L51" s="34"/>
      <c r="M51" s="22"/>
      <c r="N51" s="34"/>
      <c r="O51" s="34"/>
      <c r="P51" s="34"/>
      <c r="Q51" s="34"/>
      <c r="R51" s="22"/>
    </row>
    <row r="52" spans="1:18" ht="30" x14ac:dyDescent="0.25">
      <c r="A52" s="9" t="s">
        <v>435</v>
      </c>
      <c r="B52" s="11"/>
      <c r="C52" s="22">
        <v>13206</v>
      </c>
      <c r="D52" s="34">
        <v>7143</v>
      </c>
      <c r="E52" s="34">
        <v>638</v>
      </c>
      <c r="F52" s="34">
        <v>3623</v>
      </c>
      <c r="G52" s="34">
        <v>84</v>
      </c>
      <c r="H52" s="34">
        <v>1718</v>
      </c>
      <c r="I52" s="22">
        <v>1282</v>
      </c>
      <c r="J52" s="34">
        <v>978</v>
      </c>
      <c r="K52" s="34">
        <v>304</v>
      </c>
      <c r="L52" s="34">
        <v>2390</v>
      </c>
      <c r="M52" s="22">
        <v>6504</v>
      </c>
      <c r="N52" s="34">
        <v>6178</v>
      </c>
      <c r="O52" s="34">
        <v>259</v>
      </c>
      <c r="P52" s="34">
        <v>67</v>
      </c>
      <c r="Q52" s="34"/>
      <c r="R52" s="22">
        <v>23382</v>
      </c>
    </row>
    <row r="53" spans="1:18" x14ac:dyDescent="0.25">
      <c r="A53" s="9"/>
      <c r="B53" s="11"/>
      <c r="C53" s="22"/>
      <c r="D53" s="34"/>
      <c r="E53" s="34"/>
      <c r="F53" s="34"/>
      <c r="G53" s="34"/>
      <c r="H53" s="34"/>
      <c r="I53" s="22"/>
      <c r="J53" s="34"/>
      <c r="K53" s="34"/>
      <c r="L53" s="34"/>
      <c r="M53" s="22"/>
      <c r="N53" s="34"/>
      <c r="O53" s="34"/>
      <c r="P53" s="34"/>
      <c r="Q53" s="34"/>
      <c r="R53" s="22"/>
    </row>
    <row r="54" spans="1:18" x14ac:dyDescent="0.25">
      <c r="A54" s="15" t="s">
        <v>448</v>
      </c>
      <c r="B54" s="11"/>
      <c r="C54" s="22">
        <f>SUM(C12:C52)</f>
        <v>202982</v>
      </c>
      <c r="D54" s="34">
        <f t="shared" ref="D54:R54" si="1">SUM(D12:D52)</f>
        <v>95306</v>
      </c>
      <c r="E54" s="34">
        <f t="shared" si="1"/>
        <v>4376</v>
      </c>
      <c r="F54" s="34">
        <f t="shared" si="1"/>
        <v>32574</v>
      </c>
      <c r="G54" s="34">
        <f t="shared" si="1"/>
        <v>2822</v>
      </c>
      <c r="H54" s="34">
        <f t="shared" si="1"/>
        <v>67904</v>
      </c>
      <c r="I54" s="22">
        <f t="shared" si="1"/>
        <v>58428</v>
      </c>
      <c r="J54" s="34">
        <f t="shared" si="1"/>
        <v>44661</v>
      </c>
      <c r="K54" s="34">
        <f t="shared" si="1"/>
        <v>13767</v>
      </c>
      <c r="L54" s="34">
        <f t="shared" si="1"/>
        <v>14453</v>
      </c>
      <c r="M54" s="22">
        <f t="shared" si="1"/>
        <v>79212</v>
      </c>
      <c r="N54" s="34">
        <f t="shared" si="1"/>
        <v>72050</v>
      </c>
      <c r="O54" s="34">
        <f t="shared" si="1"/>
        <v>6708</v>
      </c>
      <c r="P54" s="34">
        <f t="shared" si="1"/>
        <v>454</v>
      </c>
      <c r="Q54" s="34"/>
      <c r="R54" s="22">
        <f t="shared" si="1"/>
        <v>355075</v>
      </c>
    </row>
    <row r="55" spans="1:18" ht="15" customHeight="1" x14ac:dyDescent="0.25">
      <c r="A55" s="9"/>
      <c r="B55" s="11"/>
      <c r="C55" s="22"/>
      <c r="D55" s="34"/>
      <c r="E55" s="34"/>
      <c r="F55" s="34"/>
      <c r="G55" s="34"/>
      <c r="H55" s="34"/>
      <c r="I55" s="22"/>
      <c r="J55" s="34"/>
      <c r="K55" s="34"/>
      <c r="L55" s="34"/>
      <c r="M55" s="22"/>
      <c r="N55" s="34"/>
      <c r="O55" s="34"/>
      <c r="P55" s="34"/>
      <c r="Q55" s="34"/>
      <c r="R55" s="22"/>
    </row>
    <row r="56" spans="1:18" ht="30" x14ac:dyDescent="0.25">
      <c r="A56" s="15" t="s">
        <v>459</v>
      </c>
      <c r="B56" s="11"/>
      <c r="C56" s="22"/>
      <c r="D56" s="34">
        <f>D8+SUM(D12:D52)</f>
        <v>95306</v>
      </c>
      <c r="E56" s="34">
        <f t="shared" ref="E56:H56" si="2">E8+SUM(E12:E52)</f>
        <v>4376</v>
      </c>
      <c r="F56" s="34">
        <f t="shared" si="2"/>
        <v>32824</v>
      </c>
      <c r="G56" s="34">
        <f t="shared" si="2"/>
        <v>2822</v>
      </c>
      <c r="H56" s="34">
        <f t="shared" si="2"/>
        <v>67904</v>
      </c>
      <c r="I56" s="22"/>
      <c r="J56" s="34">
        <f t="shared" ref="J56:K56" si="3">J8+SUM(J12:J52)</f>
        <v>44661</v>
      </c>
      <c r="K56" s="34">
        <f t="shared" si="3"/>
        <v>13767</v>
      </c>
      <c r="L56" s="34"/>
      <c r="M56" s="22"/>
      <c r="N56" s="34">
        <f t="shared" ref="N56:R56" si="4">N8+SUM(N12:N52)</f>
        <v>74877</v>
      </c>
      <c r="O56" s="34">
        <f t="shared" si="4"/>
        <v>6708</v>
      </c>
      <c r="P56" s="34">
        <f t="shared" si="4"/>
        <v>454</v>
      </c>
      <c r="Q56" s="34">
        <f t="shared" si="4"/>
        <v>5286</v>
      </c>
      <c r="R56" s="33">
        <f t="shared" si="4"/>
        <v>364076</v>
      </c>
    </row>
    <row r="57" spans="1:18" ht="6.75" customHeight="1" x14ac:dyDescent="0.25">
      <c r="A57" s="15"/>
      <c r="B57" s="11"/>
      <c r="C57" s="22"/>
      <c r="D57" s="34"/>
      <c r="E57" s="34"/>
      <c r="F57" s="34"/>
      <c r="G57" s="34"/>
      <c r="H57" s="34"/>
      <c r="I57" s="22"/>
      <c r="J57" s="34"/>
      <c r="K57" s="34"/>
      <c r="L57" s="34"/>
      <c r="M57" s="22"/>
      <c r="N57" s="34"/>
      <c r="O57" s="34"/>
      <c r="P57" s="34"/>
      <c r="Q57" s="34"/>
      <c r="R57" s="22"/>
    </row>
    <row r="58" spans="1:18" x14ac:dyDescent="0.25">
      <c r="A58" s="16"/>
      <c r="B58" s="11"/>
      <c r="C58" s="22"/>
      <c r="D58" s="34"/>
      <c r="E58" s="34"/>
      <c r="F58" s="34"/>
      <c r="G58" s="34"/>
      <c r="H58" s="34"/>
      <c r="I58" s="22"/>
      <c r="J58" s="34"/>
      <c r="K58" s="34"/>
      <c r="L58" s="34"/>
      <c r="M58" s="22"/>
      <c r="N58" s="34"/>
      <c r="O58" s="34"/>
      <c r="P58" s="34"/>
      <c r="Q58" s="34"/>
      <c r="R58" s="22"/>
    </row>
    <row r="59" spans="1:18" x14ac:dyDescent="0.25">
      <c r="B59" s="11"/>
      <c r="C59" s="22"/>
      <c r="D59" s="34"/>
      <c r="E59" s="34"/>
      <c r="F59" s="34"/>
      <c r="G59" s="34"/>
      <c r="H59" s="34"/>
      <c r="I59" s="22"/>
      <c r="J59" s="34"/>
      <c r="K59" s="34"/>
      <c r="L59" s="34"/>
      <c r="M59" s="22"/>
      <c r="N59" s="34"/>
      <c r="O59" s="34"/>
      <c r="P59" s="34"/>
      <c r="Q59" s="34"/>
      <c r="R59" s="22"/>
    </row>
    <row r="60" spans="1:18" ht="30" x14ac:dyDescent="0.25">
      <c r="A60" s="16" t="s">
        <v>1244</v>
      </c>
      <c r="B60" s="11"/>
      <c r="C60" s="22">
        <v>13168</v>
      </c>
      <c r="D60" s="34"/>
      <c r="E60" s="34"/>
      <c r="F60" s="34"/>
      <c r="G60" s="34"/>
      <c r="H60" s="34"/>
      <c r="I60" s="22">
        <v>4844</v>
      </c>
      <c r="J60" s="34"/>
      <c r="K60" s="34"/>
      <c r="L60" s="34">
        <v>1260</v>
      </c>
      <c r="M60" s="22">
        <v>3152</v>
      </c>
      <c r="N60" s="34"/>
      <c r="O60" s="34"/>
      <c r="P60" s="34"/>
      <c r="Q60" s="34"/>
      <c r="R60" s="22">
        <f>C60+I60+L60+M60</f>
        <v>22424</v>
      </c>
    </row>
    <row r="61" spans="1:18" ht="6.75" customHeight="1" x14ac:dyDescent="0.25">
      <c r="A61" s="14"/>
      <c r="B61" s="11"/>
    </row>
    <row r="62" spans="1:18" x14ac:dyDescent="0.25">
      <c r="A62" s="16"/>
      <c r="B62" s="11"/>
    </row>
    <row r="63" spans="1:18" x14ac:dyDescent="0.25">
      <c r="B63" s="11"/>
      <c r="C63" s="6" t="s">
        <v>407</v>
      </c>
      <c r="M63" s="6"/>
      <c r="R63" s="6"/>
    </row>
    <row r="64" spans="1:18" x14ac:dyDescent="0.25">
      <c r="B64" s="11"/>
    </row>
    <row r="65" spans="1:3" x14ac:dyDescent="0.25">
      <c r="A65" s="16" t="s">
        <v>1257</v>
      </c>
      <c r="B65" s="11"/>
      <c r="C65" s="5">
        <v>0</v>
      </c>
    </row>
    <row r="66" spans="1:3" x14ac:dyDescent="0.25">
      <c r="B66" s="11"/>
    </row>
    <row r="67" spans="1:3" x14ac:dyDescent="0.25">
      <c r="B67" s="11"/>
    </row>
    <row r="68" spans="1:3" x14ac:dyDescent="0.25">
      <c r="B68" s="11"/>
    </row>
    <row r="69" spans="1:3" x14ac:dyDescent="0.25">
      <c r="B69" s="11"/>
    </row>
    <row r="70" spans="1:3" x14ac:dyDescent="0.25">
      <c r="B70" s="11"/>
    </row>
    <row r="71" spans="1:3" x14ac:dyDescent="0.25">
      <c r="B71" s="11"/>
    </row>
    <row r="72" spans="1:3" x14ac:dyDescent="0.25">
      <c r="B72" s="11"/>
    </row>
    <row r="73" spans="1:3" x14ac:dyDescent="0.25">
      <c r="B73" s="11"/>
    </row>
    <row r="74" spans="1:3" x14ac:dyDescent="0.25">
      <c r="B74" s="11"/>
    </row>
    <row r="75" spans="1:3" x14ac:dyDescent="0.25">
      <c r="B75" s="11"/>
    </row>
    <row r="76" spans="1:3" x14ac:dyDescent="0.25">
      <c r="B76" s="11"/>
    </row>
    <row r="77" spans="1:3" x14ac:dyDescent="0.25">
      <c r="B77" s="11"/>
    </row>
    <row r="78" spans="1:3" x14ac:dyDescent="0.25">
      <c r="B78" s="11"/>
    </row>
    <row r="79" spans="1:3" x14ac:dyDescent="0.25">
      <c r="B79" s="11"/>
    </row>
    <row r="80" spans="1:3" x14ac:dyDescent="0.25">
      <c r="B80" s="11"/>
    </row>
    <row r="81" spans="2:2" x14ac:dyDescent="0.25">
      <c r="B81" s="11"/>
    </row>
    <row r="82" spans="2:2" x14ac:dyDescent="0.25">
      <c r="B82" s="11"/>
    </row>
    <row r="83" spans="2:2" x14ac:dyDescent="0.25">
      <c r="B83" s="11"/>
    </row>
    <row r="84" spans="2:2" x14ac:dyDescent="0.25">
      <c r="B84" s="11"/>
    </row>
    <row r="85" spans="2:2" x14ac:dyDescent="0.25">
      <c r="B85" s="11"/>
    </row>
    <row r="86" spans="2:2" x14ac:dyDescent="0.25">
      <c r="B86" s="11"/>
    </row>
    <row r="87" spans="2:2" x14ac:dyDescent="0.25">
      <c r="B87" s="11"/>
    </row>
    <row r="88" spans="2:2" x14ac:dyDescent="0.25">
      <c r="B88" s="11"/>
    </row>
    <row r="89" spans="2:2" x14ac:dyDescent="0.25">
      <c r="B89" s="11"/>
    </row>
    <row r="90" spans="2:2" x14ac:dyDescent="0.25">
      <c r="B90" s="11"/>
    </row>
    <row r="91" spans="2:2" x14ac:dyDescent="0.25">
      <c r="B91" s="11"/>
    </row>
    <row r="92" spans="2:2" x14ac:dyDescent="0.25">
      <c r="B92" s="11"/>
    </row>
    <row r="93" spans="2:2" x14ac:dyDescent="0.25">
      <c r="B93" s="11"/>
    </row>
    <row r="94" spans="2:2" x14ac:dyDescent="0.25">
      <c r="B94" s="11"/>
    </row>
    <row r="95" spans="2:2" x14ac:dyDescent="0.25">
      <c r="B95" s="11"/>
    </row>
    <row r="96" spans="2:2" x14ac:dyDescent="0.25">
      <c r="B96" s="11"/>
    </row>
    <row r="97" spans="2:2" x14ac:dyDescent="0.25">
      <c r="B97" s="11"/>
    </row>
    <row r="98" spans="2:2" x14ac:dyDescent="0.25">
      <c r="B98" s="11"/>
    </row>
    <row r="99" spans="2:2" x14ac:dyDescent="0.25">
      <c r="B99" s="11"/>
    </row>
    <row r="100" spans="2:2" x14ac:dyDescent="0.25">
      <c r="B100" s="11"/>
    </row>
    <row r="101" spans="2:2" x14ac:dyDescent="0.25">
      <c r="B101" s="11"/>
    </row>
    <row r="102" spans="2:2" x14ac:dyDescent="0.25">
      <c r="B102" s="11"/>
    </row>
    <row r="103" spans="2:2" x14ac:dyDescent="0.25">
      <c r="B103" s="11"/>
    </row>
    <row r="104" spans="2:2" x14ac:dyDescent="0.25">
      <c r="B104" s="11"/>
    </row>
    <row r="105" spans="2:2" x14ac:dyDescent="0.25">
      <c r="B105" s="11"/>
    </row>
    <row r="106" spans="2:2" x14ac:dyDescent="0.25">
      <c r="B106" s="11"/>
    </row>
    <row r="107" spans="2:2" x14ac:dyDescent="0.25">
      <c r="B107" s="11"/>
    </row>
    <row r="108" spans="2:2" x14ac:dyDescent="0.25">
      <c r="B108" s="11"/>
    </row>
    <row r="109" spans="2:2" x14ac:dyDescent="0.25">
      <c r="B109" s="11"/>
    </row>
    <row r="110" spans="2:2" x14ac:dyDescent="0.25">
      <c r="B110" s="11"/>
    </row>
    <row r="111" spans="2:2" x14ac:dyDescent="0.25">
      <c r="B111" s="11"/>
    </row>
    <row r="112" spans="2:2" x14ac:dyDescent="0.25">
      <c r="B112" s="11"/>
    </row>
    <row r="113" spans="2:2" x14ac:dyDescent="0.25">
      <c r="B113" s="11"/>
    </row>
    <row r="114" spans="2:2" x14ac:dyDescent="0.25">
      <c r="B114" s="11"/>
    </row>
    <row r="115" spans="2:2" x14ac:dyDescent="0.25">
      <c r="B115" s="11"/>
    </row>
    <row r="116" spans="2:2" x14ac:dyDescent="0.25">
      <c r="B116" s="11"/>
    </row>
    <row r="117" spans="2:2" x14ac:dyDescent="0.25">
      <c r="B117" s="11"/>
    </row>
    <row r="118" spans="2:2" x14ac:dyDescent="0.25">
      <c r="B118" s="11"/>
    </row>
    <row r="119" spans="2:2" x14ac:dyDescent="0.25">
      <c r="B119" s="11"/>
    </row>
    <row r="120" spans="2:2" x14ac:dyDescent="0.25">
      <c r="B120" s="11"/>
    </row>
    <row r="121" spans="2:2" x14ac:dyDescent="0.25">
      <c r="B121" s="11"/>
    </row>
    <row r="122" spans="2:2" x14ac:dyDescent="0.25">
      <c r="B122" s="11"/>
    </row>
    <row r="123" spans="2:2" x14ac:dyDescent="0.25">
      <c r="B123" s="11"/>
    </row>
    <row r="124" spans="2:2" x14ac:dyDescent="0.25">
      <c r="B124" s="11"/>
    </row>
    <row r="125" spans="2:2" x14ac:dyDescent="0.25">
      <c r="B125" s="11"/>
    </row>
    <row r="126" spans="2:2" x14ac:dyDescent="0.25">
      <c r="B126" s="11"/>
    </row>
    <row r="127" spans="2:2" x14ac:dyDescent="0.25">
      <c r="B127" s="11"/>
    </row>
    <row r="128" spans="2:2" x14ac:dyDescent="0.25">
      <c r="B128" s="11"/>
    </row>
    <row r="129" spans="2:2" x14ac:dyDescent="0.25">
      <c r="B129" s="11"/>
    </row>
    <row r="130" spans="2:2" x14ac:dyDescent="0.25">
      <c r="B130" s="11"/>
    </row>
    <row r="131" spans="2:2" x14ac:dyDescent="0.25">
      <c r="B131" s="11"/>
    </row>
    <row r="132" spans="2:2" x14ac:dyDescent="0.25">
      <c r="B132" s="11"/>
    </row>
    <row r="133" spans="2:2" x14ac:dyDescent="0.25">
      <c r="B133" s="11"/>
    </row>
    <row r="134" spans="2:2" x14ac:dyDescent="0.25">
      <c r="B134" s="11"/>
    </row>
    <row r="135" spans="2:2" x14ac:dyDescent="0.25">
      <c r="B135" s="11"/>
    </row>
    <row r="136" spans="2:2" x14ac:dyDescent="0.25">
      <c r="B136" s="11"/>
    </row>
    <row r="137" spans="2:2" x14ac:dyDescent="0.25">
      <c r="B137" s="11"/>
    </row>
    <row r="138" spans="2:2" x14ac:dyDescent="0.25">
      <c r="B138" s="11"/>
    </row>
    <row r="139" spans="2:2" x14ac:dyDescent="0.25">
      <c r="B139" s="11"/>
    </row>
    <row r="140" spans="2:2" x14ac:dyDescent="0.25">
      <c r="B140" s="11"/>
    </row>
    <row r="141" spans="2:2" x14ac:dyDescent="0.25">
      <c r="B141" s="11"/>
    </row>
    <row r="142" spans="2:2" x14ac:dyDescent="0.25">
      <c r="B142" s="11"/>
    </row>
    <row r="143" spans="2:2" x14ac:dyDescent="0.25">
      <c r="B143" s="11"/>
    </row>
    <row r="144" spans="2:2" x14ac:dyDescent="0.25">
      <c r="B144" s="11"/>
    </row>
    <row r="145" spans="2:2" x14ac:dyDescent="0.25">
      <c r="B145" s="11"/>
    </row>
    <row r="146" spans="2:2" x14ac:dyDescent="0.25">
      <c r="B146" s="11"/>
    </row>
    <row r="147" spans="2:2" x14ac:dyDescent="0.25">
      <c r="B147" s="11"/>
    </row>
    <row r="148" spans="2:2" x14ac:dyDescent="0.25">
      <c r="B148" s="11"/>
    </row>
    <row r="149" spans="2:2" x14ac:dyDescent="0.25">
      <c r="B149" s="11"/>
    </row>
    <row r="150" spans="2:2" x14ac:dyDescent="0.25">
      <c r="B150" s="11"/>
    </row>
    <row r="151" spans="2:2" x14ac:dyDescent="0.25">
      <c r="B151" s="11"/>
    </row>
    <row r="152" spans="2:2" x14ac:dyDescent="0.25">
      <c r="B152" s="11"/>
    </row>
    <row r="153" spans="2:2" x14ac:dyDescent="0.25">
      <c r="B153" s="11"/>
    </row>
    <row r="154" spans="2:2" x14ac:dyDescent="0.25">
      <c r="B154" s="11"/>
    </row>
    <row r="155" spans="2:2" x14ac:dyDescent="0.25">
      <c r="B155" s="11"/>
    </row>
    <row r="156" spans="2:2" x14ac:dyDescent="0.25">
      <c r="B156" s="11"/>
    </row>
    <row r="157" spans="2:2" x14ac:dyDescent="0.25">
      <c r="B157" s="11"/>
    </row>
    <row r="158" spans="2:2" x14ac:dyDescent="0.25">
      <c r="B158" s="11"/>
    </row>
    <row r="159" spans="2:2" x14ac:dyDescent="0.25">
      <c r="B159" s="11"/>
    </row>
    <row r="160" spans="2:2" x14ac:dyDescent="0.25">
      <c r="B160" s="11"/>
    </row>
    <row r="161" spans="2:18" x14ac:dyDescent="0.25">
      <c r="B161" s="11"/>
    </row>
    <row r="162" spans="2:18" x14ac:dyDescent="0.25">
      <c r="B162" s="11"/>
    </row>
    <row r="163" spans="2:18" x14ac:dyDescent="0.25">
      <c r="B163" s="11"/>
    </row>
    <row r="164" spans="2:18" x14ac:dyDescent="0.25">
      <c r="B164" s="11"/>
      <c r="C164" s="12"/>
      <c r="D164" s="13"/>
      <c r="H164" s="13"/>
      <c r="I164" s="12"/>
      <c r="K164" s="13"/>
      <c r="L164" s="13"/>
      <c r="M164" s="12"/>
      <c r="N164" s="13"/>
      <c r="O164" s="13"/>
      <c r="P164" s="13"/>
      <c r="Q164" s="13"/>
      <c r="R164" s="12"/>
    </row>
    <row r="165" spans="2:18" x14ac:dyDescent="0.25">
      <c r="B165" s="11"/>
    </row>
    <row r="166" spans="2:18" x14ac:dyDescent="0.25">
      <c r="B166" s="11"/>
      <c r="C166" s="12"/>
      <c r="D166" s="13"/>
      <c r="H166" s="13"/>
      <c r="I166" s="12"/>
      <c r="K166" s="13"/>
      <c r="L166" s="13"/>
      <c r="M166" s="12"/>
      <c r="N166" s="13"/>
      <c r="O166" s="13"/>
      <c r="P166" s="13"/>
      <c r="Q166" s="13"/>
      <c r="R166" s="12"/>
    </row>
    <row r="167" spans="2:18" x14ac:dyDescent="0.25">
      <c r="B167" s="11"/>
    </row>
    <row r="168" spans="2:18" x14ac:dyDescent="0.25">
      <c r="B168" s="11"/>
    </row>
    <row r="169" spans="2:18" x14ac:dyDescent="0.25">
      <c r="B169" s="11"/>
    </row>
    <row r="170" spans="2:18" x14ac:dyDescent="0.25">
      <c r="B170" s="11"/>
    </row>
    <row r="171" spans="2:18" x14ac:dyDescent="0.25">
      <c r="B171" s="11"/>
    </row>
    <row r="172" spans="2:18" x14ac:dyDescent="0.25">
      <c r="B172" s="11"/>
    </row>
    <row r="173" spans="2:18" x14ac:dyDescent="0.25">
      <c r="B173" s="11"/>
    </row>
    <row r="174" spans="2:18" x14ac:dyDescent="0.25">
      <c r="B174" s="11"/>
    </row>
    <row r="175" spans="2:18" x14ac:dyDescent="0.25">
      <c r="B175" s="11"/>
    </row>
    <row r="176" spans="2:18" x14ac:dyDescent="0.25">
      <c r="B176" s="11"/>
    </row>
    <row r="177" spans="2:2" x14ac:dyDescent="0.25">
      <c r="B177" s="11"/>
    </row>
    <row r="178" spans="2:2" x14ac:dyDescent="0.25">
      <c r="B178" s="11"/>
    </row>
    <row r="179" spans="2:2" x14ac:dyDescent="0.25">
      <c r="B179" s="11"/>
    </row>
    <row r="180" spans="2:2" x14ac:dyDescent="0.25">
      <c r="B180" s="11"/>
    </row>
    <row r="181" spans="2:2" x14ac:dyDescent="0.25">
      <c r="B181" s="11"/>
    </row>
    <row r="182" spans="2:2" x14ac:dyDescent="0.25">
      <c r="B182" s="11"/>
    </row>
    <row r="183" spans="2:2" x14ac:dyDescent="0.25">
      <c r="B183" s="11"/>
    </row>
    <row r="184" spans="2:2" x14ac:dyDescent="0.25">
      <c r="B184" s="11"/>
    </row>
    <row r="185" spans="2:2" x14ac:dyDescent="0.25">
      <c r="B185" s="11"/>
    </row>
    <row r="186" spans="2:2" x14ac:dyDescent="0.25">
      <c r="B186" s="11"/>
    </row>
    <row r="187" spans="2:2" x14ac:dyDescent="0.25">
      <c r="B187" s="11"/>
    </row>
    <row r="188" spans="2:2" x14ac:dyDescent="0.25">
      <c r="B188" s="11"/>
    </row>
    <row r="189" spans="2:2" x14ac:dyDescent="0.25">
      <c r="B189" s="11"/>
    </row>
    <row r="190" spans="2:2" x14ac:dyDescent="0.25">
      <c r="B190" s="11"/>
    </row>
    <row r="191" spans="2:2" x14ac:dyDescent="0.25">
      <c r="B191" s="11"/>
    </row>
    <row r="192" spans="2:2" x14ac:dyDescent="0.25">
      <c r="B192" s="11"/>
    </row>
    <row r="193" spans="2:2" x14ac:dyDescent="0.25">
      <c r="B193" s="11"/>
    </row>
    <row r="194" spans="2:2" x14ac:dyDescent="0.25">
      <c r="B194" s="11"/>
    </row>
    <row r="195" spans="2:2" x14ac:dyDescent="0.25">
      <c r="B195" s="11"/>
    </row>
    <row r="196" spans="2:2" x14ac:dyDescent="0.25">
      <c r="B196" s="11"/>
    </row>
    <row r="197" spans="2:2" x14ac:dyDescent="0.25">
      <c r="B197" s="11"/>
    </row>
    <row r="198" spans="2:2" x14ac:dyDescent="0.25">
      <c r="B198" s="11"/>
    </row>
    <row r="199" spans="2:2" x14ac:dyDescent="0.25">
      <c r="B199" s="11"/>
    </row>
    <row r="200" spans="2:2" x14ac:dyDescent="0.25">
      <c r="B200" s="11"/>
    </row>
    <row r="201" spans="2:2" x14ac:dyDescent="0.25">
      <c r="B201" s="11"/>
    </row>
    <row r="202" spans="2:2" x14ac:dyDescent="0.25">
      <c r="B202" s="11"/>
    </row>
    <row r="203" spans="2:2" x14ac:dyDescent="0.25">
      <c r="B203" s="11"/>
    </row>
    <row r="204" spans="2:2" x14ac:dyDescent="0.25">
      <c r="B204" s="11"/>
    </row>
    <row r="205" spans="2:2" x14ac:dyDescent="0.25">
      <c r="B205" s="11"/>
    </row>
    <row r="206" spans="2:2" x14ac:dyDescent="0.25">
      <c r="B206" s="11"/>
    </row>
    <row r="207" spans="2:2" x14ac:dyDescent="0.25">
      <c r="B207" s="11"/>
    </row>
    <row r="208" spans="2:2" x14ac:dyDescent="0.25">
      <c r="B208" s="11"/>
    </row>
    <row r="209" spans="2:2" x14ac:dyDescent="0.25">
      <c r="B209" s="11"/>
    </row>
    <row r="210" spans="2:2" x14ac:dyDescent="0.25">
      <c r="B210" s="11"/>
    </row>
    <row r="211" spans="2:2" x14ac:dyDescent="0.25">
      <c r="B211" s="11"/>
    </row>
    <row r="212" spans="2:2" x14ac:dyDescent="0.25">
      <c r="B212" s="11"/>
    </row>
    <row r="213" spans="2:2" x14ac:dyDescent="0.25">
      <c r="B213" s="11"/>
    </row>
    <row r="214" spans="2:2" x14ac:dyDescent="0.25">
      <c r="B214" s="11"/>
    </row>
    <row r="215" spans="2:2" x14ac:dyDescent="0.25">
      <c r="B215" s="11"/>
    </row>
    <row r="216" spans="2:2" x14ac:dyDescent="0.25">
      <c r="B216" s="11"/>
    </row>
    <row r="217" spans="2:2" x14ac:dyDescent="0.25">
      <c r="B217" s="11"/>
    </row>
    <row r="218" spans="2:2" x14ac:dyDescent="0.25">
      <c r="B218" s="11"/>
    </row>
    <row r="219" spans="2:2" x14ac:dyDescent="0.25">
      <c r="B219" s="11"/>
    </row>
    <row r="220" spans="2:2" x14ac:dyDescent="0.25">
      <c r="B220" s="11"/>
    </row>
    <row r="221" spans="2:2" x14ac:dyDescent="0.25">
      <c r="B221" s="11"/>
    </row>
    <row r="222" spans="2:2" x14ac:dyDescent="0.25">
      <c r="B222" s="11"/>
    </row>
    <row r="223" spans="2:2" x14ac:dyDescent="0.25">
      <c r="B223" s="11"/>
    </row>
    <row r="224" spans="2:2" x14ac:dyDescent="0.25">
      <c r="B224" s="11"/>
    </row>
    <row r="225" spans="2:2" x14ac:dyDescent="0.25">
      <c r="B225" s="11"/>
    </row>
    <row r="226" spans="2:2" x14ac:dyDescent="0.25">
      <c r="B226" s="11"/>
    </row>
    <row r="227" spans="2:2" x14ac:dyDescent="0.25">
      <c r="B227" s="11"/>
    </row>
    <row r="228" spans="2:2" x14ac:dyDescent="0.25">
      <c r="B228" s="11"/>
    </row>
    <row r="229" spans="2:2" x14ac:dyDescent="0.25">
      <c r="B229" s="11"/>
    </row>
    <row r="230" spans="2:2" x14ac:dyDescent="0.25">
      <c r="B230" s="11"/>
    </row>
    <row r="231" spans="2:2" x14ac:dyDescent="0.25">
      <c r="B231" s="11"/>
    </row>
    <row r="232" spans="2:2" x14ac:dyDescent="0.25">
      <c r="B232" s="11"/>
    </row>
    <row r="233" spans="2:2" x14ac:dyDescent="0.25">
      <c r="B233" s="11"/>
    </row>
    <row r="234" spans="2:2" x14ac:dyDescent="0.25">
      <c r="B234" s="11"/>
    </row>
    <row r="235" spans="2:2" x14ac:dyDescent="0.25">
      <c r="B235" s="11"/>
    </row>
    <row r="236" spans="2:2" x14ac:dyDescent="0.25">
      <c r="B236" s="11"/>
    </row>
    <row r="237" spans="2:2" x14ac:dyDescent="0.25">
      <c r="B237" s="11"/>
    </row>
    <row r="238" spans="2:2" x14ac:dyDescent="0.25">
      <c r="B238" s="11"/>
    </row>
    <row r="239" spans="2:2" x14ac:dyDescent="0.25">
      <c r="B239" s="11"/>
    </row>
    <row r="240" spans="2:2" x14ac:dyDescent="0.25">
      <c r="B240" s="11"/>
    </row>
    <row r="241" spans="2:2" x14ac:dyDescent="0.25">
      <c r="B241" s="11"/>
    </row>
    <row r="242" spans="2:2" x14ac:dyDescent="0.25">
      <c r="B242" s="11"/>
    </row>
    <row r="243" spans="2:2" x14ac:dyDescent="0.25">
      <c r="B243" s="11"/>
    </row>
    <row r="244" spans="2:2" x14ac:dyDescent="0.25">
      <c r="B244" s="11"/>
    </row>
    <row r="245" spans="2:2" x14ac:dyDescent="0.25">
      <c r="B245" s="11"/>
    </row>
    <row r="246" spans="2:2" x14ac:dyDescent="0.25">
      <c r="B246" s="11"/>
    </row>
    <row r="247" spans="2:2" x14ac:dyDescent="0.25">
      <c r="B247" s="11"/>
    </row>
    <row r="248" spans="2:2" x14ac:dyDescent="0.25">
      <c r="B248" s="11"/>
    </row>
    <row r="249" spans="2:2" x14ac:dyDescent="0.25">
      <c r="B249" s="11"/>
    </row>
    <row r="250" spans="2:2" x14ac:dyDescent="0.25">
      <c r="B250" s="11"/>
    </row>
    <row r="251" spans="2:2" x14ac:dyDescent="0.25">
      <c r="B251" s="11"/>
    </row>
    <row r="252" spans="2:2" x14ac:dyDescent="0.25">
      <c r="B252" s="11"/>
    </row>
    <row r="253" spans="2:2" x14ac:dyDescent="0.25">
      <c r="B253" s="11"/>
    </row>
    <row r="254" spans="2:2" x14ac:dyDescent="0.25">
      <c r="B254" s="11"/>
    </row>
    <row r="255" spans="2:2" x14ac:dyDescent="0.25">
      <c r="B255" s="11"/>
    </row>
    <row r="256" spans="2:2" x14ac:dyDescent="0.25">
      <c r="B256" s="11"/>
    </row>
    <row r="257" spans="2:2" x14ac:dyDescent="0.25">
      <c r="B257" s="11"/>
    </row>
    <row r="258" spans="2:2" x14ac:dyDescent="0.25">
      <c r="B258" s="11"/>
    </row>
    <row r="259" spans="2:2" x14ac:dyDescent="0.25">
      <c r="B259" s="11"/>
    </row>
    <row r="260" spans="2:2" x14ac:dyDescent="0.25">
      <c r="B260" s="11"/>
    </row>
    <row r="261" spans="2:2" x14ac:dyDescent="0.25">
      <c r="B261" s="11"/>
    </row>
    <row r="262" spans="2:2" x14ac:dyDescent="0.25">
      <c r="B262" s="11"/>
    </row>
    <row r="263" spans="2:2" x14ac:dyDescent="0.25">
      <c r="B263" s="11"/>
    </row>
    <row r="264" spans="2:2" x14ac:dyDescent="0.25">
      <c r="B264" s="11"/>
    </row>
    <row r="265" spans="2:2" x14ac:dyDescent="0.25">
      <c r="B265" s="11"/>
    </row>
    <row r="266" spans="2:2" x14ac:dyDescent="0.25">
      <c r="B266" s="11"/>
    </row>
    <row r="267" spans="2:2" x14ac:dyDescent="0.25">
      <c r="B267" s="11"/>
    </row>
    <row r="268" spans="2:2" x14ac:dyDescent="0.25">
      <c r="B268" s="11"/>
    </row>
    <row r="269" spans="2:2" x14ac:dyDescent="0.25">
      <c r="B269" s="11"/>
    </row>
    <row r="270" spans="2:2" x14ac:dyDescent="0.25">
      <c r="B270" s="11"/>
    </row>
    <row r="271" spans="2:2" x14ac:dyDescent="0.25">
      <c r="B271" s="11"/>
    </row>
    <row r="272" spans="2:2" x14ac:dyDescent="0.25">
      <c r="B272" s="11"/>
    </row>
    <row r="273" spans="2:2" x14ac:dyDescent="0.25">
      <c r="B273" s="11"/>
    </row>
    <row r="274" spans="2:2" x14ac:dyDescent="0.25">
      <c r="B274" s="11"/>
    </row>
    <row r="275" spans="2:2" x14ac:dyDescent="0.25">
      <c r="B275" s="11"/>
    </row>
    <row r="276" spans="2:2" x14ac:dyDescent="0.25">
      <c r="B276" s="11"/>
    </row>
    <row r="277" spans="2:2" x14ac:dyDescent="0.25">
      <c r="B277" s="11"/>
    </row>
    <row r="278" spans="2:2" x14ac:dyDescent="0.25">
      <c r="B278" s="11"/>
    </row>
    <row r="279" spans="2:2" x14ac:dyDescent="0.25">
      <c r="B279" s="11"/>
    </row>
    <row r="280" spans="2:2" x14ac:dyDescent="0.25">
      <c r="B280" s="11"/>
    </row>
    <row r="281" spans="2:2" x14ac:dyDescent="0.25">
      <c r="B281" s="11"/>
    </row>
    <row r="282" spans="2:2" x14ac:dyDescent="0.25">
      <c r="B282" s="11"/>
    </row>
    <row r="283" spans="2:2" x14ac:dyDescent="0.25">
      <c r="B283" s="11"/>
    </row>
    <row r="284" spans="2:2" x14ac:dyDescent="0.25">
      <c r="B284" s="11"/>
    </row>
    <row r="285" spans="2:2" x14ac:dyDescent="0.25">
      <c r="B285" s="11"/>
    </row>
    <row r="286" spans="2:2" x14ac:dyDescent="0.25">
      <c r="B286" s="11"/>
    </row>
    <row r="287" spans="2:2" x14ac:dyDescent="0.25">
      <c r="B287" s="11"/>
    </row>
    <row r="288" spans="2:2" x14ac:dyDescent="0.25">
      <c r="B288" s="11"/>
    </row>
    <row r="289" spans="2:2" x14ac:dyDescent="0.25">
      <c r="B289" s="11"/>
    </row>
    <row r="290" spans="2:2" x14ac:dyDescent="0.25">
      <c r="B290" s="11"/>
    </row>
    <row r="291" spans="2:2" x14ac:dyDescent="0.25">
      <c r="B291" s="11"/>
    </row>
    <row r="292" spans="2:2" x14ac:dyDescent="0.25">
      <c r="B292" s="11"/>
    </row>
    <row r="293" spans="2:2" x14ac:dyDescent="0.25">
      <c r="B293" s="11"/>
    </row>
    <row r="294" spans="2:2" x14ac:dyDescent="0.25">
      <c r="B294" s="11"/>
    </row>
    <row r="295" spans="2:2" x14ac:dyDescent="0.25">
      <c r="B295" s="11"/>
    </row>
    <row r="296" spans="2:2" x14ac:dyDescent="0.25">
      <c r="B296" s="11"/>
    </row>
    <row r="297" spans="2:2" x14ac:dyDescent="0.25">
      <c r="B297" s="11"/>
    </row>
    <row r="298" spans="2:2" x14ac:dyDescent="0.25">
      <c r="B298" s="11"/>
    </row>
    <row r="299" spans="2:2" x14ac:dyDescent="0.25">
      <c r="B299" s="11"/>
    </row>
    <row r="300" spans="2:2" x14ac:dyDescent="0.25">
      <c r="B300" s="11"/>
    </row>
    <row r="301" spans="2:2" x14ac:dyDescent="0.25">
      <c r="B301" s="11"/>
    </row>
    <row r="302" spans="2:2" x14ac:dyDescent="0.25">
      <c r="B302" s="11"/>
    </row>
    <row r="303" spans="2:2" x14ac:dyDescent="0.25">
      <c r="B303" s="11"/>
    </row>
    <row r="304" spans="2:2" x14ac:dyDescent="0.25">
      <c r="B304" s="11"/>
    </row>
    <row r="305" spans="2:2" x14ac:dyDescent="0.25">
      <c r="B305" s="11"/>
    </row>
    <row r="306" spans="2:2" x14ac:dyDescent="0.25">
      <c r="B306" s="11"/>
    </row>
    <row r="307" spans="2:2" x14ac:dyDescent="0.25">
      <c r="B307" s="11"/>
    </row>
    <row r="308" spans="2:2" x14ac:dyDescent="0.25">
      <c r="B308" s="11"/>
    </row>
    <row r="309" spans="2:2" x14ac:dyDescent="0.25">
      <c r="B309" s="11"/>
    </row>
    <row r="310" spans="2:2" x14ac:dyDescent="0.25">
      <c r="B310" s="11"/>
    </row>
    <row r="311" spans="2:2" x14ac:dyDescent="0.25">
      <c r="B311" s="11"/>
    </row>
    <row r="312" spans="2:2" x14ac:dyDescent="0.25">
      <c r="B312" s="11"/>
    </row>
    <row r="313" spans="2:2" x14ac:dyDescent="0.25">
      <c r="B313" s="11"/>
    </row>
    <row r="314" spans="2:2" x14ac:dyDescent="0.25">
      <c r="B314" s="11"/>
    </row>
    <row r="315" spans="2:2" x14ac:dyDescent="0.25">
      <c r="B315" s="11"/>
    </row>
    <row r="316" spans="2:2" x14ac:dyDescent="0.25">
      <c r="B316" s="11"/>
    </row>
    <row r="317" spans="2:2" x14ac:dyDescent="0.25">
      <c r="B317" s="11"/>
    </row>
    <row r="318" spans="2:2" x14ac:dyDescent="0.25">
      <c r="B318" s="11"/>
    </row>
    <row r="319" spans="2:2" x14ac:dyDescent="0.25">
      <c r="B319" s="11"/>
    </row>
    <row r="320" spans="2:2" x14ac:dyDescent="0.25">
      <c r="B320" s="11"/>
    </row>
    <row r="321" spans="2:2" x14ac:dyDescent="0.25">
      <c r="B321" s="11"/>
    </row>
    <row r="322" spans="2:2" x14ac:dyDescent="0.25">
      <c r="B322" s="11"/>
    </row>
    <row r="323" spans="2:2" x14ac:dyDescent="0.25">
      <c r="B323" s="11"/>
    </row>
    <row r="324" spans="2:2" x14ac:dyDescent="0.25">
      <c r="B324" s="11"/>
    </row>
    <row r="325" spans="2:2" x14ac:dyDescent="0.25">
      <c r="B325" s="11"/>
    </row>
    <row r="326" spans="2:2" x14ac:dyDescent="0.25">
      <c r="B326" s="11"/>
    </row>
    <row r="327" spans="2:2" x14ac:dyDescent="0.25">
      <c r="B327" s="11"/>
    </row>
    <row r="328" spans="2:2" x14ac:dyDescent="0.25">
      <c r="B328" s="11"/>
    </row>
    <row r="329" spans="2:2" x14ac:dyDescent="0.25">
      <c r="B329" s="11"/>
    </row>
    <row r="330" spans="2:2" x14ac:dyDescent="0.25">
      <c r="B330" s="11"/>
    </row>
    <row r="331" spans="2:2" x14ac:dyDescent="0.25">
      <c r="B331" s="11"/>
    </row>
    <row r="332" spans="2:2" x14ac:dyDescent="0.25">
      <c r="B332" s="11"/>
    </row>
    <row r="333" spans="2:2" x14ac:dyDescent="0.25">
      <c r="B333" s="11"/>
    </row>
    <row r="334" spans="2:2" x14ac:dyDescent="0.25">
      <c r="B334" s="11"/>
    </row>
    <row r="335" spans="2:2" x14ac:dyDescent="0.25">
      <c r="B335" s="11"/>
    </row>
    <row r="336" spans="2:2" x14ac:dyDescent="0.25">
      <c r="B336" s="11"/>
    </row>
    <row r="337" spans="2:2" x14ac:dyDescent="0.25">
      <c r="B337" s="11"/>
    </row>
    <row r="338" spans="2:2" x14ac:dyDescent="0.25">
      <c r="B338" s="11"/>
    </row>
    <row r="339" spans="2:2" x14ac:dyDescent="0.25">
      <c r="B339" s="11"/>
    </row>
    <row r="340" spans="2:2" x14ac:dyDescent="0.25">
      <c r="B340" s="11"/>
    </row>
    <row r="341" spans="2:2" x14ac:dyDescent="0.25">
      <c r="B341" s="11"/>
    </row>
    <row r="342" spans="2:2" x14ac:dyDescent="0.25">
      <c r="B342" s="11"/>
    </row>
    <row r="343" spans="2:2" x14ac:dyDescent="0.25">
      <c r="B343" s="11"/>
    </row>
    <row r="344" spans="2:2" x14ac:dyDescent="0.25">
      <c r="B344" s="11"/>
    </row>
    <row r="345" spans="2:2" x14ac:dyDescent="0.25">
      <c r="B345" s="11"/>
    </row>
    <row r="346" spans="2:2" x14ac:dyDescent="0.25">
      <c r="B346" s="1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R331"/>
  <sheetViews>
    <sheetView workbookViewId="0"/>
  </sheetViews>
  <sheetFormatPr defaultRowHeight="15" x14ac:dyDescent="0.25"/>
  <cols>
    <col min="1" max="1" width="39.7109375" style="5" customWidth="1"/>
    <col min="2" max="2" width="9.140625" style="5"/>
    <col min="3" max="3" width="10" style="5" customWidth="1"/>
    <col min="4" max="4" width="10" style="7" customWidth="1"/>
    <col min="5" max="5" width="11.140625" style="7" customWidth="1"/>
    <col min="6" max="8" width="10" style="7" customWidth="1"/>
    <col min="9" max="9" width="10" style="5" customWidth="1"/>
    <col min="10" max="10" width="10" style="7" customWidth="1"/>
    <col min="11" max="11" width="10.7109375" style="7" customWidth="1"/>
    <col min="12" max="12" width="10" style="7" customWidth="1"/>
    <col min="13" max="13" width="10" style="5" customWidth="1"/>
    <col min="14" max="17" width="10" style="7" customWidth="1"/>
    <col min="18" max="18" width="11" style="5" bestFit="1" customWidth="1"/>
    <col min="19" max="16384" width="9.140625" style="5"/>
  </cols>
  <sheetData>
    <row r="1" spans="1:18" s="6" customFormat="1" x14ac:dyDescent="0.25">
      <c r="A1" s="6" t="s">
        <v>1369</v>
      </c>
      <c r="D1" s="10"/>
      <c r="E1" s="10"/>
      <c r="F1" s="10"/>
      <c r="G1" s="10"/>
      <c r="H1" s="10"/>
      <c r="J1" s="10"/>
      <c r="K1" s="10"/>
      <c r="L1" s="10"/>
      <c r="N1" s="10"/>
      <c r="O1" s="10"/>
      <c r="P1" s="10"/>
      <c r="Q1" s="10"/>
    </row>
    <row r="2" spans="1:18" x14ac:dyDescent="0.25">
      <c r="A2" s="6" t="s">
        <v>1286</v>
      </c>
      <c r="C2" s="6" t="s">
        <v>430</v>
      </c>
    </row>
    <row r="3" spans="1:18" ht="60" x14ac:dyDescent="0.25">
      <c r="A3" s="57" t="s">
        <v>1376</v>
      </c>
      <c r="C3" s="6"/>
      <c r="D3" s="8" t="s">
        <v>1274</v>
      </c>
      <c r="E3" s="8" t="s">
        <v>417</v>
      </c>
      <c r="F3" s="8" t="s">
        <v>1275</v>
      </c>
      <c r="G3" s="8" t="s">
        <v>418</v>
      </c>
      <c r="H3" s="8" t="s">
        <v>1278</v>
      </c>
      <c r="J3" s="8" t="s">
        <v>420</v>
      </c>
      <c r="K3" s="8" t="s">
        <v>422</v>
      </c>
      <c r="L3" s="8" t="s">
        <v>423</v>
      </c>
      <c r="M3" s="9"/>
      <c r="N3" s="8" t="s">
        <v>1276</v>
      </c>
      <c r="O3" s="8" t="s">
        <v>425</v>
      </c>
      <c r="P3" s="8" t="s">
        <v>1278</v>
      </c>
      <c r="Q3" s="8" t="s">
        <v>428</v>
      </c>
      <c r="R3" s="47" t="s">
        <v>14</v>
      </c>
    </row>
    <row r="4" spans="1:18" x14ac:dyDescent="0.25">
      <c r="C4" s="6"/>
      <c r="D4" s="8"/>
      <c r="E4" s="8"/>
      <c r="F4" s="8"/>
      <c r="G4" s="8"/>
      <c r="H4" s="8"/>
      <c r="J4" s="8"/>
      <c r="K4" s="8"/>
      <c r="L4" s="8"/>
      <c r="M4" s="9"/>
      <c r="N4" s="8"/>
      <c r="O4" s="8"/>
      <c r="P4" s="8"/>
      <c r="Q4" s="8"/>
      <c r="R4" s="17"/>
    </row>
    <row r="5" spans="1:18" x14ac:dyDescent="0.25">
      <c r="B5" s="31"/>
      <c r="C5" s="48" t="s">
        <v>1291</v>
      </c>
      <c r="D5" s="8"/>
      <c r="E5" s="8"/>
      <c r="F5" s="8"/>
      <c r="G5" s="8"/>
      <c r="H5" s="8"/>
      <c r="J5" s="8"/>
      <c r="K5" s="8"/>
      <c r="L5" s="8"/>
      <c r="M5" s="9"/>
      <c r="N5" s="8"/>
      <c r="O5" s="8"/>
      <c r="P5" s="8"/>
      <c r="Q5" s="8"/>
      <c r="R5" s="17"/>
    </row>
    <row r="6" spans="1:18" x14ac:dyDescent="0.25">
      <c r="A6" s="6" t="s">
        <v>414</v>
      </c>
      <c r="D6" s="46" t="s">
        <v>410</v>
      </c>
      <c r="E6" s="46" t="s">
        <v>411</v>
      </c>
      <c r="F6" s="46" t="s">
        <v>412</v>
      </c>
      <c r="G6" s="46" t="s">
        <v>413</v>
      </c>
      <c r="H6" s="46"/>
      <c r="I6" s="45"/>
      <c r="J6" s="46" t="s">
        <v>419</v>
      </c>
      <c r="K6" s="46" t="s">
        <v>421</v>
      </c>
      <c r="L6" s="46" t="s">
        <v>424</v>
      </c>
      <c r="M6" s="45"/>
      <c r="N6" s="46" t="s">
        <v>426</v>
      </c>
      <c r="O6" s="46" t="s">
        <v>427</v>
      </c>
      <c r="P6" s="46"/>
      <c r="Q6" s="46" t="s">
        <v>429</v>
      </c>
    </row>
    <row r="7" spans="1:18" x14ac:dyDescent="0.25">
      <c r="A7" s="6"/>
      <c r="D7" s="10"/>
      <c r="E7" s="10"/>
      <c r="F7" s="10"/>
      <c r="G7" s="10"/>
      <c r="H7" s="10"/>
      <c r="I7" s="6"/>
      <c r="J7" s="10"/>
      <c r="K7" s="10"/>
      <c r="L7" s="10"/>
      <c r="M7" s="6"/>
      <c r="N7" s="10"/>
      <c r="O7" s="10"/>
      <c r="P7" s="10"/>
      <c r="Q7" s="10"/>
    </row>
    <row r="8" spans="1:18" x14ac:dyDescent="0.25">
      <c r="A8" s="5" t="s">
        <v>443</v>
      </c>
      <c r="D8" s="26">
        <v>3300</v>
      </c>
      <c r="E8" s="26">
        <v>421</v>
      </c>
      <c r="F8" s="26">
        <v>1087</v>
      </c>
      <c r="G8" s="26">
        <v>50</v>
      </c>
      <c r="H8" s="34"/>
      <c r="I8" s="22"/>
      <c r="J8" s="26">
        <v>1631</v>
      </c>
      <c r="K8" s="26">
        <v>900</v>
      </c>
      <c r="L8" s="34">
        <v>4588</v>
      </c>
      <c r="M8" s="22"/>
      <c r="N8" s="26">
        <v>3363</v>
      </c>
      <c r="O8" s="26"/>
      <c r="P8" s="34"/>
      <c r="Q8" s="34">
        <v>975</v>
      </c>
      <c r="R8" s="22">
        <f t="shared" ref="R8" si="0">D8+E8+F8+G8+J8+K8+L8+N8+O8+Q8</f>
        <v>16315</v>
      </c>
    </row>
    <row r="9" spans="1:18" x14ac:dyDescent="0.25">
      <c r="B9" s="6"/>
      <c r="C9" s="6"/>
      <c r="D9" s="8"/>
      <c r="E9" s="8"/>
      <c r="F9" s="8"/>
      <c r="G9" s="8"/>
      <c r="H9" s="8"/>
      <c r="J9" s="8"/>
      <c r="K9" s="8"/>
      <c r="L9" s="8"/>
      <c r="M9" s="9"/>
      <c r="N9" s="8"/>
      <c r="O9" s="8"/>
      <c r="P9" s="8"/>
      <c r="Q9" s="8"/>
      <c r="R9" s="6"/>
    </row>
    <row r="10" spans="1:18" x14ac:dyDescent="0.25">
      <c r="A10" s="6" t="s">
        <v>415</v>
      </c>
      <c r="B10" s="6" t="s">
        <v>416</v>
      </c>
      <c r="C10" s="45" t="s">
        <v>0</v>
      </c>
      <c r="D10" s="46" t="s">
        <v>1</v>
      </c>
      <c r="E10" s="46" t="s">
        <v>2</v>
      </c>
      <c r="F10" s="46" t="s">
        <v>3</v>
      </c>
      <c r="G10" s="46" t="s">
        <v>4</v>
      </c>
      <c r="H10" s="46" t="s">
        <v>5</v>
      </c>
      <c r="I10" s="45" t="s">
        <v>6</v>
      </c>
      <c r="J10" s="46" t="s">
        <v>7</v>
      </c>
      <c r="K10" s="46" t="s">
        <v>8</v>
      </c>
      <c r="L10" s="46" t="s">
        <v>9</v>
      </c>
      <c r="M10" s="45" t="s">
        <v>10</v>
      </c>
      <c r="N10" s="46" t="s">
        <v>11</v>
      </c>
      <c r="O10" s="46" t="s">
        <v>12</v>
      </c>
      <c r="P10" s="46" t="s">
        <v>13</v>
      </c>
      <c r="Q10" s="46"/>
      <c r="R10" s="45" t="s">
        <v>14</v>
      </c>
    </row>
    <row r="11" spans="1:18" x14ac:dyDescent="0.25">
      <c r="A11" s="6"/>
      <c r="B11" s="6"/>
      <c r="C11" s="6"/>
      <c r="D11" s="10"/>
      <c r="E11" s="10"/>
      <c r="F11" s="10"/>
      <c r="G11" s="10"/>
      <c r="H11" s="10"/>
      <c r="I11" s="6"/>
      <c r="J11" s="10"/>
      <c r="K11" s="10"/>
      <c r="L11" s="10"/>
      <c r="M11" s="6"/>
      <c r="N11" s="10"/>
      <c r="O11" s="10"/>
      <c r="P11" s="10"/>
      <c r="Q11" s="10"/>
      <c r="R11" s="6"/>
    </row>
    <row r="12" spans="1:18" x14ac:dyDescent="0.25">
      <c r="A12" s="5" t="s">
        <v>693</v>
      </c>
      <c r="B12" s="5" t="s">
        <v>694</v>
      </c>
      <c r="C12" s="22">
        <v>3203</v>
      </c>
      <c r="D12" s="34">
        <v>2474</v>
      </c>
      <c r="E12" s="34">
        <v>21</v>
      </c>
      <c r="F12" s="34">
        <v>358</v>
      </c>
      <c r="G12" s="34"/>
      <c r="H12" s="34">
        <v>350</v>
      </c>
      <c r="I12" s="22">
        <v>102</v>
      </c>
      <c r="J12" s="34">
        <v>102</v>
      </c>
      <c r="K12" s="34"/>
      <c r="L12" s="34">
        <v>22</v>
      </c>
      <c r="M12" s="22">
        <v>2152</v>
      </c>
      <c r="N12" s="34">
        <v>1821</v>
      </c>
      <c r="O12" s="34">
        <v>44</v>
      </c>
      <c r="P12" s="34">
        <v>287</v>
      </c>
      <c r="Q12" s="34"/>
      <c r="R12" s="22">
        <v>5479</v>
      </c>
    </row>
    <row r="13" spans="1:18" x14ac:dyDescent="0.25">
      <c r="A13" s="5" t="s">
        <v>773</v>
      </c>
      <c r="B13" s="5" t="s">
        <v>774</v>
      </c>
      <c r="C13" s="22">
        <v>491</v>
      </c>
      <c r="D13" s="34"/>
      <c r="E13" s="34"/>
      <c r="F13" s="34">
        <v>391</v>
      </c>
      <c r="G13" s="34"/>
      <c r="H13" s="34">
        <v>100</v>
      </c>
      <c r="I13" s="22">
        <v>0</v>
      </c>
      <c r="J13" s="34"/>
      <c r="K13" s="34"/>
      <c r="L13" s="34">
        <v>86</v>
      </c>
      <c r="M13" s="22">
        <v>694</v>
      </c>
      <c r="N13" s="34">
        <v>592</v>
      </c>
      <c r="O13" s="34"/>
      <c r="P13" s="34">
        <v>102</v>
      </c>
      <c r="Q13" s="34"/>
      <c r="R13" s="22">
        <v>1271</v>
      </c>
    </row>
    <row r="14" spans="1:18" x14ac:dyDescent="0.25">
      <c r="A14" s="5" t="s">
        <v>695</v>
      </c>
      <c r="B14" s="5" t="s">
        <v>696</v>
      </c>
      <c r="C14" s="22">
        <v>6006</v>
      </c>
      <c r="D14" s="34">
        <v>1944</v>
      </c>
      <c r="E14" s="34">
        <v>322</v>
      </c>
      <c r="F14" s="34">
        <v>2079</v>
      </c>
      <c r="G14" s="34">
        <v>102</v>
      </c>
      <c r="H14" s="34">
        <v>1559</v>
      </c>
      <c r="I14" s="22">
        <v>1477</v>
      </c>
      <c r="J14" s="34">
        <v>1308</v>
      </c>
      <c r="K14" s="34">
        <v>169</v>
      </c>
      <c r="L14" s="34">
        <v>3203</v>
      </c>
      <c r="M14" s="22">
        <v>5436</v>
      </c>
      <c r="N14" s="34">
        <v>3618</v>
      </c>
      <c r="O14" s="34">
        <v>104</v>
      </c>
      <c r="P14" s="34">
        <v>1714</v>
      </c>
      <c r="Q14" s="34"/>
      <c r="R14" s="22">
        <v>16122</v>
      </c>
    </row>
    <row r="15" spans="1:18" x14ac:dyDescent="0.25">
      <c r="A15" s="5" t="s">
        <v>1210</v>
      </c>
      <c r="B15" s="5" t="s">
        <v>1211</v>
      </c>
      <c r="C15" s="22">
        <v>14889</v>
      </c>
      <c r="D15" s="34">
        <v>9181</v>
      </c>
      <c r="E15" s="34">
        <v>544</v>
      </c>
      <c r="F15" s="34">
        <v>3098</v>
      </c>
      <c r="G15" s="34">
        <v>0</v>
      </c>
      <c r="H15" s="34">
        <v>2066</v>
      </c>
      <c r="I15" s="22">
        <v>1479</v>
      </c>
      <c r="J15" s="34">
        <v>1479</v>
      </c>
      <c r="K15" s="34"/>
      <c r="L15" s="34"/>
      <c r="M15" s="22">
        <v>2747</v>
      </c>
      <c r="N15" s="34">
        <v>2714</v>
      </c>
      <c r="O15" s="34"/>
      <c r="P15" s="34">
        <v>33</v>
      </c>
      <c r="Q15" s="34"/>
      <c r="R15" s="22">
        <v>19115</v>
      </c>
    </row>
    <row r="16" spans="1:18" x14ac:dyDescent="0.25">
      <c r="A16" s="5" t="s">
        <v>775</v>
      </c>
      <c r="B16" s="5" t="s">
        <v>776</v>
      </c>
      <c r="C16" s="22">
        <v>1227</v>
      </c>
      <c r="D16" s="34">
        <v>1006</v>
      </c>
      <c r="E16" s="34">
        <v>80</v>
      </c>
      <c r="F16" s="34">
        <v>6</v>
      </c>
      <c r="G16" s="34"/>
      <c r="H16" s="34">
        <v>135</v>
      </c>
      <c r="I16" s="22">
        <v>0</v>
      </c>
      <c r="J16" s="34"/>
      <c r="K16" s="34"/>
      <c r="L16" s="34">
        <v>63</v>
      </c>
      <c r="M16" s="22">
        <v>12</v>
      </c>
      <c r="N16" s="34"/>
      <c r="O16" s="34">
        <v>12</v>
      </c>
      <c r="P16" s="34"/>
      <c r="Q16" s="34"/>
      <c r="R16" s="22">
        <v>1302</v>
      </c>
    </row>
    <row r="17" spans="1:18" x14ac:dyDescent="0.25">
      <c r="A17" s="5" t="s">
        <v>697</v>
      </c>
      <c r="B17" s="5" t="s">
        <v>698</v>
      </c>
      <c r="C17" s="22">
        <v>576</v>
      </c>
      <c r="D17" s="34">
        <v>72</v>
      </c>
      <c r="E17" s="34">
        <v>26</v>
      </c>
      <c r="F17" s="34">
        <v>478</v>
      </c>
      <c r="G17" s="34"/>
      <c r="H17" s="34"/>
      <c r="I17" s="22">
        <v>60</v>
      </c>
      <c r="J17" s="34">
        <v>60</v>
      </c>
      <c r="K17" s="34"/>
      <c r="L17" s="34">
        <v>125</v>
      </c>
      <c r="M17" s="22">
        <v>1241</v>
      </c>
      <c r="N17" s="34">
        <v>1206</v>
      </c>
      <c r="O17" s="34">
        <v>35</v>
      </c>
      <c r="P17" s="34"/>
      <c r="Q17" s="34"/>
      <c r="R17" s="22">
        <v>2002</v>
      </c>
    </row>
    <row r="18" spans="1:18" x14ac:dyDescent="0.25">
      <c r="A18" s="5" t="s">
        <v>777</v>
      </c>
      <c r="B18" s="5" t="s">
        <v>778</v>
      </c>
      <c r="C18" s="22">
        <v>1512</v>
      </c>
      <c r="D18" s="34">
        <v>0</v>
      </c>
      <c r="E18" s="34">
        <v>89</v>
      </c>
      <c r="F18" s="34">
        <v>52</v>
      </c>
      <c r="G18" s="34">
        <v>1319</v>
      </c>
      <c r="H18" s="34">
        <v>52</v>
      </c>
      <c r="I18" s="22">
        <v>6</v>
      </c>
      <c r="J18" s="34">
        <v>6</v>
      </c>
      <c r="K18" s="34"/>
      <c r="L18" s="34">
        <v>29</v>
      </c>
      <c r="M18" s="22">
        <v>1538</v>
      </c>
      <c r="N18" s="34">
        <v>1474</v>
      </c>
      <c r="O18" s="34">
        <v>64</v>
      </c>
      <c r="P18" s="34"/>
      <c r="Q18" s="34"/>
      <c r="R18" s="22">
        <v>3085</v>
      </c>
    </row>
    <row r="19" spans="1:18" x14ac:dyDescent="0.25">
      <c r="A19" s="5" t="s">
        <v>699</v>
      </c>
      <c r="B19" s="5" t="s">
        <v>700</v>
      </c>
      <c r="C19" s="22">
        <v>5902</v>
      </c>
      <c r="D19" s="34">
        <v>2930</v>
      </c>
      <c r="E19" s="34">
        <v>172</v>
      </c>
      <c r="F19" s="34">
        <v>2524</v>
      </c>
      <c r="G19" s="34"/>
      <c r="H19" s="34">
        <v>276</v>
      </c>
      <c r="I19" s="22">
        <v>409</v>
      </c>
      <c r="J19" s="34">
        <v>390</v>
      </c>
      <c r="K19" s="34">
        <v>19</v>
      </c>
      <c r="L19" s="34">
        <v>389</v>
      </c>
      <c r="M19" s="22">
        <v>2529</v>
      </c>
      <c r="N19" s="34">
        <v>2484</v>
      </c>
      <c r="O19" s="34">
        <v>45</v>
      </c>
      <c r="P19" s="34"/>
      <c r="Q19" s="34"/>
      <c r="R19" s="22">
        <v>9229</v>
      </c>
    </row>
    <row r="20" spans="1:18" x14ac:dyDescent="0.25">
      <c r="A20" s="5" t="s">
        <v>701</v>
      </c>
      <c r="B20" s="5" t="s">
        <v>702</v>
      </c>
      <c r="C20" s="22">
        <v>4624</v>
      </c>
      <c r="D20" s="34">
        <v>1258</v>
      </c>
      <c r="E20" s="34">
        <v>61</v>
      </c>
      <c r="F20" s="34">
        <v>2972</v>
      </c>
      <c r="G20" s="34">
        <v>0</v>
      </c>
      <c r="H20" s="34">
        <v>333</v>
      </c>
      <c r="I20" s="22">
        <v>1963</v>
      </c>
      <c r="J20" s="34">
        <v>1253</v>
      </c>
      <c r="K20" s="34">
        <v>710</v>
      </c>
      <c r="L20" s="34">
        <v>508</v>
      </c>
      <c r="M20" s="22">
        <v>1663</v>
      </c>
      <c r="N20" s="34">
        <v>1559</v>
      </c>
      <c r="O20" s="34">
        <v>63</v>
      </c>
      <c r="P20" s="34">
        <v>41</v>
      </c>
      <c r="Q20" s="34"/>
      <c r="R20" s="22">
        <v>8758</v>
      </c>
    </row>
    <row r="21" spans="1:18" x14ac:dyDescent="0.25">
      <c r="A21" s="5" t="s">
        <v>779</v>
      </c>
      <c r="B21" s="5" t="s">
        <v>780</v>
      </c>
      <c r="C21" s="22">
        <v>300</v>
      </c>
      <c r="D21" s="34">
        <v>38</v>
      </c>
      <c r="E21" s="34">
        <v>2</v>
      </c>
      <c r="F21" s="34">
        <v>195</v>
      </c>
      <c r="G21" s="34">
        <v>0</v>
      </c>
      <c r="H21" s="34">
        <v>65</v>
      </c>
      <c r="I21" s="22">
        <v>13</v>
      </c>
      <c r="J21" s="34">
        <v>13</v>
      </c>
      <c r="K21" s="34"/>
      <c r="L21" s="34">
        <v>13</v>
      </c>
      <c r="M21" s="22">
        <v>467</v>
      </c>
      <c r="N21" s="34">
        <v>467</v>
      </c>
      <c r="O21" s="34"/>
      <c r="P21" s="34"/>
      <c r="Q21" s="34"/>
      <c r="R21" s="22">
        <v>793</v>
      </c>
    </row>
    <row r="22" spans="1:18" x14ac:dyDescent="0.25">
      <c r="A22" s="5" t="s">
        <v>781</v>
      </c>
      <c r="B22" s="5" t="s">
        <v>782</v>
      </c>
      <c r="C22" s="22">
        <v>1090</v>
      </c>
      <c r="D22" s="34">
        <v>692</v>
      </c>
      <c r="E22" s="34">
        <v>8</v>
      </c>
      <c r="F22" s="34">
        <v>326</v>
      </c>
      <c r="G22" s="34">
        <v>1</v>
      </c>
      <c r="H22" s="34">
        <v>63</v>
      </c>
      <c r="I22" s="22">
        <v>0</v>
      </c>
      <c r="J22" s="34"/>
      <c r="K22" s="34"/>
      <c r="L22" s="34">
        <v>267</v>
      </c>
      <c r="M22" s="22">
        <v>1016</v>
      </c>
      <c r="N22" s="34">
        <v>983</v>
      </c>
      <c r="O22" s="34">
        <v>18</v>
      </c>
      <c r="P22" s="34">
        <v>15</v>
      </c>
      <c r="Q22" s="34"/>
      <c r="R22" s="22">
        <v>2373</v>
      </c>
    </row>
    <row r="23" spans="1:18" x14ac:dyDescent="0.25">
      <c r="A23" s="5" t="s">
        <v>1023</v>
      </c>
      <c r="B23" s="5" t="s">
        <v>1024</v>
      </c>
      <c r="C23" s="22">
        <v>173</v>
      </c>
      <c r="D23" s="34">
        <v>80</v>
      </c>
      <c r="E23" s="34"/>
      <c r="F23" s="34">
        <v>74</v>
      </c>
      <c r="G23" s="34"/>
      <c r="H23" s="34">
        <v>19</v>
      </c>
      <c r="I23" s="22">
        <v>24</v>
      </c>
      <c r="J23" s="34">
        <v>24</v>
      </c>
      <c r="K23" s="34"/>
      <c r="L23" s="34">
        <v>259</v>
      </c>
      <c r="M23" s="22">
        <v>351</v>
      </c>
      <c r="N23" s="34">
        <v>349</v>
      </c>
      <c r="O23" s="34"/>
      <c r="P23" s="34">
        <v>2</v>
      </c>
      <c r="Q23" s="34"/>
      <c r="R23" s="22">
        <v>807</v>
      </c>
    </row>
    <row r="24" spans="1:18" x14ac:dyDescent="0.25">
      <c r="A24" s="5" t="s">
        <v>783</v>
      </c>
      <c r="B24" s="5" t="s">
        <v>784</v>
      </c>
      <c r="C24" s="22">
        <v>739</v>
      </c>
      <c r="D24" s="34">
        <v>432</v>
      </c>
      <c r="E24" s="34">
        <v>3</v>
      </c>
      <c r="F24" s="34">
        <v>304</v>
      </c>
      <c r="G24" s="34"/>
      <c r="H24" s="34"/>
      <c r="I24" s="22">
        <v>9</v>
      </c>
      <c r="J24" s="34">
        <v>9</v>
      </c>
      <c r="K24" s="34"/>
      <c r="L24" s="34">
        <v>0</v>
      </c>
      <c r="M24" s="22">
        <v>817</v>
      </c>
      <c r="N24" s="34">
        <v>796</v>
      </c>
      <c r="O24" s="34">
        <v>21</v>
      </c>
      <c r="P24" s="34"/>
      <c r="Q24" s="34"/>
      <c r="R24" s="22">
        <v>1565</v>
      </c>
    </row>
    <row r="25" spans="1:18" x14ac:dyDescent="0.25">
      <c r="A25" s="5" t="s">
        <v>1025</v>
      </c>
      <c r="B25" s="5" t="s">
        <v>1026</v>
      </c>
      <c r="C25" s="22">
        <v>88</v>
      </c>
      <c r="D25" s="34">
        <v>50</v>
      </c>
      <c r="E25" s="34"/>
      <c r="F25" s="34">
        <v>16</v>
      </c>
      <c r="G25" s="34"/>
      <c r="H25" s="34">
        <v>22</v>
      </c>
      <c r="I25" s="22">
        <v>50</v>
      </c>
      <c r="J25" s="34">
        <v>50</v>
      </c>
      <c r="K25" s="34"/>
      <c r="L25" s="34">
        <v>37</v>
      </c>
      <c r="M25" s="22">
        <v>429</v>
      </c>
      <c r="N25" s="34">
        <v>418</v>
      </c>
      <c r="O25" s="34">
        <v>7</v>
      </c>
      <c r="P25" s="34">
        <v>4</v>
      </c>
      <c r="Q25" s="34"/>
      <c r="R25" s="22">
        <v>604</v>
      </c>
    </row>
    <row r="26" spans="1:18" x14ac:dyDescent="0.25">
      <c r="A26" s="5" t="s">
        <v>785</v>
      </c>
      <c r="B26" s="5" t="s">
        <v>786</v>
      </c>
      <c r="C26" s="22">
        <v>290</v>
      </c>
      <c r="D26" s="34">
        <v>119</v>
      </c>
      <c r="E26" s="34">
        <v>80</v>
      </c>
      <c r="F26" s="34">
        <v>85</v>
      </c>
      <c r="G26" s="34"/>
      <c r="H26" s="34">
        <v>6</v>
      </c>
      <c r="I26" s="22">
        <v>0</v>
      </c>
      <c r="J26" s="34"/>
      <c r="K26" s="34"/>
      <c r="L26" s="34">
        <v>25</v>
      </c>
      <c r="M26" s="22">
        <v>591</v>
      </c>
      <c r="N26" s="34">
        <v>579</v>
      </c>
      <c r="O26" s="34"/>
      <c r="P26" s="34">
        <v>12</v>
      </c>
      <c r="Q26" s="34"/>
      <c r="R26" s="22">
        <v>906</v>
      </c>
    </row>
    <row r="27" spans="1:18" x14ac:dyDescent="0.25">
      <c r="A27" s="5" t="s">
        <v>787</v>
      </c>
      <c r="B27" s="5" t="s">
        <v>788</v>
      </c>
      <c r="C27" s="22">
        <v>472</v>
      </c>
      <c r="D27" s="34">
        <v>30</v>
      </c>
      <c r="E27" s="34">
        <v>23</v>
      </c>
      <c r="F27" s="34">
        <v>393</v>
      </c>
      <c r="G27" s="34">
        <v>22</v>
      </c>
      <c r="H27" s="34">
        <v>4</v>
      </c>
      <c r="I27" s="22">
        <v>4</v>
      </c>
      <c r="J27" s="34">
        <v>4</v>
      </c>
      <c r="K27" s="34"/>
      <c r="L27" s="34">
        <v>40</v>
      </c>
      <c r="M27" s="22">
        <v>499</v>
      </c>
      <c r="N27" s="34">
        <v>489</v>
      </c>
      <c r="O27" s="34">
        <v>10</v>
      </c>
      <c r="P27" s="34"/>
      <c r="Q27" s="34"/>
      <c r="R27" s="22">
        <v>1015</v>
      </c>
    </row>
    <row r="28" spans="1:18" x14ac:dyDescent="0.25">
      <c r="A28" s="5" t="s">
        <v>462</v>
      </c>
      <c r="B28" s="5" t="s">
        <v>677</v>
      </c>
      <c r="C28" s="22">
        <v>9106</v>
      </c>
      <c r="D28" s="34">
        <v>6637</v>
      </c>
      <c r="E28" s="34">
        <v>364</v>
      </c>
      <c r="F28" s="34">
        <v>1597</v>
      </c>
      <c r="G28" s="34"/>
      <c r="H28" s="34">
        <v>508</v>
      </c>
      <c r="I28" s="22">
        <v>3775</v>
      </c>
      <c r="J28" s="34">
        <v>3500</v>
      </c>
      <c r="K28" s="34">
        <v>275</v>
      </c>
      <c r="L28" s="34">
        <v>277</v>
      </c>
      <c r="M28" s="22">
        <v>4082</v>
      </c>
      <c r="N28" s="34">
        <v>4082</v>
      </c>
      <c r="O28" s="34"/>
      <c r="P28" s="34"/>
      <c r="Q28" s="34"/>
      <c r="R28" s="22">
        <v>17240</v>
      </c>
    </row>
    <row r="29" spans="1:18" x14ac:dyDescent="0.25">
      <c r="A29" s="5" t="s">
        <v>959</v>
      </c>
      <c r="B29" s="5" t="s">
        <v>960</v>
      </c>
      <c r="C29" s="22">
        <v>82</v>
      </c>
      <c r="D29" s="34">
        <v>20</v>
      </c>
      <c r="E29" s="34"/>
      <c r="F29" s="34">
        <v>22</v>
      </c>
      <c r="G29" s="34"/>
      <c r="H29" s="34">
        <v>40</v>
      </c>
      <c r="I29" s="22">
        <v>63</v>
      </c>
      <c r="J29" s="34">
        <v>63</v>
      </c>
      <c r="K29" s="34"/>
      <c r="L29" s="34">
        <v>20</v>
      </c>
      <c r="M29" s="22">
        <v>925</v>
      </c>
      <c r="N29" s="34">
        <v>686</v>
      </c>
      <c r="O29" s="34">
        <v>15</v>
      </c>
      <c r="P29" s="34">
        <v>224</v>
      </c>
      <c r="Q29" s="34"/>
      <c r="R29" s="22">
        <v>1090</v>
      </c>
    </row>
    <row r="30" spans="1:18" x14ac:dyDescent="0.25">
      <c r="A30" s="5" t="s">
        <v>963</v>
      </c>
      <c r="B30" s="5" t="s">
        <v>964</v>
      </c>
      <c r="C30" s="22">
        <v>968</v>
      </c>
      <c r="D30" s="34">
        <v>506</v>
      </c>
      <c r="E30" s="34">
        <v>157</v>
      </c>
      <c r="F30" s="34">
        <v>272</v>
      </c>
      <c r="G30" s="34">
        <v>23</v>
      </c>
      <c r="H30" s="34">
        <v>10</v>
      </c>
      <c r="I30" s="22">
        <v>383</v>
      </c>
      <c r="J30" s="34">
        <v>138</v>
      </c>
      <c r="K30" s="34">
        <v>245</v>
      </c>
      <c r="L30" s="34">
        <v>292</v>
      </c>
      <c r="M30" s="22">
        <v>907</v>
      </c>
      <c r="N30" s="34">
        <v>832</v>
      </c>
      <c r="O30" s="34">
        <v>23</v>
      </c>
      <c r="P30" s="34">
        <v>52</v>
      </c>
      <c r="Q30" s="34"/>
      <c r="R30" s="22">
        <v>2550</v>
      </c>
    </row>
    <row r="31" spans="1:18" x14ac:dyDescent="0.25">
      <c r="A31" s="5" t="s">
        <v>977</v>
      </c>
      <c r="B31" s="5" t="s">
        <v>978</v>
      </c>
      <c r="C31" s="22">
        <v>1280</v>
      </c>
      <c r="D31" s="34">
        <v>480</v>
      </c>
      <c r="E31" s="34">
        <v>519</v>
      </c>
      <c r="F31" s="34">
        <v>175</v>
      </c>
      <c r="G31" s="34"/>
      <c r="H31" s="34">
        <v>106</v>
      </c>
      <c r="I31" s="22">
        <v>49</v>
      </c>
      <c r="J31" s="34">
        <v>49</v>
      </c>
      <c r="K31" s="34"/>
      <c r="L31" s="34">
        <v>138</v>
      </c>
      <c r="M31" s="22">
        <v>1333</v>
      </c>
      <c r="N31" s="34">
        <v>738</v>
      </c>
      <c r="O31" s="34"/>
      <c r="P31" s="34">
        <v>595</v>
      </c>
      <c r="Q31" s="34"/>
      <c r="R31" s="22">
        <v>2800</v>
      </c>
    </row>
    <row r="32" spans="1:18" x14ac:dyDescent="0.25">
      <c r="A32" s="5" t="s">
        <v>979</v>
      </c>
      <c r="B32" s="5" t="s">
        <v>980</v>
      </c>
      <c r="C32" s="22">
        <v>1689</v>
      </c>
      <c r="D32" s="34">
        <v>1689</v>
      </c>
      <c r="E32" s="34"/>
      <c r="F32" s="34"/>
      <c r="G32" s="34"/>
      <c r="H32" s="34"/>
      <c r="I32" s="22">
        <v>195</v>
      </c>
      <c r="J32" s="34">
        <v>151</v>
      </c>
      <c r="K32" s="34">
        <v>44</v>
      </c>
      <c r="L32" s="34">
        <v>178</v>
      </c>
      <c r="M32" s="22">
        <v>828</v>
      </c>
      <c r="N32" s="34">
        <v>807</v>
      </c>
      <c r="O32" s="34">
        <v>21</v>
      </c>
      <c r="P32" s="34"/>
      <c r="Q32" s="34"/>
      <c r="R32" s="22">
        <v>2890</v>
      </c>
    </row>
    <row r="33" spans="1:18" x14ac:dyDescent="0.25">
      <c r="A33" s="5" t="s">
        <v>1141</v>
      </c>
      <c r="B33" s="5" t="s">
        <v>1142</v>
      </c>
      <c r="C33" s="22">
        <v>227</v>
      </c>
      <c r="D33" s="34">
        <v>78</v>
      </c>
      <c r="E33" s="34">
        <v>3</v>
      </c>
      <c r="F33" s="34">
        <v>56</v>
      </c>
      <c r="G33" s="34">
        <v>0</v>
      </c>
      <c r="H33" s="34">
        <v>90</v>
      </c>
      <c r="I33" s="22">
        <v>43</v>
      </c>
      <c r="J33" s="34">
        <v>43</v>
      </c>
      <c r="K33" s="34"/>
      <c r="L33" s="34">
        <v>0</v>
      </c>
      <c r="M33" s="22">
        <v>392</v>
      </c>
      <c r="N33" s="34">
        <v>392</v>
      </c>
      <c r="O33" s="34"/>
      <c r="P33" s="34"/>
      <c r="Q33" s="34"/>
      <c r="R33" s="22">
        <v>662</v>
      </c>
    </row>
    <row r="34" spans="1:18" x14ac:dyDescent="0.25">
      <c r="A34" s="5" t="s">
        <v>983</v>
      </c>
      <c r="B34" s="5" t="s">
        <v>984</v>
      </c>
      <c r="C34" s="22">
        <v>182</v>
      </c>
      <c r="D34" s="34">
        <v>114</v>
      </c>
      <c r="E34" s="34">
        <v>0</v>
      </c>
      <c r="F34" s="34">
        <v>58</v>
      </c>
      <c r="G34" s="34"/>
      <c r="H34" s="34">
        <v>10</v>
      </c>
      <c r="I34" s="22">
        <v>167</v>
      </c>
      <c r="J34" s="34">
        <v>167</v>
      </c>
      <c r="K34" s="34"/>
      <c r="L34" s="34">
        <v>82</v>
      </c>
      <c r="M34" s="22">
        <v>461</v>
      </c>
      <c r="N34" s="34">
        <v>447</v>
      </c>
      <c r="O34" s="34">
        <v>14</v>
      </c>
      <c r="P34" s="34"/>
      <c r="Q34" s="34"/>
      <c r="R34" s="22">
        <v>892</v>
      </c>
    </row>
    <row r="35" spans="1:18" x14ac:dyDescent="0.25">
      <c r="A35" s="5" t="s">
        <v>993</v>
      </c>
      <c r="B35" s="5" t="s">
        <v>994</v>
      </c>
      <c r="C35" s="22">
        <v>144</v>
      </c>
      <c r="D35" s="34">
        <v>0</v>
      </c>
      <c r="E35" s="34">
        <v>10</v>
      </c>
      <c r="F35" s="34">
        <v>44</v>
      </c>
      <c r="G35" s="34">
        <v>0</v>
      </c>
      <c r="H35" s="34">
        <v>90</v>
      </c>
      <c r="I35" s="22">
        <v>91</v>
      </c>
      <c r="J35" s="34">
        <v>91</v>
      </c>
      <c r="K35" s="34">
        <v>0</v>
      </c>
      <c r="L35" s="34">
        <v>112</v>
      </c>
      <c r="M35" s="22">
        <v>435</v>
      </c>
      <c r="N35" s="34">
        <v>417</v>
      </c>
      <c r="O35" s="34">
        <v>18</v>
      </c>
      <c r="P35" s="34">
        <v>0</v>
      </c>
      <c r="Q35" s="34"/>
      <c r="R35" s="22">
        <v>782</v>
      </c>
    </row>
    <row r="36" spans="1:18" x14ac:dyDescent="0.25">
      <c r="B36" s="11"/>
      <c r="C36" s="22"/>
      <c r="D36" s="34"/>
      <c r="E36" s="34"/>
      <c r="F36" s="34"/>
      <c r="G36" s="34"/>
      <c r="H36" s="34"/>
      <c r="I36" s="22"/>
      <c r="J36" s="34"/>
      <c r="K36" s="34"/>
      <c r="L36" s="34"/>
      <c r="M36" s="22"/>
      <c r="N36" s="34"/>
      <c r="O36" s="34"/>
      <c r="P36" s="34"/>
      <c r="Q36" s="34"/>
      <c r="R36" s="22"/>
    </row>
    <row r="37" spans="1:18" ht="30" x14ac:dyDescent="0.25">
      <c r="A37" s="9" t="s">
        <v>435</v>
      </c>
      <c r="B37" s="11"/>
      <c r="C37" s="22">
        <v>416</v>
      </c>
      <c r="D37" s="34">
        <v>211</v>
      </c>
      <c r="E37" s="34">
        <v>43</v>
      </c>
      <c r="F37" s="34">
        <v>91</v>
      </c>
      <c r="G37" s="34">
        <v>8</v>
      </c>
      <c r="H37" s="34">
        <v>63</v>
      </c>
      <c r="I37" s="22">
        <v>212</v>
      </c>
      <c r="J37" s="34">
        <v>157</v>
      </c>
      <c r="K37" s="34">
        <v>55</v>
      </c>
      <c r="L37" s="34">
        <v>0</v>
      </c>
      <c r="M37" s="22">
        <v>335</v>
      </c>
      <c r="N37" s="34">
        <v>315</v>
      </c>
      <c r="O37" s="34">
        <v>12</v>
      </c>
      <c r="P37" s="34">
        <v>8</v>
      </c>
      <c r="Q37" s="34"/>
      <c r="R37" s="22">
        <v>963</v>
      </c>
    </row>
    <row r="38" spans="1:18" x14ac:dyDescent="0.25">
      <c r="A38" s="9"/>
      <c r="B38" s="11"/>
      <c r="C38" s="22"/>
      <c r="D38" s="34"/>
      <c r="E38" s="34"/>
      <c r="F38" s="34"/>
      <c r="G38" s="34"/>
      <c r="H38" s="34"/>
      <c r="I38" s="22"/>
      <c r="J38" s="34"/>
      <c r="K38" s="34"/>
      <c r="L38" s="34"/>
      <c r="M38" s="22"/>
      <c r="N38" s="34"/>
      <c r="O38" s="34"/>
      <c r="P38" s="34"/>
      <c r="Q38" s="34"/>
      <c r="R38" s="22"/>
    </row>
    <row r="39" spans="1:18" x14ac:dyDescent="0.25">
      <c r="A39" s="15" t="s">
        <v>448</v>
      </c>
      <c r="B39" s="11"/>
      <c r="C39" s="22">
        <f>SUM(C12:C37)</f>
        <v>55676</v>
      </c>
      <c r="D39" s="34">
        <f t="shared" ref="D39:R39" si="1">SUM(D12:D37)</f>
        <v>30041</v>
      </c>
      <c r="E39" s="34">
        <f t="shared" si="1"/>
        <v>2527</v>
      </c>
      <c r="F39" s="34">
        <f t="shared" si="1"/>
        <v>15666</v>
      </c>
      <c r="G39" s="34">
        <f t="shared" si="1"/>
        <v>1475</v>
      </c>
      <c r="H39" s="34">
        <f t="shared" si="1"/>
        <v>5967</v>
      </c>
      <c r="I39" s="22">
        <f t="shared" si="1"/>
        <v>10574</v>
      </c>
      <c r="J39" s="34">
        <f t="shared" si="1"/>
        <v>9057</v>
      </c>
      <c r="K39" s="34">
        <f t="shared" si="1"/>
        <v>1517</v>
      </c>
      <c r="L39" s="34">
        <f t="shared" si="1"/>
        <v>6165</v>
      </c>
      <c r="M39" s="22">
        <f t="shared" si="1"/>
        <v>31880</v>
      </c>
      <c r="N39" s="34">
        <f t="shared" si="1"/>
        <v>28265</v>
      </c>
      <c r="O39" s="34">
        <f t="shared" si="1"/>
        <v>526</v>
      </c>
      <c r="P39" s="34">
        <f t="shared" si="1"/>
        <v>3089</v>
      </c>
      <c r="Q39" s="34"/>
      <c r="R39" s="22">
        <f t="shared" si="1"/>
        <v>104295</v>
      </c>
    </row>
    <row r="40" spans="1:18" ht="15" customHeight="1" x14ac:dyDescent="0.25">
      <c r="A40" s="9"/>
      <c r="B40" s="11"/>
      <c r="C40" s="22"/>
      <c r="D40" s="34"/>
      <c r="E40" s="34"/>
      <c r="F40" s="34"/>
      <c r="G40" s="34"/>
      <c r="H40" s="34"/>
      <c r="I40" s="22"/>
      <c r="J40" s="34"/>
      <c r="K40" s="34"/>
      <c r="L40" s="34"/>
      <c r="M40" s="22"/>
      <c r="N40" s="34"/>
      <c r="O40" s="34"/>
      <c r="P40" s="34"/>
      <c r="Q40" s="34"/>
      <c r="R40" s="22"/>
    </row>
    <row r="41" spans="1:18" ht="30" x14ac:dyDescent="0.25">
      <c r="A41" s="15" t="s">
        <v>461</v>
      </c>
      <c r="B41" s="11"/>
      <c r="C41" s="22"/>
      <c r="D41" s="34">
        <f>D8+SUM(D12:D37)</f>
        <v>33341</v>
      </c>
      <c r="E41" s="34">
        <f t="shared" ref="E41:H41" si="2">E8+SUM(E12:E37)</f>
        <v>2948</v>
      </c>
      <c r="F41" s="34">
        <f t="shared" si="2"/>
        <v>16753</v>
      </c>
      <c r="G41" s="34">
        <f t="shared" si="2"/>
        <v>1525</v>
      </c>
      <c r="H41" s="34">
        <f t="shared" si="2"/>
        <v>5967</v>
      </c>
      <c r="I41" s="22"/>
      <c r="J41" s="34">
        <f t="shared" ref="J41:K41" si="3">J8+SUM(J12:J37)</f>
        <v>10688</v>
      </c>
      <c r="K41" s="34">
        <f t="shared" si="3"/>
        <v>2417</v>
      </c>
      <c r="L41" s="34"/>
      <c r="M41" s="22"/>
      <c r="N41" s="34">
        <f t="shared" ref="N41:R41" si="4">N8+SUM(N12:N37)</f>
        <v>31628</v>
      </c>
      <c r="O41" s="34">
        <f t="shared" si="4"/>
        <v>526</v>
      </c>
      <c r="P41" s="34">
        <f t="shared" si="4"/>
        <v>3089</v>
      </c>
      <c r="Q41" s="34">
        <f t="shared" si="4"/>
        <v>975</v>
      </c>
      <c r="R41" s="33">
        <f t="shared" si="4"/>
        <v>120610</v>
      </c>
    </row>
    <row r="42" spans="1:18" ht="6.75" customHeight="1" x14ac:dyDescent="0.25">
      <c r="A42" s="15"/>
      <c r="B42" s="11"/>
      <c r="C42" s="22"/>
      <c r="D42" s="34"/>
      <c r="E42" s="34"/>
      <c r="F42" s="34"/>
      <c r="G42" s="34"/>
      <c r="H42" s="34"/>
      <c r="I42" s="22"/>
      <c r="J42" s="34"/>
      <c r="K42" s="34"/>
      <c r="L42" s="34"/>
      <c r="M42" s="22"/>
      <c r="N42" s="34"/>
      <c r="O42" s="34"/>
      <c r="P42" s="34"/>
      <c r="Q42" s="34"/>
      <c r="R42" s="22"/>
    </row>
    <row r="43" spans="1:18" x14ac:dyDescent="0.25">
      <c r="A43" s="16"/>
      <c r="B43" s="11"/>
      <c r="C43" s="22"/>
      <c r="D43" s="34"/>
      <c r="E43" s="34"/>
      <c r="F43" s="34"/>
      <c r="G43" s="34"/>
      <c r="H43" s="34"/>
      <c r="I43" s="22"/>
      <c r="J43" s="34"/>
      <c r="K43" s="34"/>
      <c r="L43" s="34"/>
      <c r="M43" s="22"/>
      <c r="N43" s="34"/>
      <c r="O43" s="34"/>
      <c r="P43" s="34"/>
      <c r="Q43" s="34"/>
      <c r="R43" s="22"/>
    </row>
    <row r="44" spans="1:18" x14ac:dyDescent="0.25">
      <c r="B44" s="11"/>
      <c r="C44" s="22"/>
      <c r="D44" s="34"/>
      <c r="E44" s="34"/>
      <c r="F44" s="34"/>
      <c r="G44" s="34"/>
      <c r="H44" s="34"/>
      <c r="I44" s="22"/>
      <c r="J44" s="34"/>
      <c r="K44" s="34"/>
      <c r="L44" s="34"/>
      <c r="M44" s="22"/>
      <c r="N44" s="34"/>
      <c r="O44" s="34"/>
      <c r="P44" s="34"/>
      <c r="Q44" s="34"/>
      <c r="R44" s="22"/>
    </row>
    <row r="45" spans="1:18" ht="30" x14ac:dyDescent="0.25">
      <c r="A45" s="16" t="s">
        <v>1245</v>
      </c>
      <c r="B45" s="11"/>
      <c r="C45" s="22">
        <v>6873</v>
      </c>
      <c r="D45" s="34"/>
      <c r="E45" s="34"/>
      <c r="F45" s="34"/>
      <c r="G45" s="34"/>
      <c r="H45" s="34"/>
      <c r="I45" s="22">
        <v>432</v>
      </c>
      <c r="J45" s="34"/>
      <c r="K45" s="34"/>
      <c r="L45" s="34">
        <v>1832</v>
      </c>
      <c r="M45" s="22">
        <v>1654</v>
      </c>
      <c r="N45" s="34"/>
      <c r="O45" s="34"/>
      <c r="P45" s="34"/>
      <c r="Q45" s="34"/>
      <c r="R45" s="22">
        <f>C45+I45+L45+M45</f>
        <v>10791</v>
      </c>
    </row>
    <row r="46" spans="1:18" ht="6.75" customHeight="1" x14ac:dyDescent="0.25">
      <c r="A46" s="14"/>
      <c r="B46" s="11"/>
    </row>
    <row r="47" spans="1:18" x14ac:dyDescent="0.25">
      <c r="A47" s="16"/>
      <c r="B47" s="11"/>
    </row>
    <row r="48" spans="1:18" x14ac:dyDescent="0.25">
      <c r="B48" s="11"/>
      <c r="C48" s="6" t="s">
        <v>407</v>
      </c>
      <c r="M48" s="6"/>
      <c r="R48" s="6"/>
    </row>
    <row r="49" spans="1:3" x14ac:dyDescent="0.25">
      <c r="B49" s="11"/>
    </row>
    <row r="50" spans="1:3" x14ac:dyDescent="0.25">
      <c r="A50" s="16" t="s">
        <v>1258</v>
      </c>
      <c r="B50" s="11"/>
      <c r="C50" s="5">
        <v>0</v>
      </c>
    </row>
    <row r="51" spans="1:3" x14ac:dyDescent="0.25">
      <c r="B51" s="11"/>
    </row>
    <row r="52" spans="1:3" x14ac:dyDescent="0.25">
      <c r="B52" s="11"/>
    </row>
    <row r="53" spans="1:3" x14ac:dyDescent="0.25">
      <c r="B53" s="11"/>
    </row>
    <row r="54" spans="1:3" x14ac:dyDescent="0.25">
      <c r="B54" s="11"/>
    </row>
    <row r="55" spans="1:3" x14ac:dyDescent="0.25">
      <c r="B55" s="11"/>
    </row>
    <row r="56" spans="1:3" x14ac:dyDescent="0.25">
      <c r="B56" s="11"/>
    </row>
    <row r="57" spans="1:3" x14ac:dyDescent="0.25">
      <c r="B57" s="11"/>
    </row>
    <row r="58" spans="1:3" x14ac:dyDescent="0.25">
      <c r="B58" s="11"/>
    </row>
    <row r="59" spans="1:3" x14ac:dyDescent="0.25">
      <c r="B59" s="11"/>
    </row>
    <row r="60" spans="1:3" x14ac:dyDescent="0.25">
      <c r="B60" s="11"/>
    </row>
    <row r="61" spans="1:3" x14ac:dyDescent="0.25">
      <c r="B61" s="11"/>
    </row>
    <row r="62" spans="1:3" x14ac:dyDescent="0.25">
      <c r="B62" s="11"/>
    </row>
    <row r="63" spans="1:3" x14ac:dyDescent="0.25">
      <c r="B63" s="11"/>
    </row>
    <row r="64" spans="1:3" x14ac:dyDescent="0.25">
      <c r="B64" s="11"/>
    </row>
    <row r="65" spans="2:2" x14ac:dyDescent="0.25">
      <c r="B65" s="11"/>
    </row>
    <row r="66" spans="2:2" x14ac:dyDescent="0.25">
      <c r="B66" s="11"/>
    </row>
    <row r="67" spans="2:2" x14ac:dyDescent="0.25">
      <c r="B67" s="11"/>
    </row>
    <row r="68" spans="2:2" x14ac:dyDescent="0.25">
      <c r="B68" s="11"/>
    </row>
    <row r="69" spans="2:2" x14ac:dyDescent="0.25">
      <c r="B69" s="11"/>
    </row>
    <row r="70" spans="2:2" x14ac:dyDescent="0.25">
      <c r="B70" s="11"/>
    </row>
    <row r="71" spans="2:2" x14ac:dyDescent="0.25">
      <c r="B71" s="11"/>
    </row>
    <row r="72" spans="2:2" x14ac:dyDescent="0.25">
      <c r="B72" s="11"/>
    </row>
    <row r="73" spans="2:2" x14ac:dyDescent="0.25">
      <c r="B73" s="11"/>
    </row>
    <row r="74" spans="2:2" x14ac:dyDescent="0.25">
      <c r="B74" s="11"/>
    </row>
    <row r="75" spans="2:2" x14ac:dyDescent="0.25">
      <c r="B75" s="11"/>
    </row>
    <row r="76" spans="2:2" x14ac:dyDescent="0.25">
      <c r="B76" s="11"/>
    </row>
    <row r="77" spans="2:2" x14ac:dyDescent="0.25">
      <c r="B77" s="11"/>
    </row>
    <row r="78" spans="2:2" x14ac:dyDescent="0.25">
      <c r="B78" s="11"/>
    </row>
    <row r="79" spans="2:2" x14ac:dyDescent="0.25">
      <c r="B79" s="11"/>
    </row>
    <row r="80" spans="2:2" x14ac:dyDescent="0.25">
      <c r="B80" s="11"/>
    </row>
    <row r="81" spans="2:2" x14ac:dyDescent="0.25">
      <c r="B81" s="11"/>
    </row>
    <row r="82" spans="2:2" x14ac:dyDescent="0.25">
      <c r="B82" s="11"/>
    </row>
    <row r="83" spans="2:2" x14ac:dyDescent="0.25">
      <c r="B83" s="11"/>
    </row>
    <row r="84" spans="2:2" x14ac:dyDescent="0.25">
      <c r="B84" s="11"/>
    </row>
    <row r="85" spans="2:2" x14ac:dyDescent="0.25">
      <c r="B85" s="11"/>
    </row>
    <row r="86" spans="2:2" x14ac:dyDescent="0.25">
      <c r="B86" s="11"/>
    </row>
    <row r="87" spans="2:2" x14ac:dyDescent="0.25">
      <c r="B87" s="11"/>
    </row>
    <row r="88" spans="2:2" x14ac:dyDescent="0.25">
      <c r="B88" s="11"/>
    </row>
    <row r="89" spans="2:2" x14ac:dyDescent="0.25">
      <c r="B89" s="11"/>
    </row>
    <row r="90" spans="2:2" x14ac:dyDescent="0.25">
      <c r="B90" s="11"/>
    </row>
    <row r="91" spans="2:2" x14ac:dyDescent="0.25">
      <c r="B91" s="11"/>
    </row>
    <row r="92" spans="2:2" x14ac:dyDescent="0.25">
      <c r="B92" s="11"/>
    </row>
    <row r="93" spans="2:2" x14ac:dyDescent="0.25">
      <c r="B93" s="11"/>
    </row>
    <row r="94" spans="2:2" x14ac:dyDescent="0.25">
      <c r="B94" s="11"/>
    </row>
    <row r="95" spans="2:2" x14ac:dyDescent="0.25">
      <c r="B95" s="11"/>
    </row>
    <row r="96" spans="2:2" x14ac:dyDescent="0.25">
      <c r="B96" s="11"/>
    </row>
    <row r="97" spans="2:2" x14ac:dyDescent="0.25">
      <c r="B97" s="11"/>
    </row>
    <row r="98" spans="2:2" x14ac:dyDescent="0.25">
      <c r="B98" s="11"/>
    </row>
    <row r="99" spans="2:2" x14ac:dyDescent="0.25">
      <c r="B99" s="11"/>
    </row>
    <row r="100" spans="2:2" x14ac:dyDescent="0.25">
      <c r="B100" s="11"/>
    </row>
    <row r="101" spans="2:2" x14ac:dyDescent="0.25">
      <c r="B101" s="11"/>
    </row>
    <row r="102" spans="2:2" x14ac:dyDescent="0.25">
      <c r="B102" s="11"/>
    </row>
    <row r="103" spans="2:2" x14ac:dyDescent="0.25">
      <c r="B103" s="11"/>
    </row>
    <row r="104" spans="2:2" x14ac:dyDescent="0.25">
      <c r="B104" s="11"/>
    </row>
    <row r="105" spans="2:2" x14ac:dyDescent="0.25">
      <c r="B105" s="11"/>
    </row>
    <row r="106" spans="2:2" x14ac:dyDescent="0.25">
      <c r="B106" s="11"/>
    </row>
    <row r="107" spans="2:2" x14ac:dyDescent="0.25">
      <c r="B107" s="11"/>
    </row>
    <row r="108" spans="2:2" x14ac:dyDescent="0.25">
      <c r="B108" s="11"/>
    </row>
    <row r="109" spans="2:2" x14ac:dyDescent="0.25">
      <c r="B109" s="11"/>
    </row>
    <row r="110" spans="2:2" x14ac:dyDescent="0.25">
      <c r="B110" s="11"/>
    </row>
    <row r="111" spans="2:2" x14ac:dyDescent="0.25">
      <c r="B111" s="11"/>
    </row>
    <row r="112" spans="2:2" x14ac:dyDescent="0.25">
      <c r="B112" s="11"/>
    </row>
    <row r="113" spans="2:2" x14ac:dyDescent="0.25">
      <c r="B113" s="11"/>
    </row>
    <row r="114" spans="2:2" x14ac:dyDescent="0.25">
      <c r="B114" s="11"/>
    </row>
    <row r="115" spans="2:2" x14ac:dyDescent="0.25">
      <c r="B115" s="11"/>
    </row>
    <row r="116" spans="2:2" x14ac:dyDescent="0.25">
      <c r="B116" s="11"/>
    </row>
    <row r="117" spans="2:2" x14ac:dyDescent="0.25">
      <c r="B117" s="11"/>
    </row>
    <row r="118" spans="2:2" x14ac:dyDescent="0.25">
      <c r="B118" s="11"/>
    </row>
    <row r="119" spans="2:2" x14ac:dyDescent="0.25">
      <c r="B119" s="11"/>
    </row>
    <row r="120" spans="2:2" x14ac:dyDescent="0.25">
      <c r="B120" s="11"/>
    </row>
    <row r="121" spans="2:2" x14ac:dyDescent="0.25">
      <c r="B121" s="11"/>
    </row>
    <row r="122" spans="2:2" x14ac:dyDescent="0.25">
      <c r="B122" s="11"/>
    </row>
    <row r="123" spans="2:2" x14ac:dyDescent="0.25">
      <c r="B123" s="11"/>
    </row>
    <row r="124" spans="2:2" x14ac:dyDescent="0.25">
      <c r="B124" s="11"/>
    </row>
    <row r="125" spans="2:2" x14ac:dyDescent="0.25">
      <c r="B125" s="11"/>
    </row>
    <row r="126" spans="2:2" x14ac:dyDescent="0.25">
      <c r="B126" s="11"/>
    </row>
    <row r="127" spans="2:2" x14ac:dyDescent="0.25">
      <c r="B127" s="11"/>
    </row>
    <row r="128" spans="2:2" x14ac:dyDescent="0.25">
      <c r="B128" s="11"/>
    </row>
    <row r="129" spans="2:2" x14ac:dyDescent="0.25">
      <c r="B129" s="11"/>
    </row>
    <row r="130" spans="2:2" x14ac:dyDescent="0.25">
      <c r="B130" s="11"/>
    </row>
    <row r="131" spans="2:2" x14ac:dyDescent="0.25">
      <c r="B131" s="11"/>
    </row>
    <row r="132" spans="2:2" x14ac:dyDescent="0.25">
      <c r="B132" s="11"/>
    </row>
    <row r="133" spans="2:2" x14ac:dyDescent="0.25">
      <c r="B133" s="11"/>
    </row>
    <row r="134" spans="2:2" x14ac:dyDescent="0.25">
      <c r="B134" s="11"/>
    </row>
    <row r="135" spans="2:2" x14ac:dyDescent="0.25">
      <c r="B135" s="11"/>
    </row>
    <row r="136" spans="2:2" x14ac:dyDescent="0.25">
      <c r="B136" s="11"/>
    </row>
    <row r="137" spans="2:2" x14ac:dyDescent="0.25">
      <c r="B137" s="11"/>
    </row>
    <row r="138" spans="2:2" x14ac:dyDescent="0.25">
      <c r="B138" s="11"/>
    </row>
    <row r="139" spans="2:2" x14ac:dyDescent="0.25">
      <c r="B139" s="11"/>
    </row>
    <row r="140" spans="2:2" x14ac:dyDescent="0.25">
      <c r="B140" s="11"/>
    </row>
    <row r="141" spans="2:2" x14ac:dyDescent="0.25">
      <c r="B141" s="11"/>
    </row>
    <row r="142" spans="2:2" x14ac:dyDescent="0.25">
      <c r="B142" s="11"/>
    </row>
    <row r="143" spans="2:2" x14ac:dyDescent="0.25">
      <c r="B143" s="11"/>
    </row>
    <row r="144" spans="2:2" x14ac:dyDescent="0.25">
      <c r="B144" s="11"/>
    </row>
    <row r="145" spans="2:18" x14ac:dyDescent="0.25">
      <c r="B145" s="11"/>
    </row>
    <row r="146" spans="2:18" x14ac:dyDescent="0.25">
      <c r="B146" s="11"/>
    </row>
    <row r="147" spans="2:18" x14ac:dyDescent="0.25">
      <c r="B147" s="11"/>
    </row>
    <row r="148" spans="2:18" x14ac:dyDescent="0.25">
      <c r="B148" s="11"/>
    </row>
    <row r="149" spans="2:18" x14ac:dyDescent="0.25">
      <c r="B149" s="11"/>
      <c r="C149" s="12"/>
      <c r="D149" s="13"/>
      <c r="H149" s="13"/>
      <c r="I149" s="12"/>
      <c r="K149" s="13"/>
      <c r="L149" s="13"/>
      <c r="M149" s="12"/>
      <c r="N149" s="13"/>
      <c r="O149" s="13"/>
      <c r="P149" s="13"/>
      <c r="Q149" s="13"/>
      <c r="R149" s="12"/>
    </row>
    <row r="150" spans="2:18" x14ac:dyDescent="0.25">
      <c r="B150" s="11"/>
    </row>
    <row r="151" spans="2:18" x14ac:dyDescent="0.25">
      <c r="B151" s="11"/>
      <c r="C151" s="12"/>
      <c r="D151" s="13"/>
      <c r="H151" s="13"/>
      <c r="I151" s="12"/>
      <c r="K151" s="13"/>
      <c r="L151" s="13"/>
      <c r="M151" s="12"/>
      <c r="N151" s="13"/>
      <c r="O151" s="13"/>
      <c r="P151" s="13"/>
      <c r="Q151" s="13"/>
      <c r="R151" s="12"/>
    </row>
    <row r="152" spans="2:18" x14ac:dyDescent="0.25">
      <c r="B152" s="11"/>
    </row>
    <row r="153" spans="2:18" x14ac:dyDescent="0.25">
      <c r="B153" s="11"/>
    </row>
    <row r="154" spans="2:18" x14ac:dyDescent="0.25">
      <c r="B154" s="11"/>
    </row>
    <row r="155" spans="2:18" x14ac:dyDescent="0.25">
      <c r="B155" s="11"/>
    </row>
    <row r="156" spans="2:18" x14ac:dyDescent="0.25">
      <c r="B156" s="11"/>
    </row>
    <row r="157" spans="2:18" x14ac:dyDescent="0.25">
      <c r="B157" s="11"/>
    </row>
    <row r="158" spans="2:18" x14ac:dyDescent="0.25">
      <c r="B158" s="11"/>
    </row>
    <row r="159" spans="2:18" x14ac:dyDescent="0.25">
      <c r="B159" s="11"/>
    </row>
    <row r="160" spans="2:18" x14ac:dyDescent="0.25">
      <c r="B160" s="11"/>
    </row>
    <row r="161" spans="2:2" x14ac:dyDescent="0.25">
      <c r="B161" s="11"/>
    </row>
    <row r="162" spans="2:2" x14ac:dyDescent="0.25">
      <c r="B162" s="11"/>
    </row>
    <row r="163" spans="2:2" x14ac:dyDescent="0.25">
      <c r="B163" s="11"/>
    </row>
    <row r="164" spans="2:2" x14ac:dyDescent="0.25">
      <c r="B164" s="11"/>
    </row>
    <row r="165" spans="2:2" x14ac:dyDescent="0.25">
      <c r="B165" s="11"/>
    </row>
    <row r="166" spans="2:2" x14ac:dyDescent="0.25">
      <c r="B166" s="11"/>
    </row>
    <row r="167" spans="2:2" x14ac:dyDescent="0.25">
      <c r="B167" s="11"/>
    </row>
    <row r="168" spans="2:2" x14ac:dyDescent="0.25">
      <c r="B168" s="11"/>
    </row>
    <row r="169" spans="2:2" x14ac:dyDescent="0.25">
      <c r="B169" s="11"/>
    </row>
    <row r="170" spans="2:2" x14ac:dyDescent="0.25">
      <c r="B170" s="11"/>
    </row>
    <row r="171" spans="2:2" x14ac:dyDescent="0.25">
      <c r="B171" s="11"/>
    </row>
    <row r="172" spans="2:2" x14ac:dyDescent="0.25">
      <c r="B172" s="11"/>
    </row>
    <row r="173" spans="2:2" x14ac:dyDescent="0.25">
      <c r="B173" s="11"/>
    </row>
    <row r="174" spans="2:2" x14ac:dyDescent="0.25">
      <c r="B174" s="11"/>
    </row>
    <row r="175" spans="2:2" x14ac:dyDescent="0.25">
      <c r="B175" s="11"/>
    </row>
    <row r="176" spans="2:2" x14ac:dyDescent="0.25">
      <c r="B176" s="11"/>
    </row>
    <row r="177" spans="2:2" x14ac:dyDescent="0.25">
      <c r="B177" s="11"/>
    </row>
    <row r="178" spans="2:2" x14ac:dyDescent="0.25">
      <c r="B178" s="11"/>
    </row>
    <row r="179" spans="2:2" x14ac:dyDescent="0.25">
      <c r="B179" s="11"/>
    </row>
    <row r="180" spans="2:2" x14ac:dyDescent="0.25">
      <c r="B180" s="11"/>
    </row>
    <row r="181" spans="2:2" x14ac:dyDescent="0.25">
      <c r="B181" s="11"/>
    </row>
    <row r="182" spans="2:2" x14ac:dyDescent="0.25">
      <c r="B182" s="11"/>
    </row>
    <row r="183" spans="2:2" x14ac:dyDescent="0.25">
      <c r="B183" s="11"/>
    </row>
    <row r="184" spans="2:2" x14ac:dyDescent="0.25">
      <c r="B184" s="11"/>
    </row>
    <row r="185" spans="2:2" x14ac:dyDescent="0.25">
      <c r="B185" s="11"/>
    </row>
    <row r="186" spans="2:2" x14ac:dyDescent="0.25">
      <c r="B186" s="11"/>
    </row>
    <row r="187" spans="2:2" x14ac:dyDescent="0.25">
      <c r="B187" s="11"/>
    </row>
    <row r="188" spans="2:2" x14ac:dyDescent="0.25">
      <c r="B188" s="11"/>
    </row>
    <row r="189" spans="2:2" x14ac:dyDescent="0.25">
      <c r="B189" s="11"/>
    </row>
    <row r="190" spans="2:2" x14ac:dyDescent="0.25">
      <c r="B190" s="11"/>
    </row>
    <row r="191" spans="2:2" x14ac:dyDescent="0.25">
      <c r="B191" s="11"/>
    </row>
    <row r="192" spans="2:2" x14ac:dyDescent="0.25">
      <c r="B192" s="11"/>
    </row>
    <row r="193" spans="2:2" x14ac:dyDescent="0.25">
      <c r="B193" s="11"/>
    </row>
    <row r="194" spans="2:2" x14ac:dyDescent="0.25">
      <c r="B194" s="11"/>
    </row>
    <row r="195" spans="2:2" x14ac:dyDescent="0.25">
      <c r="B195" s="11"/>
    </row>
    <row r="196" spans="2:2" x14ac:dyDescent="0.25">
      <c r="B196" s="11"/>
    </row>
    <row r="197" spans="2:2" x14ac:dyDescent="0.25">
      <c r="B197" s="11"/>
    </row>
    <row r="198" spans="2:2" x14ac:dyDescent="0.25">
      <c r="B198" s="11"/>
    </row>
    <row r="199" spans="2:2" x14ac:dyDescent="0.25">
      <c r="B199" s="11"/>
    </row>
    <row r="200" spans="2:2" x14ac:dyDescent="0.25">
      <c r="B200" s="11"/>
    </row>
    <row r="201" spans="2:2" x14ac:dyDescent="0.25">
      <c r="B201" s="11"/>
    </row>
    <row r="202" spans="2:2" x14ac:dyDescent="0.25">
      <c r="B202" s="11"/>
    </row>
    <row r="203" spans="2:2" x14ac:dyDescent="0.25">
      <c r="B203" s="11"/>
    </row>
    <row r="204" spans="2:2" x14ac:dyDescent="0.25">
      <c r="B204" s="11"/>
    </row>
    <row r="205" spans="2:2" x14ac:dyDescent="0.25">
      <c r="B205" s="11"/>
    </row>
    <row r="206" spans="2:2" x14ac:dyDescent="0.25">
      <c r="B206" s="11"/>
    </row>
    <row r="207" spans="2:2" x14ac:dyDescent="0.25">
      <c r="B207" s="11"/>
    </row>
    <row r="208" spans="2:2" x14ac:dyDescent="0.25">
      <c r="B208" s="11"/>
    </row>
    <row r="209" spans="2:2" x14ac:dyDescent="0.25">
      <c r="B209" s="11"/>
    </row>
    <row r="210" spans="2:2" x14ac:dyDescent="0.25">
      <c r="B210" s="11"/>
    </row>
    <row r="211" spans="2:2" x14ac:dyDescent="0.25">
      <c r="B211" s="11"/>
    </row>
    <row r="212" spans="2:2" x14ac:dyDescent="0.25">
      <c r="B212" s="11"/>
    </row>
    <row r="213" spans="2:2" x14ac:dyDescent="0.25">
      <c r="B213" s="11"/>
    </row>
    <row r="214" spans="2:2" x14ac:dyDescent="0.25">
      <c r="B214" s="11"/>
    </row>
    <row r="215" spans="2:2" x14ac:dyDescent="0.25">
      <c r="B215" s="11"/>
    </row>
    <row r="216" spans="2:2" x14ac:dyDescent="0.25">
      <c r="B216" s="11"/>
    </row>
    <row r="217" spans="2:2" x14ac:dyDescent="0.25">
      <c r="B217" s="11"/>
    </row>
    <row r="218" spans="2:2" x14ac:dyDescent="0.25">
      <c r="B218" s="11"/>
    </row>
    <row r="219" spans="2:2" x14ac:dyDescent="0.25">
      <c r="B219" s="11"/>
    </row>
    <row r="220" spans="2:2" x14ac:dyDescent="0.25">
      <c r="B220" s="11"/>
    </row>
    <row r="221" spans="2:2" x14ac:dyDescent="0.25">
      <c r="B221" s="11"/>
    </row>
    <row r="222" spans="2:2" x14ac:dyDescent="0.25">
      <c r="B222" s="11"/>
    </row>
    <row r="223" spans="2:2" x14ac:dyDescent="0.25">
      <c r="B223" s="11"/>
    </row>
    <row r="224" spans="2:2" x14ac:dyDescent="0.25">
      <c r="B224" s="11"/>
    </row>
    <row r="225" spans="2:2" x14ac:dyDescent="0.25">
      <c r="B225" s="11"/>
    </row>
    <row r="226" spans="2:2" x14ac:dyDescent="0.25">
      <c r="B226" s="11"/>
    </row>
    <row r="227" spans="2:2" x14ac:dyDescent="0.25">
      <c r="B227" s="11"/>
    </row>
    <row r="228" spans="2:2" x14ac:dyDescent="0.25">
      <c r="B228" s="11"/>
    </row>
    <row r="229" spans="2:2" x14ac:dyDescent="0.25">
      <c r="B229" s="11"/>
    </row>
    <row r="230" spans="2:2" x14ac:dyDescent="0.25">
      <c r="B230" s="11"/>
    </row>
    <row r="231" spans="2:2" x14ac:dyDescent="0.25">
      <c r="B231" s="11"/>
    </row>
    <row r="232" spans="2:2" x14ac:dyDescent="0.25">
      <c r="B232" s="11"/>
    </row>
    <row r="233" spans="2:2" x14ac:dyDescent="0.25">
      <c r="B233" s="11"/>
    </row>
    <row r="234" spans="2:2" x14ac:dyDescent="0.25">
      <c r="B234" s="11"/>
    </row>
    <row r="235" spans="2:2" x14ac:dyDescent="0.25">
      <c r="B235" s="11"/>
    </row>
    <row r="236" spans="2:2" x14ac:dyDescent="0.25">
      <c r="B236" s="11"/>
    </row>
    <row r="237" spans="2:2" x14ac:dyDescent="0.25">
      <c r="B237" s="11"/>
    </row>
    <row r="238" spans="2:2" x14ac:dyDescent="0.25">
      <c r="B238" s="11"/>
    </row>
    <row r="239" spans="2:2" x14ac:dyDescent="0.25">
      <c r="B239" s="11"/>
    </row>
    <row r="240" spans="2:2" x14ac:dyDescent="0.25">
      <c r="B240" s="11"/>
    </row>
    <row r="241" spans="2:2" x14ac:dyDescent="0.25">
      <c r="B241" s="11"/>
    </row>
    <row r="242" spans="2:2" x14ac:dyDescent="0.25">
      <c r="B242" s="11"/>
    </row>
    <row r="243" spans="2:2" x14ac:dyDescent="0.25">
      <c r="B243" s="11"/>
    </row>
    <row r="244" spans="2:2" x14ac:dyDescent="0.25">
      <c r="B244" s="11"/>
    </row>
    <row r="245" spans="2:2" x14ac:dyDescent="0.25">
      <c r="B245" s="11"/>
    </row>
    <row r="246" spans="2:2" x14ac:dyDescent="0.25">
      <c r="B246" s="11"/>
    </row>
    <row r="247" spans="2:2" x14ac:dyDescent="0.25">
      <c r="B247" s="11"/>
    </row>
    <row r="248" spans="2:2" x14ac:dyDescent="0.25">
      <c r="B248" s="11"/>
    </row>
    <row r="249" spans="2:2" x14ac:dyDescent="0.25">
      <c r="B249" s="11"/>
    </row>
    <row r="250" spans="2:2" x14ac:dyDescent="0.25">
      <c r="B250" s="11"/>
    </row>
    <row r="251" spans="2:2" x14ac:dyDescent="0.25">
      <c r="B251" s="11"/>
    </row>
    <row r="252" spans="2:2" x14ac:dyDescent="0.25">
      <c r="B252" s="11"/>
    </row>
    <row r="253" spans="2:2" x14ac:dyDescent="0.25">
      <c r="B253" s="11"/>
    </row>
    <row r="254" spans="2:2" x14ac:dyDescent="0.25">
      <c r="B254" s="11"/>
    </row>
    <row r="255" spans="2:2" x14ac:dyDescent="0.25">
      <c r="B255" s="11"/>
    </row>
    <row r="256" spans="2:2" x14ac:dyDescent="0.25">
      <c r="B256" s="11"/>
    </row>
    <row r="257" spans="2:2" x14ac:dyDescent="0.25">
      <c r="B257" s="11"/>
    </row>
    <row r="258" spans="2:2" x14ac:dyDescent="0.25">
      <c r="B258" s="11"/>
    </row>
    <row r="259" spans="2:2" x14ac:dyDescent="0.25">
      <c r="B259" s="11"/>
    </row>
    <row r="260" spans="2:2" x14ac:dyDescent="0.25">
      <c r="B260" s="11"/>
    </row>
    <row r="261" spans="2:2" x14ac:dyDescent="0.25">
      <c r="B261" s="11"/>
    </row>
    <row r="262" spans="2:2" x14ac:dyDescent="0.25">
      <c r="B262" s="11"/>
    </row>
    <row r="263" spans="2:2" x14ac:dyDescent="0.25">
      <c r="B263" s="11"/>
    </row>
    <row r="264" spans="2:2" x14ac:dyDescent="0.25">
      <c r="B264" s="11"/>
    </row>
    <row r="265" spans="2:2" x14ac:dyDescent="0.25">
      <c r="B265" s="11"/>
    </row>
    <row r="266" spans="2:2" x14ac:dyDescent="0.25">
      <c r="B266" s="11"/>
    </row>
    <row r="267" spans="2:2" x14ac:dyDescent="0.25">
      <c r="B267" s="11"/>
    </row>
    <row r="268" spans="2:2" x14ac:dyDescent="0.25">
      <c r="B268" s="11"/>
    </row>
    <row r="269" spans="2:2" x14ac:dyDescent="0.25">
      <c r="B269" s="11"/>
    </row>
    <row r="270" spans="2:2" x14ac:dyDescent="0.25">
      <c r="B270" s="11"/>
    </row>
    <row r="271" spans="2:2" x14ac:dyDescent="0.25">
      <c r="B271" s="11"/>
    </row>
    <row r="272" spans="2:2" x14ac:dyDescent="0.25">
      <c r="B272" s="11"/>
    </row>
    <row r="273" spans="2:2" x14ac:dyDescent="0.25">
      <c r="B273" s="11"/>
    </row>
    <row r="274" spans="2:2" x14ac:dyDescent="0.25">
      <c r="B274" s="11"/>
    </row>
    <row r="275" spans="2:2" x14ac:dyDescent="0.25">
      <c r="B275" s="11"/>
    </row>
    <row r="276" spans="2:2" x14ac:dyDescent="0.25">
      <c r="B276" s="11"/>
    </row>
    <row r="277" spans="2:2" x14ac:dyDescent="0.25">
      <c r="B277" s="11"/>
    </row>
    <row r="278" spans="2:2" x14ac:dyDescent="0.25">
      <c r="B278" s="11"/>
    </row>
    <row r="279" spans="2:2" x14ac:dyDescent="0.25">
      <c r="B279" s="11"/>
    </row>
    <row r="280" spans="2:2" x14ac:dyDescent="0.25">
      <c r="B280" s="11"/>
    </row>
    <row r="281" spans="2:2" x14ac:dyDescent="0.25">
      <c r="B281" s="11"/>
    </row>
    <row r="282" spans="2:2" x14ac:dyDescent="0.25">
      <c r="B282" s="11"/>
    </row>
    <row r="283" spans="2:2" x14ac:dyDescent="0.25">
      <c r="B283" s="11"/>
    </row>
    <row r="284" spans="2:2" x14ac:dyDescent="0.25">
      <c r="B284" s="11"/>
    </row>
    <row r="285" spans="2:2" x14ac:dyDescent="0.25">
      <c r="B285" s="11"/>
    </row>
    <row r="286" spans="2:2" x14ac:dyDescent="0.25">
      <c r="B286" s="11"/>
    </row>
    <row r="287" spans="2:2" x14ac:dyDescent="0.25">
      <c r="B287" s="11"/>
    </row>
    <row r="288" spans="2:2" x14ac:dyDescent="0.25">
      <c r="B288" s="11"/>
    </row>
    <row r="289" spans="2:2" x14ac:dyDescent="0.25">
      <c r="B289" s="11"/>
    </row>
    <row r="290" spans="2:2" x14ac:dyDescent="0.25">
      <c r="B290" s="11"/>
    </row>
    <row r="291" spans="2:2" x14ac:dyDescent="0.25">
      <c r="B291" s="11"/>
    </row>
    <row r="292" spans="2:2" x14ac:dyDescent="0.25">
      <c r="B292" s="11"/>
    </row>
    <row r="293" spans="2:2" x14ac:dyDescent="0.25">
      <c r="B293" s="11"/>
    </row>
    <row r="294" spans="2:2" x14ac:dyDescent="0.25">
      <c r="B294" s="11"/>
    </row>
    <row r="295" spans="2:2" x14ac:dyDescent="0.25">
      <c r="B295" s="11"/>
    </row>
    <row r="296" spans="2:2" x14ac:dyDescent="0.25">
      <c r="B296" s="11"/>
    </row>
    <row r="297" spans="2:2" x14ac:dyDescent="0.25">
      <c r="B297" s="11"/>
    </row>
    <row r="298" spans="2:2" x14ac:dyDescent="0.25">
      <c r="B298" s="11"/>
    </row>
    <row r="299" spans="2:2" x14ac:dyDescent="0.25">
      <c r="B299" s="11"/>
    </row>
    <row r="300" spans="2:2" x14ac:dyDescent="0.25">
      <c r="B300" s="11"/>
    </row>
    <row r="301" spans="2:2" x14ac:dyDescent="0.25">
      <c r="B301" s="11"/>
    </row>
    <row r="302" spans="2:2" x14ac:dyDescent="0.25">
      <c r="B302" s="11"/>
    </row>
    <row r="303" spans="2:2" x14ac:dyDescent="0.25">
      <c r="B303" s="11"/>
    </row>
    <row r="304" spans="2:2" x14ac:dyDescent="0.25">
      <c r="B304" s="11"/>
    </row>
    <row r="305" spans="2:2" x14ac:dyDescent="0.25">
      <c r="B305" s="11"/>
    </row>
    <row r="306" spans="2:2" x14ac:dyDescent="0.25">
      <c r="B306" s="11"/>
    </row>
    <row r="307" spans="2:2" x14ac:dyDescent="0.25">
      <c r="B307" s="11"/>
    </row>
    <row r="308" spans="2:2" x14ac:dyDescent="0.25">
      <c r="B308" s="11"/>
    </row>
    <row r="309" spans="2:2" x14ac:dyDescent="0.25">
      <c r="B309" s="11"/>
    </row>
    <row r="310" spans="2:2" x14ac:dyDescent="0.25">
      <c r="B310" s="11"/>
    </row>
    <row r="311" spans="2:2" x14ac:dyDescent="0.25">
      <c r="B311" s="11"/>
    </row>
    <row r="312" spans="2:2" x14ac:dyDescent="0.25">
      <c r="B312" s="11"/>
    </row>
    <row r="313" spans="2:2" x14ac:dyDescent="0.25">
      <c r="B313" s="11"/>
    </row>
    <row r="314" spans="2:2" x14ac:dyDescent="0.25">
      <c r="B314" s="11"/>
    </row>
    <row r="315" spans="2:2" x14ac:dyDescent="0.25">
      <c r="B315" s="11"/>
    </row>
    <row r="316" spans="2:2" x14ac:dyDescent="0.25">
      <c r="B316" s="11"/>
    </row>
    <row r="317" spans="2:2" x14ac:dyDescent="0.25">
      <c r="B317" s="11"/>
    </row>
    <row r="318" spans="2:2" x14ac:dyDescent="0.25">
      <c r="B318" s="11"/>
    </row>
    <row r="319" spans="2:2" x14ac:dyDescent="0.25">
      <c r="B319" s="11"/>
    </row>
    <row r="320" spans="2:2" x14ac:dyDescent="0.25">
      <c r="B320" s="11"/>
    </row>
    <row r="321" spans="2:2" x14ac:dyDescent="0.25">
      <c r="B321" s="11"/>
    </row>
    <row r="322" spans="2:2" x14ac:dyDescent="0.25">
      <c r="B322" s="11"/>
    </row>
    <row r="323" spans="2:2" x14ac:dyDescent="0.25">
      <c r="B323" s="11"/>
    </row>
    <row r="324" spans="2:2" x14ac:dyDescent="0.25">
      <c r="B324" s="11"/>
    </row>
    <row r="325" spans="2:2" x14ac:dyDescent="0.25">
      <c r="B325" s="11"/>
    </row>
    <row r="326" spans="2:2" x14ac:dyDescent="0.25">
      <c r="B326" s="11"/>
    </row>
    <row r="327" spans="2:2" x14ac:dyDescent="0.25">
      <c r="B327" s="11"/>
    </row>
    <row r="328" spans="2:2" x14ac:dyDescent="0.25">
      <c r="B328" s="11"/>
    </row>
    <row r="329" spans="2:2" x14ac:dyDescent="0.25">
      <c r="B329" s="11"/>
    </row>
    <row r="330" spans="2:2" x14ac:dyDescent="0.25">
      <c r="B330" s="11"/>
    </row>
    <row r="331" spans="2:2" x14ac:dyDescent="0.25">
      <c r="B331" s="1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R330"/>
  <sheetViews>
    <sheetView workbookViewId="0"/>
  </sheetViews>
  <sheetFormatPr defaultRowHeight="15" x14ac:dyDescent="0.25"/>
  <cols>
    <col min="1" max="1" width="39.7109375" style="5" customWidth="1"/>
    <col min="2" max="2" width="9.140625" style="5"/>
    <col min="3" max="3" width="10" style="5" customWidth="1"/>
    <col min="4" max="4" width="10" style="7" customWidth="1"/>
    <col min="5" max="5" width="11.140625" style="7" customWidth="1"/>
    <col min="6" max="8" width="10" style="7" customWidth="1"/>
    <col min="9" max="9" width="10" style="5" customWidth="1"/>
    <col min="10" max="10" width="10" style="7" customWidth="1"/>
    <col min="11" max="11" width="10.7109375" style="7" customWidth="1"/>
    <col min="12" max="12" width="10" style="7" customWidth="1"/>
    <col min="13" max="13" width="10" style="5" customWidth="1"/>
    <col min="14" max="17" width="10" style="7" customWidth="1"/>
    <col min="18" max="18" width="11" style="5" bestFit="1" customWidth="1"/>
    <col min="19" max="16384" width="9.140625" style="5"/>
  </cols>
  <sheetData>
    <row r="1" spans="1:18" x14ac:dyDescent="0.25">
      <c r="A1" s="6" t="s">
        <v>1370</v>
      </c>
    </row>
    <row r="2" spans="1:18" x14ac:dyDescent="0.25">
      <c r="A2" s="6" t="s">
        <v>1287</v>
      </c>
      <c r="C2" s="6" t="s">
        <v>430</v>
      </c>
    </row>
    <row r="3" spans="1:18" ht="60" x14ac:dyDescent="0.25">
      <c r="A3" s="57" t="s">
        <v>1376</v>
      </c>
      <c r="C3" s="6"/>
      <c r="D3" s="8" t="s">
        <v>1274</v>
      </c>
      <c r="E3" s="8" t="s">
        <v>417</v>
      </c>
      <c r="F3" s="8" t="s">
        <v>1275</v>
      </c>
      <c r="G3" s="8" t="s">
        <v>418</v>
      </c>
      <c r="H3" s="8" t="s">
        <v>1278</v>
      </c>
      <c r="J3" s="8" t="s">
        <v>420</v>
      </c>
      <c r="K3" s="8" t="s">
        <v>422</v>
      </c>
      <c r="L3" s="8" t="s">
        <v>423</v>
      </c>
      <c r="M3" s="9"/>
      <c r="N3" s="8" t="s">
        <v>1276</v>
      </c>
      <c r="O3" s="8" t="s">
        <v>425</v>
      </c>
      <c r="P3" s="8" t="s">
        <v>1278</v>
      </c>
      <c r="Q3" s="8" t="s">
        <v>428</v>
      </c>
      <c r="R3" s="47" t="s">
        <v>14</v>
      </c>
    </row>
    <row r="4" spans="1:18" x14ac:dyDescent="0.25">
      <c r="C4" s="6"/>
      <c r="D4" s="8"/>
      <c r="E4" s="8"/>
      <c r="F4" s="8"/>
      <c r="G4" s="8"/>
      <c r="H4" s="8"/>
      <c r="J4" s="8"/>
      <c r="K4" s="8"/>
      <c r="L4" s="8"/>
      <c r="M4" s="9"/>
      <c r="N4" s="8"/>
      <c r="O4" s="8"/>
      <c r="P4" s="8"/>
      <c r="Q4" s="8"/>
      <c r="R4" s="17"/>
    </row>
    <row r="5" spans="1:18" x14ac:dyDescent="0.25">
      <c r="B5" s="31"/>
      <c r="C5" s="48" t="s">
        <v>1291</v>
      </c>
      <c r="D5" s="8"/>
      <c r="E5" s="8"/>
      <c r="F5" s="8"/>
      <c r="G5" s="8"/>
      <c r="H5" s="8"/>
      <c r="J5" s="8"/>
      <c r="K5" s="8"/>
      <c r="L5" s="8"/>
      <c r="M5" s="9"/>
      <c r="N5" s="8"/>
      <c r="O5" s="8"/>
      <c r="P5" s="8"/>
      <c r="Q5" s="8"/>
      <c r="R5" s="17"/>
    </row>
    <row r="6" spans="1:18" x14ac:dyDescent="0.25">
      <c r="A6" s="6" t="s">
        <v>414</v>
      </c>
      <c r="D6" s="46" t="s">
        <v>410</v>
      </c>
      <c r="E6" s="46" t="s">
        <v>411</v>
      </c>
      <c r="F6" s="46" t="s">
        <v>412</v>
      </c>
      <c r="G6" s="46" t="s">
        <v>413</v>
      </c>
      <c r="H6" s="46"/>
      <c r="I6" s="45"/>
      <c r="J6" s="46" t="s">
        <v>419</v>
      </c>
      <c r="K6" s="46" t="s">
        <v>421</v>
      </c>
      <c r="L6" s="46" t="s">
        <v>424</v>
      </c>
      <c r="M6" s="45"/>
      <c r="N6" s="46" t="s">
        <v>426</v>
      </c>
      <c r="O6" s="46" t="s">
        <v>427</v>
      </c>
      <c r="P6" s="46"/>
      <c r="Q6" s="46" t="s">
        <v>429</v>
      </c>
    </row>
    <row r="7" spans="1:18" x14ac:dyDescent="0.25">
      <c r="A7" s="6"/>
      <c r="D7" s="10"/>
      <c r="E7" s="10"/>
      <c r="F7" s="10"/>
      <c r="G7" s="10"/>
      <c r="H7" s="10"/>
      <c r="I7" s="6"/>
      <c r="J7" s="10"/>
      <c r="K7" s="10"/>
      <c r="L7" s="10"/>
      <c r="M7" s="6"/>
      <c r="N7" s="10"/>
      <c r="O7" s="10"/>
      <c r="P7" s="10"/>
      <c r="Q7" s="10"/>
    </row>
    <row r="8" spans="1:18" x14ac:dyDescent="0.25">
      <c r="A8" s="5" t="s">
        <v>444</v>
      </c>
      <c r="D8" s="26"/>
      <c r="E8" s="26"/>
      <c r="F8" s="26"/>
      <c r="G8" s="26">
        <v>28</v>
      </c>
      <c r="H8" s="34"/>
      <c r="I8" s="22"/>
      <c r="J8" s="26">
        <v>1863</v>
      </c>
      <c r="K8" s="26">
        <v>828</v>
      </c>
      <c r="L8" s="34">
        <v>6740</v>
      </c>
      <c r="M8" s="22"/>
      <c r="N8" s="26">
        <v>2256</v>
      </c>
      <c r="O8" s="26"/>
      <c r="P8" s="34"/>
      <c r="Q8" s="26">
        <v>4624</v>
      </c>
      <c r="R8" s="22">
        <f t="shared" ref="R8" si="0">D8+E8+F8+G8+J8+K8+L8+N8+O8+Q8</f>
        <v>16339</v>
      </c>
    </row>
    <row r="9" spans="1:18" x14ac:dyDescent="0.25">
      <c r="B9" s="6"/>
      <c r="C9" s="6"/>
      <c r="D9" s="8"/>
      <c r="E9" s="8"/>
      <c r="F9" s="8"/>
      <c r="G9" s="8"/>
      <c r="H9" s="8"/>
      <c r="J9" s="8"/>
      <c r="K9" s="8"/>
      <c r="L9" s="8"/>
      <c r="M9" s="9"/>
      <c r="N9" s="8"/>
      <c r="O9" s="8"/>
      <c r="P9" s="8"/>
      <c r="Q9" s="8"/>
      <c r="R9" s="6"/>
    </row>
    <row r="10" spans="1:18" x14ac:dyDescent="0.25">
      <c r="A10" s="6" t="s">
        <v>415</v>
      </c>
      <c r="B10" s="6" t="s">
        <v>416</v>
      </c>
      <c r="C10" s="45" t="s">
        <v>0</v>
      </c>
      <c r="D10" s="46" t="s">
        <v>1</v>
      </c>
      <c r="E10" s="46" t="s">
        <v>2</v>
      </c>
      <c r="F10" s="46" t="s">
        <v>3</v>
      </c>
      <c r="G10" s="46" t="s">
        <v>4</v>
      </c>
      <c r="H10" s="46" t="s">
        <v>5</v>
      </c>
      <c r="I10" s="45" t="s">
        <v>6</v>
      </c>
      <c r="J10" s="46" t="s">
        <v>7</v>
      </c>
      <c r="K10" s="46" t="s">
        <v>8</v>
      </c>
      <c r="L10" s="46" t="s">
        <v>9</v>
      </c>
      <c r="M10" s="45" t="s">
        <v>10</v>
      </c>
      <c r="N10" s="46" t="s">
        <v>11</v>
      </c>
      <c r="O10" s="46" t="s">
        <v>12</v>
      </c>
      <c r="P10" s="46" t="s">
        <v>13</v>
      </c>
      <c r="Q10" s="46"/>
      <c r="R10" s="45" t="s">
        <v>14</v>
      </c>
    </row>
    <row r="11" spans="1:18" x14ac:dyDescent="0.25">
      <c r="A11" s="6"/>
      <c r="B11" s="6"/>
      <c r="C11" s="6"/>
      <c r="D11" s="10"/>
      <c r="E11" s="10"/>
      <c r="F11" s="10"/>
      <c r="G11" s="10"/>
      <c r="H11" s="10"/>
      <c r="I11" s="6"/>
      <c r="J11" s="10"/>
      <c r="K11" s="10"/>
      <c r="L11" s="10"/>
      <c r="M11" s="6"/>
      <c r="N11" s="10"/>
      <c r="O11" s="10"/>
      <c r="P11" s="10"/>
      <c r="Q11" s="10"/>
      <c r="R11" s="6"/>
    </row>
    <row r="12" spans="1:18" x14ac:dyDescent="0.25">
      <c r="A12" s="5" t="s">
        <v>664</v>
      </c>
      <c r="B12" s="5" t="s">
        <v>665</v>
      </c>
      <c r="C12" s="22">
        <v>12817</v>
      </c>
      <c r="D12" s="34">
        <v>3655</v>
      </c>
      <c r="E12" s="34">
        <v>142</v>
      </c>
      <c r="F12" s="34">
        <v>3657</v>
      </c>
      <c r="G12" s="34"/>
      <c r="H12" s="34">
        <v>5363</v>
      </c>
      <c r="I12" s="22">
        <v>4002</v>
      </c>
      <c r="J12" s="34">
        <v>3027</v>
      </c>
      <c r="K12" s="34">
        <v>975</v>
      </c>
      <c r="L12" s="34">
        <v>918</v>
      </c>
      <c r="M12" s="22">
        <v>4001</v>
      </c>
      <c r="N12" s="34">
        <v>3787</v>
      </c>
      <c r="O12" s="34">
        <v>143</v>
      </c>
      <c r="P12" s="34">
        <v>71</v>
      </c>
      <c r="Q12" s="34"/>
      <c r="R12" s="22">
        <v>21738</v>
      </c>
    </row>
    <row r="13" spans="1:18" x14ac:dyDescent="0.25">
      <c r="A13" s="5" t="s">
        <v>789</v>
      </c>
      <c r="B13" s="5" t="s">
        <v>790</v>
      </c>
      <c r="C13" s="22">
        <v>1034</v>
      </c>
      <c r="D13" s="34">
        <v>42</v>
      </c>
      <c r="E13" s="34">
        <v>10</v>
      </c>
      <c r="F13" s="34">
        <v>864</v>
      </c>
      <c r="G13" s="34">
        <v>0</v>
      </c>
      <c r="H13" s="34">
        <v>118</v>
      </c>
      <c r="I13" s="22">
        <v>0</v>
      </c>
      <c r="J13" s="34"/>
      <c r="K13" s="34"/>
      <c r="L13" s="34">
        <v>37</v>
      </c>
      <c r="M13" s="22">
        <v>1034</v>
      </c>
      <c r="N13" s="34">
        <v>999</v>
      </c>
      <c r="O13" s="34">
        <v>35</v>
      </c>
      <c r="P13" s="34">
        <v>0</v>
      </c>
      <c r="Q13" s="34"/>
      <c r="R13" s="22">
        <v>2105</v>
      </c>
    </row>
    <row r="14" spans="1:18" x14ac:dyDescent="0.25">
      <c r="A14" s="5" t="s">
        <v>1027</v>
      </c>
      <c r="B14" s="5" t="s">
        <v>1028</v>
      </c>
      <c r="C14" s="22">
        <v>188</v>
      </c>
      <c r="D14" s="34"/>
      <c r="E14" s="34"/>
      <c r="F14" s="34">
        <v>89</v>
      </c>
      <c r="G14" s="34"/>
      <c r="H14" s="34">
        <v>99</v>
      </c>
      <c r="I14" s="22">
        <v>28</v>
      </c>
      <c r="J14" s="34">
        <v>28</v>
      </c>
      <c r="K14" s="34"/>
      <c r="L14" s="34">
        <v>2</v>
      </c>
      <c r="M14" s="22">
        <v>288</v>
      </c>
      <c r="N14" s="34">
        <v>288</v>
      </c>
      <c r="O14" s="34"/>
      <c r="P14" s="34"/>
      <c r="Q14" s="34"/>
      <c r="R14" s="22">
        <v>506</v>
      </c>
    </row>
    <row r="15" spans="1:18" x14ac:dyDescent="0.25">
      <c r="A15" s="5" t="s">
        <v>791</v>
      </c>
      <c r="B15" s="5" t="s">
        <v>792</v>
      </c>
      <c r="C15" s="22">
        <v>453</v>
      </c>
      <c r="D15" s="34">
        <v>18</v>
      </c>
      <c r="E15" s="34">
        <v>353</v>
      </c>
      <c r="F15" s="34">
        <v>9</v>
      </c>
      <c r="G15" s="34"/>
      <c r="H15" s="34">
        <v>73</v>
      </c>
      <c r="I15" s="22">
        <v>288</v>
      </c>
      <c r="J15" s="34">
        <v>288</v>
      </c>
      <c r="K15" s="34"/>
      <c r="L15" s="34">
        <v>376</v>
      </c>
      <c r="M15" s="22">
        <v>21</v>
      </c>
      <c r="N15" s="34"/>
      <c r="O15" s="34">
        <v>21</v>
      </c>
      <c r="P15" s="34"/>
      <c r="Q15" s="34"/>
      <c r="R15" s="22">
        <v>1138</v>
      </c>
    </row>
    <row r="16" spans="1:18" x14ac:dyDescent="0.25">
      <c r="A16" s="5" t="s">
        <v>1153</v>
      </c>
      <c r="B16" s="5" t="s">
        <v>1154</v>
      </c>
      <c r="C16" s="22">
        <v>49</v>
      </c>
      <c r="D16" s="34">
        <v>3</v>
      </c>
      <c r="E16" s="34"/>
      <c r="F16" s="34">
        <v>5</v>
      </c>
      <c r="G16" s="34"/>
      <c r="H16" s="34">
        <v>41</v>
      </c>
      <c r="I16" s="22">
        <v>0</v>
      </c>
      <c r="J16" s="34"/>
      <c r="K16" s="34"/>
      <c r="L16" s="34">
        <v>0</v>
      </c>
      <c r="M16" s="22">
        <v>275</v>
      </c>
      <c r="N16" s="34">
        <v>275</v>
      </c>
      <c r="O16" s="34"/>
      <c r="P16" s="34"/>
      <c r="Q16" s="34"/>
      <c r="R16" s="22">
        <v>324</v>
      </c>
    </row>
    <row r="17" spans="1:18" x14ac:dyDescent="0.25">
      <c r="A17" s="5" t="s">
        <v>793</v>
      </c>
      <c r="B17" s="5" t="s">
        <v>794</v>
      </c>
      <c r="C17" s="22">
        <v>1758</v>
      </c>
      <c r="D17" s="34">
        <v>1561</v>
      </c>
      <c r="E17" s="34"/>
      <c r="F17" s="34">
        <v>111</v>
      </c>
      <c r="G17" s="34"/>
      <c r="H17" s="34">
        <v>86</v>
      </c>
      <c r="I17" s="22">
        <v>119</v>
      </c>
      <c r="J17" s="34">
        <v>113</v>
      </c>
      <c r="K17" s="34">
        <v>6</v>
      </c>
      <c r="L17" s="34">
        <v>766</v>
      </c>
      <c r="M17" s="22">
        <v>583</v>
      </c>
      <c r="N17" s="34">
        <v>506</v>
      </c>
      <c r="O17" s="34">
        <v>28</v>
      </c>
      <c r="P17" s="34">
        <v>49</v>
      </c>
      <c r="Q17" s="34"/>
      <c r="R17" s="22">
        <v>3226</v>
      </c>
    </row>
    <row r="18" spans="1:18" x14ac:dyDescent="0.25">
      <c r="A18" s="5" t="s">
        <v>795</v>
      </c>
      <c r="B18" s="5" t="s">
        <v>796</v>
      </c>
      <c r="C18" s="22">
        <v>391</v>
      </c>
      <c r="D18" s="34">
        <v>90</v>
      </c>
      <c r="E18" s="34"/>
      <c r="F18" s="34">
        <v>151</v>
      </c>
      <c r="G18" s="34"/>
      <c r="H18" s="34">
        <v>150</v>
      </c>
      <c r="I18" s="22">
        <v>24</v>
      </c>
      <c r="J18" s="34">
        <v>24</v>
      </c>
      <c r="K18" s="34"/>
      <c r="L18" s="34">
        <v>85</v>
      </c>
      <c r="M18" s="22">
        <v>443</v>
      </c>
      <c r="N18" s="34">
        <v>396</v>
      </c>
      <c r="O18" s="34">
        <v>15</v>
      </c>
      <c r="P18" s="34">
        <v>32</v>
      </c>
      <c r="Q18" s="34"/>
      <c r="R18" s="22">
        <v>943</v>
      </c>
    </row>
    <row r="19" spans="1:18" x14ac:dyDescent="0.25">
      <c r="A19" s="5" t="s">
        <v>1029</v>
      </c>
      <c r="B19" s="5" t="s">
        <v>1030</v>
      </c>
      <c r="C19" s="22">
        <v>27</v>
      </c>
      <c r="D19" s="34"/>
      <c r="E19" s="34"/>
      <c r="F19" s="34"/>
      <c r="G19" s="34"/>
      <c r="H19" s="34">
        <v>27</v>
      </c>
      <c r="I19" s="22">
        <v>41</v>
      </c>
      <c r="J19" s="34"/>
      <c r="K19" s="34">
        <v>41</v>
      </c>
      <c r="L19" s="34">
        <v>68</v>
      </c>
      <c r="M19" s="22">
        <v>171</v>
      </c>
      <c r="N19" s="34">
        <v>130</v>
      </c>
      <c r="O19" s="34"/>
      <c r="P19" s="34">
        <v>41</v>
      </c>
      <c r="Q19" s="34"/>
      <c r="R19" s="22">
        <v>307</v>
      </c>
    </row>
    <row r="20" spans="1:18" x14ac:dyDescent="0.25">
      <c r="A20" s="5" t="s">
        <v>1031</v>
      </c>
      <c r="B20" s="5" t="s">
        <v>1032</v>
      </c>
      <c r="C20" s="22">
        <v>34</v>
      </c>
      <c r="D20" s="34">
        <v>14</v>
      </c>
      <c r="E20" s="34">
        <v>20</v>
      </c>
      <c r="F20" s="34"/>
      <c r="G20" s="34"/>
      <c r="H20" s="34"/>
      <c r="I20" s="22">
        <v>1</v>
      </c>
      <c r="J20" s="34">
        <v>1</v>
      </c>
      <c r="K20" s="34"/>
      <c r="L20" s="34">
        <v>3</v>
      </c>
      <c r="M20" s="22">
        <v>54</v>
      </c>
      <c r="N20" s="34">
        <v>47</v>
      </c>
      <c r="O20" s="34">
        <v>7</v>
      </c>
      <c r="P20" s="34"/>
      <c r="Q20" s="34"/>
      <c r="R20" s="22">
        <v>92</v>
      </c>
    </row>
    <row r="21" spans="1:18" x14ac:dyDescent="0.25">
      <c r="A21" s="5" t="s">
        <v>1033</v>
      </c>
      <c r="B21" s="5" t="s">
        <v>1034</v>
      </c>
      <c r="C21" s="22">
        <v>109</v>
      </c>
      <c r="D21" s="34">
        <v>54</v>
      </c>
      <c r="E21" s="34">
        <v>15</v>
      </c>
      <c r="F21" s="34"/>
      <c r="G21" s="34"/>
      <c r="H21" s="34">
        <v>40</v>
      </c>
      <c r="I21" s="22">
        <v>225</v>
      </c>
      <c r="J21" s="34">
        <v>225</v>
      </c>
      <c r="K21" s="34"/>
      <c r="L21" s="34">
        <v>158</v>
      </c>
      <c r="M21" s="22">
        <v>296</v>
      </c>
      <c r="N21" s="34">
        <v>296</v>
      </c>
      <c r="O21" s="34"/>
      <c r="P21" s="34"/>
      <c r="Q21" s="34"/>
      <c r="R21" s="22">
        <v>788</v>
      </c>
    </row>
    <row r="22" spans="1:18" x14ac:dyDescent="0.25">
      <c r="A22" s="5" t="s">
        <v>797</v>
      </c>
      <c r="B22" s="5" t="s">
        <v>798</v>
      </c>
      <c r="C22" s="22">
        <v>1467</v>
      </c>
      <c r="D22" s="34">
        <v>532</v>
      </c>
      <c r="E22" s="34">
        <v>362</v>
      </c>
      <c r="F22" s="34">
        <v>100</v>
      </c>
      <c r="G22" s="34"/>
      <c r="H22" s="34">
        <v>473</v>
      </c>
      <c r="I22" s="22">
        <v>26</v>
      </c>
      <c r="J22" s="34">
        <v>26</v>
      </c>
      <c r="K22" s="34"/>
      <c r="L22" s="34">
        <v>111</v>
      </c>
      <c r="M22" s="22">
        <v>630</v>
      </c>
      <c r="N22" s="34">
        <v>602</v>
      </c>
      <c r="O22" s="34">
        <v>28</v>
      </c>
      <c r="P22" s="34"/>
      <c r="Q22" s="34"/>
      <c r="R22" s="22">
        <v>2234</v>
      </c>
    </row>
    <row r="23" spans="1:18" x14ac:dyDescent="0.25">
      <c r="A23" s="5" t="s">
        <v>662</v>
      </c>
      <c r="B23" s="5" t="s">
        <v>663</v>
      </c>
      <c r="C23" s="22">
        <v>44825</v>
      </c>
      <c r="D23" s="34">
        <v>30729</v>
      </c>
      <c r="E23" s="34">
        <v>3071</v>
      </c>
      <c r="F23" s="34">
        <v>3371</v>
      </c>
      <c r="G23" s="34">
        <v>1017</v>
      </c>
      <c r="H23" s="34">
        <v>6637</v>
      </c>
      <c r="I23" s="22">
        <v>11323</v>
      </c>
      <c r="J23" s="34">
        <v>8386</v>
      </c>
      <c r="K23" s="34">
        <v>2937</v>
      </c>
      <c r="L23" s="34">
        <v>4607</v>
      </c>
      <c r="M23" s="22">
        <v>13923</v>
      </c>
      <c r="N23" s="34">
        <v>13225</v>
      </c>
      <c r="O23" s="34">
        <v>698</v>
      </c>
      <c r="P23" s="34"/>
      <c r="Q23" s="34"/>
      <c r="R23" s="22">
        <v>74678</v>
      </c>
    </row>
    <row r="24" spans="1:18" x14ac:dyDescent="0.25">
      <c r="A24" s="5" t="s">
        <v>703</v>
      </c>
      <c r="B24" s="5" t="s">
        <v>704</v>
      </c>
      <c r="C24" s="22">
        <v>3903</v>
      </c>
      <c r="D24" s="34">
        <v>2644</v>
      </c>
      <c r="E24" s="34"/>
      <c r="F24" s="34">
        <v>1223</v>
      </c>
      <c r="G24" s="34">
        <v>8</v>
      </c>
      <c r="H24" s="34">
        <v>28</v>
      </c>
      <c r="I24" s="22">
        <v>328</v>
      </c>
      <c r="J24" s="34">
        <v>270</v>
      </c>
      <c r="K24" s="34">
        <v>58</v>
      </c>
      <c r="L24" s="34">
        <v>642</v>
      </c>
      <c r="M24" s="22">
        <v>1712</v>
      </c>
      <c r="N24" s="34">
        <v>1677</v>
      </c>
      <c r="O24" s="34">
        <v>35</v>
      </c>
      <c r="P24" s="34">
        <v>0</v>
      </c>
      <c r="Q24" s="34"/>
      <c r="R24" s="22">
        <v>6585</v>
      </c>
    </row>
    <row r="25" spans="1:18" x14ac:dyDescent="0.25">
      <c r="A25" s="5" t="s">
        <v>1035</v>
      </c>
      <c r="B25" s="5" t="s">
        <v>1036</v>
      </c>
      <c r="C25" s="22">
        <v>415</v>
      </c>
      <c r="D25" s="34"/>
      <c r="E25" s="34"/>
      <c r="F25" s="34">
        <v>177</v>
      </c>
      <c r="G25" s="34"/>
      <c r="H25" s="34">
        <v>238</v>
      </c>
      <c r="I25" s="22">
        <v>38</v>
      </c>
      <c r="J25" s="34">
        <v>38</v>
      </c>
      <c r="K25" s="34"/>
      <c r="L25" s="34">
        <v>3</v>
      </c>
      <c r="M25" s="22">
        <v>233</v>
      </c>
      <c r="N25" s="34">
        <v>233</v>
      </c>
      <c r="O25" s="34"/>
      <c r="P25" s="34"/>
      <c r="Q25" s="34"/>
      <c r="R25" s="22">
        <v>689</v>
      </c>
    </row>
    <row r="26" spans="1:18" x14ac:dyDescent="0.25">
      <c r="A26" s="5" t="s">
        <v>799</v>
      </c>
      <c r="B26" s="5" t="s">
        <v>800</v>
      </c>
      <c r="C26" s="22">
        <v>134</v>
      </c>
      <c r="D26" s="34">
        <v>49</v>
      </c>
      <c r="E26" s="34"/>
      <c r="F26" s="34">
        <v>15</v>
      </c>
      <c r="G26" s="34">
        <v>19</v>
      </c>
      <c r="H26" s="34">
        <v>51</v>
      </c>
      <c r="I26" s="22">
        <v>180</v>
      </c>
      <c r="J26" s="34">
        <v>108</v>
      </c>
      <c r="K26" s="34">
        <v>72</v>
      </c>
      <c r="L26" s="34">
        <v>125</v>
      </c>
      <c r="M26" s="22">
        <v>424</v>
      </c>
      <c r="N26" s="34">
        <v>411</v>
      </c>
      <c r="O26" s="34">
        <v>13</v>
      </c>
      <c r="P26" s="34">
        <v>0</v>
      </c>
      <c r="Q26" s="34"/>
      <c r="R26" s="22">
        <v>863</v>
      </c>
    </row>
    <row r="27" spans="1:18" x14ac:dyDescent="0.25">
      <c r="A27" s="5" t="s">
        <v>801</v>
      </c>
      <c r="B27" s="5" t="s">
        <v>802</v>
      </c>
      <c r="C27" s="22">
        <v>849</v>
      </c>
      <c r="D27" s="34">
        <v>815</v>
      </c>
      <c r="E27" s="34">
        <v>21</v>
      </c>
      <c r="F27" s="34"/>
      <c r="G27" s="34"/>
      <c r="H27" s="34">
        <v>13</v>
      </c>
      <c r="I27" s="22">
        <v>343</v>
      </c>
      <c r="J27" s="34">
        <v>246</v>
      </c>
      <c r="K27" s="34">
        <v>97</v>
      </c>
      <c r="L27" s="34">
        <v>611</v>
      </c>
      <c r="M27" s="22">
        <v>1187</v>
      </c>
      <c r="N27" s="34">
        <v>1187</v>
      </c>
      <c r="O27" s="34">
        <v>0</v>
      </c>
      <c r="P27" s="34">
        <v>0</v>
      </c>
      <c r="Q27" s="34"/>
      <c r="R27" s="22">
        <v>2990</v>
      </c>
    </row>
    <row r="28" spans="1:18" x14ac:dyDescent="0.25">
      <c r="A28" s="5" t="s">
        <v>705</v>
      </c>
      <c r="B28" s="5" t="s">
        <v>706</v>
      </c>
      <c r="C28" s="22">
        <v>2119</v>
      </c>
      <c r="D28" s="34">
        <v>474</v>
      </c>
      <c r="E28" s="34"/>
      <c r="F28" s="34">
        <v>1045</v>
      </c>
      <c r="G28" s="34">
        <v>339</v>
      </c>
      <c r="H28" s="34">
        <v>261</v>
      </c>
      <c r="I28" s="22">
        <v>61</v>
      </c>
      <c r="J28" s="34">
        <v>61</v>
      </c>
      <c r="K28" s="34">
        <v>0</v>
      </c>
      <c r="L28" s="34">
        <v>1295</v>
      </c>
      <c r="M28" s="22">
        <v>1545</v>
      </c>
      <c r="N28" s="34">
        <v>1462</v>
      </c>
      <c r="O28" s="34">
        <v>38</v>
      </c>
      <c r="P28" s="34">
        <v>45</v>
      </c>
      <c r="Q28" s="34"/>
      <c r="R28" s="22">
        <v>5020</v>
      </c>
    </row>
    <row r="29" spans="1:18" x14ac:dyDescent="0.25">
      <c r="A29" s="5" t="s">
        <v>1061</v>
      </c>
      <c r="B29" s="5" t="s">
        <v>1062</v>
      </c>
      <c r="C29" s="22">
        <v>0</v>
      </c>
      <c r="D29" s="34"/>
      <c r="E29" s="34"/>
      <c r="F29" s="34"/>
      <c r="G29" s="34"/>
      <c r="H29" s="34"/>
      <c r="I29" s="22">
        <v>12</v>
      </c>
      <c r="J29" s="34">
        <v>12</v>
      </c>
      <c r="K29" s="34"/>
      <c r="L29" s="34">
        <v>43</v>
      </c>
      <c r="M29" s="22">
        <v>190</v>
      </c>
      <c r="N29" s="34">
        <v>179</v>
      </c>
      <c r="O29" s="34">
        <v>4</v>
      </c>
      <c r="P29" s="34">
        <v>7</v>
      </c>
      <c r="Q29" s="34"/>
      <c r="R29" s="22">
        <v>245</v>
      </c>
    </row>
    <row r="30" spans="1:18" x14ac:dyDescent="0.25">
      <c r="A30" s="5" t="s">
        <v>1067</v>
      </c>
      <c r="B30" s="5" t="s">
        <v>1068</v>
      </c>
      <c r="C30" s="22">
        <v>185</v>
      </c>
      <c r="D30" s="34"/>
      <c r="E30" s="34">
        <v>50</v>
      </c>
      <c r="F30" s="34">
        <v>46</v>
      </c>
      <c r="G30" s="34">
        <v>13</v>
      </c>
      <c r="H30" s="34">
        <v>76</v>
      </c>
      <c r="I30" s="22">
        <v>112</v>
      </c>
      <c r="J30" s="34">
        <v>112</v>
      </c>
      <c r="K30" s="34"/>
      <c r="L30" s="34">
        <v>172</v>
      </c>
      <c r="M30" s="22">
        <v>433</v>
      </c>
      <c r="N30" s="34">
        <v>424</v>
      </c>
      <c r="O30" s="34">
        <v>9</v>
      </c>
      <c r="P30" s="34"/>
      <c r="Q30" s="34"/>
      <c r="R30" s="22">
        <v>902</v>
      </c>
    </row>
    <row r="31" spans="1:18" x14ac:dyDescent="0.25">
      <c r="A31" s="5" t="s">
        <v>731</v>
      </c>
      <c r="B31" s="5" t="s">
        <v>732</v>
      </c>
      <c r="C31" s="22">
        <v>1231</v>
      </c>
      <c r="D31" s="34">
        <v>1074</v>
      </c>
      <c r="E31" s="34"/>
      <c r="F31" s="34"/>
      <c r="G31" s="34"/>
      <c r="H31" s="34">
        <v>157</v>
      </c>
      <c r="I31" s="22">
        <v>403</v>
      </c>
      <c r="J31" s="34">
        <v>201</v>
      </c>
      <c r="K31" s="34">
        <v>202</v>
      </c>
      <c r="L31" s="34">
        <v>231</v>
      </c>
      <c r="M31" s="22">
        <v>1100</v>
      </c>
      <c r="N31" s="34">
        <v>1066</v>
      </c>
      <c r="O31" s="34">
        <v>34</v>
      </c>
      <c r="P31" s="34"/>
      <c r="Q31" s="34"/>
      <c r="R31" s="22">
        <v>2965</v>
      </c>
    </row>
    <row r="32" spans="1:18" x14ac:dyDescent="0.25">
      <c r="A32" s="5" t="s">
        <v>879</v>
      </c>
      <c r="B32" s="5" t="s">
        <v>880</v>
      </c>
      <c r="C32" s="22">
        <v>243</v>
      </c>
      <c r="D32" s="34">
        <v>31</v>
      </c>
      <c r="E32" s="34">
        <v>3</v>
      </c>
      <c r="F32" s="34">
        <v>98</v>
      </c>
      <c r="G32" s="34"/>
      <c r="H32" s="34">
        <v>111</v>
      </c>
      <c r="I32" s="22">
        <v>58</v>
      </c>
      <c r="J32" s="34">
        <v>58</v>
      </c>
      <c r="K32" s="34"/>
      <c r="L32" s="34">
        <v>302</v>
      </c>
      <c r="M32" s="22">
        <v>695</v>
      </c>
      <c r="N32" s="34">
        <v>638</v>
      </c>
      <c r="O32" s="34">
        <v>40</v>
      </c>
      <c r="P32" s="34">
        <v>17</v>
      </c>
      <c r="Q32" s="34"/>
      <c r="R32" s="22">
        <v>1298</v>
      </c>
    </row>
    <row r="33" spans="1:18" x14ac:dyDescent="0.25">
      <c r="A33" s="5" t="s">
        <v>941</v>
      </c>
      <c r="B33" s="5" t="s">
        <v>942</v>
      </c>
      <c r="C33" s="22">
        <v>917</v>
      </c>
      <c r="D33" s="34">
        <v>150</v>
      </c>
      <c r="E33" s="34">
        <v>60</v>
      </c>
      <c r="F33" s="34">
        <v>60</v>
      </c>
      <c r="G33" s="34"/>
      <c r="H33" s="34">
        <v>647</v>
      </c>
      <c r="I33" s="22">
        <v>214</v>
      </c>
      <c r="J33" s="34">
        <v>47</v>
      </c>
      <c r="K33" s="34">
        <v>167</v>
      </c>
      <c r="L33" s="34">
        <v>324</v>
      </c>
      <c r="M33" s="22">
        <v>923</v>
      </c>
      <c r="N33" s="34">
        <v>902</v>
      </c>
      <c r="O33" s="34">
        <v>21</v>
      </c>
      <c r="P33" s="34"/>
      <c r="Q33" s="34"/>
      <c r="R33" s="22">
        <v>2378</v>
      </c>
    </row>
    <row r="34" spans="1:18" x14ac:dyDescent="0.25">
      <c r="A34" s="5" t="s">
        <v>751</v>
      </c>
      <c r="B34" s="5" t="s">
        <v>752</v>
      </c>
      <c r="C34" s="22">
        <v>301</v>
      </c>
      <c r="D34" s="34">
        <v>165</v>
      </c>
      <c r="E34" s="34">
        <v>34</v>
      </c>
      <c r="F34" s="34">
        <v>16</v>
      </c>
      <c r="G34" s="34"/>
      <c r="H34" s="34">
        <v>86</v>
      </c>
      <c r="I34" s="22">
        <v>507</v>
      </c>
      <c r="J34" s="34">
        <v>29</v>
      </c>
      <c r="K34" s="34">
        <v>478</v>
      </c>
      <c r="L34" s="34">
        <v>157</v>
      </c>
      <c r="M34" s="22">
        <v>1113</v>
      </c>
      <c r="N34" s="34">
        <v>1077</v>
      </c>
      <c r="O34" s="34">
        <v>36</v>
      </c>
      <c r="P34" s="34"/>
      <c r="Q34" s="34"/>
      <c r="R34" s="22">
        <v>2078</v>
      </c>
    </row>
    <row r="35" spans="1:18" x14ac:dyDescent="0.25">
      <c r="B35" s="11"/>
      <c r="C35" s="22"/>
      <c r="D35" s="34"/>
      <c r="E35" s="34"/>
      <c r="F35" s="34"/>
      <c r="G35" s="34"/>
      <c r="H35" s="34"/>
      <c r="I35" s="22"/>
      <c r="J35" s="34"/>
      <c r="K35" s="34"/>
      <c r="L35" s="34"/>
      <c r="M35" s="22"/>
      <c r="N35" s="34"/>
      <c r="O35" s="34"/>
      <c r="P35" s="34"/>
      <c r="Q35" s="34"/>
      <c r="R35" s="22"/>
    </row>
    <row r="36" spans="1:18" ht="30" x14ac:dyDescent="0.25">
      <c r="A36" s="9" t="s">
        <v>435</v>
      </c>
      <c r="B36" s="11"/>
      <c r="C36" s="22">
        <v>5790</v>
      </c>
      <c r="D36" s="34">
        <v>3199</v>
      </c>
      <c r="E36" s="34">
        <v>302</v>
      </c>
      <c r="F36" s="34">
        <v>1320</v>
      </c>
      <c r="G36" s="34">
        <v>116</v>
      </c>
      <c r="H36" s="34">
        <v>853</v>
      </c>
      <c r="I36" s="22">
        <v>232</v>
      </c>
      <c r="J36" s="34">
        <v>179</v>
      </c>
      <c r="K36" s="34">
        <v>53</v>
      </c>
      <c r="L36" s="34">
        <v>237</v>
      </c>
      <c r="M36" s="22">
        <v>2381</v>
      </c>
      <c r="N36" s="34">
        <v>2145</v>
      </c>
      <c r="O36" s="34">
        <v>115</v>
      </c>
      <c r="P36" s="34">
        <v>121</v>
      </c>
      <c r="Q36" s="34"/>
      <c r="R36" s="22">
        <v>8640</v>
      </c>
    </row>
    <row r="37" spans="1:18" x14ac:dyDescent="0.25">
      <c r="A37" s="9"/>
      <c r="B37" s="11"/>
      <c r="C37" s="22"/>
      <c r="D37" s="34"/>
      <c r="E37" s="34"/>
      <c r="F37" s="34"/>
      <c r="G37" s="34"/>
      <c r="H37" s="34"/>
      <c r="I37" s="22"/>
      <c r="J37" s="34"/>
      <c r="K37" s="34"/>
      <c r="L37" s="34"/>
      <c r="M37" s="22"/>
      <c r="N37" s="34"/>
      <c r="O37" s="34"/>
      <c r="P37" s="34"/>
      <c r="Q37" s="34"/>
      <c r="R37" s="22"/>
    </row>
    <row r="38" spans="1:18" x14ac:dyDescent="0.25">
      <c r="A38" s="15" t="s">
        <v>448</v>
      </c>
      <c r="B38" s="11"/>
      <c r="C38" s="22">
        <f>SUM(C12:C36)</f>
        <v>79239</v>
      </c>
      <c r="D38" s="34">
        <f t="shared" ref="D38:R38" si="1">SUM(D12:D36)</f>
        <v>45299</v>
      </c>
      <c r="E38" s="34">
        <f t="shared" si="1"/>
        <v>4443</v>
      </c>
      <c r="F38" s="34">
        <f t="shared" si="1"/>
        <v>12357</v>
      </c>
      <c r="G38" s="34">
        <f t="shared" si="1"/>
        <v>1512</v>
      </c>
      <c r="H38" s="34">
        <f t="shared" si="1"/>
        <v>15628</v>
      </c>
      <c r="I38" s="22">
        <f t="shared" si="1"/>
        <v>18565</v>
      </c>
      <c r="J38" s="34">
        <f t="shared" si="1"/>
        <v>13479</v>
      </c>
      <c r="K38" s="34">
        <f t="shared" si="1"/>
        <v>5086</v>
      </c>
      <c r="L38" s="34">
        <f t="shared" si="1"/>
        <v>11273</v>
      </c>
      <c r="M38" s="22">
        <f t="shared" si="1"/>
        <v>33655</v>
      </c>
      <c r="N38" s="34">
        <f t="shared" si="1"/>
        <v>31952</v>
      </c>
      <c r="O38" s="34">
        <f t="shared" si="1"/>
        <v>1320</v>
      </c>
      <c r="P38" s="34">
        <f t="shared" si="1"/>
        <v>383</v>
      </c>
      <c r="Q38" s="34"/>
      <c r="R38" s="22">
        <f t="shared" si="1"/>
        <v>142732</v>
      </c>
    </row>
    <row r="39" spans="1:18" ht="15" customHeight="1" x14ac:dyDescent="0.25">
      <c r="A39" s="9"/>
      <c r="B39" s="11"/>
      <c r="C39" s="22"/>
      <c r="D39" s="34"/>
      <c r="E39" s="34"/>
      <c r="F39" s="34"/>
      <c r="G39" s="34"/>
      <c r="H39" s="34"/>
      <c r="I39" s="22"/>
      <c r="J39" s="34"/>
      <c r="K39" s="34"/>
      <c r="L39" s="34"/>
      <c r="M39" s="22"/>
      <c r="N39" s="34"/>
      <c r="O39" s="34"/>
      <c r="P39" s="34"/>
      <c r="Q39" s="34"/>
      <c r="R39" s="22"/>
    </row>
    <row r="40" spans="1:18" ht="30" x14ac:dyDescent="0.25">
      <c r="A40" s="15" t="s">
        <v>463</v>
      </c>
      <c r="B40" s="11"/>
      <c r="C40" s="22"/>
      <c r="D40" s="34">
        <f>D8+SUM(D12:D36)</f>
        <v>45299</v>
      </c>
      <c r="E40" s="34">
        <f>E8+SUM(E12:E36)</f>
        <v>4443</v>
      </c>
      <c r="F40" s="34">
        <f t="shared" ref="F40:H40" si="2">F8+SUM(F12:F36)</f>
        <v>12357</v>
      </c>
      <c r="G40" s="34">
        <f t="shared" si="2"/>
        <v>1540</v>
      </c>
      <c r="H40" s="34">
        <f t="shared" si="2"/>
        <v>15628</v>
      </c>
      <c r="I40" s="22"/>
      <c r="J40" s="34">
        <f t="shared" ref="J40:K40" si="3">J8+SUM(J12:J36)</f>
        <v>15342</v>
      </c>
      <c r="K40" s="34">
        <f t="shared" si="3"/>
        <v>5914</v>
      </c>
      <c r="L40" s="34"/>
      <c r="M40" s="22"/>
      <c r="N40" s="34">
        <f t="shared" ref="N40:R40" si="4">N8+SUM(N12:N36)</f>
        <v>34208</v>
      </c>
      <c r="O40" s="34">
        <f t="shared" si="4"/>
        <v>1320</v>
      </c>
      <c r="P40" s="34">
        <f t="shared" si="4"/>
        <v>383</v>
      </c>
      <c r="Q40" s="34">
        <f t="shared" si="4"/>
        <v>4624</v>
      </c>
      <c r="R40" s="33">
        <f t="shared" si="4"/>
        <v>159071</v>
      </c>
    </row>
    <row r="41" spans="1:18" ht="6.75" customHeight="1" x14ac:dyDescent="0.25">
      <c r="A41" s="15"/>
      <c r="B41" s="11"/>
      <c r="C41" s="22"/>
      <c r="D41" s="34"/>
      <c r="E41" s="34"/>
      <c r="F41" s="34"/>
      <c r="G41" s="34"/>
      <c r="H41" s="34"/>
      <c r="I41" s="22"/>
      <c r="J41" s="34"/>
      <c r="K41" s="34"/>
      <c r="L41" s="34"/>
      <c r="M41" s="22"/>
      <c r="N41" s="34"/>
      <c r="O41" s="34"/>
      <c r="P41" s="34"/>
      <c r="Q41" s="34"/>
      <c r="R41" s="22"/>
    </row>
    <row r="42" spans="1:18" x14ac:dyDescent="0.25">
      <c r="A42" s="16"/>
      <c r="B42" s="11"/>
      <c r="C42" s="22"/>
      <c r="D42" s="34"/>
      <c r="E42" s="34"/>
      <c r="F42" s="34"/>
      <c r="G42" s="34"/>
      <c r="H42" s="34"/>
      <c r="I42" s="22"/>
      <c r="J42" s="34"/>
      <c r="K42" s="34"/>
      <c r="L42" s="34"/>
      <c r="M42" s="22"/>
      <c r="N42" s="34"/>
      <c r="O42" s="34"/>
      <c r="P42" s="34"/>
      <c r="Q42" s="34"/>
      <c r="R42" s="22"/>
    </row>
    <row r="43" spans="1:18" x14ac:dyDescent="0.25">
      <c r="B43" s="11"/>
      <c r="C43" s="22"/>
      <c r="D43" s="34"/>
      <c r="E43" s="34"/>
      <c r="F43" s="34"/>
      <c r="G43" s="34"/>
      <c r="H43" s="34"/>
      <c r="I43" s="22"/>
      <c r="J43" s="34"/>
      <c r="K43" s="34"/>
      <c r="L43" s="34"/>
      <c r="M43" s="22"/>
      <c r="N43" s="34"/>
      <c r="O43" s="34"/>
      <c r="P43" s="34"/>
      <c r="Q43" s="34"/>
      <c r="R43" s="22"/>
    </row>
    <row r="44" spans="1:18" ht="30" x14ac:dyDescent="0.25">
      <c r="A44" s="16" t="s">
        <v>1246</v>
      </c>
      <c r="B44" s="11"/>
      <c r="C44" s="22">
        <v>7543</v>
      </c>
      <c r="D44" s="34"/>
      <c r="E44" s="34"/>
      <c r="F44" s="34"/>
      <c r="G44" s="34"/>
      <c r="H44" s="34"/>
      <c r="I44" s="22">
        <v>685</v>
      </c>
      <c r="J44" s="34"/>
      <c r="K44" s="34"/>
      <c r="L44" s="34">
        <v>2620</v>
      </c>
      <c r="M44" s="22">
        <v>923</v>
      </c>
      <c r="N44" s="34"/>
      <c r="O44" s="34"/>
      <c r="P44" s="34"/>
      <c r="Q44" s="34"/>
      <c r="R44" s="22">
        <f>C44+I44+L44+M44</f>
        <v>11771</v>
      </c>
    </row>
    <row r="45" spans="1:18" ht="6.75" customHeight="1" x14ac:dyDescent="0.25">
      <c r="A45" s="14"/>
      <c r="B45" s="11"/>
    </row>
    <row r="46" spans="1:18" x14ac:dyDescent="0.25">
      <c r="A46" s="16"/>
      <c r="B46" s="11"/>
    </row>
    <row r="47" spans="1:18" x14ac:dyDescent="0.25">
      <c r="B47" s="11"/>
      <c r="C47" s="6" t="s">
        <v>407</v>
      </c>
      <c r="M47" s="6"/>
      <c r="R47" s="6"/>
    </row>
    <row r="48" spans="1:18" x14ac:dyDescent="0.25">
      <c r="B48" s="11"/>
    </row>
    <row r="49" spans="1:18" x14ac:dyDescent="0.25">
      <c r="A49" s="16" t="s">
        <v>1259</v>
      </c>
      <c r="B49" s="11"/>
      <c r="C49" s="22">
        <v>6378</v>
      </c>
      <c r="D49" s="34"/>
      <c r="E49" s="34"/>
      <c r="F49" s="34"/>
      <c r="G49" s="34"/>
      <c r="H49" s="34"/>
      <c r="I49" s="22"/>
      <c r="J49" s="34"/>
      <c r="K49" s="34"/>
      <c r="L49" s="34"/>
      <c r="M49" s="22"/>
      <c r="N49" s="34"/>
      <c r="O49" s="34"/>
      <c r="P49" s="34"/>
      <c r="Q49" s="34"/>
      <c r="R49" s="22"/>
    </row>
    <row r="50" spans="1:18" x14ac:dyDescent="0.25">
      <c r="B50" s="11"/>
    </row>
    <row r="51" spans="1:18" x14ac:dyDescent="0.25">
      <c r="B51" s="11"/>
    </row>
    <row r="52" spans="1:18" x14ac:dyDescent="0.25">
      <c r="B52" s="11"/>
    </row>
    <row r="53" spans="1:18" x14ac:dyDescent="0.25">
      <c r="B53" s="11"/>
    </row>
    <row r="54" spans="1:18" x14ac:dyDescent="0.25">
      <c r="B54" s="11"/>
    </row>
    <row r="55" spans="1:18" x14ac:dyDescent="0.25">
      <c r="B55" s="11"/>
    </row>
    <row r="56" spans="1:18" x14ac:dyDescent="0.25">
      <c r="B56" s="11"/>
    </row>
    <row r="57" spans="1:18" x14ac:dyDescent="0.25">
      <c r="B57" s="11"/>
    </row>
    <row r="58" spans="1:18" x14ac:dyDescent="0.25">
      <c r="B58" s="11"/>
    </row>
    <row r="59" spans="1:18" x14ac:dyDescent="0.25">
      <c r="B59" s="11"/>
    </row>
    <row r="60" spans="1:18" x14ac:dyDescent="0.25">
      <c r="B60" s="11"/>
    </row>
    <row r="61" spans="1:18" x14ac:dyDescent="0.25">
      <c r="B61" s="11"/>
    </row>
    <row r="62" spans="1:18" x14ac:dyDescent="0.25">
      <c r="B62" s="11"/>
    </row>
    <row r="63" spans="1:18" x14ac:dyDescent="0.25">
      <c r="B63" s="11"/>
    </row>
    <row r="64" spans="1:18" x14ac:dyDescent="0.25">
      <c r="B64" s="11"/>
    </row>
    <row r="65" spans="2:2" x14ac:dyDescent="0.25">
      <c r="B65" s="11"/>
    </row>
    <row r="66" spans="2:2" x14ac:dyDescent="0.25">
      <c r="B66" s="11"/>
    </row>
    <row r="67" spans="2:2" x14ac:dyDescent="0.25">
      <c r="B67" s="11"/>
    </row>
    <row r="68" spans="2:2" x14ac:dyDescent="0.25">
      <c r="B68" s="11"/>
    </row>
    <row r="69" spans="2:2" x14ac:dyDescent="0.25">
      <c r="B69" s="11"/>
    </row>
    <row r="70" spans="2:2" x14ac:dyDescent="0.25">
      <c r="B70" s="11"/>
    </row>
    <row r="71" spans="2:2" x14ac:dyDescent="0.25">
      <c r="B71" s="11"/>
    </row>
    <row r="72" spans="2:2" x14ac:dyDescent="0.25">
      <c r="B72" s="11"/>
    </row>
    <row r="73" spans="2:2" x14ac:dyDescent="0.25">
      <c r="B73" s="11"/>
    </row>
    <row r="74" spans="2:2" x14ac:dyDescent="0.25">
      <c r="B74" s="11"/>
    </row>
    <row r="75" spans="2:2" x14ac:dyDescent="0.25">
      <c r="B75" s="11"/>
    </row>
    <row r="76" spans="2:2" x14ac:dyDescent="0.25">
      <c r="B76" s="11"/>
    </row>
    <row r="77" spans="2:2" x14ac:dyDescent="0.25">
      <c r="B77" s="11"/>
    </row>
    <row r="78" spans="2:2" x14ac:dyDescent="0.25">
      <c r="B78" s="11"/>
    </row>
    <row r="79" spans="2:2" x14ac:dyDescent="0.25">
      <c r="B79" s="11"/>
    </row>
    <row r="80" spans="2:2" x14ac:dyDescent="0.25">
      <c r="B80" s="11"/>
    </row>
    <row r="81" spans="2:2" x14ac:dyDescent="0.25">
      <c r="B81" s="11"/>
    </row>
    <row r="82" spans="2:2" x14ac:dyDescent="0.25">
      <c r="B82" s="11"/>
    </row>
    <row r="83" spans="2:2" x14ac:dyDescent="0.25">
      <c r="B83" s="11"/>
    </row>
    <row r="84" spans="2:2" x14ac:dyDescent="0.25">
      <c r="B84" s="11"/>
    </row>
    <row r="85" spans="2:2" x14ac:dyDescent="0.25">
      <c r="B85" s="11"/>
    </row>
    <row r="86" spans="2:2" x14ac:dyDescent="0.25">
      <c r="B86" s="11"/>
    </row>
    <row r="87" spans="2:2" x14ac:dyDescent="0.25">
      <c r="B87" s="11"/>
    </row>
    <row r="88" spans="2:2" x14ac:dyDescent="0.25">
      <c r="B88" s="11"/>
    </row>
    <row r="89" spans="2:2" x14ac:dyDescent="0.25">
      <c r="B89" s="11"/>
    </row>
    <row r="90" spans="2:2" x14ac:dyDescent="0.25">
      <c r="B90" s="11"/>
    </row>
    <row r="91" spans="2:2" x14ac:dyDescent="0.25">
      <c r="B91" s="11"/>
    </row>
    <row r="92" spans="2:2" x14ac:dyDescent="0.25">
      <c r="B92" s="11"/>
    </row>
    <row r="93" spans="2:2" x14ac:dyDescent="0.25">
      <c r="B93" s="11"/>
    </row>
    <row r="94" spans="2:2" x14ac:dyDescent="0.25">
      <c r="B94" s="11"/>
    </row>
    <row r="95" spans="2:2" x14ac:dyDescent="0.25">
      <c r="B95" s="11"/>
    </row>
    <row r="96" spans="2:2" x14ac:dyDescent="0.25">
      <c r="B96" s="11"/>
    </row>
    <row r="97" spans="2:2" x14ac:dyDescent="0.25">
      <c r="B97" s="11"/>
    </row>
    <row r="98" spans="2:2" x14ac:dyDescent="0.25">
      <c r="B98" s="11"/>
    </row>
    <row r="99" spans="2:2" x14ac:dyDescent="0.25">
      <c r="B99" s="11"/>
    </row>
    <row r="100" spans="2:2" x14ac:dyDescent="0.25">
      <c r="B100" s="11"/>
    </row>
    <row r="101" spans="2:2" x14ac:dyDescent="0.25">
      <c r="B101" s="11"/>
    </row>
    <row r="102" spans="2:2" x14ac:dyDescent="0.25">
      <c r="B102" s="11"/>
    </row>
    <row r="103" spans="2:2" x14ac:dyDescent="0.25">
      <c r="B103" s="11"/>
    </row>
    <row r="104" spans="2:2" x14ac:dyDescent="0.25">
      <c r="B104" s="11"/>
    </row>
    <row r="105" spans="2:2" x14ac:dyDescent="0.25">
      <c r="B105" s="11"/>
    </row>
    <row r="106" spans="2:2" x14ac:dyDescent="0.25">
      <c r="B106" s="11"/>
    </row>
    <row r="107" spans="2:2" x14ac:dyDescent="0.25">
      <c r="B107" s="11"/>
    </row>
    <row r="108" spans="2:2" x14ac:dyDescent="0.25">
      <c r="B108" s="11"/>
    </row>
    <row r="109" spans="2:2" x14ac:dyDescent="0.25">
      <c r="B109" s="11"/>
    </row>
    <row r="110" spans="2:2" x14ac:dyDescent="0.25">
      <c r="B110" s="11"/>
    </row>
    <row r="111" spans="2:2" x14ac:dyDescent="0.25">
      <c r="B111" s="11"/>
    </row>
    <row r="112" spans="2:2" x14ac:dyDescent="0.25">
      <c r="B112" s="11"/>
    </row>
    <row r="113" spans="2:2" x14ac:dyDescent="0.25">
      <c r="B113" s="11"/>
    </row>
    <row r="114" spans="2:2" x14ac:dyDescent="0.25">
      <c r="B114" s="11"/>
    </row>
    <row r="115" spans="2:2" x14ac:dyDescent="0.25">
      <c r="B115" s="11"/>
    </row>
    <row r="116" spans="2:2" x14ac:dyDescent="0.25">
      <c r="B116" s="11"/>
    </row>
    <row r="117" spans="2:2" x14ac:dyDescent="0.25">
      <c r="B117" s="11"/>
    </row>
    <row r="118" spans="2:2" x14ac:dyDescent="0.25">
      <c r="B118" s="11"/>
    </row>
    <row r="119" spans="2:2" x14ac:dyDescent="0.25">
      <c r="B119" s="11"/>
    </row>
    <row r="120" spans="2:2" x14ac:dyDescent="0.25">
      <c r="B120" s="11"/>
    </row>
    <row r="121" spans="2:2" x14ac:dyDescent="0.25">
      <c r="B121" s="11"/>
    </row>
    <row r="122" spans="2:2" x14ac:dyDescent="0.25">
      <c r="B122" s="11"/>
    </row>
    <row r="123" spans="2:2" x14ac:dyDescent="0.25">
      <c r="B123" s="11"/>
    </row>
    <row r="124" spans="2:2" x14ac:dyDescent="0.25">
      <c r="B124" s="11"/>
    </row>
    <row r="125" spans="2:2" x14ac:dyDescent="0.25">
      <c r="B125" s="11"/>
    </row>
    <row r="126" spans="2:2" x14ac:dyDescent="0.25">
      <c r="B126" s="11"/>
    </row>
    <row r="127" spans="2:2" x14ac:dyDescent="0.25">
      <c r="B127" s="11"/>
    </row>
    <row r="128" spans="2:2" x14ac:dyDescent="0.25">
      <c r="B128" s="11"/>
    </row>
    <row r="129" spans="2:2" x14ac:dyDescent="0.25">
      <c r="B129" s="11"/>
    </row>
    <row r="130" spans="2:2" x14ac:dyDescent="0.25">
      <c r="B130" s="11"/>
    </row>
    <row r="131" spans="2:2" x14ac:dyDescent="0.25">
      <c r="B131" s="11"/>
    </row>
    <row r="132" spans="2:2" x14ac:dyDescent="0.25">
      <c r="B132" s="11"/>
    </row>
    <row r="133" spans="2:2" x14ac:dyDescent="0.25">
      <c r="B133" s="11"/>
    </row>
    <row r="134" spans="2:2" x14ac:dyDescent="0.25">
      <c r="B134" s="11"/>
    </row>
    <row r="135" spans="2:2" x14ac:dyDescent="0.25">
      <c r="B135" s="11"/>
    </row>
    <row r="136" spans="2:2" x14ac:dyDescent="0.25">
      <c r="B136" s="11"/>
    </row>
    <row r="137" spans="2:2" x14ac:dyDescent="0.25">
      <c r="B137" s="11"/>
    </row>
    <row r="138" spans="2:2" x14ac:dyDescent="0.25">
      <c r="B138" s="11"/>
    </row>
    <row r="139" spans="2:2" x14ac:dyDescent="0.25">
      <c r="B139" s="11"/>
    </row>
    <row r="140" spans="2:2" x14ac:dyDescent="0.25">
      <c r="B140" s="11"/>
    </row>
    <row r="141" spans="2:2" x14ac:dyDescent="0.25">
      <c r="B141" s="11"/>
    </row>
    <row r="142" spans="2:2" x14ac:dyDescent="0.25">
      <c r="B142" s="11"/>
    </row>
    <row r="143" spans="2:2" x14ac:dyDescent="0.25">
      <c r="B143" s="11"/>
    </row>
    <row r="144" spans="2:2" x14ac:dyDescent="0.25">
      <c r="B144" s="11"/>
    </row>
    <row r="145" spans="2:18" x14ac:dyDescent="0.25">
      <c r="B145" s="11"/>
    </row>
    <row r="146" spans="2:18" x14ac:dyDescent="0.25">
      <c r="B146" s="11"/>
    </row>
    <row r="147" spans="2:18" x14ac:dyDescent="0.25">
      <c r="B147" s="11"/>
    </row>
    <row r="148" spans="2:18" x14ac:dyDescent="0.25">
      <c r="B148" s="11"/>
      <c r="C148" s="12"/>
      <c r="D148" s="13"/>
      <c r="H148" s="13"/>
      <c r="I148" s="12"/>
      <c r="K148" s="13"/>
      <c r="L148" s="13"/>
      <c r="M148" s="12"/>
      <c r="N148" s="13"/>
      <c r="O148" s="13"/>
      <c r="P148" s="13"/>
      <c r="Q148" s="13"/>
      <c r="R148" s="12"/>
    </row>
    <row r="149" spans="2:18" x14ac:dyDescent="0.25">
      <c r="B149" s="11"/>
    </row>
    <row r="150" spans="2:18" x14ac:dyDescent="0.25">
      <c r="B150" s="11"/>
      <c r="C150" s="12"/>
      <c r="D150" s="13"/>
      <c r="H150" s="13"/>
      <c r="I150" s="12"/>
      <c r="K150" s="13"/>
      <c r="L150" s="13"/>
      <c r="M150" s="12"/>
      <c r="N150" s="13"/>
      <c r="O150" s="13"/>
      <c r="P150" s="13"/>
      <c r="Q150" s="13"/>
      <c r="R150" s="12"/>
    </row>
    <row r="151" spans="2:18" x14ac:dyDescent="0.25">
      <c r="B151" s="11"/>
    </row>
    <row r="152" spans="2:18" x14ac:dyDescent="0.25">
      <c r="B152" s="11"/>
    </row>
    <row r="153" spans="2:18" x14ac:dyDescent="0.25">
      <c r="B153" s="11"/>
    </row>
    <row r="154" spans="2:18" x14ac:dyDescent="0.25">
      <c r="B154" s="11"/>
    </row>
    <row r="155" spans="2:18" x14ac:dyDescent="0.25">
      <c r="B155" s="11"/>
    </row>
    <row r="156" spans="2:18" x14ac:dyDescent="0.25">
      <c r="B156" s="11"/>
    </row>
    <row r="157" spans="2:18" x14ac:dyDescent="0.25">
      <c r="B157" s="11"/>
    </row>
    <row r="158" spans="2:18" x14ac:dyDescent="0.25">
      <c r="B158" s="11"/>
    </row>
    <row r="159" spans="2:18" x14ac:dyDescent="0.25">
      <c r="B159" s="11"/>
    </row>
    <row r="160" spans="2:18" x14ac:dyDescent="0.25">
      <c r="B160" s="11"/>
    </row>
    <row r="161" spans="2:2" x14ac:dyDescent="0.25">
      <c r="B161" s="11"/>
    </row>
    <row r="162" spans="2:2" x14ac:dyDescent="0.25">
      <c r="B162" s="11"/>
    </row>
    <row r="163" spans="2:2" x14ac:dyDescent="0.25">
      <c r="B163" s="11"/>
    </row>
    <row r="164" spans="2:2" x14ac:dyDescent="0.25">
      <c r="B164" s="11"/>
    </row>
    <row r="165" spans="2:2" x14ac:dyDescent="0.25">
      <c r="B165" s="11"/>
    </row>
    <row r="166" spans="2:2" x14ac:dyDescent="0.25">
      <c r="B166" s="11"/>
    </row>
    <row r="167" spans="2:2" x14ac:dyDescent="0.25">
      <c r="B167" s="11"/>
    </row>
    <row r="168" spans="2:2" x14ac:dyDescent="0.25">
      <c r="B168" s="11"/>
    </row>
    <row r="169" spans="2:2" x14ac:dyDescent="0.25">
      <c r="B169" s="11"/>
    </row>
    <row r="170" spans="2:2" x14ac:dyDescent="0.25">
      <c r="B170" s="11"/>
    </row>
    <row r="171" spans="2:2" x14ac:dyDescent="0.25">
      <c r="B171" s="11"/>
    </row>
    <row r="172" spans="2:2" x14ac:dyDescent="0.25">
      <c r="B172" s="11"/>
    </row>
    <row r="173" spans="2:2" x14ac:dyDescent="0.25">
      <c r="B173" s="11"/>
    </row>
    <row r="174" spans="2:2" x14ac:dyDescent="0.25">
      <c r="B174" s="11"/>
    </row>
    <row r="175" spans="2:2" x14ac:dyDescent="0.25">
      <c r="B175" s="11"/>
    </row>
    <row r="176" spans="2:2" x14ac:dyDescent="0.25">
      <c r="B176" s="11"/>
    </row>
    <row r="177" spans="2:2" x14ac:dyDescent="0.25">
      <c r="B177" s="11"/>
    </row>
    <row r="178" spans="2:2" x14ac:dyDescent="0.25">
      <c r="B178" s="11"/>
    </row>
    <row r="179" spans="2:2" x14ac:dyDescent="0.25">
      <c r="B179" s="11"/>
    </row>
    <row r="180" spans="2:2" x14ac:dyDescent="0.25">
      <c r="B180" s="11"/>
    </row>
    <row r="181" spans="2:2" x14ac:dyDescent="0.25">
      <c r="B181" s="11"/>
    </row>
    <row r="182" spans="2:2" x14ac:dyDescent="0.25">
      <c r="B182" s="11"/>
    </row>
    <row r="183" spans="2:2" x14ac:dyDescent="0.25">
      <c r="B183" s="11"/>
    </row>
    <row r="184" spans="2:2" x14ac:dyDescent="0.25">
      <c r="B184" s="11"/>
    </row>
    <row r="185" spans="2:2" x14ac:dyDescent="0.25">
      <c r="B185" s="11"/>
    </row>
    <row r="186" spans="2:2" x14ac:dyDescent="0.25">
      <c r="B186" s="11"/>
    </row>
    <row r="187" spans="2:2" x14ac:dyDescent="0.25">
      <c r="B187" s="11"/>
    </row>
    <row r="188" spans="2:2" x14ac:dyDescent="0.25">
      <c r="B188" s="11"/>
    </row>
    <row r="189" spans="2:2" x14ac:dyDescent="0.25">
      <c r="B189" s="11"/>
    </row>
    <row r="190" spans="2:2" x14ac:dyDescent="0.25">
      <c r="B190" s="11"/>
    </row>
    <row r="191" spans="2:2" x14ac:dyDescent="0.25">
      <c r="B191" s="11"/>
    </row>
    <row r="192" spans="2:2" x14ac:dyDescent="0.25">
      <c r="B192" s="11"/>
    </row>
    <row r="193" spans="2:2" x14ac:dyDescent="0.25">
      <c r="B193" s="11"/>
    </row>
    <row r="194" spans="2:2" x14ac:dyDescent="0.25">
      <c r="B194" s="11"/>
    </row>
    <row r="195" spans="2:2" x14ac:dyDescent="0.25">
      <c r="B195" s="11"/>
    </row>
    <row r="196" spans="2:2" x14ac:dyDescent="0.25">
      <c r="B196" s="11"/>
    </row>
    <row r="197" spans="2:2" x14ac:dyDescent="0.25">
      <c r="B197" s="11"/>
    </row>
    <row r="198" spans="2:2" x14ac:dyDescent="0.25">
      <c r="B198" s="11"/>
    </row>
    <row r="199" spans="2:2" x14ac:dyDescent="0.25">
      <c r="B199" s="11"/>
    </row>
    <row r="200" spans="2:2" x14ac:dyDescent="0.25">
      <c r="B200" s="11"/>
    </row>
    <row r="201" spans="2:2" x14ac:dyDescent="0.25">
      <c r="B201" s="11"/>
    </row>
    <row r="202" spans="2:2" x14ac:dyDescent="0.25">
      <c r="B202" s="11"/>
    </row>
    <row r="203" spans="2:2" x14ac:dyDescent="0.25">
      <c r="B203" s="11"/>
    </row>
    <row r="204" spans="2:2" x14ac:dyDescent="0.25">
      <c r="B204" s="11"/>
    </row>
    <row r="205" spans="2:2" x14ac:dyDescent="0.25">
      <c r="B205" s="11"/>
    </row>
    <row r="206" spans="2:2" x14ac:dyDescent="0.25">
      <c r="B206" s="11"/>
    </row>
    <row r="207" spans="2:2" x14ac:dyDescent="0.25">
      <c r="B207" s="11"/>
    </row>
    <row r="208" spans="2:2" x14ac:dyDescent="0.25">
      <c r="B208" s="11"/>
    </row>
    <row r="209" spans="2:2" x14ac:dyDescent="0.25">
      <c r="B209" s="11"/>
    </row>
    <row r="210" spans="2:2" x14ac:dyDescent="0.25">
      <c r="B210" s="11"/>
    </row>
    <row r="211" spans="2:2" x14ac:dyDescent="0.25">
      <c r="B211" s="11"/>
    </row>
    <row r="212" spans="2:2" x14ac:dyDescent="0.25">
      <c r="B212" s="11"/>
    </row>
    <row r="213" spans="2:2" x14ac:dyDescent="0.25">
      <c r="B213" s="11"/>
    </row>
    <row r="214" spans="2:2" x14ac:dyDescent="0.25">
      <c r="B214" s="11"/>
    </row>
    <row r="215" spans="2:2" x14ac:dyDescent="0.25">
      <c r="B215" s="11"/>
    </row>
    <row r="216" spans="2:2" x14ac:dyDescent="0.25">
      <c r="B216" s="11"/>
    </row>
    <row r="217" spans="2:2" x14ac:dyDescent="0.25">
      <c r="B217" s="11"/>
    </row>
    <row r="218" spans="2:2" x14ac:dyDescent="0.25">
      <c r="B218" s="11"/>
    </row>
    <row r="219" spans="2:2" x14ac:dyDescent="0.25">
      <c r="B219" s="11"/>
    </row>
    <row r="220" spans="2:2" x14ac:dyDescent="0.25">
      <c r="B220" s="11"/>
    </row>
    <row r="221" spans="2:2" x14ac:dyDescent="0.25">
      <c r="B221" s="11"/>
    </row>
    <row r="222" spans="2:2" x14ac:dyDescent="0.25">
      <c r="B222" s="11"/>
    </row>
    <row r="223" spans="2:2" x14ac:dyDescent="0.25">
      <c r="B223" s="11"/>
    </row>
    <row r="224" spans="2:2" x14ac:dyDescent="0.25">
      <c r="B224" s="11"/>
    </row>
    <row r="225" spans="2:2" x14ac:dyDescent="0.25">
      <c r="B225" s="11"/>
    </row>
    <row r="226" spans="2:2" x14ac:dyDescent="0.25">
      <c r="B226" s="11"/>
    </row>
    <row r="227" spans="2:2" x14ac:dyDescent="0.25">
      <c r="B227" s="11"/>
    </row>
    <row r="228" spans="2:2" x14ac:dyDescent="0.25">
      <c r="B228" s="11"/>
    </row>
    <row r="229" spans="2:2" x14ac:dyDescent="0.25">
      <c r="B229" s="11"/>
    </row>
    <row r="230" spans="2:2" x14ac:dyDescent="0.25">
      <c r="B230" s="11"/>
    </row>
    <row r="231" spans="2:2" x14ac:dyDescent="0.25">
      <c r="B231" s="11"/>
    </row>
    <row r="232" spans="2:2" x14ac:dyDescent="0.25">
      <c r="B232" s="11"/>
    </row>
    <row r="233" spans="2:2" x14ac:dyDescent="0.25">
      <c r="B233" s="11"/>
    </row>
    <row r="234" spans="2:2" x14ac:dyDescent="0.25">
      <c r="B234" s="11"/>
    </row>
    <row r="235" spans="2:2" x14ac:dyDescent="0.25">
      <c r="B235" s="11"/>
    </row>
    <row r="236" spans="2:2" x14ac:dyDescent="0.25">
      <c r="B236" s="11"/>
    </row>
    <row r="237" spans="2:2" x14ac:dyDescent="0.25">
      <c r="B237" s="11"/>
    </row>
    <row r="238" spans="2:2" x14ac:dyDescent="0.25">
      <c r="B238" s="11"/>
    </row>
    <row r="239" spans="2:2" x14ac:dyDescent="0.25">
      <c r="B239" s="11"/>
    </row>
    <row r="240" spans="2:2" x14ac:dyDescent="0.25">
      <c r="B240" s="11"/>
    </row>
    <row r="241" spans="2:2" x14ac:dyDescent="0.25">
      <c r="B241" s="11"/>
    </row>
    <row r="242" spans="2:2" x14ac:dyDescent="0.25">
      <c r="B242" s="11"/>
    </row>
    <row r="243" spans="2:2" x14ac:dyDescent="0.25">
      <c r="B243" s="11"/>
    </row>
    <row r="244" spans="2:2" x14ac:dyDescent="0.25">
      <c r="B244" s="11"/>
    </row>
    <row r="245" spans="2:2" x14ac:dyDescent="0.25">
      <c r="B245" s="11"/>
    </row>
    <row r="246" spans="2:2" x14ac:dyDescent="0.25">
      <c r="B246" s="11"/>
    </row>
    <row r="247" spans="2:2" x14ac:dyDescent="0.25">
      <c r="B247" s="11"/>
    </row>
    <row r="248" spans="2:2" x14ac:dyDescent="0.25">
      <c r="B248" s="11"/>
    </row>
    <row r="249" spans="2:2" x14ac:dyDescent="0.25">
      <c r="B249" s="11"/>
    </row>
    <row r="250" spans="2:2" x14ac:dyDescent="0.25">
      <c r="B250" s="11"/>
    </row>
    <row r="251" spans="2:2" x14ac:dyDescent="0.25">
      <c r="B251" s="11"/>
    </row>
    <row r="252" spans="2:2" x14ac:dyDescent="0.25">
      <c r="B252" s="11"/>
    </row>
    <row r="253" spans="2:2" x14ac:dyDescent="0.25">
      <c r="B253" s="11"/>
    </row>
    <row r="254" spans="2:2" x14ac:dyDescent="0.25">
      <c r="B254" s="11"/>
    </row>
    <row r="255" spans="2:2" x14ac:dyDescent="0.25">
      <c r="B255" s="11"/>
    </row>
    <row r="256" spans="2:2" x14ac:dyDescent="0.25">
      <c r="B256" s="11"/>
    </row>
    <row r="257" spans="2:2" x14ac:dyDescent="0.25">
      <c r="B257" s="11"/>
    </row>
    <row r="258" spans="2:2" x14ac:dyDescent="0.25">
      <c r="B258" s="11"/>
    </row>
    <row r="259" spans="2:2" x14ac:dyDescent="0.25">
      <c r="B259" s="11"/>
    </row>
    <row r="260" spans="2:2" x14ac:dyDescent="0.25">
      <c r="B260" s="11"/>
    </row>
    <row r="261" spans="2:2" x14ac:dyDescent="0.25">
      <c r="B261" s="11"/>
    </row>
    <row r="262" spans="2:2" x14ac:dyDescent="0.25">
      <c r="B262" s="11"/>
    </row>
    <row r="263" spans="2:2" x14ac:dyDescent="0.25">
      <c r="B263" s="11"/>
    </row>
    <row r="264" spans="2:2" x14ac:dyDescent="0.25">
      <c r="B264" s="11"/>
    </row>
    <row r="265" spans="2:2" x14ac:dyDescent="0.25">
      <c r="B265" s="11"/>
    </row>
    <row r="266" spans="2:2" x14ac:dyDescent="0.25">
      <c r="B266" s="11"/>
    </row>
    <row r="267" spans="2:2" x14ac:dyDescent="0.25">
      <c r="B267" s="11"/>
    </row>
    <row r="268" spans="2:2" x14ac:dyDescent="0.25">
      <c r="B268" s="11"/>
    </row>
    <row r="269" spans="2:2" x14ac:dyDescent="0.25">
      <c r="B269" s="11"/>
    </row>
    <row r="270" spans="2:2" x14ac:dyDescent="0.25">
      <c r="B270" s="11"/>
    </row>
    <row r="271" spans="2:2" x14ac:dyDescent="0.25">
      <c r="B271" s="11"/>
    </row>
    <row r="272" spans="2:2" x14ac:dyDescent="0.25">
      <c r="B272" s="11"/>
    </row>
    <row r="273" spans="2:2" x14ac:dyDescent="0.25">
      <c r="B273" s="11"/>
    </row>
    <row r="274" spans="2:2" x14ac:dyDescent="0.25">
      <c r="B274" s="11"/>
    </row>
    <row r="275" spans="2:2" x14ac:dyDescent="0.25">
      <c r="B275" s="11"/>
    </row>
    <row r="276" spans="2:2" x14ac:dyDescent="0.25">
      <c r="B276" s="11"/>
    </row>
    <row r="277" spans="2:2" x14ac:dyDescent="0.25">
      <c r="B277" s="11"/>
    </row>
    <row r="278" spans="2:2" x14ac:dyDescent="0.25">
      <c r="B278" s="11"/>
    </row>
    <row r="279" spans="2:2" x14ac:dyDescent="0.25">
      <c r="B279" s="11"/>
    </row>
    <row r="280" spans="2:2" x14ac:dyDescent="0.25">
      <c r="B280" s="11"/>
    </row>
    <row r="281" spans="2:2" x14ac:dyDescent="0.25">
      <c r="B281" s="11"/>
    </row>
    <row r="282" spans="2:2" x14ac:dyDescent="0.25">
      <c r="B282" s="11"/>
    </row>
    <row r="283" spans="2:2" x14ac:dyDescent="0.25">
      <c r="B283" s="11"/>
    </row>
    <row r="284" spans="2:2" x14ac:dyDescent="0.25">
      <c r="B284" s="11"/>
    </row>
    <row r="285" spans="2:2" x14ac:dyDescent="0.25">
      <c r="B285" s="11"/>
    </row>
    <row r="286" spans="2:2" x14ac:dyDescent="0.25">
      <c r="B286" s="11"/>
    </row>
    <row r="287" spans="2:2" x14ac:dyDescent="0.25">
      <c r="B287" s="11"/>
    </row>
    <row r="288" spans="2:2" x14ac:dyDescent="0.25">
      <c r="B288" s="11"/>
    </row>
    <row r="289" spans="2:2" x14ac:dyDescent="0.25">
      <c r="B289" s="11"/>
    </row>
    <row r="290" spans="2:2" x14ac:dyDescent="0.25">
      <c r="B290" s="11"/>
    </row>
    <row r="291" spans="2:2" x14ac:dyDescent="0.25">
      <c r="B291" s="11"/>
    </row>
    <row r="292" spans="2:2" x14ac:dyDescent="0.25">
      <c r="B292" s="11"/>
    </row>
    <row r="293" spans="2:2" x14ac:dyDescent="0.25">
      <c r="B293" s="11"/>
    </row>
    <row r="294" spans="2:2" x14ac:dyDescent="0.25">
      <c r="B294" s="11"/>
    </row>
    <row r="295" spans="2:2" x14ac:dyDescent="0.25">
      <c r="B295" s="11"/>
    </row>
    <row r="296" spans="2:2" x14ac:dyDescent="0.25">
      <c r="B296" s="11"/>
    </row>
    <row r="297" spans="2:2" x14ac:dyDescent="0.25">
      <c r="B297" s="11"/>
    </row>
    <row r="298" spans="2:2" x14ac:dyDescent="0.25">
      <c r="B298" s="11"/>
    </row>
    <row r="299" spans="2:2" x14ac:dyDescent="0.25">
      <c r="B299" s="11"/>
    </row>
    <row r="300" spans="2:2" x14ac:dyDescent="0.25">
      <c r="B300" s="11"/>
    </row>
    <row r="301" spans="2:2" x14ac:dyDescent="0.25">
      <c r="B301" s="11"/>
    </row>
    <row r="302" spans="2:2" x14ac:dyDescent="0.25">
      <c r="B302" s="11"/>
    </row>
    <row r="303" spans="2:2" x14ac:dyDescent="0.25">
      <c r="B303" s="11"/>
    </row>
    <row r="304" spans="2:2" x14ac:dyDescent="0.25">
      <c r="B304" s="11"/>
    </row>
    <row r="305" spans="2:2" x14ac:dyDescent="0.25">
      <c r="B305" s="11"/>
    </row>
    <row r="306" spans="2:2" x14ac:dyDescent="0.25">
      <c r="B306" s="11"/>
    </row>
    <row r="307" spans="2:2" x14ac:dyDescent="0.25">
      <c r="B307" s="11"/>
    </row>
    <row r="308" spans="2:2" x14ac:dyDescent="0.25">
      <c r="B308" s="11"/>
    </row>
    <row r="309" spans="2:2" x14ac:dyDescent="0.25">
      <c r="B309" s="11"/>
    </row>
    <row r="310" spans="2:2" x14ac:dyDescent="0.25">
      <c r="B310" s="11"/>
    </row>
    <row r="311" spans="2:2" x14ac:dyDescent="0.25">
      <c r="B311" s="11"/>
    </row>
    <row r="312" spans="2:2" x14ac:dyDescent="0.25">
      <c r="B312" s="11"/>
    </row>
    <row r="313" spans="2:2" x14ac:dyDescent="0.25">
      <c r="B313" s="11"/>
    </row>
    <row r="314" spans="2:2" x14ac:dyDescent="0.25">
      <c r="B314" s="11"/>
    </row>
    <row r="315" spans="2:2" x14ac:dyDescent="0.25">
      <c r="B315" s="11"/>
    </row>
    <row r="316" spans="2:2" x14ac:dyDescent="0.25">
      <c r="B316" s="11"/>
    </row>
    <row r="317" spans="2:2" x14ac:dyDescent="0.25">
      <c r="B317" s="11"/>
    </row>
    <row r="318" spans="2:2" x14ac:dyDescent="0.25">
      <c r="B318" s="11"/>
    </row>
    <row r="319" spans="2:2" x14ac:dyDescent="0.25">
      <c r="B319" s="11"/>
    </row>
    <row r="320" spans="2:2" x14ac:dyDescent="0.25">
      <c r="B320" s="11"/>
    </row>
    <row r="321" spans="2:2" x14ac:dyDescent="0.25">
      <c r="B321" s="11"/>
    </row>
    <row r="322" spans="2:2" x14ac:dyDescent="0.25">
      <c r="B322" s="11"/>
    </row>
    <row r="323" spans="2:2" x14ac:dyDescent="0.25">
      <c r="B323" s="11"/>
    </row>
    <row r="324" spans="2:2" x14ac:dyDescent="0.25">
      <c r="B324" s="11"/>
    </row>
    <row r="325" spans="2:2" x14ac:dyDescent="0.25">
      <c r="B325" s="11"/>
    </row>
    <row r="326" spans="2:2" x14ac:dyDescent="0.25">
      <c r="B326" s="11"/>
    </row>
    <row r="327" spans="2:2" x14ac:dyDescent="0.25">
      <c r="B327" s="11"/>
    </row>
    <row r="328" spans="2:2" x14ac:dyDescent="0.25">
      <c r="B328" s="11"/>
    </row>
    <row r="329" spans="2:2" x14ac:dyDescent="0.25">
      <c r="B329" s="11"/>
    </row>
    <row r="330" spans="2:2" x14ac:dyDescent="0.25">
      <c r="B330" s="11"/>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R318"/>
  <sheetViews>
    <sheetView workbookViewId="0"/>
  </sheetViews>
  <sheetFormatPr defaultRowHeight="15" x14ac:dyDescent="0.25"/>
  <cols>
    <col min="1" max="1" width="39.7109375" style="5" customWidth="1"/>
    <col min="2" max="2" width="9.140625" style="5"/>
    <col min="3" max="3" width="10" style="5" customWidth="1"/>
    <col min="4" max="5" width="11.28515625" style="7" customWidth="1"/>
    <col min="6" max="8" width="10" style="7" customWidth="1"/>
    <col min="9" max="9" width="10" style="5" customWidth="1"/>
    <col min="10" max="10" width="10" style="7" customWidth="1"/>
    <col min="11" max="11" width="10.85546875" style="7" customWidth="1"/>
    <col min="12" max="12" width="10" style="7" customWidth="1"/>
    <col min="13" max="13" width="10" style="5" customWidth="1"/>
    <col min="14" max="17" width="10" style="7" customWidth="1"/>
    <col min="18" max="18" width="11" style="5" bestFit="1" customWidth="1"/>
    <col min="19" max="16384" width="9.140625" style="5"/>
  </cols>
  <sheetData>
    <row r="1" spans="1:18" s="6" customFormat="1" x14ac:dyDescent="0.25">
      <c r="A1" s="6" t="s">
        <v>1371</v>
      </c>
      <c r="D1" s="10"/>
      <c r="E1" s="10"/>
      <c r="F1" s="10"/>
      <c r="G1" s="10"/>
      <c r="H1" s="10"/>
      <c r="J1" s="10"/>
      <c r="K1" s="10"/>
      <c r="L1" s="10"/>
      <c r="N1" s="10"/>
      <c r="O1" s="10"/>
      <c r="P1" s="10"/>
      <c r="Q1" s="10"/>
    </row>
    <row r="2" spans="1:18" x14ac:dyDescent="0.25">
      <c r="A2" s="6" t="s">
        <v>1288</v>
      </c>
      <c r="C2" s="6" t="s">
        <v>430</v>
      </c>
    </row>
    <row r="3" spans="1:18" ht="60" x14ac:dyDescent="0.25">
      <c r="A3" s="57" t="s">
        <v>1376</v>
      </c>
      <c r="C3" s="6"/>
      <c r="D3" s="8" t="s">
        <v>1274</v>
      </c>
      <c r="E3" s="8" t="s">
        <v>417</v>
      </c>
      <c r="F3" s="8" t="s">
        <v>1275</v>
      </c>
      <c r="G3" s="8" t="s">
        <v>418</v>
      </c>
      <c r="H3" s="8" t="s">
        <v>1278</v>
      </c>
      <c r="J3" s="8" t="s">
        <v>420</v>
      </c>
      <c r="K3" s="8" t="s">
        <v>422</v>
      </c>
      <c r="L3" s="8" t="s">
        <v>423</v>
      </c>
      <c r="M3" s="9"/>
      <c r="N3" s="8" t="s">
        <v>1276</v>
      </c>
      <c r="O3" s="8" t="s">
        <v>425</v>
      </c>
      <c r="P3" s="8" t="s">
        <v>1278</v>
      </c>
      <c r="Q3" s="8" t="s">
        <v>428</v>
      </c>
      <c r="R3" s="47" t="s">
        <v>14</v>
      </c>
    </row>
    <row r="4" spans="1:18" x14ac:dyDescent="0.25">
      <c r="C4" s="6"/>
      <c r="D4" s="8"/>
      <c r="E4" s="8"/>
      <c r="F4" s="8"/>
      <c r="G4" s="8"/>
      <c r="H4" s="8"/>
      <c r="J4" s="8"/>
      <c r="K4" s="8"/>
      <c r="L4" s="8"/>
      <c r="M4" s="9"/>
      <c r="N4" s="8"/>
      <c r="O4" s="8"/>
      <c r="P4" s="8"/>
      <c r="Q4" s="8"/>
      <c r="R4" s="17"/>
    </row>
    <row r="5" spans="1:18" x14ac:dyDescent="0.25">
      <c r="B5" s="31"/>
      <c r="C5" s="48" t="s">
        <v>1291</v>
      </c>
      <c r="D5" s="8"/>
      <c r="E5" s="8"/>
      <c r="F5" s="8"/>
      <c r="G5" s="8"/>
      <c r="H5" s="8"/>
      <c r="J5" s="8"/>
      <c r="K5" s="8"/>
      <c r="L5" s="8"/>
      <c r="M5" s="9"/>
      <c r="N5" s="8"/>
      <c r="O5" s="8"/>
      <c r="P5" s="8"/>
      <c r="Q5" s="8"/>
      <c r="R5" s="17"/>
    </row>
    <row r="6" spans="1:18" x14ac:dyDescent="0.25">
      <c r="A6" s="6" t="s">
        <v>414</v>
      </c>
      <c r="D6" s="46" t="s">
        <v>410</v>
      </c>
      <c r="E6" s="46" t="s">
        <v>411</v>
      </c>
      <c r="F6" s="46" t="s">
        <v>412</v>
      </c>
      <c r="G6" s="46" t="s">
        <v>413</v>
      </c>
      <c r="H6" s="46"/>
      <c r="I6" s="45"/>
      <c r="J6" s="46" t="s">
        <v>419</v>
      </c>
      <c r="K6" s="46" t="s">
        <v>421</v>
      </c>
      <c r="L6" s="46" t="s">
        <v>424</v>
      </c>
      <c r="M6" s="45"/>
      <c r="N6" s="46" t="s">
        <v>426</v>
      </c>
      <c r="O6" s="46" t="s">
        <v>427</v>
      </c>
      <c r="P6" s="46"/>
      <c r="Q6" s="46" t="s">
        <v>429</v>
      </c>
    </row>
    <row r="7" spans="1:18" x14ac:dyDescent="0.25">
      <c r="A7" s="6"/>
      <c r="D7" s="10"/>
      <c r="E7" s="10"/>
      <c r="F7" s="10"/>
      <c r="G7" s="10"/>
      <c r="H7" s="10"/>
      <c r="I7" s="6"/>
      <c r="J7" s="10"/>
      <c r="K7" s="10"/>
      <c r="L7" s="10"/>
      <c r="M7" s="6"/>
      <c r="N7" s="10"/>
      <c r="O7" s="10"/>
      <c r="P7" s="10"/>
      <c r="Q7" s="10"/>
    </row>
    <row r="8" spans="1:18" x14ac:dyDescent="0.25">
      <c r="A8" s="5" t="s">
        <v>445</v>
      </c>
      <c r="D8" s="26">
        <v>1088</v>
      </c>
      <c r="E8" s="26">
        <v>305</v>
      </c>
      <c r="F8" s="26"/>
      <c r="G8" s="26"/>
      <c r="H8" s="34"/>
      <c r="I8" s="22"/>
      <c r="J8" s="26">
        <v>3866</v>
      </c>
      <c r="K8" s="26">
        <v>4138</v>
      </c>
      <c r="L8" s="34">
        <v>20</v>
      </c>
      <c r="M8" s="22"/>
      <c r="N8" s="26">
        <v>7543</v>
      </c>
      <c r="O8" s="26"/>
      <c r="P8" s="34"/>
      <c r="Q8" s="34">
        <v>1250</v>
      </c>
      <c r="R8" s="22">
        <f t="shared" ref="R8" si="0">D8+E8+F8+G8+J8+K8+L8+N8+O8+Q8</f>
        <v>18210</v>
      </c>
    </row>
    <row r="9" spans="1:18" x14ac:dyDescent="0.25">
      <c r="B9" s="6"/>
      <c r="C9" s="6"/>
      <c r="D9" s="8"/>
      <c r="E9" s="8"/>
      <c r="F9" s="8"/>
      <c r="G9" s="8"/>
      <c r="H9" s="8"/>
      <c r="J9" s="8"/>
      <c r="K9" s="8"/>
      <c r="L9" s="8"/>
      <c r="M9" s="9"/>
      <c r="N9" s="8"/>
      <c r="O9" s="8"/>
      <c r="P9" s="8"/>
      <c r="Q9" s="8"/>
      <c r="R9" s="6"/>
    </row>
    <row r="10" spans="1:18" x14ac:dyDescent="0.25">
      <c r="A10" s="6" t="s">
        <v>415</v>
      </c>
      <c r="B10" s="6" t="s">
        <v>416</v>
      </c>
      <c r="C10" s="45" t="s">
        <v>0</v>
      </c>
      <c r="D10" s="46" t="s">
        <v>1</v>
      </c>
      <c r="E10" s="46" t="s">
        <v>2</v>
      </c>
      <c r="F10" s="46" t="s">
        <v>3</v>
      </c>
      <c r="G10" s="46" t="s">
        <v>4</v>
      </c>
      <c r="H10" s="46" t="s">
        <v>5</v>
      </c>
      <c r="I10" s="45" t="s">
        <v>6</v>
      </c>
      <c r="J10" s="46" t="s">
        <v>7</v>
      </c>
      <c r="K10" s="46" t="s">
        <v>8</v>
      </c>
      <c r="L10" s="46" t="s">
        <v>9</v>
      </c>
      <c r="M10" s="45" t="s">
        <v>10</v>
      </c>
      <c r="N10" s="46" t="s">
        <v>11</v>
      </c>
      <c r="O10" s="46" t="s">
        <v>12</v>
      </c>
      <c r="P10" s="46" t="s">
        <v>13</v>
      </c>
      <c r="Q10" s="46"/>
      <c r="R10" s="45" t="s">
        <v>14</v>
      </c>
    </row>
    <row r="11" spans="1:18" x14ac:dyDescent="0.25">
      <c r="B11" s="11"/>
    </row>
    <row r="12" spans="1:18" x14ac:dyDescent="0.25">
      <c r="A12" s="5" t="s">
        <v>865</v>
      </c>
      <c r="B12" s="5" t="s">
        <v>866</v>
      </c>
      <c r="C12" s="22">
        <v>261</v>
      </c>
      <c r="D12" s="34">
        <v>151</v>
      </c>
      <c r="E12" s="34"/>
      <c r="F12" s="34">
        <v>101</v>
      </c>
      <c r="G12" s="34"/>
      <c r="H12" s="34">
        <v>9</v>
      </c>
      <c r="I12" s="22">
        <v>39</v>
      </c>
      <c r="J12" s="34">
        <v>39</v>
      </c>
      <c r="K12" s="34"/>
      <c r="L12" s="34">
        <v>0</v>
      </c>
      <c r="M12" s="22">
        <v>688</v>
      </c>
      <c r="N12" s="34">
        <v>688</v>
      </c>
      <c r="O12" s="34"/>
      <c r="P12" s="34"/>
      <c r="Q12" s="34"/>
      <c r="R12" s="22">
        <v>988</v>
      </c>
    </row>
    <row r="13" spans="1:18" x14ac:dyDescent="0.25">
      <c r="A13" s="5" t="s">
        <v>867</v>
      </c>
      <c r="B13" s="5" t="s">
        <v>868</v>
      </c>
      <c r="C13" s="22">
        <v>1679</v>
      </c>
      <c r="D13" s="34">
        <v>1191</v>
      </c>
      <c r="E13" s="34">
        <v>104</v>
      </c>
      <c r="F13" s="34">
        <v>332</v>
      </c>
      <c r="G13" s="34">
        <v>0</v>
      </c>
      <c r="H13" s="34">
        <v>52</v>
      </c>
      <c r="I13" s="22">
        <v>227</v>
      </c>
      <c r="J13" s="34">
        <v>227</v>
      </c>
      <c r="K13" s="34"/>
      <c r="L13" s="34">
        <v>0</v>
      </c>
      <c r="M13" s="22">
        <v>797</v>
      </c>
      <c r="N13" s="34">
        <v>797</v>
      </c>
      <c r="O13" s="34"/>
      <c r="P13" s="34"/>
      <c r="Q13" s="34"/>
      <c r="R13" s="22">
        <v>2703</v>
      </c>
    </row>
    <row r="14" spans="1:18" x14ac:dyDescent="0.25">
      <c r="A14" s="5" t="s">
        <v>869</v>
      </c>
      <c r="B14" s="5" t="s">
        <v>870</v>
      </c>
      <c r="C14" s="22">
        <v>285</v>
      </c>
      <c r="D14" s="34"/>
      <c r="E14" s="34"/>
      <c r="F14" s="34">
        <v>15</v>
      </c>
      <c r="G14" s="34"/>
      <c r="H14" s="34">
        <v>270</v>
      </c>
      <c r="I14" s="22">
        <v>154</v>
      </c>
      <c r="J14" s="34">
        <v>12</v>
      </c>
      <c r="K14" s="34">
        <v>142</v>
      </c>
      <c r="L14" s="34">
        <v>5</v>
      </c>
      <c r="M14" s="22">
        <v>817</v>
      </c>
      <c r="N14" s="34">
        <v>559</v>
      </c>
      <c r="O14" s="34">
        <v>18</v>
      </c>
      <c r="P14" s="34">
        <v>240</v>
      </c>
      <c r="Q14" s="34"/>
      <c r="R14" s="22">
        <v>1261</v>
      </c>
    </row>
    <row r="15" spans="1:18" x14ac:dyDescent="0.25">
      <c r="A15" s="5" t="s">
        <v>1069</v>
      </c>
      <c r="B15" s="5" t="s">
        <v>1070</v>
      </c>
      <c r="C15" s="22">
        <v>161</v>
      </c>
      <c r="D15" s="34">
        <v>2</v>
      </c>
      <c r="E15" s="34">
        <v>3</v>
      </c>
      <c r="F15" s="34">
        <v>118</v>
      </c>
      <c r="G15" s="34">
        <v>0</v>
      </c>
      <c r="H15" s="34">
        <v>38</v>
      </c>
      <c r="I15" s="22">
        <v>128</v>
      </c>
      <c r="J15" s="34">
        <v>94</v>
      </c>
      <c r="K15" s="34">
        <v>34</v>
      </c>
      <c r="L15" s="34">
        <v>95</v>
      </c>
      <c r="M15" s="22">
        <v>399</v>
      </c>
      <c r="N15" s="34">
        <v>398</v>
      </c>
      <c r="O15" s="34">
        <v>1</v>
      </c>
      <c r="P15" s="34">
        <v>0</v>
      </c>
      <c r="Q15" s="34"/>
      <c r="R15" s="22">
        <v>783</v>
      </c>
    </row>
    <row r="16" spans="1:18" x14ac:dyDescent="0.25">
      <c r="A16" s="5" t="s">
        <v>871</v>
      </c>
      <c r="B16" s="5" t="s">
        <v>872</v>
      </c>
      <c r="C16" s="22">
        <v>3522</v>
      </c>
      <c r="D16" s="34">
        <v>1166</v>
      </c>
      <c r="E16" s="34">
        <v>554</v>
      </c>
      <c r="F16" s="34">
        <v>653</v>
      </c>
      <c r="G16" s="34">
        <v>56</v>
      </c>
      <c r="H16" s="34">
        <v>1093</v>
      </c>
      <c r="I16" s="22">
        <v>1056</v>
      </c>
      <c r="J16" s="34">
        <v>333</v>
      </c>
      <c r="K16" s="34">
        <v>723</v>
      </c>
      <c r="L16" s="34">
        <v>1074</v>
      </c>
      <c r="M16" s="22">
        <v>1761</v>
      </c>
      <c r="N16" s="34">
        <v>1726</v>
      </c>
      <c r="O16" s="34">
        <v>30</v>
      </c>
      <c r="P16" s="34">
        <v>5</v>
      </c>
      <c r="Q16" s="34"/>
      <c r="R16" s="22">
        <v>7413</v>
      </c>
    </row>
    <row r="17" spans="1:18" x14ac:dyDescent="0.25">
      <c r="A17" s="5" t="s">
        <v>873</v>
      </c>
      <c r="B17" s="5" t="s">
        <v>874</v>
      </c>
      <c r="C17" s="22">
        <v>192</v>
      </c>
      <c r="D17" s="34">
        <v>126</v>
      </c>
      <c r="E17" s="34"/>
      <c r="F17" s="34">
        <v>58</v>
      </c>
      <c r="G17" s="34"/>
      <c r="H17" s="34">
        <v>8</v>
      </c>
      <c r="I17" s="22">
        <v>37</v>
      </c>
      <c r="J17" s="34">
        <v>27</v>
      </c>
      <c r="K17" s="34">
        <v>10</v>
      </c>
      <c r="L17" s="34">
        <v>80</v>
      </c>
      <c r="M17" s="22">
        <v>528</v>
      </c>
      <c r="N17" s="34">
        <v>518</v>
      </c>
      <c r="O17" s="34">
        <v>10</v>
      </c>
      <c r="P17" s="34"/>
      <c r="Q17" s="34"/>
      <c r="R17" s="22">
        <v>837</v>
      </c>
    </row>
    <row r="18" spans="1:18" x14ac:dyDescent="0.25">
      <c r="A18" s="5" t="s">
        <v>733</v>
      </c>
      <c r="B18" s="5" t="s">
        <v>734</v>
      </c>
      <c r="C18" s="22">
        <v>3018</v>
      </c>
      <c r="D18" s="34">
        <v>1251</v>
      </c>
      <c r="E18" s="34">
        <v>132</v>
      </c>
      <c r="F18" s="34">
        <v>1507</v>
      </c>
      <c r="G18" s="34"/>
      <c r="H18" s="34">
        <v>128</v>
      </c>
      <c r="I18" s="22">
        <v>1453</v>
      </c>
      <c r="J18" s="34">
        <v>1453</v>
      </c>
      <c r="K18" s="34"/>
      <c r="L18" s="34">
        <v>395</v>
      </c>
      <c r="M18" s="22">
        <v>1504</v>
      </c>
      <c r="N18" s="34">
        <v>1474</v>
      </c>
      <c r="O18" s="34">
        <v>30</v>
      </c>
      <c r="P18" s="34"/>
      <c r="Q18" s="34"/>
      <c r="R18" s="22">
        <v>6370</v>
      </c>
    </row>
    <row r="19" spans="1:18" x14ac:dyDescent="0.25">
      <c r="A19" s="5" t="s">
        <v>875</v>
      </c>
      <c r="B19" s="5" t="s">
        <v>876</v>
      </c>
      <c r="C19" s="22">
        <v>275</v>
      </c>
      <c r="D19" s="34">
        <v>55</v>
      </c>
      <c r="E19" s="34">
        <v>10</v>
      </c>
      <c r="F19" s="34">
        <v>178</v>
      </c>
      <c r="G19" s="34">
        <v>10</v>
      </c>
      <c r="H19" s="34">
        <v>22</v>
      </c>
      <c r="I19" s="22">
        <v>277</v>
      </c>
      <c r="J19" s="34">
        <v>149</v>
      </c>
      <c r="K19" s="34">
        <v>128</v>
      </c>
      <c r="L19" s="34">
        <v>702</v>
      </c>
      <c r="M19" s="22">
        <v>474</v>
      </c>
      <c r="N19" s="34">
        <v>474</v>
      </c>
      <c r="O19" s="34"/>
      <c r="P19" s="34"/>
      <c r="Q19" s="34"/>
      <c r="R19" s="22">
        <v>1728</v>
      </c>
    </row>
    <row r="20" spans="1:18" x14ac:dyDescent="0.25">
      <c r="A20" s="5" t="s">
        <v>877</v>
      </c>
      <c r="B20" s="5" t="s">
        <v>878</v>
      </c>
      <c r="C20" s="22">
        <v>751</v>
      </c>
      <c r="D20" s="34">
        <v>275</v>
      </c>
      <c r="E20" s="34">
        <v>63</v>
      </c>
      <c r="F20" s="34">
        <v>357</v>
      </c>
      <c r="G20" s="34"/>
      <c r="H20" s="34">
        <v>56</v>
      </c>
      <c r="I20" s="22">
        <v>271</v>
      </c>
      <c r="J20" s="34">
        <v>144</v>
      </c>
      <c r="K20" s="34">
        <v>127</v>
      </c>
      <c r="L20" s="34">
        <v>846</v>
      </c>
      <c r="M20" s="22">
        <v>281</v>
      </c>
      <c r="N20" s="34">
        <v>264</v>
      </c>
      <c r="O20" s="34">
        <v>17</v>
      </c>
      <c r="P20" s="34"/>
      <c r="Q20" s="34"/>
      <c r="R20" s="22">
        <v>2149</v>
      </c>
    </row>
    <row r="21" spans="1:18" x14ac:dyDescent="0.25">
      <c r="A21" s="5" t="s">
        <v>957</v>
      </c>
      <c r="B21" s="5" t="s">
        <v>958</v>
      </c>
      <c r="C21" s="22">
        <v>697</v>
      </c>
      <c r="D21" s="34">
        <v>252</v>
      </c>
      <c r="E21" s="34">
        <v>96</v>
      </c>
      <c r="F21" s="34">
        <v>241</v>
      </c>
      <c r="G21" s="34">
        <v>12</v>
      </c>
      <c r="H21" s="34">
        <v>96</v>
      </c>
      <c r="I21" s="22">
        <v>1741</v>
      </c>
      <c r="J21" s="34">
        <v>1344</v>
      </c>
      <c r="K21" s="34">
        <v>397</v>
      </c>
      <c r="L21" s="34">
        <v>389</v>
      </c>
      <c r="M21" s="22">
        <v>827</v>
      </c>
      <c r="N21" s="34">
        <v>800</v>
      </c>
      <c r="O21" s="34">
        <v>27</v>
      </c>
      <c r="P21" s="34"/>
      <c r="Q21" s="34"/>
      <c r="R21" s="22">
        <v>3654</v>
      </c>
    </row>
    <row r="22" spans="1:18" x14ac:dyDescent="0.25">
      <c r="A22" s="5" t="s">
        <v>969</v>
      </c>
      <c r="B22" s="5" t="s">
        <v>970</v>
      </c>
      <c r="C22" s="22">
        <v>547</v>
      </c>
      <c r="D22" s="34">
        <v>319</v>
      </c>
      <c r="E22" s="34">
        <v>41</v>
      </c>
      <c r="F22" s="34">
        <v>129</v>
      </c>
      <c r="G22" s="34">
        <v>58</v>
      </c>
      <c r="H22" s="34" t="s">
        <v>467</v>
      </c>
      <c r="I22" s="22">
        <v>571</v>
      </c>
      <c r="J22" s="34">
        <v>477</v>
      </c>
      <c r="K22" s="34">
        <v>94</v>
      </c>
      <c r="L22" s="34">
        <v>392</v>
      </c>
      <c r="M22" s="22">
        <v>486</v>
      </c>
      <c r="N22" s="34">
        <v>420</v>
      </c>
      <c r="O22" s="34">
        <v>51</v>
      </c>
      <c r="P22" s="34">
        <v>15</v>
      </c>
      <c r="Q22" s="34"/>
      <c r="R22" s="22">
        <v>1996</v>
      </c>
    </row>
    <row r="23" spans="1:18" x14ac:dyDescent="0.25">
      <c r="B23" s="11"/>
      <c r="C23" s="22"/>
      <c r="D23" s="34"/>
      <c r="E23" s="34"/>
      <c r="F23" s="34"/>
      <c r="G23" s="34"/>
      <c r="H23" s="34"/>
      <c r="I23" s="22"/>
      <c r="J23" s="34"/>
      <c r="K23" s="34"/>
      <c r="L23" s="34"/>
      <c r="M23" s="22"/>
      <c r="N23" s="34"/>
      <c r="O23" s="34"/>
      <c r="P23" s="34"/>
      <c r="Q23" s="34"/>
      <c r="R23" s="22"/>
    </row>
    <row r="24" spans="1:18" ht="30" x14ac:dyDescent="0.25">
      <c r="A24" s="9" t="s">
        <v>435</v>
      </c>
      <c r="B24" s="11"/>
      <c r="C24" s="22">
        <v>1041</v>
      </c>
      <c r="D24" s="34">
        <v>490</v>
      </c>
      <c r="E24" s="34">
        <v>92</v>
      </c>
      <c r="F24" s="34">
        <v>257</v>
      </c>
      <c r="G24" s="34">
        <v>19</v>
      </c>
      <c r="H24" s="34">
        <v>183</v>
      </c>
      <c r="I24" s="22">
        <v>995</v>
      </c>
      <c r="J24" s="34">
        <v>752</v>
      </c>
      <c r="K24" s="34">
        <v>243</v>
      </c>
      <c r="L24" s="34">
        <v>184</v>
      </c>
      <c r="M24" s="22">
        <v>3488</v>
      </c>
      <c r="N24" s="34">
        <v>3267</v>
      </c>
      <c r="O24" s="34">
        <v>118</v>
      </c>
      <c r="P24" s="34">
        <v>103</v>
      </c>
      <c r="Q24" s="34"/>
      <c r="R24" s="22">
        <v>5708</v>
      </c>
    </row>
    <row r="25" spans="1:18" x14ac:dyDescent="0.25">
      <c r="A25" s="9"/>
      <c r="B25" s="11"/>
      <c r="C25" s="22"/>
      <c r="D25" s="34"/>
      <c r="E25" s="34"/>
      <c r="F25" s="34"/>
      <c r="G25" s="34"/>
      <c r="H25" s="34"/>
      <c r="I25" s="22"/>
      <c r="J25" s="34"/>
      <c r="K25" s="34"/>
      <c r="L25" s="34"/>
      <c r="M25" s="22"/>
      <c r="N25" s="34"/>
      <c r="O25" s="34"/>
      <c r="P25" s="34"/>
      <c r="Q25" s="34"/>
      <c r="R25" s="22"/>
    </row>
    <row r="26" spans="1:18" x14ac:dyDescent="0.25">
      <c r="A26" s="15" t="s">
        <v>448</v>
      </c>
      <c r="B26" s="11"/>
      <c r="C26" s="22">
        <f>SUM(C12:C24)</f>
        <v>12429</v>
      </c>
      <c r="D26" s="34">
        <f t="shared" ref="D26:R26" si="1">SUM(D12:D24)</f>
        <v>5278</v>
      </c>
      <c r="E26" s="34">
        <f t="shared" si="1"/>
        <v>1095</v>
      </c>
      <c r="F26" s="34">
        <f t="shared" si="1"/>
        <v>3946</v>
      </c>
      <c r="G26" s="34">
        <f t="shared" si="1"/>
        <v>155</v>
      </c>
      <c r="H26" s="34">
        <f t="shared" si="1"/>
        <v>1955</v>
      </c>
      <c r="I26" s="22">
        <f t="shared" si="1"/>
        <v>6949</v>
      </c>
      <c r="J26" s="34">
        <f t="shared" si="1"/>
        <v>5051</v>
      </c>
      <c r="K26" s="34">
        <f t="shared" si="1"/>
        <v>1898</v>
      </c>
      <c r="L26" s="34">
        <f t="shared" si="1"/>
        <v>4162</v>
      </c>
      <c r="M26" s="22">
        <f t="shared" si="1"/>
        <v>12050</v>
      </c>
      <c r="N26" s="34">
        <f t="shared" si="1"/>
        <v>11385</v>
      </c>
      <c r="O26" s="34">
        <f t="shared" si="1"/>
        <v>302</v>
      </c>
      <c r="P26" s="34">
        <f t="shared" si="1"/>
        <v>363</v>
      </c>
      <c r="Q26" s="34"/>
      <c r="R26" s="22">
        <f t="shared" si="1"/>
        <v>35590</v>
      </c>
    </row>
    <row r="27" spans="1:18" ht="15" customHeight="1" x14ac:dyDescent="0.25">
      <c r="A27" s="9"/>
      <c r="B27" s="11"/>
      <c r="C27" s="22"/>
      <c r="D27" s="34"/>
      <c r="E27" s="34"/>
      <c r="F27" s="34"/>
      <c r="G27" s="34"/>
      <c r="H27" s="34"/>
      <c r="I27" s="22"/>
      <c r="J27" s="34"/>
      <c r="K27" s="34"/>
      <c r="L27" s="34"/>
      <c r="M27" s="22"/>
      <c r="N27" s="34"/>
      <c r="O27" s="34"/>
      <c r="P27" s="34"/>
      <c r="Q27" s="34"/>
      <c r="R27" s="22"/>
    </row>
    <row r="28" spans="1:18" ht="30" x14ac:dyDescent="0.25">
      <c r="A28" s="15" t="s">
        <v>464</v>
      </c>
      <c r="B28" s="11"/>
      <c r="C28" s="22"/>
      <c r="D28" s="34">
        <f>D8+SUM(D11:D24)</f>
        <v>6366</v>
      </c>
      <c r="E28" s="34">
        <f>E8+SUM(E11:E24)</f>
        <v>1400</v>
      </c>
      <c r="F28" s="34">
        <f>F8+SUM(F11:F24)</f>
        <v>3946</v>
      </c>
      <c r="G28" s="34">
        <f>G8+SUM(G11:G24)</f>
        <v>155</v>
      </c>
      <c r="H28" s="34">
        <f>H8+SUM(H11:H24)</f>
        <v>1955</v>
      </c>
      <c r="I28" s="22"/>
      <c r="J28" s="34">
        <f>J8+SUM(J11:J24)</f>
        <v>8917</v>
      </c>
      <c r="K28" s="34">
        <f>K8+SUM(K11:K24)</f>
        <v>6036</v>
      </c>
      <c r="L28" s="34"/>
      <c r="M28" s="22"/>
      <c r="N28" s="34">
        <f>N8+SUM(N11:N24)</f>
        <v>18928</v>
      </c>
      <c r="O28" s="34">
        <f t="shared" ref="O28:Q28" si="2">O8+SUM(O11:O24)</f>
        <v>302</v>
      </c>
      <c r="P28" s="34">
        <f t="shared" si="2"/>
        <v>363</v>
      </c>
      <c r="Q28" s="34">
        <f t="shared" si="2"/>
        <v>1250</v>
      </c>
      <c r="R28" s="33">
        <f>R8+SUM(R11:R24)</f>
        <v>53800</v>
      </c>
    </row>
    <row r="29" spans="1:18" ht="6.75" customHeight="1" x14ac:dyDescent="0.25">
      <c r="A29" s="15"/>
      <c r="B29" s="11"/>
      <c r="C29" s="22"/>
      <c r="D29" s="34"/>
      <c r="E29" s="34"/>
      <c r="F29" s="34"/>
      <c r="G29" s="34"/>
      <c r="H29" s="34"/>
      <c r="I29" s="22"/>
      <c r="J29" s="34"/>
      <c r="K29" s="34"/>
      <c r="L29" s="34"/>
      <c r="M29" s="22"/>
      <c r="N29" s="34"/>
      <c r="O29" s="34"/>
      <c r="P29" s="34"/>
      <c r="Q29" s="34"/>
      <c r="R29" s="22"/>
    </row>
    <row r="30" spans="1:18" x14ac:dyDescent="0.25">
      <c r="A30" s="16"/>
      <c r="B30" s="11"/>
      <c r="C30" s="22"/>
      <c r="D30" s="34"/>
      <c r="E30" s="34"/>
      <c r="F30" s="34"/>
      <c r="G30" s="34"/>
      <c r="H30" s="34"/>
      <c r="I30" s="22"/>
      <c r="J30" s="34"/>
      <c r="K30" s="34"/>
      <c r="L30" s="34"/>
      <c r="M30" s="22"/>
      <c r="N30" s="34"/>
      <c r="O30" s="34"/>
      <c r="P30" s="34"/>
      <c r="Q30" s="34"/>
      <c r="R30" s="22"/>
    </row>
    <row r="31" spans="1:18" x14ac:dyDescent="0.25">
      <c r="B31" s="11"/>
      <c r="C31" s="22"/>
      <c r="D31" s="34"/>
      <c r="E31" s="34"/>
      <c r="F31" s="34"/>
      <c r="G31" s="34"/>
      <c r="H31" s="34"/>
      <c r="I31" s="22"/>
      <c r="J31" s="34"/>
      <c r="K31" s="34"/>
      <c r="L31" s="34"/>
      <c r="M31" s="22"/>
      <c r="N31" s="34"/>
      <c r="O31" s="34"/>
      <c r="P31" s="34"/>
      <c r="Q31" s="34"/>
      <c r="R31" s="22"/>
    </row>
    <row r="32" spans="1:18" ht="30" x14ac:dyDescent="0.25">
      <c r="A32" s="16" t="s">
        <v>1247</v>
      </c>
      <c r="B32" s="11"/>
      <c r="C32" s="22">
        <v>1686</v>
      </c>
      <c r="D32" s="34"/>
      <c r="E32" s="34"/>
      <c r="F32" s="34"/>
      <c r="G32" s="34"/>
      <c r="H32" s="34"/>
      <c r="I32" s="22">
        <v>1660</v>
      </c>
      <c r="J32" s="34"/>
      <c r="K32" s="34"/>
      <c r="L32" s="34">
        <v>972</v>
      </c>
      <c r="M32" s="22">
        <v>351</v>
      </c>
      <c r="N32" s="34"/>
      <c r="O32" s="34"/>
      <c r="P32" s="34"/>
      <c r="Q32" s="34"/>
      <c r="R32" s="22">
        <f>C32+I32+L32+M32</f>
        <v>4669</v>
      </c>
    </row>
    <row r="33" spans="1:18" ht="6.75" customHeight="1" x14ac:dyDescent="0.25">
      <c r="A33" s="14"/>
      <c r="B33" s="11"/>
    </row>
    <row r="34" spans="1:18" x14ac:dyDescent="0.25">
      <c r="A34" s="16"/>
      <c r="B34" s="11"/>
    </row>
    <row r="35" spans="1:18" x14ac:dyDescent="0.25">
      <c r="B35" s="11"/>
      <c r="C35" s="6" t="s">
        <v>407</v>
      </c>
      <c r="M35" s="6"/>
      <c r="R35" s="6"/>
    </row>
    <row r="36" spans="1:18" x14ac:dyDescent="0.25">
      <c r="B36" s="11"/>
    </row>
    <row r="37" spans="1:18" x14ac:dyDescent="0.25">
      <c r="A37" s="16" t="s">
        <v>1260</v>
      </c>
      <c r="B37" s="11"/>
      <c r="C37" s="22">
        <v>1287</v>
      </c>
      <c r="D37" s="34"/>
      <c r="E37" s="34"/>
      <c r="F37" s="34"/>
      <c r="G37" s="34"/>
      <c r="H37" s="34"/>
      <c r="I37" s="22"/>
      <c r="J37" s="34"/>
      <c r="K37" s="34"/>
      <c r="L37" s="34"/>
      <c r="M37" s="22"/>
      <c r="N37" s="34"/>
      <c r="O37" s="34"/>
      <c r="P37" s="34"/>
      <c r="Q37" s="34"/>
      <c r="R37" s="22"/>
    </row>
    <row r="38" spans="1:18" x14ac:dyDescent="0.25">
      <c r="B38" s="11"/>
    </row>
    <row r="39" spans="1:18" x14ac:dyDescent="0.25">
      <c r="B39" s="11"/>
    </row>
    <row r="40" spans="1:18" x14ac:dyDescent="0.25">
      <c r="B40" s="11"/>
    </row>
    <row r="41" spans="1:18" x14ac:dyDescent="0.25">
      <c r="B41" s="11"/>
    </row>
    <row r="42" spans="1:18" x14ac:dyDescent="0.25">
      <c r="B42" s="11"/>
    </row>
    <row r="43" spans="1:18" x14ac:dyDescent="0.25">
      <c r="B43" s="11"/>
    </row>
    <row r="44" spans="1:18" x14ac:dyDescent="0.25">
      <c r="B44" s="11"/>
    </row>
    <row r="45" spans="1:18" x14ac:dyDescent="0.25">
      <c r="B45" s="11"/>
    </row>
    <row r="46" spans="1:18" x14ac:dyDescent="0.25">
      <c r="B46" s="11"/>
    </row>
    <row r="47" spans="1:18" x14ac:dyDescent="0.25">
      <c r="B47" s="11"/>
    </row>
    <row r="48" spans="1:18" x14ac:dyDescent="0.25">
      <c r="B48" s="11"/>
    </row>
    <row r="49" spans="2:2" x14ac:dyDescent="0.25">
      <c r="B49" s="11"/>
    </row>
    <row r="50" spans="2:2" x14ac:dyDescent="0.25">
      <c r="B50" s="11"/>
    </row>
    <row r="51" spans="2:2" x14ac:dyDescent="0.25">
      <c r="B51" s="11"/>
    </row>
    <row r="52" spans="2:2" x14ac:dyDescent="0.25">
      <c r="B52" s="11"/>
    </row>
    <row r="53" spans="2:2" x14ac:dyDescent="0.25">
      <c r="B53" s="11"/>
    </row>
    <row r="54" spans="2:2" x14ac:dyDescent="0.25">
      <c r="B54" s="11"/>
    </row>
    <row r="55" spans="2:2" x14ac:dyDescent="0.25">
      <c r="B55" s="11"/>
    </row>
    <row r="56" spans="2:2" x14ac:dyDescent="0.25">
      <c r="B56" s="11"/>
    </row>
    <row r="57" spans="2:2" x14ac:dyDescent="0.25">
      <c r="B57" s="11"/>
    </row>
    <row r="58" spans="2:2" x14ac:dyDescent="0.25">
      <c r="B58" s="11"/>
    </row>
    <row r="59" spans="2:2" x14ac:dyDescent="0.25">
      <c r="B59" s="11"/>
    </row>
    <row r="60" spans="2:2" x14ac:dyDescent="0.25">
      <c r="B60" s="11"/>
    </row>
    <row r="61" spans="2:2" x14ac:dyDescent="0.25">
      <c r="B61" s="11"/>
    </row>
    <row r="62" spans="2:2" x14ac:dyDescent="0.25">
      <c r="B62" s="11"/>
    </row>
    <row r="63" spans="2:2" x14ac:dyDescent="0.25">
      <c r="B63" s="11"/>
    </row>
    <row r="64" spans="2:2" x14ac:dyDescent="0.25">
      <c r="B64" s="11"/>
    </row>
    <row r="65" spans="2:2" x14ac:dyDescent="0.25">
      <c r="B65" s="11"/>
    </row>
    <row r="66" spans="2:2" x14ac:dyDescent="0.25">
      <c r="B66" s="11"/>
    </row>
    <row r="67" spans="2:2" x14ac:dyDescent="0.25">
      <c r="B67" s="11"/>
    </row>
    <row r="68" spans="2:2" x14ac:dyDescent="0.25">
      <c r="B68" s="11"/>
    </row>
    <row r="69" spans="2:2" x14ac:dyDescent="0.25">
      <c r="B69" s="11"/>
    </row>
    <row r="70" spans="2:2" x14ac:dyDescent="0.25">
      <c r="B70" s="11"/>
    </row>
    <row r="71" spans="2:2" x14ac:dyDescent="0.25">
      <c r="B71" s="11"/>
    </row>
    <row r="72" spans="2:2" x14ac:dyDescent="0.25">
      <c r="B72" s="11"/>
    </row>
    <row r="73" spans="2:2" x14ac:dyDescent="0.25">
      <c r="B73" s="11"/>
    </row>
    <row r="74" spans="2:2" x14ac:dyDescent="0.25">
      <c r="B74" s="11"/>
    </row>
    <row r="75" spans="2:2" x14ac:dyDescent="0.25">
      <c r="B75" s="11"/>
    </row>
    <row r="76" spans="2:2" x14ac:dyDescent="0.25">
      <c r="B76" s="11"/>
    </row>
    <row r="77" spans="2:2" x14ac:dyDescent="0.25">
      <c r="B77" s="11"/>
    </row>
    <row r="78" spans="2:2" x14ac:dyDescent="0.25">
      <c r="B78" s="11"/>
    </row>
    <row r="79" spans="2:2" x14ac:dyDescent="0.25">
      <c r="B79" s="11"/>
    </row>
    <row r="80" spans="2:2" x14ac:dyDescent="0.25">
      <c r="B80" s="11"/>
    </row>
    <row r="81" spans="2:2" x14ac:dyDescent="0.25">
      <c r="B81" s="11"/>
    </row>
    <row r="82" spans="2:2" x14ac:dyDescent="0.25">
      <c r="B82" s="11"/>
    </row>
    <row r="83" spans="2:2" x14ac:dyDescent="0.25">
      <c r="B83" s="11"/>
    </row>
    <row r="84" spans="2:2" x14ac:dyDescent="0.25">
      <c r="B84" s="11"/>
    </row>
    <row r="85" spans="2:2" x14ac:dyDescent="0.25">
      <c r="B85" s="11"/>
    </row>
    <row r="86" spans="2:2" x14ac:dyDescent="0.25">
      <c r="B86" s="11"/>
    </row>
    <row r="87" spans="2:2" x14ac:dyDescent="0.25">
      <c r="B87" s="11"/>
    </row>
    <row r="88" spans="2:2" x14ac:dyDescent="0.25">
      <c r="B88" s="11"/>
    </row>
    <row r="89" spans="2:2" x14ac:dyDescent="0.25">
      <c r="B89" s="11"/>
    </row>
    <row r="90" spans="2:2" x14ac:dyDescent="0.25">
      <c r="B90" s="11"/>
    </row>
    <row r="91" spans="2:2" x14ac:dyDescent="0.25">
      <c r="B91" s="11"/>
    </row>
    <row r="92" spans="2:2" x14ac:dyDescent="0.25">
      <c r="B92" s="11"/>
    </row>
    <row r="93" spans="2:2" x14ac:dyDescent="0.25">
      <c r="B93" s="11"/>
    </row>
    <row r="94" spans="2:2" x14ac:dyDescent="0.25">
      <c r="B94" s="11"/>
    </row>
    <row r="95" spans="2:2" x14ac:dyDescent="0.25">
      <c r="B95" s="11"/>
    </row>
    <row r="96" spans="2:2" x14ac:dyDescent="0.25">
      <c r="B96" s="11"/>
    </row>
    <row r="97" spans="2:2" x14ac:dyDescent="0.25">
      <c r="B97" s="11"/>
    </row>
    <row r="98" spans="2:2" x14ac:dyDescent="0.25">
      <c r="B98" s="11"/>
    </row>
    <row r="99" spans="2:2" x14ac:dyDescent="0.25">
      <c r="B99" s="11"/>
    </row>
    <row r="100" spans="2:2" x14ac:dyDescent="0.25">
      <c r="B100" s="11"/>
    </row>
    <row r="101" spans="2:2" x14ac:dyDescent="0.25">
      <c r="B101" s="11"/>
    </row>
    <row r="102" spans="2:2" x14ac:dyDescent="0.25">
      <c r="B102" s="11"/>
    </row>
    <row r="103" spans="2:2" x14ac:dyDescent="0.25">
      <c r="B103" s="11"/>
    </row>
    <row r="104" spans="2:2" x14ac:dyDescent="0.25">
      <c r="B104" s="11"/>
    </row>
    <row r="105" spans="2:2" x14ac:dyDescent="0.25">
      <c r="B105" s="11"/>
    </row>
    <row r="106" spans="2:2" x14ac:dyDescent="0.25">
      <c r="B106" s="11"/>
    </row>
    <row r="107" spans="2:2" x14ac:dyDescent="0.25">
      <c r="B107" s="11"/>
    </row>
    <row r="108" spans="2:2" x14ac:dyDescent="0.25">
      <c r="B108" s="11"/>
    </row>
    <row r="109" spans="2:2" x14ac:dyDescent="0.25">
      <c r="B109" s="11"/>
    </row>
    <row r="110" spans="2:2" x14ac:dyDescent="0.25">
      <c r="B110" s="11"/>
    </row>
    <row r="111" spans="2:2" x14ac:dyDescent="0.25">
      <c r="B111" s="11"/>
    </row>
    <row r="112" spans="2:2" x14ac:dyDescent="0.25">
      <c r="B112" s="11"/>
    </row>
    <row r="113" spans="2:2" x14ac:dyDescent="0.25">
      <c r="B113" s="11"/>
    </row>
    <row r="114" spans="2:2" x14ac:dyDescent="0.25">
      <c r="B114" s="11"/>
    </row>
    <row r="115" spans="2:2" x14ac:dyDescent="0.25">
      <c r="B115" s="11"/>
    </row>
    <row r="116" spans="2:2" x14ac:dyDescent="0.25">
      <c r="B116" s="11"/>
    </row>
    <row r="117" spans="2:2" x14ac:dyDescent="0.25">
      <c r="B117" s="11"/>
    </row>
    <row r="118" spans="2:2" x14ac:dyDescent="0.25">
      <c r="B118" s="11"/>
    </row>
    <row r="119" spans="2:2" x14ac:dyDescent="0.25">
      <c r="B119" s="11"/>
    </row>
    <row r="120" spans="2:2" x14ac:dyDescent="0.25">
      <c r="B120" s="11"/>
    </row>
    <row r="121" spans="2:2" x14ac:dyDescent="0.25">
      <c r="B121" s="11"/>
    </row>
    <row r="122" spans="2:2" x14ac:dyDescent="0.25">
      <c r="B122" s="11"/>
    </row>
    <row r="123" spans="2:2" x14ac:dyDescent="0.25">
      <c r="B123" s="11"/>
    </row>
    <row r="124" spans="2:2" x14ac:dyDescent="0.25">
      <c r="B124" s="11"/>
    </row>
    <row r="125" spans="2:2" x14ac:dyDescent="0.25">
      <c r="B125" s="11"/>
    </row>
    <row r="126" spans="2:2" x14ac:dyDescent="0.25">
      <c r="B126" s="11"/>
    </row>
    <row r="127" spans="2:2" x14ac:dyDescent="0.25">
      <c r="B127" s="11"/>
    </row>
    <row r="128" spans="2:2" x14ac:dyDescent="0.25">
      <c r="B128" s="11"/>
    </row>
    <row r="129" spans="2:18" x14ac:dyDescent="0.25">
      <c r="B129" s="11"/>
    </row>
    <row r="130" spans="2:18" x14ac:dyDescent="0.25">
      <c r="B130" s="11"/>
    </row>
    <row r="131" spans="2:18" x14ac:dyDescent="0.25">
      <c r="B131" s="11"/>
    </row>
    <row r="132" spans="2:18" x14ac:dyDescent="0.25">
      <c r="B132" s="11"/>
    </row>
    <row r="133" spans="2:18" x14ac:dyDescent="0.25">
      <c r="B133" s="11"/>
    </row>
    <row r="134" spans="2:18" x14ac:dyDescent="0.25">
      <c r="B134" s="11"/>
    </row>
    <row r="135" spans="2:18" x14ac:dyDescent="0.25">
      <c r="B135" s="11"/>
    </row>
    <row r="136" spans="2:18" x14ac:dyDescent="0.25">
      <c r="B136" s="11"/>
      <c r="C136" s="12"/>
      <c r="D136" s="13"/>
      <c r="H136" s="13"/>
      <c r="I136" s="12"/>
      <c r="K136" s="13"/>
      <c r="L136" s="13"/>
      <c r="M136" s="12"/>
      <c r="N136" s="13"/>
      <c r="O136" s="13"/>
      <c r="P136" s="13"/>
      <c r="Q136" s="13"/>
      <c r="R136" s="12"/>
    </row>
    <row r="137" spans="2:18" x14ac:dyDescent="0.25">
      <c r="B137" s="11"/>
    </row>
    <row r="138" spans="2:18" x14ac:dyDescent="0.25">
      <c r="B138" s="11"/>
      <c r="C138" s="12"/>
      <c r="D138" s="13"/>
      <c r="H138" s="13"/>
      <c r="I138" s="12"/>
      <c r="K138" s="13"/>
      <c r="L138" s="13"/>
      <c r="M138" s="12"/>
      <c r="N138" s="13"/>
      <c r="O138" s="13"/>
      <c r="P138" s="13"/>
      <c r="Q138" s="13"/>
      <c r="R138" s="12"/>
    </row>
    <row r="139" spans="2:18" x14ac:dyDescent="0.25">
      <c r="B139" s="11"/>
    </row>
    <row r="140" spans="2:18" x14ac:dyDescent="0.25">
      <c r="B140" s="11"/>
    </row>
    <row r="141" spans="2:18" x14ac:dyDescent="0.25">
      <c r="B141" s="11"/>
    </row>
    <row r="142" spans="2:18" x14ac:dyDescent="0.25">
      <c r="B142" s="11"/>
    </row>
    <row r="143" spans="2:18" x14ac:dyDescent="0.25">
      <c r="B143" s="11"/>
    </row>
    <row r="144" spans="2:18" x14ac:dyDescent="0.25">
      <c r="B144" s="11"/>
    </row>
    <row r="145" spans="2:2" x14ac:dyDescent="0.25">
      <c r="B145" s="11"/>
    </row>
    <row r="146" spans="2:2" x14ac:dyDescent="0.25">
      <c r="B146" s="11"/>
    </row>
    <row r="147" spans="2:2" x14ac:dyDescent="0.25">
      <c r="B147" s="11"/>
    </row>
    <row r="148" spans="2:2" x14ac:dyDescent="0.25">
      <c r="B148" s="11"/>
    </row>
    <row r="149" spans="2:2" x14ac:dyDescent="0.25">
      <c r="B149" s="11"/>
    </row>
    <row r="150" spans="2:2" x14ac:dyDescent="0.25">
      <c r="B150" s="11"/>
    </row>
    <row r="151" spans="2:2" x14ac:dyDescent="0.25">
      <c r="B151" s="11"/>
    </row>
    <row r="152" spans="2:2" x14ac:dyDescent="0.25">
      <c r="B152" s="11"/>
    </row>
    <row r="153" spans="2:2" x14ac:dyDescent="0.25">
      <c r="B153" s="11"/>
    </row>
    <row r="154" spans="2:2" x14ac:dyDescent="0.25">
      <c r="B154" s="11"/>
    </row>
    <row r="155" spans="2:2" x14ac:dyDescent="0.25">
      <c r="B155" s="11"/>
    </row>
    <row r="156" spans="2:2" x14ac:dyDescent="0.25">
      <c r="B156" s="11"/>
    </row>
    <row r="157" spans="2:2" x14ac:dyDescent="0.25">
      <c r="B157" s="11"/>
    </row>
    <row r="158" spans="2:2" x14ac:dyDescent="0.25">
      <c r="B158" s="11"/>
    </row>
    <row r="159" spans="2:2" x14ac:dyDescent="0.25">
      <c r="B159" s="11"/>
    </row>
    <row r="160" spans="2:2" x14ac:dyDescent="0.25">
      <c r="B160" s="11"/>
    </row>
    <row r="161" spans="2:2" x14ac:dyDescent="0.25">
      <c r="B161" s="11"/>
    </row>
    <row r="162" spans="2:2" x14ac:dyDescent="0.25">
      <c r="B162" s="11"/>
    </row>
    <row r="163" spans="2:2" x14ac:dyDescent="0.25">
      <c r="B163" s="11"/>
    </row>
    <row r="164" spans="2:2" x14ac:dyDescent="0.25">
      <c r="B164" s="11"/>
    </row>
    <row r="165" spans="2:2" x14ac:dyDescent="0.25">
      <c r="B165" s="11"/>
    </row>
    <row r="166" spans="2:2" x14ac:dyDescent="0.25">
      <c r="B166" s="11"/>
    </row>
    <row r="167" spans="2:2" x14ac:dyDescent="0.25">
      <c r="B167" s="11"/>
    </row>
    <row r="168" spans="2:2" x14ac:dyDescent="0.25">
      <c r="B168" s="11"/>
    </row>
    <row r="169" spans="2:2" x14ac:dyDescent="0.25">
      <c r="B169" s="11"/>
    </row>
    <row r="170" spans="2:2" x14ac:dyDescent="0.25">
      <c r="B170" s="11"/>
    </row>
    <row r="171" spans="2:2" x14ac:dyDescent="0.25">
      <c r="B171" s="11"/>
    </row>
    <row r="172" spans="2:2" x14ac:dyDescent="0.25">
      <c r="B172" s="11"/>
    </row>
    <row r="173" spans="2:2" x14ac:dyDescent="0.25">
      <c r="B173" s="11"/>
    </row>
    <row r="174" spans="2:2" x14ac:dyDescent="0.25">
      <c r="B174" s="11"/>
    </row>
    <row r="175" spans="2:2" x14ac:dyDescent="0.25">
      <c r="B175" s="11"/>
    </row>
    <row r="176" spans="2:2" x14ac:dyDescent="0.25">
      <c r="B176" s="11"/>
    </row>
    <row r="177" spans="2:2" x14ac:dyDescent="0.25">
      <c r="B177" s="11"/>
    </row>
    <row r="178" spans="2:2" x14ac:dyDescent="0.25">
      <c r="B178" s="11"/>
    </row>
    <row r="179" spans="2:2" x14ac:dyDescent="0.25">
      <c r="B179" s="11"/>
    </row>
    <row r="180" spans="2:2" x14ac:dyDescent="0.25">
      <c r="B180" s="11"/>
    </row>
    <row r="181" spans="2:2" x14ac:dyDescent="0.25">
      <c r="B181" s="11"/>
    </row>
    <row r="182" spans="2:2" x14ac:dyDescent="0.25">
      <c r="B182" s="11"/>
    </row>
    <row r="183" spans="2:2" x14ac:dyDescent="0.25">
      <c r="B183" s="11"/>
    </row>
    <row r="184" spans="2:2" x14ac:dyDescent="0.25">
      <c r="B184" s="11"/>
    </row>
    <row r="185" spans="2:2" x14ac:dyDescent="0.25">
      <c r="B185" s="11"/>
    </row>
    <row r="186" spans="2:2" x14ac:dyDescent="0.25">
      <c r="B186" s="11"/>
    </row>
    <row r="187" spans="2:2" x14ac:dyDescent="0.25">
      <c r="B187" s="11"/>
    </row>
    <row r="188" spans="2:2" x14ac:dyDescent="0.25">
      <c r="B188" s="11"/>
    </row>
    <row r="189" spans="2:2" x14ac:dyDescent="0.25">
      <c r="B189" s="11"/>
    </row>
    <row r="190" spans="2:2" x14ac:dyDescent="0.25">
      <c r="B190" s="11"/>
    </row>
    <row r="191" spans="2:2" x14ac:dyDescent="0.25">
      <c r="B191" s="11"/>
    </row>
    <row r="192" spans="2:2" x14ac:dyDescent="0.25">
      <c r="B192" s="11"/>
    </row>
    <row r="193" spans="2:2" x14ac:dyDescent="0.25">
      <c r="B193" s="11"/>
    </row>
    <row r="194" spans="2:2" x14ac:dyDescent="0.25">
      <c r="B194" s="11"/>
    </row>
    <row r="195" spans="2:2" x14ac:dyDescent="0.25">
      <c r="B195" s="11"/>
    </row>
    <row r="196" spans="2:2" x14ac:dyDescent="0.25">
      <c r="B196" s="11"/>
    </row>
    <row r="197" spans="2:2" x14ac:dyDescent="0.25">
      <c r="B197" s="11"/>
    </row>
    <row r="198" spans="2:2" x14ac:dyDescent="0.25">
      <c r="B198" s="11"/>
    </row>
    <row r="199" spans="2:2" x14ac:dyDescent="0.25">
      <c r="B199" s="11"/>
    </row>
    <row r="200" spans="2:2" x14ac:dyDescent="0.25">
      <c r="B200" s="11"/>
    </row>
    <row r="201" spans="2:2" x14ac:dyDescent="0.25">
      <c r="B201" s="11"/>
    </row>
    <row r="202" spans="2:2" x14ac:dyDescent="0.25">
      <c r="B202" s="11"/>
    </row>
    <row r="203" spans="2:2" x14ac:dyDescent="0.25">
      <c r="B203" s="11"/>
    </row>
    <row r="204" spans="2:2" x14ac:dyDescent="0.25">
      <c r="B204" s="11"/>
    </row>
    <row r="205" spans="2:2" x14ac:dyDescent="0.25">
      <c r="B205" s="11"/>
    </row>
    <row r="206" spans="2:2" x14ac:dyDescent="0.25">
      <c r="B206" s="11"/>
    </row>
    <row r="207" spans="2:2" x14ac:dyDescent="0.25">
      <c r="B207" s="11"/>
    </row>
    <row r="208" spans="2:2" x14ac:dyDescent="0.25">
      <c r="B208" s="11"/>
    </row>
    <row r="209" spans="2:2" x14ac:dyDescent="0.25">
      <c r="B209" s="11"/>
    </row>
    <row r="210" spans="2:2" x14ac:dyDescent="0.25">
      <c r="B210" s="11"/>
    </row>
    <row r="211" spans="2:2" x14ac:dyDescent="0.25">
      <c r="B211" s="11"/>
    </row>
    <row r="212" spans="2:2" x14ac:dyDescent="0.25">
      <c r="B212" s="11"/>
    </row>
    <row r="213" spans="2:2" x14ac:dyDescent="0.25">
      <c r="B213" s="11"/>
    </row>
    <row r="214" spans="2:2" x14ac:dyDescent="0.25">
      <c r="B214" s="11"/>
    </row>
    <row r="215" spans="2:2" x14ac:dyDescent="0.25">
      <c r="B215" s="11"/>
    </row>
    <row r="216" spans="2:2" x14ac:dyDescent="0.25">
      <c r="B216" s="11"/>
    </row>
    <row r="217" spans="2:2" x14ac:dyDescent="0.25">
      <c r="B217" s="11"/>
    </row>
    <row r="218" spans="2:2" x14ac:dyDescent="0.25">
      <c r="B218" s="11"/>
    </row>
    <row r="219" spans="2:2" x14ac:dyDescent="0.25">
      <c r="B219" s="11"/>
    </row>
    <row r="220" spans="2:2" x14ac:dyDescent="0.25">
      <c r="B220" s="11"/>
    </row>
    <row r="221" spans="2:2" x14ac:dyDescent="0.25">
      <c r="B221" s="11"/>
    </row>
    <row r="222" spans="2:2" x14ac:dyDescent="0.25">
      <c r="B222" s="11"/>
    </row>
    <row r="223" spans="2:2" x14ac:dyDescent="0.25">
      <c r="B223" s="11"/>
    </row>
    <row r="224" spans="2:2" x14ac:dyDescent="0.25">
      <c r="B224" s="11"/>
    </row>
    <row r="225" spans="2:2" x14ac:dyDescent="0.25">
      <c r="B225" s="11"/>
    </row>
    <row r="226" spans="2:2" x14ac:dyDescent="0.25">
      <c r="B226" s="11"/>
    </row>
    <row r="227" spans="2:2" x14ac:dyDescent="0.25">
      <c r="B227" s="11"/>
    </row>
    <row r="228" spans="2:2" x14ac:dyDescent="0.25">
      <c r="B228" s="11"/>
    </row>
    <row r="229" spans="2:2" x14ac:dyDescent="0.25">
      <c r="B229" s="11"/>
    </row>
    <row r="230" spans="2:2" x14ac:dyDescent="0.25">
      <c r="B230" s="11"/>
    </row>
    <row r="231" spans="2:2" x14ac:dyDescent="0.25">
      <c r="B231" s="11"/>
    </row>
    <row r="232" spans="2:2" x14ac:dyDescent="0.25">
      <c r="B232" s="11"/>
    </row>
    <row r="233" spans="2:2" x14ac:dyDescent="0.25">
      <c r="B233" s="11"/>
    </row>
    <row r="234" spans="2:2" x14ac:dyDescent="0.25">
      <c r="B234" s="11"/>
    </row>
    <row r="235" spans="2:2" x14ac:dyDescent="0.25">
      <c r="B235" s="11"/>
    </row>
    <row r="236" spans="2:2" x14ac:dyDescent="0.25">
      <c r="B236" s="11"/>
    </row>
    <row r="237" spans="2:2" x14ac:dyDescent="0.25">
      <c r="B237" s="11"/>
    </row>
    <row r="238" spans="2:2" x14ac:dyDescent="0.25">
      <c r="B238" s="11"/>
    </row>
    <row r="239" spans="2:2" x14ac:dyDescent="0.25">
      <c r="B239" s="11"/>
    </row>
    <row r="240" spans="2:2" x14ac:dyDescent="0.25">
      <c r="B240" s="11"/>
    </row>
    <row r="241" spans="2:2" x14ac:dyDescent="0.25">
      <c r="B241" s="11"/>
    </row>
    <row r="242" spans="2:2" x14ac:dyDescent="0.25">
      <c r="B242" s="11"/>
    </row>
    <row r="243" spans="2:2" x14ac:dyDescent="0.25">
      <c r="B243" s="11"/>
    </row>
    <row r="244" spans="2:2" x14ac:dyDescent="0.25">
      <c r="B244" s="11"/>
    </row>
    <row r="245" spans="2:2" x14ac:dyDescent="0.25">
      <c r="B245" s="11"/>
    </row>
    <row r="246" spans="2:2" x14ac:dyDescent="0.25">
      <c r="B246" s="11"/>
    </row>
    <row r="247" spans="2:2" x14ac:dyDescent="0.25">
      <c r="B247" s="11"/>
    </row>
    <row r="248" spans="2:2" x14ac:dyDescent="0.25">
      <c r="B248" s="11"/>
    </row>
    <row r="249" spans="2:2" x14ac:dyDescent="0.25">
      <c r="B249" s="11"/>
    </row>
    <row r="250" spans="2:2" x14ac:dyDescent="0.25">
      <c r="B250" s="11"/>
    </row>
    <row r="251" spans="2:2" x14ac:dyDescent="0.25">
      <c r="B251" s="11"/>
    </row>
    <row r="252" spans="2:2" x14ac:dyDescent="0.25">
      <c r="B252" s="11"/>
    </row>
    <row r="253" spans="2:2" x14ac:dyDescent="0.25">
      <c r="B253" s="11"/>
    </row>
    <row r="254" spans="2:2" x14ac:dyDescent="0.25">
      <c r="B254" s="11"/>
    </row>
    <row r="255" spans="2:2" x14ac:dyDescent="0.25">
      <c r="B255" s="11"/>
    </row>
    <row r="256" spans="2:2" x14ac:dyDescent="0.25">
      <c r="B256" s="11"/>
    </row>
    <row r="257" spans="2:2" x14ac:dyDescent="0.25">
      <c r="B257" s="11"/>
    </row>
    <row r="258" spans="2:2" x14ac:dyDescent="0.25">
      <c r="B258" s="11"/>
    </row>
    <row r="259" spans="2:2" x14ac:dyDescent="0.25">
      <c r="B259" s="11"/>
    </row>
    <row r="260" spans="2:2" x14ac:dyDescent="0.25">
      <c r="B260" s="11"/>
    </row>
    <row r="261" spans="2:2" x14ac:dyDescent="0.25">
      <c r="B261" s="11"/>
    </row>
    <row r="262" spans="2:2" x14ac:dyDescent="0.25">
      <c r="B262" s="11"/>
    </row>
    <row r="263" spans="2:2" x14ac:dyDescent="0.25">
      <c r="B263" s="11"/>
    </row>
    <row r="264" spans="2:2" x14ac:dyDescent="0.25">
      <c r="B264" s="11"/>
    </row>
    <row r="265" spans="2:2" x14ac:dyDescent="0.25">
      <c r="B265" s="11"/>
    </row>
    <row r="266" spans="2:2" x14ac:dyDescent="0.25">
      <c r="B266" s="11"/>
    </row>
    <row r="267" spans="2:2" x14ac:dyDescent="0.25">
      <c r="B267" s="11"/>
    </row>
    <row r="268" spans="2:2" x14ac:dyDescent="0.25">
      <c r="B268" s="11"/>
    </row>
    <row r="269" spans="2:2" x14ac:dyDescent="0.25">
      <c r="B269" s="11"/>
    </row>
    <row r="270" spans="2:2" x14ac:dyDescent="0.25">
      <c r="B270" s="11"/>
    </row>
    <row r="271" spans="2:2" x14ac:dyDescent="0.25">
      <c r="B271" s="11"/>
    </row>
    <row r="272" spans="2:2" x14ac:dyDescent="0.25">
      <c r="B272" s="11"/>
    </row>
    <row r="273" spans="2:2" x14ac:dyDescent="0.25">
      <c r="B273" s="11"/>
    </row>
    <row r="274" spans="2:2" x14ac:dyDescent="0.25">
      <c r="B274" s="11"/>
    </row>
    <row r="275" spans="2:2" x14ac:dyDescent="0.25">
      <c r="B275" s="11"/>
    </row>
    <row r="276" spans="2:2" x14ac:dyDescent="0.25">
      <c r="B276" s="11"/>
    </row>
    <row r="277" spans="2:2" x14ac:dyDescent="0.25">
      <c r="B277" s="11"/>
    </row>
    <row r="278" spans="2:2" x14ac:dyDescent="0.25">
      <c r="B278" s="11"/>
    </row>
    <row r="279" spans="2:2" x14ac:dyDescent="0.25">
      <c r="B279" s="11"/>
    </row>
    <row r="280" spans="2:2" x14ac:dyDescent="0.25">
      <c r="B280" s="11"/>
    </row>
    <row r="281" spans="2:2" x14ac:dyDescent="0.25">
      <c r="B281" s="11"/>
    </row>
    <row r="282" spans="2:2" x14ac:dyDescent="0.25">
      <c r="B282" s="11"/>
    </row>
    <row r="283" spans="2:2" x14ac:dyDescent="0.25">
      <c r="B283" s="11"/>
    </row>
    <row r="284" spans="2:2" x14ac:dyDescent="0.25">
      <c r="B284" s="11"/>
    </row>
    <row r="285" spans="2:2" x14ac:dyDescent="0.25">
      <c r="B285" s="11"/>
    </row>
    <row r="286" spans="2:2" x14ac:dyDescent="0.25">
      <c r="B286" s="11"/>
    </row>
    <row r="287" spans="2:2" x14ac:dyDescent="0.25">
      <c r="B287" s="11"/>
    </row>
    <row r="288" spans="2:2" x14ac:dyDescent="0.25">
      <c r="B288" s="11"/>
    </row>
    <row r="289" spans="2:2" x14ac:dyDescent="0.25">
      <c r="B289" s="11"/>
    </row>
    <row r="290" spans="2:2" x14ac:dyDescent="0.25">
      <c r="B290" s="11"/>
    </row>
    <row r="291" spans="2:2" x14ac:dyDescent="0.25">
      <c r="B291" s="11"/>
    </row>
    <row r="292" spans="2:2" x14ac:dyDescent="0.25">
      <c r="B292" s="11"/>
    </row>
    <row r="293" spans="2:2" x14ac:dyDescent="0.25">
      <c r="B293" s="11"/>
    </row>
    <row r="294" spans="2:2" x14ac:dyDescent="0.25">
      <c r="B294" s="11"/>
    </row>
    <row r="295" spans="2:2" x14ac:dyDescent="0.25">
      <c r="B295" s="11"/>
    </row>
    <row r="296" spans="2:2" x14ac:dyDescent="0.25">
      <c r="B296" s="11"/>
    </row>
    <row r="297" spans="2:2" x14ac:dyDescent="0.25">
      <c r="B297" s="11"/>
    </row>
    <row r="298" spans="2:2" x14ac:dyDescent="0.25">
      <c r="B298" s="11"/>
    </row>
    <row r="299" spans="2:2" x14ac:dyDescent="0.25">
      <c r="B299" s="11"/>
    </row>
    <row r="300" spans="2:2" x14ac:dyDescent="0.25">
      <c r="B300" s="11"/>
    </row>
    <row r="301" spans="2:2" x14ac:dyDescent="0.25">
      <c r="B301" s="11"/>
    </row>
    <row r="302" spans="2:2" x14ac:dyDescent="0.25">
      <c r="B302" s="11"/>
    </row>
    <row r="303" spans="2:2" x14ac:dyDescent="0.25">
      <c r="B303" s="11"/>
    </row>
    <row r="304" spans="2:2" x14ac:dyDescent="0.25">
      <c r="B304" s="11"/>
    </row>
    <row r="305" spans="2:2" x14ac:dyDescent="0.25">
      <c r="B305" s="11"/>
    </row>
    <row r="306" spans="2:2" x14ac:dyDescent="0.25">
      <c r="B306" s="11"/>
    </row>
    <row r="307" spans="2:2" x14ac:dyDescent="0.25">
      <c r="B307" s="11"/>
    </row>
    <row r="308" spans="2:2" x14ac:dyDescent="0.25">
      <c r="B308" s="11"/>
    </row>
    <row r="309" spans="2:2" x14ac:dyDescent="0.25">
      <c r="B309" s="11"/>
    </row>
    <row r="310" spans="2:2" x14ac:dyDescent="0.25">
      <c r="B310" s="11"/>
    </row>
    <row r="311" spans="2:2" x14ac:dyDescent="0.25">
      <c r="B311" s="11"/>
    </row>
    <row r="312" spans="2:2" x14ac:dyDescent="0.25">
      <c r="B312" s="11"/>
    </row>
    <row r="313" spans="2:2" x14ac:dyDescent="0.25">
      <c r="B313" s="11"/>
    </row>
    <row r="314" spans="2:2" x14ac:dyDescent="0.25">
      <c r="B314" s="11"/>
    </row>
    <row r="315" spans="2:2" x14ac:dyDescent="0.25">
      <c r="B315" s="11"/>
    </row>
    <row r="316" spans="2:2" x14ac:dyDescent="0.25">
      <c r="B316" s="11"/>
    </row>
    <row r="317" spans="2:2" x14ac:dyDescent="0.25">
      <c r="B317" s="11"/>
    </row>
    <row r="318" spans="2:2" x14ac:dyDescent="0.25">
      <c r="B318" s="1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R359"/>
  <sheetViews>
    <sheetView zoomScaleNormal="100" workbookViewId="0"/>
  </sheetViews>
  <sheetFormatPr defaultRowHeight="15" x14ac:dyDescent="0.25"/>
  <cols>
    <col min="1" max="1" width="39.7109375" style="5" customWidth="1"/>
    <col min="2" max="2" width="9.140625" style="5"/>
    <col min="3" max="3" width="10" style="5" customWidth="1"/>
    <col min="4" max="4" width="10" style="7" customWidth="1"/>
    <col min="5" max="5" width="11.5703125" style="7" customWidth="1"/>
    <col min="6" max="8" width="10" style="7" customWidth="1"/>
    <col min="9" max="9" width="10" style="5" customWidth="1"/>
    <col min="10" max="10" width="10" style="7" customWidth="1"/>
    <col min="11" max="11" width="10.7109375" style="7" customWidth="1"/>
    <col min="12" max="12" width="10" style="7" customWidth="1"/>
    <col min="13" max="13" width="10" style="5" customWidth="1"/>
    <col min="14" max="17" width="10" style="7" customWidth="1"/>
    <col min="18" max="18" width="11" style="5" bestFit="1" customWidth="1"/>
    <col min="19" max="16384" width="9.140625" style="5"/>
  </cols>
  <sheetData>
    <row r="1" spans="1:18" s="6" customFormat="1" x14ac:dyDescent="0.25">
      <c r="A1" s="6" t="s">
        <v>1372</v>
      </c>
      <c r="D1" s="10"/>
      <c r="E1" s="10"/>
      <c r="F1" s="10"/>
      <c r="G1" s="10"/>
      <c r="H1" s="10"/>
      <c r="J1" s="10"/>
      <c r="K1" s="10"/>
      <c r="L1" s="10"/>
      <c r="N1" s="10"/>
      <c r="O1" s="10"/>
      <c r="P1" s="10"/>
      <c r="Q1" s="10"/>
    </row>
    <row r="2" spans="1:18" x14ac:dyDescent="0.25">
      <c r="A2" s="6" t="s">
        <v>1289</v>
      </c>
      <c r="C2" s="6" t="s">
        <v>430</v>
      </c>
    </row>
    <row r="3" spans="1:18" ht="45" x14ac:dyDescent="0.25">
      <c r="A3" s="57" t="s">
        <v>1376</v>
      </c>
      <c r="C3" s="6"/>
      <c r="D3" s="8" t="s">
        <v>1274</v>
      </c>
      <c r="E3" s="8" t="s">
        <v>417</v>
      </c>
      <c r="F3" s="8" t="s">
        <v>1275</v>
      </c>
      <c r="G3" s="8" t="s">
        <v>418</v>
      </c>
      <c r="H3" s="8" t="s">
        <v>1278</v>
      </c>
      <c r="J3" s="8" t="s">
        <v>420</v>
      </c>
      <c r="K3" s="8" t="s">
        <v>422</v>
      </c>
      <c r="L3" s="8" t="s">
        <v>423</v>
      </c>
      <c r="M3" s="9"/>
      <c r="N3" s="8" t="s">
        <v>1276</v>
      </c>
      <c r="O3" s="8" t="s">
        <v>425</v>
      </c>
      <c r="P3" s="8" t="s">
        <v>1278</v>
      </c>
      <c r="Q3" s="8" t="s">
        <v>428</v>
      </c>
      <c r="R3" s="47" t="s">
        <v>14</v>
      </c>
    </row>
    <row r="4" spans="1:18" x14ac:dyDescent="0.25">
      <c r="C4" s="6"/>
      <c r="D4" s="8"/>
      <c r="E4" s="8"/>
      <c r="F4" s="8"/>
      <c r="G4" s="8"/>
      <c r="H4" s="8"/>
      <c r="J4" s="8"/>
      <c r="K4" s="8"/>
      <c r="L4" s="8"/>
      <c r="M4" s="9"/>
      <c r="N4" s="8"/>
      <c r="O4" s="8"/>
      <c r="P4" s="8"/>
      <c r="Q4" s="8"/>
      <c r="R4" s="17"/>
    </row>
    <row r="5" spans="1:18" x14ac:dyDescent="0.25">
      <c r="B5" s="31"/>
      <c r="C5" s="48" t="s">
        <v>1291</v>
      </c>
      <c r="D5" s="8"/>
      <c r="E5" s="8"/>
      <c r="F5" s="8"/>
      <c r="G5" s="8"/>
      <c r="H5" s="8"/>
      <c r="J5" s="8"/>
      <c r="K5" s="8"/>
      <c r="L5" s="8"/>
      <c r="M5" s="9"/>
      <c r="N5" s="8"/>
      <c r="O5" s="8"/>
      <c r="P5" s="8"/>
      <c r="Q5" s="8"/>
      <c r="R5" s="17"/>
    </row>
    <row r="6" spans="1:18" x14ac:dyDescent="0.25">
      <c r="A6" s="6" t="s">
        <v>414</v>
      </c>
      <c r="D6" s="46" t="s">
        <v>410</v>
      </c>
      <c r="E6" s="46" t="s">
        <v>411</v>
      </c>
      <c r="F6" s="46" t="s">
        <v>412</v>
      </c>
      <c r="G6" s="46" t="s">
        <v>413</v>
      </c>
      <c r="H6" s="46"/>
      <c r="I6" s="45"/>
      <c r="J6" s="46" t="s">
        <v>419</v>
      </c>
      <c r="K6" s="46" t="s">
        <v>421</v>
      </c>
      <c r="L6" s="46" t="s">
        <v>424</v>
      </c>
      <c r="M6" s="45"/>
      <c r="N6" s="46" t="s">
        <v>426</v>
      </c>
      <c r="O6" s="46" t="s">
        <v>427</v>
      </c>
      <c r="P6" s="46"/>
      <c r="Q6" s="46" t="s">
        <v>429</v>
      </c>
    </row>
    <row r="7" spans="1:18" x14ac:dyDescent="0.25">
      <c r="A7" s="6"/>
      <c r="D7" s="10"/>
      <c r="E7" s="10"/>
      <c r="F7" s="10"/>
      <c r="G7" s="10"/>
      <c r="H7" s="10"/>
      <c r="I7" s="6"/>
      <c r="J7" s="10"/>
      <c r="K7" s="10"/>
      <c r="L7" s="10"/>
      <c r="M7" s="6"/>
      <c r="N7" s="10"/>
      <c r="O7" s="10"/>
      <c r="P7" s="10"/>
      <c r="Q7" s="10"/>
    </row>
    <row r="8" spans="1:18" x14ac:dyDescent="0.25">
      <c r="A8" s="5" t="s">
        <v>446</v>
      </c>
      <c r="D8" s="26">
        <v>31</v>
      </c>
      <c r="E8" s="26"/>
      <c r="F8" s="26">
        <v>1553</v>
      </c>
      <c r="G8" s="26"/>
      <c r="H8" s="34"/>
      <c r="I8" s="22"/>
      <c r="J8" s="26">
        <v>85</v>
      </c>
      <c r="K8" s="26"/>
      <c r="L8" s="34">
        <v>8133</v>
      </c>
      <c r="M8" s="22"/>
      <c r="N8" s="26">
        <v>5046</v>
      </c>
      <c r="O8" s="26"/>
      <c r="P8" s="34"/>
      <c r="Q8" s="34">
        <v>2243</v>
      </c>
      <c r="R8" s="22">
        <f>D8+E8+F8+G8+J8+K8+L8+N8+O8+Q8</f>
        <v>17091</v>
      </c>
    </row>
    <row r="9" spans="1:18" x14ac:dyDescent="0.25">
      <c r="B9" s="6"/>
      <c r="C9" s="6"/>
      <c r="D9" s="8"/>
      <c r="E9" s="8"/>
      <c r="F9" s="8"/>
      <c r="G9" s="8"/>
      <c r="H9" s="8"/>
      <c r="J9" s="8"/>
      <c r="K9" s="8"/>
      <c r="L9" s="8"/>
      <c r="M9" s="9"/>
      <c r="N9" s="8"/>
      <c r="O9" s="8"/>
      <c r="P9" s="8"/>
      <c r="Q9" s="8"/>
      <c r="R9" s="6"/>
    </row>
    <row r="10" spans="1:18" x14ac:dyDescent="0.25">
      <c r="A10" s="6" t="s">
        <v>415</v>
      </c>
      <c r="B10" s="6" t="s">
        <v>416</v>
      </c>
      <c r="C10" s="45" t="s">
        <v>0</v>
      </c>
      <c r="D10" s="46" t="s">
        <v>1</v>
      </c>
      <c r="E10" s="46" t="s">
        <v>2</v>
      </c>
      <c r="F10" s="46" t="s">
        <v>3</v>
      </c>
      <c r="G10" s="46" t="s">
        <v>4</v>
      </c>
      <c r="H10" s="46" t="s">
        <v>5</v>
      </c>
      <c r="I10" s="45" t="s">
        <v>6</v>
      </c>
      <c r="J10" s="46" t="s">
        <v>7</v>
      </c>
      <c r="K10" s="46" t="s">
        <v>8</v>
      </c>
      <c r="L10" s="46" t="s">
        <v>9</v>
      </c>
      <c r="M10" s="45" t="s">
        <v>10</v>
      </c>
      <c r="N10" s="46" t="s">
        <v>11</v>
      </c>
      <c r="O10" s="46" t="s">
        <v>12</v>
      </c>
      <c r="P10" s="46" t="s">
        <v>13</v>
      </c>
      <c r="Q10" s="46"/>
      <c r="R10" s="45" t="s">
        <v>14</v>
      </c>
    </row>
    <row r="11" spans="1:18" x14ac:dyDescent="0.25">
      <c r="A11" s="6"/>
      <c r="B11" s="6"/>
      <c r="C11" s="6"/>
      <c r="D11" s="10"/>
      <c r="E11" s="10"/>
      <c r="F11" s="10"/>
      <c r="G11" s="10"/>
      <c r="H11" s="10"/>
      <c r="I11" s="6"/>
      <c r="J11" s="10"/>
      <c r="K11" s="10"/>
      <c r="L11" s="10"/>
      <c r="M11" s="6"/>
      <c r="N11" s="10"/>
      <c r="O11" s="10"/>
      <c r="P11" s="10"/>
      <c r="Q11" s="10"/>
      <c r="R11" s="6"/>
    </row>
    <row r="12" spans="1:18" x14ac:dyDescent="0.25">
      <c r="A12" s="5" t="s">
        <v>821</v>
      </c>
      <c r="B12" s="5" t="s">
        <v>822</v>
      </c>
      <c r="C12" s="22">
        <v>818</v>
      </c>
      <c r="D12" s="34"/>
      <c r="E12" s="34"/>
      <c r="F12" s="34">
        <v>26</v>
      </c>
      <c r="G12" s="34">
        <v>0</v>
      </c>
      <c r="H12" s="34">
        <v>792</v>
      </c>
      <c r="I12" s="22">
        <v>0</v>
      </c>
      <c r="J12" s="34">
        <v>0</v>
      </c>
      <c r="K12" s="34">
        <v>0</v>
      </c>
      <c r="L12" s="34">
        <v>102</v>
      </c>
      <c r="M12" s="22">
        <v>501</v>
      </c>
      <c r="N12" s="34">
        <v>501</v>
      </c>
      <c r="O12" s="34">
        <v>0</v>
      </c>
      <c r="P12" s="34">
        <v>0</v>
      </c>
      <c r="Q12" s="34"/>
      <c r="R12" s="22">
        <v>1421</v>
      </c>
    </row>
    <row r="13" spans="1:18" x14ac:dyDescent="0.25">
      <c r="A13" s="5" t="s">
        <v>680</v>
      </c>
      <c r="B13" s="5" t="s">
        <v>681</v>
      </c>
      <c r="C13" s="22">
        <v>2205</v>
      </c>
      <c r="D13" s="34">
        <v>2068</v>
      </c>
      <c r="E13" s="34">
        <v>0</v>
      </c>
      <c r="F13" s="34">
        <v>137</v>
      </c>
      <c r="G13" s="34">
        <v>0</v>
      </c>
      <c r="H13" s="34">
        <v>0</v>
      </c>
      <c r="I13" s="22">
        <v>476</v>
      </c>
      <c r="J13" s="34">
        <v>24</v>
      </c>
      <c r="K13" s="34">
        <v>452</v>
      </c>
      <c r="L13" s="34">
        <v>446</v>
      </c>
      <c r="M13" s="22">
        <v>1142</v>
      </c>
      <c r="N13" s="34">
        <v>1010</v>
      </c>
      <c r="O13" s="34">
        <v>132</v>
      </c>
      <c r="P13" s="34"/>
      <c r="Q13" s="34"/>
      <c r="R13" s="22">
        <v>4269</v>
      </c>
    </row>
    <row r="14" spans="1:18" x14ac:dyDescent="0.25">
      <c r="A14" s="5" t="s">
        <v>823</v>
      </c>
      <c r="B14" s="5" t="s">
        <v>824</v>
      </c>
      <c r="C14" s="22">
        <v>2216</v>
      </c>
      <c r="D14" s="34">
        <v>444</v>
      </c>
      <c r="E14" s="34">
        <v>293</v>
      </c>
      <c r="F14" s="34">
        <v>46</v>
      </c>
      <c r="G14" s="34"/>
      <c r="H14" s="34">
        <v>1433</v>
      </c>
      <c r="I14" s="22">
        <v>0</v>
      </c>
      <c r="J14" s="34"/>
      <c r="K14" s="34"/>
      <c r="L14" s="34">
        <v>53</v>
      </c>
      <c r="M14" s="22">
        <v>769</v>
      </c>
      <c r="N14" s="34">
        <v>745</v>
      </c>
      <c r="O14" s="34">
        <v>24</v>
      </c>
      <c r="P14" s="34"/>
      <c r="Q14" s="34"/>
      <c r="R14" s="22">
        <v>3038</v>
      </c>
    </row>
    <row r="15" spans="1:18" x14ac:dyDescent="0.25">
      <c r="A15" s="5" t="s">
        <v>1055</v>
      </c>
      <c r="B15" s="5" t="s">
        <v>1056</v>
      </c>
      <c r="C15" s="22">
        <v>1012</v>
      </c>
      <c r="D15" s="34">
        <v>360</v>
      </c>
      <c r="E15" s="34"/>
      <c r="F15" s="34"/>
      <c r="G15" s="34"/>
      <c r="H15" s="34">
        <v>652</v>
      </c>
      <c r="I15" s="22">
        <v>617</v>
      </c>
      <c r="J15" s="34">
        <v>532</v>
      </c>
      <c r="K15" s="34">
        <v>85</v>
      </c>
      <c r="L15" s="34">
        <v>325</v>
      </c>
      <c r="M15" s="22">
        <v>371</v>
      </c>
      <c r="N15" s="34">
        <v>361</v>
      </c>
      <c r="O15" s="34">
        <v>10</v>
      </c>
      <c r="P15" s="34"/>
      <c r="Q15" s="34"/>
      <c r="R15" s="22">
        <v>2325</v>
      </c>
    </row>
    <row r="16" spans="1:18" x14ac:dyDescent="0.25">
      <c r="A16" s="5" t="s">
        <v>721</v>
      </c>
      <c r="B16" s="5" t="s">
        <v>722</v>
      </c>
      <c r="C16" s="22">
        <v>2349</v>
      </c>
      <c r="D16" s="34">
        <v>1345</v>
      </c>
      <c r="E16" s="34">
        <v>23</v>
      </c>
      <c r="F16" s="34">
        <v>440</v>
      </c>
      <c r="G16" s="34"/>
      <c r="H16" s="34">
        <v>541</v>
      </c>
      <c r="I16" s="22">
        <v>1</v>
      </c>
      <c r="J16" s="34">
        <v>1</v>
      </c>
      <c r="K16" s="34"/>
      <c r="L16" s="34">
        <v>118</v>
      </c>
      <c r="M16" s="22">
        <v>1053</v>
      </c>
      <c r="N16" s="34">
        <v>972</v>
      </c>
      <c r="O16" s="34">
        <v>41</v>
      </c>
      <c r="P16" s="34">
        <v>40</v>
      </c>
      <c r="Q16" s="34"/>
      <c r="R16" s="22">
        <v>3521</v>
      </c>
    </row>
    <row r="17" spans="1:18" x14ac:dyDescent="0.25">
      <c r="A17" s="5" t="s">
        <v>682</v>
      </c>
      <c r="B17" s="5" t="s">
        <v>683</v>
      </c>
      <c r="C17" s="22">
        <v>3366</v>
      </c>
      <c r="D17" s="34">
        <v>2647</v>
      </c>
      <c r="E17" s="34">
        <v>117</v>
      </c>
      <c r="F17" s="34">
        <v>540</v>
      </c>
      <c r="G17" s="34"/>
      <c r="H17" s="34">
        <v>62</v>
      </c>
      <c r="I17" s="22">
        <v>9656</v>
      </c>
      <c r="J17" s="34">
        <v>8544</v>
      </c>
      <c r="K17" s="34">
        <v>1112</v>
      </c>
      <c r="L17" s="34">
        <v>1007</v>
      </c>
      <c r="M17" s="22">
        <v>4005</v>
      </c>
      <c r="N17" s="34">
        <v>3949</v>
      </c>
      <c r="O17" s="34">
        <v>44</v>
      </c>
      <c r="P17" s="34">
        <v>12</v>
      </c>
      <c r="Q17" s="34"/>
      <c r="R17" s="22">
        <v>18034</v>
      </c>
    </row>
    <row r="18" spans="1:18" x14ac:dyDescent="0.25">
      <c r="A18" s="5" t="s">
        <v>825</v>
      </c>
      <c r="B18" s="5" t="s">
        <v>826</v>
      </c>
      <c r="C18" s="22">
        <v>1415</v>
      </c>
      <c r="D18" s="34">
        <v>193</v>
      </c>
      <c r="E18" s="34">
        <v>631</v>
      </c>
      <c r="F18" s="34">
        <v>327</v>
      </c>
      <c r="G18" s="34"/>
      <c r="H18" s="34">
        <v>264</v>
      </c>
      <c r="I18" s="22">
        <v>366</v>
      </c>
      <c r="J18" s="34">
        <v>366</v>
      </c>
      <c r="K18" s="34"/>
      <c r="L18" s="34">
        <v>780</v>
      </c>
      <c r="M18" s="22">
        <v>669</v>
      </c>
      <c r="N18" s="34">
        <v>583</v>
      </c>
      <c r="O18" s="34"/>
      <c r="P18" s="34">
        <v>86</v>
      </c>
      <c r="Q18" s="34"/>
      <c r="R18" s="22">
        <v>3230</v>
      </c>
    </row>
    <row r="19" spans="1:18" x14ac:dyDescent="0.25">
      <c r="A19" s="5" t="s">
        <v>658</v>
      </c>
      <c r="B19" s="5" t="s">
        <v>659</v>
      </c>
      <c r="C19" s="22">
        <v>55963</v>
      </c>
      <c r="D19" s="34">
        <v>28482</v>
      </c>
      <c r="E19" s="34">
        <v>3119</v>
      </c>
      <c r="F19" s="34">
        <v>16510</v>
      </c>
      <c r="G19" s="34">
        <v>1082</v>
      </c>
      <c r="H19" s="34">
        <v>6770</v>
      </c>
      <c r="I19" s="22">
        <v>23058</v>
      </c>
      <c r="J19" s="34">
        <v>20004</v>
      </c>
      <c r="K19" s="34">
        <v>3054</v>
      </c>
      <c r="L19" s="34">
        <v>1089</v>
      </c>
      <c r="M19" s="22">
        <v>23867</v>
      </c>
      <c r="N19" s="34">
        <v>22328</v>
      </c>
      <c r="O19" s="34">
        <v>1252</v>
      </c>
      <c r="P19" s="34">
        <v>287</v>
      </c>
      <c r="Q19" s="34"/>
      <c r="R19" s="22">
        <v>103977</v>
      </c>
    </row>
    <row r="20" spans="1:18" x14ac:dyDescent="0.25">
      <c r="A20" s="5" t="s">
        <v>827</v>
      </c>
      <c r="B20" s="5" t="s">
        <v>828</v>
      </c>
      <c r="C20" s="22">
        <v>933</v>
      </c>
      <c r="D20" s="34">
        <v>614</v>
      </c>
      <c r="E20" s="34"/>
      <c r="F20" s="34"/>
      <c r="G20" s="34"/>
      <c r="H20" s="34">
        <v>319</v>
      </c>
      <c r="I20" s="22">
        <v>0</v>
      </c>
      <c r="J20" s="34">
        <v>0</v>
      </c>
      <c r="K20" s="34">
        <v>0</v>
      </c>
      <c r="L20" s="34">
        <v>5</v>
      </c>
      <c r="M20" s="22">
        <v>523</v>
      </c>
      <c r="N20" s="34">
        <v>510</v>
      </c>
      <c r="O20" s="34">
        <v>13</v>
      </c>
      <c r="P20" s="34"/>
      <c r="Q20" s="34"/>
      <c r="R20" s="22">
        <v>1461</v>
      </c>
    </row>
    <row r="21" spans="1:18" x14ac:dyDescent="0.25">
      <c r="A21" s="5" t="s">
        <v>831</v>
      </c>
      <c r="B21" s="5" t="s">
        <v>832</v>
      </c>
      <c r="C21" s="22">
        <v>394</v>
      </c>
      <c r="D21" s="34">
        <v>190</v>
      </c>
      <c r="E21" s="34">
        <v>29</v>
      </c>
      <c r="F21" s="34">
        <v>33</v>
      </c>
      <c r="G21" s="34">
        <v>0</v>
      </c>
      <c r="H21" s="34">
        <v>142</v>
      </c>
      <c r="I21" s="22">
        <v>0</v>
      </c>
      <c r="J21" s="34">
        <v>0</v>
      </c>
      <c r="K21" s="34">
        <v>0</v>
      </c>
      <c r="L21" s="34">
        <v>19</v>
      </c>
      <c r="M21" s="22">
        <v>436</v>
      </c>
      <c r="N21" s="34">
        <v>424</v>
      </c>
      <c r="O21" s="34">
        <v>12</v>
      </c>
      <c r="P21" s="34"/>
      <c r="Q21" s="34"/>
      <c r="R21" s="22">
        <v>849</v>
      </c>
    </row>
    <row r="22" spans="1:18" x14ac:dyDescent="0.25">
      <c r="A22" s="5" t="s">
        <v>723</v>
      </c>
      <c r="B22" s="5" t="s">
        <v>724</v>
      </c>
      <c r="C22" s="22">
        <v>1365</v>
      </c>
      <c r="D22" s="34">
        <v>660</v>
      </c>
      <c r="E22" s="34"/>
      <c r="F22" s="34">
        <v>340</v>
      </c>
      <c r="G22" s="34"/>
      <c r="H22" s="34">
        <v>365</v>
      </c>
      <c r="I22" s="22">
        <v>327</v>
      </c>
      <c r="J22" s="34">
        <v>327</v>
      </c>
      <c r="K22" s="34"/>
      <c r="L22" s="34">
        <v>552</v>
      </c>
      <c r="M22" s="22">
        <v>1552</v>
      </c>
      <c r="N22" s="34">
        <v>1484</v>
      </c>
      <c r="O22" s="34">
        <v>63</v>
      </c>
      <c r="P22" s="34">
        <v>5</v>
      </c>
      <c r="Q22" s="34"/>
      <c r="R22" s="22">
        <v>3796</v>
      </c>
    </row>
    <row r="23" spans="1:18" x14ac:dyDescent="0.25">
      <c r="A23" s="5" t="s">
        <v>833</v>
      </c>
      <c r="B23" s="5" t="s">
        <v>834</v>
      </c>
      <c r="C23" s="22">
        <v>2121</v>
      </c>
      <c r="D23" s="34">
        <v>100</v>
      </c>
      <c r="E23" s="34">
        <v>4</v>
      </c>
      <c r="F23" s="34">
        <v>1667</v>
      </c>
      <c r="G23" s="34"/>
      <c r="H23" s="34">
        <v>350</v>
      </c>
      <c r="I23" s="22">
        <v>213</v>
      </c>
      <c r="J23" s="34">
        <v>213</v>
      </c>
      <c r="K23" s="34"/>
      <c r="L23" s="34">
        <v>31</v>
      </c>
      <c r="M23" s="22">
        <v>545</v>
      </c>
      <c r="N23" s="34">
        <v>517</v>
      </c>
      <c r="O23" s="34">
        <v>18</v>
      </c>
      <c r="P23" s="34">
        <v>10</v>
      </c>
      <c r="Q23" s="34"/>
      <c r="R23" s="22">
        <v>2910</v>
      </c>
    </row>
    <row r="24" spans="1:18" x14ac:dyDescent="0.25">
      <c r="A24" s="5" t="s">
        <v>684</v>
      </c>
      <c r="B24" s="5" t="s">
        <v>685</v>
      </c>
      <c r="C24" s="22">
        <v>8409</v>
      </c>
      <c r="D24" s="34">
        <v>5219</v>
      </c>
      <c r="E24" s="34"/>
      <c r="F24" s="34">
        <v>3170</v>
      </c>
      <c r="G24" s="34">
        <v>20</v>
      </c>
      <c r="H24" s="34"/>
      <c r="I24" s="22">
        <v>8270</v>
      </c>
      <c r="J24" s="34">
        <v>6028</v>
      </c>
      <c r="K24" s="34">
        <v>2242</v>
      </c>
      <c r="L24" s="34">
        <v>2058</v>
      </c>
      <c r="M24" s="22">
        <v>3746</v>
      </c>
      <c r="N24" s="34">
        <v>3669</v>
      </c>
      <c r="O24" s="34">
        <v>77</v>
      </c>
      <c r="P24" s="34"/>
      <c r="Q24" s="34"/>
      <c r="R24" s="22">
        <v>22483</v>
      </c>
    </row>
    <row r="25" spans="1:18" x14ac:dyDescent="0.25">
      <c r="A25" s="5" t="s">
        <v>835</v>
      </c>
      <c r="B25" s="5" t="s">
        <v>836</v>
      </c>
      <c r="C25" s="22">
        <v>184</v>
      </c>
      <c r="D25" s="34">
        <v>34</v>
      </c>
      <c r="E25" s="34">
        <v>15</v>
      </c>
      <c r="F25" s="34">
        <v>10</v>
      </c>
      <c r="G25" s="34"/>
      <c r="H25" s="34">
        <v>125</v>
      </c>
      <c r="I25" s="22">
        <v>24</v>
      </c>
      <c r="J25" s="34">
        <v>24</v>
      </c>
      <c r="K25" s="34"/>
      <c r="L25" s="34">
        <v>23</v>
      </c>
      <c r="M25" s="22">
        <v>677</v>
      </c>
      <c r="N25" s="34">
        <v>425</v>
      </c>
      <c r="O25" s="34">
        <v>15</v>
      </c>
      <c r="P25" s="34">
        <v>237</v>
      </c>
      <c r="Q25" s="34"/>
      <c r="R25" s="22">
        <v>908</v>
      </c>
    </row>
    <row r="26" spans="1:18" x14ac:dyDescent="0.25">
      <c r="A26" s="5" t="s">
        <v>837</v>
      </c>
      <c r="B26" s="5" t="s">
        <v>838</v>
      </c>
      <c r="C26" s="22">
        <v>861</v>
      </c>
      <c r="D26" s="34"/>
      <c r="E26" s="34"/>
      <c r="F26" s="34">
        <v>51</v>
      </c>
      <c r="G26" s="34"/>
      <c r="H26" s="34">
        <v>810</v>
      </c>
      <c r="I26" s="22">
        <v>31</v>
      </c>
      <c r="J26" s="34">
        <v>31</v>
      </c>
      <c r="K26" s="34"/>
      <c r="L26" s="34">
        <v>72</v>
      </c>
      <c r="M26" s="22">
        <v>639</v>
      </c>
      <c r="N26" s="34">
        <v>626</v>
      </c>
      <c r="O26" s="34">
        <v>13</v>
      </c>
      <c r="P26" s="34"/>
      <c r="Q26" s="34"/>
      <c r="R26" s="22">
        <v>1603</v>
      </c>
    </row>
    <row r="27" spans="1:18" x14ac:dyDescent="0.25">
      <c r="A27" s="5" t="s">
        <v>839</v>
      </c>
      <c r="B27" s="5" t="s">
        <v>840</v>
      </c>
      <c r="C27" s="22">
        <v>1148</v>
      </c>
      <c r="D27" s="34">
        <v>869</v>
      </c>
      <c r="E27" s="34">
        <v>0</v>
      </c>
      <c r="F27" s="34">
        <v>78</v>
      </c>
      <c r="G27" s="34">
        <v>0</v>
      </c>
      <c r="H27" s="34">
        <v>201</v>
      </c>
      <c r="I27" s="22">
        <v>335</v>
      </c>
      <c r="J27" s="34">
        <v>259</v>
      </c>
      <c r="K27" s="34">
        <v>76</v>
      </c>
      <c r="L27" s="34">
        <v>312</v>
      </c>
      <c r="M27" s="22">
        <v>710</v>
      </c>
      <c r="N27" s="34">
        <v>622</v>
      </c>
      <c r="O27" s="34">
        <v>88</v>
      </c>
      <c r="P27" s="34">
        <v>0</v>
      </c>
      <c r="Q27" s="34"/>
      <c r="R27" s="22">
        <v>2505</v>
      </c>
    </row>
    <row r="28" spans="1:18" x14ac:dyDescent="0.25">
      <c r="A28" s="5" t="s">
        <v>841</v>
      </c>
      <c r="B28" s="5" t="s">
        <v>842</v>
      </c>
      <c r="C28" s="22">
        <v>119</v>
      </c>
      <c r="D28" s="34">
        <v>60</v>
      </c>
      <c r="E28" s="34">
        <v>15</v>
      </c>
      <c r="F28" s="34">
        <v>5</v>
      </c>
      <c r="G28" s="34">
        <v>15</v>
      </c>
      <c r="H28" s="34">
        <v>24</v>
      </c>
      <c r="I28" s="22">
        <v>59</v>
      </c>
      <c r="J28" s="34">
        <v>59</v>
      </c>
      <c r="K28" s="34">
        <v>0</v>
      </c>
      <c r="L28" s="34">
        <v>99</v>
      </c>
      <c r="M28" s="22">
        <v>369</v>
      </c>
      <c r="N28" s="34">
        <v>369</v>
      </c>
      <c r="O28" s="34"/>
      <c r="P28" s="34"/>
      <c r="Q28" s="34"/>
      <c r="R28" s="22">
        <v>646</v>
      </c>
    </row>
    <row r="29" spans="1:18" x14ac:dyDescent="0.25">
      <c r="A29" s="5" t="s">
        <v>843</v>
      </c>
      <c r="B29" s="5" t="s">
        <v>844</v>
      </c>
      <c r="C29" s="22">
        <v>751</v>
      </c>
      <c r="D29" s="34">
        <v>529</v>
      </c>
      <c r="E29" s="34">
        <v>17</v>
      </c>
      <c r="F29" s="34">
        <v>205</v>
      </c>
      <c r="G29" s="34"/>
      <c r="H29" s="34"/>
      <c r="I29" s="22">
        <v>91</v>
      </c>
      <c r="J29" s="34">
        <v>91</v>
      </c>
      <c r="K29" s="34"/>
      <c r="L29" s="34">
        <v>180</v>
      </c>
      <c r="M29" s="22">
        <v>590</v>
      </c>
      <c r="N29" s="34">
        <v>582</v>
      </c>
      <c r="O29" s="34">
        <v>8</v>
      </c>
      <c r="P29" s="34"/>
      <c r="Q29" s="34"/>
      <c r="R29" s="22">
        <v>1612</v>
      </c>
    </row>
    <row r="30" spans="1:18" x14ac:dyDescent="0.25">
      <c r="A30" s="5" t="s">
        <v>1057</v>
      </c>
      <c r="B30" s="5" t="s">
        <v>1058</v>
      </c>
      <c r="C30" s="22">
        <v>73</v>
      </c>
      <c r="D30" s="34"/>
      <c r="E30" s="34"/>
      <c r="F30" s="34">
        <v>73</v>
      </c>
      <c r="G30" s="34"/>
      <c r="H30" s="34"/>
      <c r="I30" s="22">
        <v>0</v>
      </c>
      <c r="J30" s="34"/>
      <c r="K30" s="34"/>
      <c r="L30" s="34">
        <v>100</v>
      </c>
      <c r="M30" s="22">
        <v>391</v>
      </c>
      <c r="N30" s="34">
        <v>373</v>
      </c>
      <c r="O30" s="34">
        <v>18</v>
      </c>
      <c r="P30" s="34"/>
      <c r="Q30" s="34"/>
      <c r="R30" s="22">
        <v>564</v>
      </c>
    </row>
    <row r="31" spans="1:18" x14ac:dyDescent="0.25">
      <c r="A31" s="5" t="s">
        <v>845</v>
      </c>
      <c r="B31" s="5" t="s">
        <v>846</v>
      </c>
      <c r="C31" s="22">
        <v>177</v>
      </c>
      <c r="D31" s="34">
        <v>20</v>
      </c>
      <c r="E31" s="34">
        <v>1</v>
      </c>
      <c r="F31" s="34">
        <v>140</v>
      </c>
      <c r="G31" s="34"/>
      <c r="H31" s="34">
        <v>16</v>
      </c>
      <c r="I31" s="22"/>
      <c r="J31" s="34"/>
      <c r="K31" s="34"/>
      <c r="L31" s="34">
        <v>17</v>
      </c>
      <c r="M31" s="22">
        <v>593</v>
      </c>
      <c r="N31" s="34">
        <v>593</v>
      </c>
      <c r="O31" s="34"/>
      <c r="P31" s="34"/>
      <c r="Q31" s="34"/>
      <c r="R31" s="22">
        <v>787</v>
      </c>
    </row>
    <row r="32" spans="1:18" x14ac:dyDescent="0.25">
      <c r="A32" s="5" t="s">
        <v>847</v>
      </c>
      <c r="B32" s="5" t="s">
        <v>848</v>
      </c>
      <c r="C32" s="22">
        <v>48</v>
      </c>
      <c r="D32" s="34">
        <v>8</v>
      </c>
      <c r="E32" s="34">
        <v>0</v>
      </c>
      <c r="F32" s="34">
        <v>17</v>
      </c>
      <c r="G32" s="34">
        <v>0</v>
      </c>
      <c r="H32" s="34">
        <v>23</v>
      </c>
      <c r="I32" s="22">
        <v>127</v>
      </c>
      <c r="J32" s="34">
        <v>127</v>
      </c>
      <c r="K32" s="34">
        <v>0</v>
      </c>
      <c r="L32" s="34">
        <v>170</v>
      </c>
      <c r="M32" s="22">
        <v>428</v>
      </c>
      <c r="N32" s="34">
        <v>406</v>
      </c>
      <c r="O32" s="34">
        <v>18</v>
      </c>
      <c r="P32" s="34">
        <v>4</v>
      </c>
      <c r="Q32" s="34"/>
      <c r="R32" s="22">
        <v>773</v>
      </c>
    </row>
    <row r="33" spans="1:18" x14ac:dyDescent="0.25">
      <c r="A33" s="5" t="s">
        <v>849</v>
      </c>
      <c r="B33" s="5" t="s">
        <v>850</v>
      </c>
      <c r="C33" s="22">
        <v>85</v>
      </c>
      <c r="D33" s="34"/>
      <c r="E33" s="34"/>
      <c r="F33" s="34"/>
      <c r="G33" s="34"/>
      <c r="H33" s="34">
        <v>85</v>
      </c>
      <c r="I33" s="22">
        <v>166</v>
      </c>
      <c r="J33" s="34">
        <v>166</v>
      </c>
      <c r="K33" s="34"/>
      <c r="L33" s="34">
        <v>156</v>
      </c>
      <c r="M33" s="22">
        <v>620</v>
      </c>
      <c r="N33" s="34">
        <v>620</v>
      </c>
      <c r="O33" s="34">
        <v>0</v>
      </c>
      <c r="P33" s="34"/>
      <c r="Q33" s="34"/>
      <c r="R33" s="22">
        <v>1027</v>
      </c>
    </row>
    <row r="34" spans="1:18" x14ac:dyDescent="0.25">
      <c r="A34" s="5" t="s">
        <v>1059</v>
      </c>
      <c r="B34" s="5" t="s">
        <v>1060</v>
      </c>
      <c r="C34" s="22">
        <v>18</v>
      </c>
      <c r="D34" s="34">
        <v>11</v>
      </c>
      <c r="E34" s="34"/>
      <c r="F34" s="34"/>
      <c r="G34" s="34"/>
      <c r="H34" s="34">
        <v>7</v>
      </c>
      <c r="I34" s="22">
        <v>50</v>
      </c>
      <c r="J34" s="34">
        <v>50</v>
      </c>
      <c r="K34" s="34"/>
      <c r="L34" s="34">
        <v>95</v>
      </c>
      <c r="M34" s="22">
        <v>63</v>
      </c>
      <c r="N34" s="34">
        <v>54</v>
      </c>
      <c r="O34" s="34">
        <v>6</v>
      </c>
      <c r="P34" s="34">
        <v>3</v>
      </c>
      <c r="Q34" s="34"/>
      <c r="R34" s="22">
        <v>226</v>
      </c>
    </row>
    <row r="35" spans="1:18" x14ac:dyDescent="0.25">
      <c r="A35" s="5" t="s">
        <v>851</v>
      </c>
      <c r="B35" s="5" t="s">
        <v>852</v>
      </c>
      <c r="C35" s="22">
        <v>1853</v>
      </c>
      <c r="D35" s="34">
        <v>1348</v>
      </c>
      <c r="E35" s="34"/>
      <c r="F35" s="34">
        <v>223</v>
      </c>
      <c r="G35" s="34"/>
      <c r="H35" s="34">
        <v>282</v>
      </c>
      <c r="I35" s="22">
        <v>31</v>
      </c>
      <c r="J35" s="34">
        <v>31</v>
      </c>
      <c r="K35" s="34"/>
      <c r="L35" s="34">
        <v>0</v>
      </c>
      <c r="M35" s="22">
        <v>615</v>
      </c>
      <c r="N35" s="34">
        <v>596</v>
      </c>
      <c r="O35" s="34"/>
      <c r="P35" s="34">
        <v>19</v>
      </c>
      <c r="Q35" s="34"/>
      <c r="R35" s="22">
        <v>2499</v>
      </c>
    </row>
    <row r="36" spans="1:18" x14ac:dyDescent="0.25">
      <c r="A36" s="5" t="s">
        <v>853</v>
      </c>
      <c r="B36" s="5" t="s">
        <v>854</v>
      </c>
      <c r="C36" s="22">
        <v>983</v>
      </c>
      <c r="D36" s="34">
        <v>855</v>
      </c>
      <c r="E36" s="34">
        <v>30</v>
      </c>
      <c r="F36" s="34">
        <v>10</v>
      </c>
      <c r="G36" s="34"/>
      <c r="H36" s="34">
        <v>88</v>
      </c>
      <c r="I36" s="22">
        <v>18</v>
      </c>
      <c r="J36" s="34">
        <v>18</v>
      </c>
      <c r="K36" s="34"/>
      <c r="L36" s="34">
        <v>42</v>
      </c>
      <c r="M36" s="22">
        <v>1378</v>
      </c>
      <c r="N36" s="34">
        <v>1378</v>
      </c>
      <c r="O36" s="34"/>
      <c r="P36" s="34"/>
      <c r="Q36" s="34"/>
      <c r="R36" s="22">
        <v>2421</v>
      </c>
    </row>
    <row r="37" spans="1:18" x14ac:dyDescent="0.25">
      <c r="A37" s="5" t="s">
        <v>660</v>
      </c>
      <c r="B37" s="5" t="s">
        <v>661</v>
      </c>
      <c r="C37" s="22">
        <v>83960</v>
      </c>
      <c r="D37" s="34">
        <v>43701</v>
      </c>
      <c r="E37" s="34">
        <v>4059</v>
      </c>
      <c r="F37" s="34">
        <v>13932</v>
      </c>
      <c r="G37" s="34">
        <v>1961</v>
      </c>
      <c r="H37" s="34">
        <v>20307</v>
      </c>
      <c r="I37" s="22">
        <v>49816</v>
      </c>
      <c r="J37" s="34">
        <v>49788</v>
      </c>
      <c r="K37" s="34">
        <v>28</v>
      </c>
      <c r="L37" s="34">
        <v>5708</v>
      </c>
      <c r="M37" s="22">
        <v>19859</v>
      </c>
      <c r="N37" s="34">
        <v>18880</v>
      </c>
      <c r="O37" s="34">
        <v>892</v>
      </c>
      <c r="P37" s="34">
        <v>87</v>
      </c>
      <c r="Q37" s="34"/>
      <c r="R37" s="22">
        <v>159343</v>
      </c>
    </row>
    <row r="38" spans="1:18" x14ac:dyDescent="0.25">
      <c r="A38" s="5" t="s">
        <v>725</v>
      </c>
      <c r="B38" s="5" t="s">
        <v>726</v>
      </c>
      <c r="C38" s="22">
        <v>2524</v>
      </c>
      <c r="D38" s="34">
        <v>2041</v>
      </c>
      <c r="E38" s="34">
        <v>77</v>
      </c>
      <c r="F38" s="34">
        <v>51</v>
      </c>
      <c r="G38" s="34">
        <v>61</v>
      </c>
      <c r="H38" s="34">
        <v>294</v>
      </c>
      <c r="I38" s="22">
        <v>849</v>
      </c>
      <c r="J38" s="34">
        <v>849</v>
      </c>
      <c r="K38" s="34"/>
      <c r="L38" s="34">
        <v>1147</v>
      </c>
      <c r="M38" s="22">
        <v>1497</v>
      </c>
      <c r="N38" s="34">
        <v>1449</v>
      </c>
      <c r="O38" s="34">
        <v>35</v>
      </c>
      <c r="P38" s="34">
        <v>13</v>
      </c>
      <c r="Q38" s="34"/>
      <c r="R38" s="22">
        <v>6017</v>
      </c>
    </row>
    <row r="39" spans="1:18" x14ac:dyDescent="0.25">
      <c r="A39" s="5" t="s">
        <v>727</v>
      </c>
      <c r="B39" s="5" t="s">
        <v>728</v>
      </c>
      <c r="C39" s="22">
        <v>4031</v>
      </c>
      <c r="D39" s="34">
        <v>1712</v>
      </c>
      <c r="E39" s="34">
        <v>224</v>
      </c>
      <c r="F39" s="34">
        <v>944</v>
      </c>
      <c r="G39" s="34">
        <v>94</v>
      </c>
      <c r="H39" s="34">
        <v>1057</v>
      </c>
      <c r="I39" s="22">
        <v>4335</v>
      </c>
      <c r="J39" s="34">
        <v>3099</v>
      </c>
      <c r="K39" s="34">
        <v>1236</v>
      </c>
      <c r="L39" s="34">
        <v>741</v>
      </c>
      <c r="M39" s="22">
        <v>2658</v>
      </c>
      <c r="N39" s="34">
        <v>2437</v>
      </c>
      <c r="O39" s="34">
        <v>221</v>
      </c>
      <c r="P39" s="34"/>
      <c r="Q39" s="34"/>
      <c r="R39" s="22">
        <v>11765</v>
      </c>
    </row>
    <row r="40" spans="1:18" x14ac:dyDescent="0.25">
      <c r="A40" s="5" t="s">
        <v>855</v>
      </c>
      <c r="B40" s="5" t="s">
        <v>856</v>
      </c>
      <c r="C40" s="22">
        <v>210</v>
      </c>
      <c r="D40" s="34"/>
      <c r="E40" s="34">
        <v>123</v>
      </c>
      <c r="F40" s="34"/>
      <c r="G40" s="34"/>
      <c r="H40" s="34">
        <v>87</v>
      </c>
      <c r="I40" s="22">
        <v>25</v>
      </c>
      <c r="J40" s="34">
        <v>25</v>
      </c>
      <c r="K40" s="34"/>
      <c r="L40" s="34">
        <v>13</v>
      </c>
      <c r="M40" s="22">
        <v>575</v>
      </c>
      <c r="N40" s="34">
        <v>561</v>
      </c>
      <c r="O40" s="34">
        <v>14</v>
      </c>
      <c r="P40" s="34"/>
      <c r="Q40" s="34"/>
      <c r="R40" s="22">
        <v>823</v>
      </c>
    </row>
    <row r="41" spans="1:18" x14ac:dyDescent="0.25">
      <c r="A41" s="5" t="s">
        <v>1063</v>
      </c>
      <c r="B41" s="5" t="s">
        <v>1064</v>
      </c>
      <c r="C41" s="22">
        <v>47</v>
      </c>
      <c r="D41" s="34">
        <v>35</v>
      </c>
      <c r="E41" s="34">
        <v>1</v>
      </c>
      <c r="F41" s="34">
        <v>9</v>
      </c>
      <c r="G41" s="34"/>
      <c r="H41" s="34">
        <v>2</v>
      </c>
      <c r="I41" s="22">
        <v>70</v>
      </c>
      <c r="J41" s="34">
        <v>70</v>
      </c>
      <c r="K41" s="34"/>
      <c r="L41" s="34">
        <v>18</v>
      </c>
      <c r="M41" s="22">
        <v>321</v>
      </c>
      <c r="N41" s="34">
        <v>311</v>
      </c>
      <c r="O41" s="34">
        <v>10</v>
      </c>
      <c r="P41" s="34"/>
      <c r="Q41" s="34"/>
      <c r="R41" s="22">
        <v>456</v>
      </c>
    </row>
    <row r="42" spans="1:18" x14ac:dyDescent="0.25">
      <c r="A42" s="5" t="s">
        <v>857</v>
      </c>
      <c r="B42" s="5" t="s">
        <v>858</v>
      </c>
      <c r="C42" s="22">
        <v>35</v>
      </c>
      <c r="D42" s="34">
        <v>35</v>
      </c>
      <c r="E42" s="34"/>
      <c r="F42" s="34"/>
      <c r="G42" s="34"/>
      <c r="H42" s="34"/>
      <c r="I42" s="22">
        <v>28</v>
      </c>
      <c r="J42" s="34">
        <v>28</v>
      </c>
      <c r="K42" s="34"/>
      <c r="L42" s="34">
        <v>16</v>
      </c>
      <c r="M42" s="22">
        <v>376</v>
      </c>
      <c r="N42" s="34">
        <v>376</v>
      </c>
      <c r="O42" s="34"/>
      <c r="P42" s="34"/>
      <c r="Q42" s="34"/>
      <c r="R42" s="22">
        <v>455</v>
      </c>
    </row>
    <row r="43" spans="1:18" x14ac:dyDescent="0.25">
      <c r="A43" s="5" t="s">
        <v>1065</v>
      </c>
      <c r="B43" s="5" t="s">
        <v>1066</v>
      </c>
      <c r="C43" s="22">
        <v>824</v>
      </c>
      <c r="D43" s="34">
        <v>38</v>
      </c>
      <c r="E43" s="34"/>
      <c r="F43" s="34"/>
      <c r="G43" s="34"/>
      <c r="H43" s="34">
        <v>786</v>
      </c>
      <c r="I43" s="22">
        <v>7</v>
      </c>
      <c r="J43" s="34">
        <v>7</v>
      </c>
      <c r="K43" s="34"/>
      <c r="L43" s="34">
        <v>2</v>
      </c>
      <c r="M43" s="22">
        <v>195</v>
      </c>
      <c r="N43" s="34">
        <v>180</v>
      </c>
      <c r="O43" s="34"/>
      <c r="P43" s="34">
        <v>15</v>
      </c>
      <c r="Q43" s="34"/>
      <c r="R43" s="22">
        <v>1028</v>
      </c>
    </row>
    <row r="44" spans="1:18" x14ac:dyDescent="0.25">
      <c r="A44" s="5" t="s">
        <v>1161</v>
      </c>
      <c r="B44" s="5" t="s">
        <v>1162</v>
      </c>
      <c r="C44" s="22">
        <v>119</v>
      </c>
      <c r="D44" s="34">
        <v>0</v>
      </c>
      <c r="E44" s="34">
        <v>0</v>
      </c>
      <c r="F44" s="34">
        <v>5</v>
      </c>
      <c r="G44" s="34"/>
      <c r="H44" s="34">
        <v>114</v>
      </c>
      <c r="I44" s="22">
        <v>58</v>
      </c>
      <c r="J44" s="34">
        <v>58</v>
      </c>
      <c r="K44" s="34"/>
      <c r="L44" s="34">
        <v>80</v>
      </c>
      <c r="M44" s="22">
        <v>184</v>
      </c>
      <c r="N44" s="34">
        <v>177</v>
      </c>
      <c r="O44" s="34">
        <v>5</v>
      </c>
      <c r="P44" s="34">
        <v>2</v>
      </c>
      <c r="Q44" s="34"/>
      <c r="R44" s="22">
        <v>441</v>
      </c>
    </row>
    <row r="45" spans="1:18" x14ac:dyDescent="0.25">
      <c r="A45" s="5" t="s">
        <v>729</v>
      </c>
      <c r="B45" s="5" t="s">
        <v>730</v>
      </c>
      <c r="C45" s="22">
        <v>2802</v>
      </c>
      <c r="D45" s="34">
        <v>1298</v>
      </c>
      <c r="E45" s="34"/>
      <c r="F45" s="34">
        <v>1039</v>
      </c>
      <c r="G45" s="34"/>
      <c r="H45" s="34">
        <v>465</v>
      </c>
      <c r="I45" s="22">
        <v>2143</v>
      </c>
      <c r="J45" s="34">
        <v>1967</v>
      </c>
      <c r="K45" s="34">
        <v>176</v>
      </c>
      <c r="L45" s="34">
        <v>528</v>
      </c>
      <c r="M45" s="22">
        <v>1415</v>
      </c>
      <c r="N45" s="34">
        <v>1370</v>
      </c>
      <c r="O45" s="34">
        <v>45</v>
      </c>
      <c r="P45" s="34"/>
      <c r="Q45" s="34"/>
      <c r="R45" s="22">
        <v>6888</v>
      </c>
    </row>
    <row r="46" spans="1:18" x14ac:dyDescent="0.25">
      <c r="A46" s="5" t="s">
        <v>859</v>
      </c>
      <c r="B46" s="5" t="s">
        <v>860</v>
      </c>
      <c r="C46" s="22">
        <v>220</v>
      </c>
      <c r="D46" s="34">
        <v>41</v>
      </c>
      <c r="E46" s="34">
        <v>1</v>
      </c>
      <c r="F46" s="34">
        <v>11</v>
      </c>
      <c r="G46" s="34">
        <v>3</v>
      </c>
      <c r="H46" s="34">
        <v>164</v>
      </c>
      <c r="I46" s="22">
        <v>9</v>
      </c>
      <c r="J46" s="34">
        <v>9</v>
      </c>
      <c r="K46" s="34"/>
      <c r="L46" s="34">
        <v>500</v>
      </c>
      <c r="M46" s="22">
        <v>345</v>
      </c>
      <c r="N46" s="34">
        <v>332</v>
      </c>
      <c r="O46" s="34">
        <v>13</v>
      </c>
      <c r="P46" s="34"/>
      <c r="Q46" s="34"/>
      <c r="R46" s="22">
        <v>1074</v>
      </c>
    </row>
    <row r="47" spans="1:18" x14ac:dyDescent="0.25">
      <c r="A47" s="5" t="s">
        <v>861</v>
      </c>
      <c r="B47" s="5" t="s">
        <v>862</v>
      </c>
      <c r="C47" s="22">
        <v>388</v>
      </c>
      <c r="D47" s="34">
        <v>318</v>
      </c>
      <c r="E47" s="34">
        <v>43</v>
      </c>
      <c r="F47" s="34"/>
      <c r="G47" s="34">
        <v>0</v>
      </c>
      <c r="H47" s="34">
        <v>27</v>
      </c>
      <c r="I47" s="22">
        <v>6</v>
      </c>
      <c r="J47" s="34">
        <v>6</v>
      </c>
      <c r="K47" s="34"/>
      <c r="L47" s="34">
        <v>185</v>
      </c>
      <c r="M47" s="22">
        <v>731</v>
      </c>
      <c r="N47" s="34">
        <v>717</v>
      </c>
      <c r="O47" s="34">
        <v>14</v>
      </c>
      <c r="P47" s="34"/>
      <c r="Q47" s="34"/>
      <c r="R47" s="22">
        <v>1310</v>
      </c>
    </row>
    <row r="48" spans="1:18" x14ac:dyDescent="0.25">
      <c r="A48" s="5" t="s">
        <v>1163</v>
      </c>
      <c r="B48" s="5" t="s">
        <v>1164</v>
      </c>
      <c r="C48" s="22">
        <v>68</v>
      </c>
      <c r="D48" s="34">
        <v>26</v>
      </c>
      <c r="E48" s="34">
        <v>3</v>
      </c>
      <c r="F48" s="34">
        <v>7</v>
      </c>
      <c r="G48" s="34">
        <v>32</v>
      </c>
      <c r="H48" s="34"/>
      <c r="I48" s="22">
        <v>19</v>
      </c>
      <c r="J48" s="34"/>
      <c r="K48" s="34">
        <v>19</v>
      </c>
      <c r="L48" s="34">
        <v>62</v>
      </c>
      <c r="M48" s="22">
        <v>146</v>
      </c>
      <c r="N48" s="34">
        <v>146</v>
      </c>
      <c r="O48" s="34"/>
      <c r="P48" s="34"/>
      <c r="Q48" s="34"/>
      <c r="R48" s="22">
        <v>295</v>
      </c>
    </row>
    <row r="49" spans="1:18" x14ac:dyDescent="0.25">
      <c r="A49" s="5" t="s">
        <v>863</v>
      </c>
      <c r="B49" s="5" t="s">
        <v>864</v>
      </c>
      <c r="C49" s="22">
        <v>324</v>
      </c>
      <c r="D49" s="34"/>
      <c r="E49" s="34">
        <v>8</v>
      </c>
      <c r="F49" s="34">
        <v>176</v>
      </c>
      <c r="G49" s="34">
        <v>0</v>
      </c>
      <c r="H49" s="34">
        <v>140</v>
      </c>
      <c r="I49" s="22">
        <v>0</v>
      </c>
      <c r="J49" s="34">
        <v>0</v>
      </c>
      <c r="K49" s="34">
        <v>0</v>
      </c>
      <c r="L49" s="34">
        <v>100</v>
      </c>
      <c r="M49" s="22">
        <v>1169</v>
      </c>
      <c r="N49" s="34">
        <v>973</v>
      </c>
      <c r="O49" s="34">
        <v>0</v>
      </c>
      <c r="P49" s="34">
        <v>196</v>
      </c>
      <c r="Q49" s="34"/>
      <c r="R49" s="22">
        <v>1593</v>
      </c>
    </row>
    <row r="50" spans="1:18" x14ac:dyDescent="0.25">
      <c r="A50" s="5" t="s">
        <v>1071</v>
      </c>
      <c r="B50" s="5" t="s">
        <v>1072</v>
      </c>
      <c r="C50" s="22">
        <v>45</v>
      </c>
      <c r="D50" s="34">
        <v>27</v>
      </c>
      <c r="E50" s="34"/>
      <c r="F50" s="34"/>
      <c r="G50" s="34"/>
      <c r="H50" s="34">
        <v>18</v>
      </c>
      <c r="I50" s="22">
        <v>0</v>
      </c>
      <c r="J50" s="34"/>
      <c r="K50" s="34"/>
      <c r="L50" s="34">
        <v>78</v>
      </c>
      <c r="M50" s="22">
        <v>142</v>
      </c>
      <c r="N50" s="34">
        <v>142</v>
      </c>
      <c r="O50" s="34">
        <v>0</v>
      </c>
      <c r="P50" s="34">
        <v>0</v>
      </c>
      <c r="Q50" s="34"/>
      <c r="R50" s="22">
        <v>265</v>
      </c>
    </row>
    <row r="51" spans="1:18" x14ac:dyDescent="0.25">
      <c r="A51" s="5" t="s">
        <v>939</v>
      </c>
      <c r="B51" s="5" t="s">
        <v>940</v>
      </c>
      <c r="C51" s="22">
        <v>697</v>
      </c>
      <c r="D51" s="34">
        <v>212</v>
      </c>
      <c r="E51" s="34">
        <v>10</v>
      </c>
      <c r="F51" s="34"/>
      <c r="G51" s="34"/>
      <c r="H51" s="34">
        <v>475</v>
      </c>
      <c r="I51" s="22">
        <v>27</v>
      </c>
      <c r="J51" s="34">
        <v>27</v>
      </c>
      <c r="K51" s="34"/>
      <c r="L51" s="34">
        <v>69</v>
      </c>
      <c r="M51" s="22">
        <v>852</v>
      </c>
      <c r="N51" s="34">
        <v>769</v>
      </c>
      <c r="O51" s="34">
        <v>83</v>
      </c>
      <c r="P51" s="34"/>
      <c r="Q51" s="34"/>
      <c r="R51" s="22">
        <v>1645</v>
      </c>
    </row>
    <row r="52" spans="1:18" x14ac:dyDescent="0.25">
      <c r="A52" s="5" t="s">
        <v>745</v>
      </c>
      <c r="B52" s="5" t="s">
        <v>746</v>
      </c>
      <c r="C52" s="22">
        <v>170</v>
      </c>
      <c r="D52" s="34">
        <v>65</v>
      </c>
      <c r="E52" s="34">
        <v>26</v>
      </c>
      <c r="F52" s="34">
        <v>21</v>
      </c>
      <c r="G52" s="34"/>
      <c r="H52" s="34">
        <v>58</v>
      </c>
      <c r="I52" s="22">
        <v>37</v>
      </c>
      <c r="J52" s="34"/>
      <c r="K52" s="34">
        <v>37</v>
      </c>
      <c r="L52" s="34">
        <v>8</v>
      </c>
      <c r="M52" s="22">
        <v>680</v>
      </c>
      <c r="N52" s="34">
        <v>653</v>
      </c>
      <c r="O52" s="34">
        <v>27</v>
      </c>
      <c r="P52" s="34"/>
      <c r="Q52" s="34"/>
      <c r="R52" s="22">
        <v>895</v>
      </c>
    </row>
    <row r="53" spans="1:18" x14ac:dyDescent="0.25">
      <c r="A53" s="5" t="s">
        <v>689</v>
      </c>
      <c r="B53" s="5" t="s">
        <v>690</v>
      </c>
      <c r="C53" s="22">
        <v>2657</v>
      </c>
      <c r="D53" s="34">
        <v>1273</v>
      </c>
      <c r="E53" s="34">
        <v>559</v>
      </c>
      <c r="F53" s="34">
        <v>786</v>
      </c>
      <c r="G53" s="34">
        <v>0</v>
      </c>
      <c r="H53" s="34">
        <v>39</v>
      </c>
      <c r="I53" s="22">
        <v>802</v>
      </c>
      <c r="J53" s="34">
        <v>365</v>
      </c>
      <c r="K53" s="34">
        <v>437</v>
      </c>
      <c r="L53" s="34">
        <v>354</v>
      </c>
      <c r="M53" s="22">
        <v>2174</v>
      </c>
      <c r="N53" s="34">
        <v>2022</v>
      </c>
      <c r="O53" s="34">
        <v>152</v>
      </c>
      <c r="P53" s="34">
        <v>0</v>
      </c>
      <c r="Q53" s="34"/>
      <c r="R53" s="22">
        <v>5987</v>
      </c>
    </row>
    <row r="54" spans="1:18" x14ac:dyDescent="0.25">
      <c r="A54" s="5" t="s">
        <v>1143</v>
      </c>
      <c r="B54" s="5" t="s">
        <v>1144</v>
      </c>
      <c r="C54" s="22">
        <v>168</v>
      </c>
      <c r="D54" s="34">
        <v>32</v>
      </c>
      <c r="E54" s="34">
        <v>25</v>
      </c>
      <c r="F54" s="34">
        <v>39</v>
      </c>
      <c r="G54" s="34"/>
      <c r="H54" s="34">
        <v>72</v>
      </c>
      <c r="I54" s="22">
        <v>58</v>
      </c>
      <c r="J54" s="34">
        <v>58</v>
      </c>
      <c r="K54" s="34"/>
      <c r="L54" s="34">
        <v>85</v>
      </c>
      <c r="M54" s="22">
        <v>437</v>
      </c>
      <c r="N54" s="34">
        <v>437</v>
      </c>
      <c r="O54" s="34"/>
      <c r="P54" s="34"/>
      <c r="Q54" s="34"/>
      <c r="R54" s="22">
        <v>748</v>
      </c>
    </row>
    <row r="55" spans="1:18" x14ac:dyDescent="0.25">
      <c r="A55" s="5" t="s">
        <v>985</v>
      </c>
      <c r="B55" s="5" t="s">
        <v>986</v>
      </c>
      <c r="C55" s="22">
        <v>52</v>
      </c>
      <c r="D55" s="34">
        <v>48</v>
      </c>
      <c r="E55" s="34">
        <v>0</v>
      </c>
      <c r="F55" s="34">
        <v>0</v>
      </c>
      <c r="G55" s="34">
        <v>0</v>
      </c>
      <c r="H55" s="34">
        <v>4</v>
      </c>
      <c r="I55" s="22">
        <v>0</v>
      </c>
      <c r="J55" s="34">
        <v>0</v>
      </c>
      <c r="K55" s="34">
        <v>0</v>
      </c>
      <c r="L55" s="34">
        <v>53</v>
      </c>
      <c r="M55" s="22">
        <v>224</v>
      </c>
      <c r="N55" s="34">
        <v>211</v>
      </c>
      <c r="O55" s="34">
        <v>13</v>
      </c>
      <c r="P55" s="34">
        <v>0</v>
      </c>
      <c r="Q55" s="34"/>
      <c r="R55" s="22">
        <v>329</v>
      </c>
    </row>
    <row r="56" spans="1:18" x14ac:dyDescent="0.25">
      <c r="A56" s="5" t="s">
        <v>987</v>
      </c>
      <c r="B56" s="5" t="s">
        <v>988</v>
      </c>
      <c r="C56" s="22">
        <v>296</v>
      </c>
      <c r="D56" s="34">
        <v>259</v>
      </c>
      <c r="E56" s="34"/>
      <c r="F56" s="34">
        <v>22</v>
      </c>
      <c r="G56" s="34"/>
      <c r="H56" s="34">
        <v>15</v>
      </c>
      <c r="I56" s="22">
        <v>11</v>
      </c>
      <c r="J56" s="34">
        <v>11</v>
      </c>
      <c r="K56" s="34"/>
      <c r="L56" s="34">
        <v>183</v>
      </c>
      <c r="M56" s="22">
        <v>582</v>
      </c>
      <c r="N56" s="34">
        <v>553</v>
      </c>
      <c r="O56" s="34">
        <v>26</v>
      </c>
      <c r="P56" s="34">
        <v>3</v>
      </c>
      <c r="Q56" s="34"/>
      <c r="R56" s="22">
        <v>1072</v>
      </c>
    </row>
    <row r="57" spans="1:18" x14ac:dyDescent="0.25">
      <c r="A57" s="5" t="s">
        <v>995</v>
      </c>
      <c r="B57" s="5" t="s">
        <v>996</v>
      </c>
      <c r="C57" s="22">
        <v>38</v>
      </c>
      <c r="D57" s="34"/>
      <c r="E57" s="34"/>
      <c r="F57" s="34">
        <v>37</v>
      </c>
      <c r="G57" s="34"/>
      <c r="H57" s="34">
        <v>1</v>
      </c>
      <c r="I57" s="22">
        <v>81</v>
      </c>
      <c r="J57" s="34">
        <v>69</v>
      </c>
      <c r="K57" s="34">
        <v>12</v>
      </c>
      <c r="L57" s="34">
        <v>76</v>
      </c>
      <c r="M57" s="22">
        <v>416</v>
      </c>
      <c r="N57" s="34">
        <v>382</v>
      </c>
      <c r="O57" s="34">
        <v>17</v>
      </c>
      <c r="P57" s="34">
        <v>17</v>
      </c>
      <c r="Q57" s="34"/>
      <c r="R57" s="22">
        <v>611</v>
      </c>
    </row>
    <row r="58" spans="1:18" x14ac:dyDescent="0.25">
      <c r="A58" s="5" t="s">
        <v>753</v>
      </c>
      <c r="B58" s="5" t="s">
        <v>754</v>
      </c>
      <c r="C58" s="22">
        <v>509</v>
      </c>
      <c r="D58" s="34">
        <v>277</v>
      </c>
      <c r="E58" s="34">
        <v>0</v>
      </c>
      <c r="F58" s="34">
        <v>155</v>
      </c>
      <c r="G58" s="34">
        <v>0</v>
      </c>
      <c r="H58" s="34">
        <v>77</v>
      </c>
      <c r="I58" s="22">
        <v>730</v>
      </c>
      <c r="J58" s="34">
        <v>371</v>
      </c>
      <c r="K58" s="34">
        <v>359</v>
      </c>
      <c r="L58" s="34">
        <v>234</v>
      </c>
      <c r="M58" s="22">
        <v>1673</v>
      </c>
      <c r="N58" s="34">
        <v>1586</v>
      </c>
      <c r="O58" s="34">
        <v>51</v>
      </c>
      <c r="P58" s="34">
        <v>36</v>
      </c>
      <c r="Q58" s="34"/>
      <c r="R58" s="22">
        <v>3146</v>
      </c>
    </row>
    <row r="59" spans="1:18" x14ac:dyDescent="0.25">
      <c r="A59" s="5" t="s">
        <v>999</v>
      </c>
      <c r="B59" s="5" t="s">
        <v>1000</v>
      </c>
      <c r="C59" s="22">
        <v>424</v>
      </c>
      <c r="D59" s="34">
        <v>201</v>
      </c>
      <c r="E59" s="34"/>
      <c r="F59" s="34">
        <v>223</v>
      </c>
      <c r="G59" s="34"/>
      <c r="H59" s="34"/>
      <c r="I59" s="22">
        <v>356</v>
      </c>
      <c r="J59" s="34">
        <v>170</v>
      </c>
      <c r="K59" s="34">
        <v>186</v>
      </c>
      <c r="L59" s="34">
        <v>573</v>
      </c>
      <c r="M59" s="22">
        <v>558</v>
      </c>
      <c r="N59" s="34">
        <v>558</v>
      </c>
      <c r="O59" s="34"/>
      <c r="P59" s="34"/>
      <c r="Q59" s="34"/>
      <c r="R59" s="22">
        <v>1911</v>
      </c>
    </row>
    <row r="60" spans="1:18" x14ac:dyDescent="0.25">
      <c r="A60" s="5" t="s">
        <v>755</v>
      </c>
      <c r="B60" s="5" t="s">
        <v>756</v>
      </c>
      <c r="C60" s="22">
        <v>1045</v>
      </c>
      <c r="D60" s="34">
        <v>997</v>
      </c>
      <c r="E60" s="34">
        <v>21</v>
      </c>
      <c r="F60" s="34">
        <v>26</v>
      </c>
      <c r="G60" s="34"/>
      <c r="H60" s="34">
        <v>1</v>
      </c>
      <c r="I60" s="22">
        <v>0</v>
      </c>
      <c r="J60" s="34"/>
      <c r="K60" s="34"/>
      <c r="L60" s="34">
        <v>16</v>
      </c>
      <c r="M60" s="22">
        <v>790</v>
      </c>
      <c r="N60" s="34">
        <v>765</v>
      </c>
      <c r="O60" s="34">
        <v>25</v>
      </c>
      <c r="P60" s="34"/>
      <c r="Q60" s="34"/>
      <c r="R60" s="22">
        <v>1851</v>
      </c>
    </row>
    <row r="61" spans="1:18" x14ac:dyDescent="0.25">
      <c r="A61" s="5" t="s">
        <v>1001</v>
      </c>
      <c r="B61" s="5" t="s">
        <v>1002</v>
      </c>
      <c r="C61" s="22">
        <v>60</v>
      </c>
      <c r="D61" s="34">
        <v>0</v>
      </c>
      <c r="E61" s="34"/>
      <c r="F61" s="34"/>
      <c r="G61" s="34"/>
      <c r="H61" s="34">
        <v>60</v>
      </c>
      <c r="I61" s="22">
        <v>48</v>
      </c>
      <c r="J61" s="34">
        <v>48</v>
      </c>
      <c r="K61" s="34"/>
      <c r="L61" s="34">
        <v>978</v>
      </c>
      <c r="M61" s="22">
        <v>378</v>
      </c>
      <c r="N61" s="34">
        <v>378</v>
      </c>
      <c r="O61" s="34">
        <v>0</v>
      </c>
      <c r="P61" s="34">
        <v>0</v>
      </c>
      <c r="Q61" s="34"/>
      <c r="R61" s="22">
        <v>1464</v>
      </c>
    </row>
    <row r="62" spans="1:18" x14ac:dyDescent="0.25">
      <c r="A62" s="5" t="s">
        <v>757</v>
      </c>
      <c r="B62" s="5" t="s">
        <v>758</v>
      </c>
      <c r="C62" s="22">
        <v>6211</v>
      </c>
      <c r="D62" s="34">
        <v>3941</v>
      </c>
      <c r="E62" s="34">
        <v>29</v>
      </c>
      <c r="F62" s="34">
        <v>796</v>
      </c>
      <c r="G62" s="34">
        <v>4</v>
      </c>
      <c r="H62" s="34">
        <v>1441</v>
      </c>
      <c r="I62" s="22">
        <v>21</v>
      </c>
      <c r="J62" s="34">
        <v>21</v>
      </c>
      <c r="K62" s="34"/>
      <c r="L62" s="34">
        <v>156</v>
      </c>
      <c r="M62" s="22">
        <v>2209</v>
      </c>
      <c r="N62" s="34">
        <v>2147</v>
      </c>
      <c r="O62" s="34">
        <v>62</v>
      </c>
      <c r="P62" s="34"/>
      <c r="Q62" s="34"/>
      <c r="R62" s="22">
        <v>8597</v>
      </c>
    </row>
    <row r="63" spans="1:18" x14ac:dyDescent="0.25">
      <c r="A63" s="5" t="s">
        <v>759</v>
      </c>
      <c r="B63" s="5" t="s">
        <v>760</v>
      </c>
      <c r="C63" s="22">
        <v>565</v>
      </c>
      <c r="D63" s="34">
        <v>95</v>
      </c>
      <c r="E63" s="34"/>
      <c r="F63" s="34">
        <v>36</v>
      </c>
      <c r="G63" s="34"/>
      <c r="H63" s="34">
        <v>434</v>
      </c>
      <c r="I63" s="22">
        <v>137</v>
      </c>
      <c r="J63" s="34">
        <v>137</v>
      </c>
      <c r="K63" s="34"/>
      <c r="L63" s="34">
        <v>294</v>
      </c>
      <c r="M63" s="22">
        <v>1182</v>
      </c>
      <c r="N63" s="34">
        <v>1150</v>
      </c>
      <c r="O63" s="34">
        <v>32</v>
      </c>
      <c r="P63" s="34"/>
      <c r="Q63" s="34"/>
      <c r="R63" s="22">
        <v>2178</v>
      </c>
    </row>
    <row r="64" spans="1:18" x14ac:dyDescent="0.25">
      <c r="B64" s="11"/>
      <c r="C64" s="22"/>
      <c r="D64" s="34"/>
      <c r="E64" s="34"/>
      <c r="F64" s="34"/>
      <c r="G64" s="34"/>
      <c r="H64" s="34"/>
      <c r="I64" s="22"/>
      <c r="J64" s="34"/>
      <c r="K64" s="34"/>
      <c r="L64" s="34"/>
      <c r="M64" s="22"/>
      <c r="N64" s="34"/>
      <c r="O64" s="34"/>
      <c r="P64" s="34"/>
      <c r="Q64" s="34"/>
      <c r="R64" s="22"/>
    </row>
    <row r="65" spans="1:18" ht="30" x14ac:dyDescent="0.25">
      <c r="A65" s="9" t="s">
        <v>435</v>
      </c>
      <c r="B65" s="11"/>
      <c r="C65" s="22">
        <v>20722</v>
      </c>
      <c r="D65" s="34">
        <v>11289</v>
      </c>
      <c r="E65" s="34">
        <v>978</v>
      </c>
      <c r="F65" s="34">
        <v>5527</v>
      </c>
      <c r="G65" s="34">
        <v>180</v>
      </c>
      <c r="H65" s="34">
        <v>2748</v>
      </c>
      <c r="I65" s="22">
        <v>11948</v>
      </c>
      <c r="J65" s="34">
        <v>9126</v>
      </c>
      <c r="K65" s="34">
        <v>2822</v>
      </c>
      <c r="L65" s="34">
        <v>964</v>
      </c>
      <c r="M65" s="22">
        <v>11838</v>
      </c>
      <c r="N65" s="34">
        <v>11204</v>
      </c>
      <c r="O65" s="34">
        <v>498</v>
      </c>
      <c r="P65" s="34">
        <v>136</v>
      </c>
      <c r="Q65" s="34"/>
      <c r="R65" s="22">
        <v>45472</v>
      </c>
    </row>
    <row r="66" spans="1:18" x14ac:dyDescent="0.25">
      <c r="A66" s="9"/>
      <c r="B66" s="11"/>
      <c r="C66" s="22"/>
      <c r="D66" s="34"/>
      <c r="E66" s="34"/>
      <c r="F66" s="34"/>
      <c r="G66" s="34"/>
      <c r="H66" s="34"/>
      <c r="I66" s="22"/>
      <c r="J66" s="34"/>
      <c r="K66" s="34"/>
      <c r="L66" s="34"/>
      <c r="M66" s="22"/>
      <c r="N66" s="34"/>
      <c r="O66" s="34"/>
      <c r="P66" s="34"/>
      <c r="Q66" s="34"/>
      <c r="R66" s="22"/>
    </row>
    <row r="67" spans="1:18" x14ac:dyDescent="0.25">
      <c r="A67" s="15" t="s">
        <v>448</v>
      </c>
      <c r="B67" s="11"/>
      <c r="C67" s="22">
        <f>SUM(C12:C65)</f>
        <v>218077</v>
      </c>
      <c r="D67" s="34">
        <f t="shared" ref="D67:R67" si="0">SUM(D12:D65)</f>
        <v>114017</v>
      </c>
      <c r="E67" s="34">
        <f t="shared" si="0"/>
        <v>10481</v>
      </c>
      <c r="F67" s="34">
        <f t="shared" si="0"/>
        <v>47890</v>
      </c>
      <c r="G67" s="34">
        <f t="shared" si="0"/>
        <v>3452</v>
      </c>
      <c r="H67" s="34">
        <f t="shared" si="0"/>
        <v>42237</v>
      </c>
      <c r="I67" s="22">
        <f t="shared" si="0"/>
        <v>115537</v>
      </c>
      <c r="J67" s="34">
        <f t="shared" si="0"/>
        <v>103204</v>
      </c>
      <c r="K67" s="34">
        <f t="shared" si="0"/>
        <v>12333</v>
      </c>
      <c r="L67" s="34">
        <f t="shared" si="0"/>
        <v>21072</v>
      </c>
      <c r="M67" s="22">
        <f t="shared" si="0"/>
        <v>99858</v>
      </c>
      <c r="N67" s="34">
        <f t="shared" si="0"/>
        <v>94563</v>
      </c>
      <c r="O67" s="34">
        <f t="shared" si="0"/>
        <v>4087</v>
      </c>
      <c r="P67" s="34">
        <f t="shared" si="0"/>
        <v>1208</v>
      </c>
      <c r="Q67" s="34"/>
      <c r="R67" s="22">
        <f t="shared" si="0"/>
        <v>454544</v>
      </c>
    </row>
    <row r="68" spans="1:18" ht="15" customHeight="1" x14ac:dyDescent="0.25">
      <c r="A68" s="9"/>
      <c r="B68" s="11"/>
      <c r="C68" s="22"/>
      <c r="D68" s="34"/>
      <c r="E68" s="34"/>
      <c r="F68" s="34"/>
      <c r="G68" s="34"/>
      <c r="H68" s="34"/>
      <c r="I68" s="22"/>
      <c r="J68" s="34"/>
      <c r="K68" s="34"/>
      <c r="L68" s="34"/>
      <c r="M68" s="22"/>
      <c r="N68" s="34"/>
      <c r="O68" s="34"/>
      <c r="P68" s="34"/>
      <c r="Q68" s="34"/>
      <c r="R68" s="22"/>
    </row>
    <row r="69" spans="1:18" ht="30" x14ac:dyDescent="0.25">
      <c r="A69" s="15" t="s">
        <v>465</v>
      </c>
      <c r="B69" s="11"/>
      <c r="C69" s="22"/>
      <c r="D69" s="34">
        <f>D8+SUM(D12:D65)</f>
        <v>114048</v>
      </c>
      <c r="E69" s="34">
        <f t="shared" ref="E69:H69" si="1">E8+SUM(E12:E65)</f>
        <v>10481</v>
      </c>
      <c r="F69" s="34">
        <f t="shared" si="1"/>
        <v>49443</v>
      </c>
      <c r="G69" s="34">
        <f t="shared" si="1"/>
        <v>3452</v>
      </c>
      <c r="H69" s="34">
        <f t="shared" si="1"/>
        <v>42237</v>
      </c>
      <c r="I69" s="22"/>
      <c r="J69" s="34">
        <f t="shared" ref="J69:K69" si="2">J8+SUM(J12:J65)</f>
        <v>103289</v>
      </c>
      <c r="K69" s="34">
        <f t="shared" si="2"/>
        <v>12333</v>
      </c>
      <c r="L69" s="34"/>
      <c r="M69" s="22"/>
      <c r="N69" s="34">
        <f t="shared" ref="N69:R69" si="3">N8+SUM(N12:N65)</f>
        <v>99609</v>
      </c>
      <c r="O69" s="34">
        <f t="shared" si="3"/>
        <v>4087</v>
      </c>
      <c r="P69" s="34">
        <f t="shared" si="3"/>
        <v>1208</v>
      </c>
      <c r="Q69" s="34">
        <f t="shared" si="3"/>
        <v>2243</v>
      </c>
      <c r="R69" s="33">
        <f t="shared" si="3"/>
        <v>471635</v>
      </c>
    </row>
    <row r="70" spans="1:18" ht="6.75" customHeight="1" x14ac:dyDescent="0.25">
      <c r="A70" s="15"/>
      <c r="B70" s="11"/>
      <c r="C70" s="22"/>
      <c r="D70" s="34"/>
      <c r="E70" s="34"/>
      <c r="F70" s="34"/>
      <c r="G70" s="34"/>
      <c r="H70" s="34"/>
      <c r="I70" s="22"/>
      <c r="J70" s="34"/>
      <c r="K70" s="34"/>
      <c r="L70" s="34"/>
      <c r="M70" s="22"/>
      <c r="N70" s="34"/>
      <c r="O70" s="34"/>
      <c r="P70" s="34"/>
      <c r="Q70" s="34"/>
      <c r="R70" s="22"/>
    </row>
    <row r="71" spans="1:18" x14ac:dyDescent="0.25">
      <c r="A71" s="16"/>
      <c r="B71" s="11"/>
      <c r="C71" s="22"/>
      <c r="D71" s="34"/>
      <c r="E71" s="34"/>
      <c r="F71" s="34"/>
      <c r="G71" s="34"/>
      <c r="H71" s="34"/>
      <c r="I71" s="22"/>
      <c r="J71" s="34"/>
      <c r="K71" s="34"/>
      <c r="L71" s="34"/>
      <c r="M71" s="22"/>
      <c r="N71" s="34"/>
      <c r="O71" s="34"/>
      <c r="P71" s="34"/>
      <c r="Q71" s="34"/>
      <c r="R71" s="22"/>
    </row>
    <row r="72" spans="1:18" x14ac:dyDescent="0.25">
      <c r="B72" s="11"/>
      <c r="C72" s="22"/>
      <c r="D72" s="34"/>
      <c r="E72" s="34"/>
      <c r="F72" s="34"/>
      <c r="G72" s="34"/>
      <c r="H72" s="34"/>
      <c r="I72" s="22"/>
      <c r="J72" s="34"/>
      <c r="K72" s="34"/>
      <c r="L72" s="34"/>
      <c r="M72" s="22"/>
      <c r="N72" s="34"/>
      <c r="O72" s="34"/>
      <c r="P72" s="34"/>
      <c r="Q72" s="34"/>
      <c r="R72" s="22"/>
    </row>
    <row r="73" spans="1:18" ht="30" x14ac:dyDescent="0.25">
      <c r="A73" s="16" t="s">
        <v>1248</v>
      </c>
      <c r="B73" s="11"/>
      <c r="C73" s="22">
        <v>32682</v>
      </c>
      <c r="D73" s="34"/>
      <c r="E73" s="34"/>
      <c r="F73" s="34"/>
      <c r="G73" s="34"/>
      <c r="H73" s="34"/>
      <c r="I73" s="22">
        <v>27681</v>
      </c>
      <c r="J73" s="34"/>
      <c r="K73" s="34"/>
      <c r="L73" s="34">
        <v>2382</v>
      </c>
      <c r="M73" s="22">
        <v>6037</v>
      </c>
      <c r="N73" s="34"/>
      <c r="O73" s="34"/>
      <c r="P73" s="34"/>
      <c r="Q73" s="34"/>
      <c r="R73" s="22">
        <f>C73+I73+L73+M73</f>
        <v>68782</v>
      </c>
    </row>
    <row r="74" spans="1:18" ht="6.75" customHeight="1" x14ac:dyDescent="0.25">
      <c r="A74" s="14"/>
      <c r="B74" s="11"/>
    </row>
    <row r="75" spans="1:18" x14ac:dyDescent="0.25">
      <c r="A75" s="16"/>
      <c r="B75" s="11"/>
    </row>
    <row r="76" spans="1:18" x14ac:dyDescent="0.25">
      <c r="B76" s="11"/>
      <c r="C76" s="6" t="s">
        <v>407</v>
      </c>
      <c r="M76" s="6"/>
      <c r="R76" s="6"/>
    </row>
    <row r="77" spans="1:18" x14ac:dyDescent="0.25">
      <c r="B77" s="11"/>
    </row>
    <row r="78" spans="1:18" x14ac:dyDescent="0.25">
      <c r="A78" s="16" t="s">
        <v>1261</v>
      </c>
      <c r="B78" s="11"/>
      <c r="C78" s="22">
        <v>7</v>
      </c>
      <c r="D78" s="34"/>
      <c r="E78" s="34"/>
      <c r="F78" s="34"/>
      <c r="G78" s="34"/>
      <c r="H78" s="34"/>
      <c r="I78" s="22"/>
      <c r="J78" s="34"/>
      <c r="K78" s="34"/>
      <c r="L78" s="34"/>
      <c r="M78" s="22"/>
      <c r="N78" s="34"/>
      <c r="O78" s="34"/>
      <c r="P78" s="34"/>
      <c r="Q78" s="34"/>
      <c r="R78" s="22"/>
    </row>
    <row r="79" spans="1:18" x14ac:dyDescent="0.25">
      <c r="B79" s="11"/>
    </row>
    <row r="80" spans="1:18" x14ac:dyDescent="0.25">
      <c r="B80" s="11"/>
    </row>
    <row r="81" spans="2:2" x14ac:dyDescent="0.25">
      <c r="B81" s="11"/>
    </row>
    <row r="82" spans="2:2" x14ac:dyDescent="0.25">
      <c r="B82" s="11"/>
    </row>
    <row r="83" spans="2:2" x14ac:dyDescent="0.25">
      <c r="B83" s="11"/>
    </row>
    <row r="84" spans="2:2" x14ac:dyDescent="0.25">
      <c r="B84" s="11"/>
    </row>
    <row r="85" spans="2:2" x14ac:dyDescent="0.25">
      <c r="B85" s="11"/>
    </row>
    <row r="86" spans="2:2" x14ac:dyDescent="0.25">
      <c r="B86" s="11"/>
    </row>
    <row r="87" spans="2:2" x14ac:dyDescent="0.25">
      <c r="B87" s="11"/>
    </row>
    <row r="88" spans="2:2" x14ac:dyDescent="0.25">
      <c r="B88" s="11"/>
    </row>
    <row r="89" spans="2:2" x14ac:dyDescent="0.25">
      <c r="B89" s="11"/>
    </row>
    <row r="90" spans="2:2" x14ac:dyDescent="0.25">
      <c r="B90" s="11"/>
    </row>
    <row r="91" spans="2:2" x14ac:dyDescent="0.25">
      <c r="B91" s="11"/>
    </row>
    <row r="92" spans="2:2" x14ac:dyDescent="0.25">
      <c r="B92" s="11"/>
    </row>
    <row r="93" spans="2:2" x14ac:dyDescent="0.25">
      <c r="B93" s="11"/>
    </row>
    <row r="94" spans="2:2" x14ac:dyDescent="0.25">
      <c r="B94" s="11"/>
    </row>
    <row r="95" spans="2:2" x14ac:dyDescent="0.25">
      <c r="B95" s="11"/>
    </row>
    <row r="96" spans="2:2" x14ac:dyDescent="0.25">
      <c r="B96" s="11"/>
    </row>
    <row r="97" spans="2:2" x14ac:dyDescent="0.25">
      <c r="B97" s="11"/>
    </row>
    <row r="98" spans="2:2" x14ac:dyDescent="0.25">
      <c r="B98" s="11"/>
    </row>
    <row r="99" spans="2:2" x14ac:dyDescent="0.25">
      <c r="B99" s="11"/>
    </row>
    <row r="100" spans="2:2" x14ac:dyDescent="0.25">
      <c r="B100" s="11"/>
    </row>
    <row r="101" spans="2:2" x14ac:dyDescent="0.25">
      <c r="B101" s="11"/>
    </row>
    <row r="102" spans="2:2" x14ac:dyDescent="0.25">
      <c r="B102" s="11"/>
    </row>
    <row r="103" spans="2:2" x14ac:dyDescent="0.25">
      <c r="B103" s="11"/>
    </row>
    <row r="104" spans="2:2" x14ac:dyDescent="0.25">
      <c r="B104" s="11"/>
    </row>
    <row r="105" spans="2:2" x14ac:dyDescent="0.25">
      <c r="B105" s="11"/>
    </row>
    <row r="106" spans="2:2" x14ac:dyDescent="0.25">
      <c r="B106" s="11"/>
    </row>
    <row r="107" spans="2:2" x14ac:dyDescent="0.25">
      <c r="B107" s="11"/>
    </row>
    <row r="108" spans="2:2" x14ac:dyDescent="0.25">
      <c r="B108" s="11"/>
    </row>
    <row r="109" spans="2:2" x14ac:dyDescent="0.25">
      <c r="B109" s="11"/>
    </row>
    <row r="110" spans="2:2" x14ac:dyDescent="0.25">
      <c r="B110" s="11"/>
    </row>
    <row r="111" spans="2:2" x14ac:dyDescent="0.25">
      <c r="B111" s="11"/>
    </row>
    <row r="112" spans="2:2" x14ac:dyDescent="0.25">
      <c r="B112" s="11"/>
    </row>
    <row r="113" spans="2:2" x14ac:dyDescent="0.25">
      <c r="B113" s="11"/>
    </row>
    <row r="114" spans="2:2" x14ac:dyDescent="0.25">
      <c r="B114" s="11"/>
    </row>
    <row r="115" spans="2:2" x14ac:dyDescent="0.25">
      <c r="B115" s="11"/>
    </row>
    <row r="116" spans="2:2" x14ac:dyDescent="0.25">
      <c r="B116" s="11"/>
    </row>
    <row r="117" spans="2:2" x14ac:dyDescent="0.25">
      <c r="B117" s="11"/>
    </row>
    <row r="118" spans="2:2" x14ac:dyDescent="0.25">
      <c r="B118" s="11"/>
    </row>
    <row r="119" spans="2:2" x14ac:dyDescent="0.25">
      <c r="B119" s="11"/>
    </row>
    <row r="120" spans="2:2" x14ac:dyDescent="0.25">
      <c r="B120" s="11"/>
    </row>
    <row r="121" spans="2:2" x14ac:dyDescent="0.25">
      <c r="B121" s="11"/>
    </row>
    <row r="122" spans="2:2" x14ac:dyDescent="0.25">
      <c r="B122" s="11"/>
    </row>
    <row r="123" spans="2:2" x14ac:dyDescent="0.25">
      <c r="B123" s="11"/>
    </row>
    <row r="124" spans="2:2" x14ac:dyDescent="0.25">
      <c r="B124" s="11"/>
    </row>
    <row r="125" spans="2:2" x14ac:dyDescent="0.25">
      <c r="B125" s="11"/>
    </row>
    <row r="126" spans="2:2" x14ac:dyDescent="0.25">
      <c r="B126" s="11"/>
    </row>
    <row r="127" spans="2:2" x14ac:dyDescent="0.25">
      <c r="B127" s="11"/>
    </row>
    <row r="128" spans="2:2" x14ac:dyDescent="0.25">
      <c r="B128" s="11"/>
    </row>
    <row r="129" spans="2:2" x14ac:dyDescent="0.25">
      <c r="B129" s="11"/>
    </row>
    <row r="130" spans="2:2" x14ac:dyDescent="0.25">
      <c r="B130" s="11"/>
    </row>
    <row r="131" spans="2:2" x14ac:dyDescent="0.25">
      <c r="B131" s="11"/>
    </row>
    <row r="132" spans="2:2" x14ac:dyDescent="0.25">
      <c r="B132" s="11"/>
    </row>
    <row r="133" spans="2:2" x14ac:dyDescent="0.25">
      <c r="B133" s="11"/>
    </row>
    <row r="134" spans="2:2" x14ac:dyDescent="0.25">
      <c r="B134" s="11"/>
    </row>
    <row r="135" spans="2:2" x14ac:dyDescent="0.25">
      <c r="B135" s="11"/>
    </row>
    <row r="136" spans="2:2" x14ac:dyDescent="0.25">
      <c r="B136" s="11"/>
    </row>
    <row r="137" spans="2:2" x14ac:dyDescent="0.25">
      <c r="B137" s="11"/>
    </row>
    <row r="138" spans="2:2" x14ac:dyDescent="0.25">
      <c r="B138" s="11"/>
    </row>
    <row r="139" spans="2:2" x14ac:dyDescent="0.25">
      <c r="B139" s="11"/>
    </row>
    <row r="140" spans="2:2" x14ac:dyDescent="0.25">
      <c r="B140" s="11"/>
    </row>
    <row r="141" spans="2:2" x14ac:dyDescent="0.25">
      <c r="B141" s="11"/>
    </row>
    <row r="142" spans="2:2" x14ac:dyDescent="0.25">
      <c r="B142" s="11"/>
    </row>
    <row r="143" spans="2:2" x14ac:dyDescent="0.25">
      <c r="B143" s="11"/>
    </row>
    <row r="144" spans="2:2" x14ac:dyDescent="0.25">
      <c r="B144" s="11"/>
    </row>
    <row r="145" spans="2:2" x14ac:dyDescent="0.25">
      <c r="B145" s="11"/>
    </row>
    <row r="146" spans="2:2" x14ac:dyDescent="0.25">
      <c r="B146" s="11"/>
    </row>
    <row r="147" spans="2:2" x14ac:dyDescent="0.25">
      <c r="B147" s="11"/>
    </row>
    <row r="148" spans="2:2" x14ac:dyDescent="0.25">
      <c r="B148" s="11"/>
    </row>
    <row r="149" spans="2:2" x14ac:dyDescent="0.25">
      <c r="B149" s="11"/>
    </row>
    <row r="150" spans="2:2" x14ac:dyDescent="0.25">
      <c r="B150" s="11"/>
    </row>
    <row r="151" spans="2:2" x14ac:dyDescent="0.25">
      <c r="B151" s="11"/>
    </row>
    <row r="152" spans="2:2" x14ac:dyDescent="0.25">
      <c r="B152" s="11"/>
    </row>
    <row r="153" spans="2:2" x14ac:dyDescent="0.25">
      <c r="B153" s="11"/>
    </row>
    <row r="154" spans="2:2" x14ac:dyDescent="0.25">
      <c r="B154" s="11"/>
    </row>
    <row r="155" spans="2:2" x14ac:dyDescent="0.25">
      <c r="B155" s="11"/>
    </row>
    <row r="156" spans="2:2" x14ac:dyDescent="0.25">
      <c r="B156" s="11"/>
    </row>
    <row r="157" spans="2:2" x14ac:dyDescent="0.25">
      <c r="B157" s="11"/>
    </row>
    <row r="158" spans="2:2" x14ac:dyDescent="0.25">
      <c r="B158" s="11"/>
    </row>
    <row r="159" spans="2:2" x14ac:dyDescent="0.25">
      <c r="B159" s="11"/>
    </row>
    <row r="160" spans="2:2" x14ac:dyDescent="0.25">
      <c r="B160" s="11"/>
    </row>
    <row r="161" spans="2:2" x14ac:dyDescent="0.25">
      <c r="B161" s="11"/>
    </row>
    <row r="162" spans="2:2" x14ac:dyDescent="0.25">
      <c r="B162" s="11"/>
    </row>
    <row r="163" spans="2:2" x14ac:dyDescent="0.25">
      <c r="B163" s="11"/>
    </row>
    <row r="164" spans="2:2" x14ac:dyDescent="0.25">
      <c r="B164" s="11"/>
    </row>
    <row r="165" spans="2:2" x14ac:dyDescent="0.25">
      <c r="B165" s="11"/>
    </row>
    <row r="166" spans="2:2" x14ac:dyDescent="0.25">
      <c r="B166" s="11"/>
    </row>
    <row r="167" spans="2:2" x14ac:dyDescent="0.25">
      <c r="B167" s="11"/>
    </row>
    <row r="168" spans="2:2" x14ac:dyDescent="0.25">
      <c r="B168" s="11"/>
    </row>
    <row r="169" spans="2:2" x14ac:dyDescent="0.25">
      <c r="B169" s="11"/>
    </row>
    <row r="170" spans="2:2" x14ac:dyDescent="0.25">
      <c r="B170" s="11"/>
    </row>
    <row r="171" spans="2:2" x14ac:dyDescent="0.25">
      <c r="B171" s="11"/>
    </row>
    <row r="172" spans="2:2" x14ac:dyDescent="0.25">
      <c r="B172" s="11"/>
    </row>
    <row r="173" spans="2:2" x14ac:dyDescent="0.25">
      <c r="B173" s="11"/>
    </row>
    <row r="174" spans="2:2" x14ac:dyDescent="0.25">
      <c r="B174" s="11"/>
    </row>
    <row r="175" spans="2:2" x14ac:dyDescent="0.25">
      <c r="B175" s="11"/>
    </row>
    <row r="176" spans="2:2" x14ac:dyDescent="0.25">
      <c r="B176" s="11"/>
    </row>
    <row r="177" spans="2:18" x14ac:dyDescent="0.25">
      <c r="B177" s="11"/>
      <c r="C177" s="12"/>
      <c r="D177" s="13"/>
      <c r="H177" s="13"/>
      <c r="I177" s="12"/>
      <c r="K177" s="13"/>
      <c r="L177" s="13"/>
      <c r="M177" s="12"/>
      <c r="N177" s="13"/>
      <c r="O177" s="13"/>
      <c r="P177" s="13"/>
      <c r="Q177" s="13"/>
      <c r="R177" s="12"/>
    </row>
    <row r="178" spans="2:18" x14ac:dyDescent="0.25">
      <c r="B178" s="11"/>
    </row>
    <row r="179" spans="2:18" x14ac:dyDescent="0.25">
      <c r="B179" s="11"/>
      <c r="C179" s="12"/>
      <c r="D179" s="13"/>
      <c r="H179" s="13"/>
      <c r="I179" s="12"/>
      <c r="K179" s="13"/>
      <c r="L179" s="13"/>
      <c r="M179" s="12"/>
      <c r="N179" s="13"/>
      <c r="O179" s="13"/>
      <c r="P179" s="13"/>
      <c r="Q179" s="13"/>
      <c r="R179" s="12"/>
    </row>
    <row r="180" spans="2:18" x14ac:dyDescent="0.25">
      <c r="B180" s="11"/>
    </row>
    <row r="181" spans="2:18" x14ac:dyDescent="0.25">
      <c r="B181" s="11"/>
    </row>
    <row r="182" spans="2:18" x14ac:dyDescent="0.25">
      <c r="B182" s="11"/>
    </row>
    <row r="183" spans="2:18" x14ac:dyDescent="0.25">
      <c r="B183" s="11"/>
    </row>
    <row r="184" spans="2:18" x14ac:dyDescent="0.25">
      <c r="B184" s="11"/>
    </row>
    <row r="185" spans="2:18" x14ac:dyDescent="0.25">
      <c r="B185" s="11"/>
    </row>
    <row r="186" spans="2:18" x14ac:dyDescent="0.25">
      <c r="B186" s="11"/>
    </row>
    <row r="187" spans="2:18" x14ac:dyDescent="0.25">
      <c r="B187" s="11"/>
    </row>
    <row r="188" spans="2:18" x14ac:dyDescent="0.25">
      <c r="B188" s="11"/>
    </row>
    <row r="189" spans="2:18" x14ac:dyDescent="0.25">
      <c r="B189" s="11"/>
    </row>
    <row r="190" spans="2:18" x14ac:dyDescent="0.25">
      <c r="B190" s="11"/>
    </row>
    <row r="191" spans="2:18" x14ac:dyDescent="0.25">
      <c r="B191" s="11"/>
    </row>
    <row r="192" spans="2:18" x14ac:dyDescent="0.25">
      <c r="B192" s="11"/>
    </row>
    <row r="193" spans="2:2" x14ac:dyDescent="0.25">
      <c r="B193" s="11"/>
    </row>
    <row r="194" spans="2:2" x14ac:dyDescent="0.25">
      <c r="B194" s="11"/>
    </row>
    <row r="195" spans="2:2" x14ac:dyDescent="0.25">
      <c r="B195" s="11"/>
    </row>
    <row r="196" spans="2:2" x14ac:dyDescent="0.25">
      <c r="B196" s="11"/>
    </row>
    <row r="197" spans="2:2" x14ac:dyDescent="0.25">
      <c r="B197" s="11"/>
    </row>
    <row r="198" spans="2:2" x14ac:dyDescent="0.25">
      <c r="B198" s="11"/>
    </row>
    <row r="199" spans="2:2" x14ac:dyDescent="0.25">
      <c r="B199" s="11"/>
    </row>
    <row r="200" spans="2:2" x14ac:dyDescent="0.25">
      <c r="B200" s="11"/>
    </row>
    <row r="201" spans="2:2" x14ac:dyDescent="0.25">
      <c r="B201" s="11"/>
    </row>
    <row r="202" spans="2:2" x14ac:dyDescent="0.25">
      <c r="B202" s="11"/>
    </row>
    <row r="203" spans="2:2" x14ac:dyDescent="0.25">
      <c r="B203" s="11"/>
    </row>
    <row r="204" spans="2:2" x14ac:dyDescent="0.25">
      <c r="B204" s="11"/>
    </row>
    <row r="205" spans="2:2" x14ac:dyDescent="0.25">
      <c r="B205" s="11"/>
    </row>
    <row r="206" spans="2:2" x14ac:dyDescent="0.25">
      <c r="B206" s="11"/>
    </row>
    <row r="207" spans="2:2" x14ac:dyDescent="0.25">
      <c r="B207" s="11"/>
    </row>
    <row r="208" spans="2:2" x14ac:dyDescent="0.25">
      <c r="B208" s="11"/>
    </row>
    <row r="209" spans="2:2" x14ac:dyDescent="0.25">
      <c r="B209" s="11"/>
    </row>
    <row r="210" spans="2:2" x14ac:dyDescent="0.25">
      <c r="B210" s="11"/>
    </row>
    <row r="211" spans="2:2" x14ac:dyDescent="0.25">
      <c r="B211" s="11"/>
    </row>
    <row r="212" spans="2:2" x14ac:dyDescent="0.25">
      <c r="B212" s="11"/>
    </row>
    <row r="213" spans="2:2" x14ac:dyDescent="0.25">
      <c r="B213" s="11"/>
    </row>
    <row r="214" spans="2:2" x14ac:dyDescent="0.25">
      <c r="B214" s="11"/>
    </row>
    <row r="215" spans="2:2" x14ac:dyDescent="0.25">
      <c r="B215" s="11"/>
    </row>
    <row r="216" spans="2:2" x14ac:dyDescent="0.25">
      <c r="B216" s="11"/>
    </row>
    <row r="217" spans="2:2" x14ac:dyDescent="0.25">
      <c r="B217" s="11"/>
    </row>
    <row r="218" spans="2:2" x14ac:dyDescent="0.25">
      <c r="B218" s="11"/>
    </row>
    <row r="219" spans="2:2" x14ac:dyDescent="0.25">
      <c r="B219" s="11"/>
    </row>
    <row r="220" spans="2:2" x14ac:dyDescent="0.25">
      <c r="B220" s="11"/>
    </row>
    <row r="221" spans="2:2" x14ac:dyDescent="0.25">
      <c r="B221" s="11"/>
    </row>
    <row r="222" spans="2:2" x14ac:dyDescent="0.25">
      <c r="B222" s="11"/>
    </row>
    <row r="223" spans="2:2" x14ac:dyDescent="0.25">
      <c r="B223" s="11"/>
    </row>
    <row r="224" spans="2:2" x14ac:dyDescent="0.25">
      <c r="B224" s="11"/>
    </row>
    <row r="225" spans="2:2" x14ac:dyDescent="0.25">
      <c r="B225" s="11"/>
    </row>
    <row r="226" spans="2:2" x14ac:dyDescent="0.25">
      <c r="B226" s="11"/>
    </row>
    <row r="227" spans="2:2" x14ac:dyDescent="0.25">
      <c r="B227" s="11"/>
    </row>
    <row r="228" spans="2:2" x14ac:dyDescent="0.25">
      <c r="B228" s="11"/>
    </row>
    <row r="229" spans="2:2" x14ac:dyDescent="0.25">
      <c r="B229" s="11"/>
    </row>
    <row r="230" spans="2:2" x14ac:dyDescent="0.25">
      <c r="B230" s="11"/>
    </row>
    <row r="231" spans="2:2" x14ac:dyDescent="0.25">
      <c r="B231" s="11"/>
    </row>
    <row r="232" spans="2:2" x14ac:dyDescent="0.25">
      <c r="B232" s="11"/>
    </row>
    <row r="233" spans="2:2" x14ac:dyDescent="0.25">
      <c r="B233" s="11"/>
    </row>
    <row r="234" spans="2:2" x14ac:dyDescent="0.25">
      <c r="B234" s="11"/>
    </row>
    <row r="235" spans="2:2" x14ac:dyDescent="0.25">
      <c r="B235" s="11"/>
    </row>
    <row r="236" spans="2:2" x14ac:dyDescent="0.25">
      <c r="B236" s="11"/>
    </row>
    <row r="237" spans="2:2" x14ac:dyDescent="0.25">
      <c r="B237" s="11"/>
    </row>
    <row r="238" spans="2:2" x14ac:dyDescent="0.25">
      <c r="B238" s="11"/>
    </row>
    <row r="239" spans="2:2" x14ac:dyDescent="0.25">
      <c r="B239" s="11"/>
    </row>
    <row r="240" spans="2:2" x14ac:dyDescent="0.25">
      <c r="B240" s="11"/>
    </row>
    <row r="241" spans="2:2" x14ac:dyDescent="0.25">
      <c r="B241" s="11"/>
    </row>
    <row r="242" spans="2:2" x14ac:dyDescent="0.25">
      <c r="B242" s="11"/>
    </row>
    <row r="243" spans="2:2" x14ac:dyDescent="0.25">
      <c r="B243" s="11"/>
    </row>
    <row r="244" spans="2:2" x14ac:dyDescent="0.25">
      <c r="B244" s="11"/>
    </row>
    <row r="245" spans="2:2" x14ac:dyDescent="0.25">
      <c r="B245" s="11"/>
    </row>
    <row r="246" spans="2:2" x14ac:dyDescent="0.25">
      <c r="B246" s="11"/>
    </row>
    <row r="247" spans="2:2" x14ac:dyDescent="0.25">
      <c r="B247" s="11"/>
    </row>
    <row r="248" spans="2:2" x14ac:dyDescent="0.25">
      <c r="B248" s="11"/>
    </row>
    <row r="249" spans="2:2" x14ac:dyDescent="0.25">
      <c r="B249" s="11"/>
    </row>
    <row r="250" spans="2:2" x14ac:dyDescent="0.25">
      <c r="B250" s="11"/>
    </row>
    <row r="251" spans="2:2" x14ac:dyDescent="0.25">
      <c r="B251" s="11"/>
    </row>
    <row r="252" spans="2:2" x14ac:dyDescent="0.25">
      <c r="B252" s="11"/>
    </row>
    <row r="253" spans="2:2" x14ac:dyDescent="0.25">
      <c r="B253" s="11"/>
    </row>
    <row r="254" spans="2:2" x14ac:dyDescent="0.25">
      <c r="B254" s="11"/>
    </row>
    <row r="255" spans="2:2" x14ac:dyDescent="0.25">
      <c r="B255" s="11"/>
    </row>
    <row r="256" spans="2:2" x14ac:dyDescent="0.25">
      <c r="B256" s="11"/>
    </row>
    <row r="257" spans="2:2" x14ac:dyDescent="0.25">
      <c r="B257" s="11"/>
    </row>
    <row r="258" spans="2:2" x14ac:dyDescent="0.25">
      <c r="B258" s="11"/>
    </row>
    <row r="259" spans="2:2" x14ac:dyDescent="0.25">
      <c r="B259" s="11"/>
    </row>
    <row r="260" spans="2:2" x14ac:dyDescent="0.25">
      <c r="B260" s="11"/>
    </row>
    <row r="261" spans="2:2" x14ac:dyDescent="0.25">
      <c r="B261" s="11"/>
    </row>
    <row r="262" spans="2:2" x14ac:dyDescent="0.25">
      <c r="B262" s="11"/>
    </row>
    <row r="263" spans="2:2" x14ac:dyDescent="0.25">
      <c r="B263" s="11"/>
    </row>
    <row r="264" spans="2:2" x14ac:dyDescent="0.25">
      <c r="B264" s="11"/>
    </row>
    <row r="265" spans="2:2" x14ac:dyDescent="0.25">
      <c r="B265" s="11"/>
    </row>
    <row r="266" spans="2:2" x14ac:dyDescent="0.25">
      <c r="B266" s="11"/>
    </row>
    <row r="267" spans="2:2" x14ac:dyDescent="0.25">
      <c r="B267" s="11"/>
    </row>
    <row r="268" spans="2:2" x14ac:dyDescent="0.25">
      <c r="B268" s="11"/>
    </row>
    <row r="269" spans="2:2" x14ac:dyDescent="0.25">
      <c r="B269" s="11"/>
    </row>
    <row r="270" spans="2:2" x14ac:dyDescent="0.25">
      <c r="B270" s="11"/>
    </row>
    <row r="271" spans="2:2" x14ac:dyDescent="0.25">
      <c r="B271" s="11"/>
    </row>
    <row r="272" spans="2:2" x14ac:dyDescent="0.25">
      <c r="B272" s="11"/>
    </row>
    <row r="273" spans="2:2" x14ac:dyDescent="0.25">
      <c r="B273" s="11"/>
    </row>
    <row r="274" spans="2:2" x14ac:dyDescent="0.25">
      <c r="B274" s="11"/>
    </row>
    <row r="275" spans="2:2" x14ac:dyDescent="0.25">
      <c r="B275" s="11"/>
    </row>
    <row r="276" spans="2:2" x14ac:dyDescent="0.25">
      <c r="B276" s="11"/>
    </row>
    <row r="277" spans="2:2" x14ac:dyDescent="0.25">
      <c r="B277" s="11"/>
    </row>
    <row r="278" spans="2:2" x14ac:dyDescent="0.25">
      <c r="B278" s="11"/>
    </row>
    <row r="279" spans="2:2" x14ac:dyDescent="0.25">
      <c r="B279" s="11"/>
    </row>
    <row r="280" spans="2:2" x14ac:dyDescent="0.25">
      <c r="B280" s="11"/>
    </row>
    <row r="281" spans="2:2" x14ac:dyDescent="0.25">
      <c r="B281" s="11"/>
    </row>
    <row r="282" spans="2:2" x14ac:dyDescent="0.25">
      <c r="B282" s="11"/>
    </row>
    <row r="283" spans="2:2" x14ac:dyDescent="0.25">
      <c r="B283" s="11"/>
    </row>
    <row r="284" spans="2:2" x14ac:dyDescent="0.25">
      <c r="B284" s="11"/>
    </row>
    <row r="285" spans="2:2" x14ac:dyDescent="0.25">
      <c r="B285" s="11"/>
    </row>
    <row r="286" spans="2:2" x14ac:dyDescent="0.25">
      <c r="B286" s="11"/>
    </row>
    <row r="287" spans="2:2" x14ac:dyDescent="0.25">
      <c r="B287" s="11"/>
    </row>
    <row r="288" spans="2:2" x14ac:dyDescent="0.25">
      <c r="B288" s="11"/>
    </row>
    <row r="289" spans="2:2" x14ac:dyDescent="0.25">
      <c r="B289" s="11"/>
    </row>
    <row r="290" spans="2:2" x14ac:dyDescent="0.25">
      <c r="B290" s="11"/>
    </row>
    <row r="291" spans="2:2" x14ac:dyDescent="0.25">
      <c r="B291" s="11"/>
    </row>
    <row r="292" spans="2:2" x14ac:dyDescent="0.25">
      <c r="B292" s="11"/>
    </row>
    <row r="293" spans="2:2" x14ac:dyDescent="0.25">
      <c r="B293" s="11"/>
    </row>
    <row r="294" spans="2:2" x14ac:dyDescent="0.25">
      <c r="B294" s="11"/>
    </row>
    <row r="295" spans="2:2" x14ac:dyDescent="0.25">
      <c r="B295" s="11"/>
    </row>
    <row r="296" spans="2:2" x14ac:dyDescent="0.25">
      <c r="B296" s="11"/>
    </row>
    <row r="297" spans="2:2" x14ac:dyDescent="0.25">
      <c r="B297" s="11"/>
    </row>
    <row r="298" spans="2:2" x14ac:dyDescent="0.25">
      <c r="B298" s="11"/>
    </row>
    <row r="299" spans="2:2" x14ac:dyDescent="0.25">
      <c r="B299" s="11"/>
    </row>
    <row r="300" spans="2:2" x14ac:dyDescent="0.25">
      <c r="B300" s="11"/>
    </row>
    <row r="301" spans="2:2" x14ac:dyDescent="0.25">
      <c r="B301" s="11"/>
    </row>
    <row r="302" spans="2:2" x14ac:dyDescent="0.25">
      <c r="B302" s="11"/>
    </row>
    <row r="303" spans="2:2" x14ac:dyDescent="0.25">
      <c r="B303" s="11"/>
    </row>
    <row r="304" spans="2:2" x14ac:dyDescent="0.25">
      <c r="B304" s="11"/>
    </row>
    <row r="305" spans="2:2" x14ac:dyDescent="0.25">
      <c r="B305" s="11"/>
    </row>
    <row r="306" spans="2:2" x14ac:dyDescent="0.25">
      <c r="B306" s="11"/>
    </row>
    <row r="307" spans="2:2" x14ac:dyDescent="0.25">
      <c r="B307" s="11"/>
    </row>
    <row r="308" spans="2:2" x14ac:dyDescent="0.25">
      <c r="B308" s="11"/>
    </row>
    <row r="309" spans="2:2" x14ac:dyDescent="0.25">
      <c r="B309" s="11"/>
    </row>
    <row r="310" spans="2:2" x14ac:dyDescent="0.25">
      <c r="B310" s="11"/>
    </row>
    <row r="311" spans="2:2" x14ac:dyDescent="0.25">
      <c r="B311" s="11"/>
    </row>
    <row r="312" spans="2:2" x14ac:dyDescent="0.25">
      <c r="B312" s="11"/>
    </row>
    <row r="313" spans="2:2" x14ac:dyDescent="0.25">
      <c r="B313" s="11"/>
    </row>
    <row r="314" spans="2:2" x14ac:dyDescent="0.25">
      <c r="B314" s="11"/>
    </row>
    <row r="315" spans="2:2" x14ac:dyDescent="0.25">
      <c r="B315" s="11"/>
    </row>
    <row r="316" spans="2:2" x14ac:dyDescent="0.25">
      <c r="B316" s="11"/>
    </row>
    <row r="317" spans="2:2" x14ac:dyDescent="0.25">
      <c r="B317" s="11"/>
    </row>
    <row r="318" spans="2:2" x14ac:dyDescent="0.25">
      <c r="B318" s="11"/>
    </row>
    <row r="319" spans="2:2" x14ac:dyDescent="0.25">
      <c r="B319" s="11"/>
    </row>
    <row r="320" spans="2:2" x14ac:dyDescent="0.25">
      <c r="B320" s="11"/>
    </row>
    <row r="321" spans="2:2" x14ac:dyDescent="0.25">
      <c r="B321" s="11"/>
    </row>
    <row r="322" spans="2:2" x14ac:dyDescent="0.25">
      <c r="B322" s="11"/>
    </row>
    <row r="323" spans="2:2" x14ac:dyDescent="0.25">
      <c r="B323" s="11"/>
    </row>
    <row r="324" spans="2:2" x14ac:dyDescent="0.25">
      <c r="B324" s="11"/>
    </row>
    <row r="325" spans="2:2" x14ac:dyDescent="0.25">
      <c r="B325" s="11"/>
    </row>
    <row r="326" spans="2:2" x14ac:dyDescent="0.25">
      <c r="B326" s="11"/>
    </row>
    <row r="327" spans="2:2" x14ac:dyDescent="0.25">
      <c r="B327" s="11"/>
    </row>
    <row r="328" spans="2:2" x14ac:dyDescent="0.25">
      <c r="B328" s="11"/>
    </row>
    <row r="329" spans="2:2" x14ac:dyDescent="0.25">
      <c r="B329" s="11"/>
    </row>
    <row r="330" spans="2:2" x14ac:dyDescent="0.25">
      <c r="B330" s="11"/>
    </row>
    <row r="331" spans="2:2" x14ac:dyDescent="0.25">
      <c r="B331" s="11"/>
    </row>
    <row r="332" spans="2:2" x14ac:dyDescent="0.25">
      <c r="B332" s="11"/>
    </row>
    <row r="333" spans="2:2" x14ac:dyDescent="0.25">
      <c r="B333" s="11"/>
    </row>
    <row r="334" spans="2:2" x14ac:dyDescent="0.25">
      <c r="B334" s="11"/>
    </row>
    <row r="335" spans="2:2" x14ac:dyDescent="0.25">
      <c r="B335" s="11"/>
    </row>
    <row r="336" spans="2:2" x14ac:dyDescent="0.25">
      <c r="B336" s="11"/>
    </row>
    <row r="337" spans="2:2" x14ac:dyDescent="0.25">
      <c r="B337" s="11"/>
    </row>
    <row r="338" spans="2:2" x14ac:dyDescent="0.25">
      <c r="B338" s="11"/>
    </row>
    <row r="339" spans="2:2" x14ac:dyDescent="0.25">
      <c r="B339" s="11"/>
    </row>
    <row r="340" spans="2:2" x14ac:dyDescent="0.25">
      <c r="B340" s="11"/>
    </row>
    <row r="341" spans="2:2" x14ac:dyDescent="0.25">
      <c r="B341" s="11"/>
    </row>
    <row r="342" spans="2:2" x14ac:dyDescent="0.25">
      <c r="B342" s="11"/>
    </row>
    <row r="343" spans="2:2" x14ac:dyDescent="0.25">
      <c r="B343" s="11"/>
    </row>
    <row r="344" spans="2:2" x14ac:dyDescent="0.25">
      <c r="B344" s="11"/>
    </row>
    <row r="345" spans="2:2" x14ac:dyDescent="0.25">
      <c r="B345" s="11"/>
    </row>
    <row r="346" spans="2:2" x14ac:dyDescent="0.25">
      <c r="B346" s="11"/>
    </row>
    <row r="347" spans="2:2" x14ac:dyDescent="0.25">
      <c r="B347" s="11"/>
    </row>
    <row r="348" spans="2:2" x14ac:dyDescent="0.25">
      <c r="B348" s="11"/>
    </row>
    <row r="349" spans="2:2" x14ac:dyDescent="0.25">
      <c r="B349" s="11"/>
    </row>
    <row r="350" spans="2:2" x14ac:dyDescent="0.25">
      <c r="B350" s="11"/>
    </row>
    <row r="351" spans="2:2" x14ac:dyDescent="0.25">
      <c r="B351" s="11"/>
    </row>
    <row r="352" spans="2:2" x14ac:dyDescent="0.25">
      <c r="B352" s="11"/>
    </row>
    <row r="353" spans="2:2" x14ac:dyDescent="0.25">
      <c r="B353" s="11"/>
    </row>
    <row r="354" spans="2:2" x14ac:dyDescent="0.25">
      <c r="B354" s="11"/>
    </row>
    <row r="355" spans="2:2" x14ac:dyDescent="0.25">
      <c r="B355" s="11"/>
    </row>
    <row r="356" spans="2:2" x14ac:dyDescent="0.25">
      <c r="B356" s="11"/>
    </row>
    <row r="357" spans="2:2" x14ac:dyDescent="0.25">
      <c r="B357" s="11"/>
    </row>
    <row r="358" spans="2:2" x14ac:dyDescent="0.25">
      <c r="B358" s="11"/>
    </row>
    <row r="359" spans="2:2" x14ac:dyDescent="0.25">
      <c r="B359" s="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T7168"/>
  <sheetViews>
    <sheetView zoomScaleNormal="100" workbookViewId="0"/>
  </sheetViews>
  <sheetFormatPr defaultRowHeight="15" x14ac:dyDescent="0.25"/>
  <cols>
    <col min="1" max="1" width="33.5703125" style="5" customWidth="1"/>
    <col min="2" max="2" width="39.7109375" style="5" customWidth="1"/>
    <col min="3" max="3" width="19.85546875" style="5" customWidth="1"/>
    <col min="4" max="4" width="10" style="5" customWidth="1"/>
    <col min="5" max="5" width="10" style="7" customWidth="1"/>
    <col min="6" max="6" width="11.140625" style="7" customWidth="1"/>
    <col min="7" max="9" width="10" style="7" customWidth="1"/>
    <col min="10" max="10" width="10" style="5" customWidth="1"/>
    <col min="11" max="11" width="10" style="7" customWidth="1"/>
    <col min="12" max="12" width="10.85546875" style="7" customWidth="1"/>
    <col min="13" max="13" width="10" style="7" customWidth="1"/>
    <col min="14" max="14" width="10" style="5" customWidth="1"/>
    <col min="15" max="18" width="10" style="7" customWidth="1"/>
    <col min="19" max="19" width="11" style="5" bestFit="1" customWidth="1"/>
    <col min="20" max="16384" width="9.140625" style="5"/>
  </cols>
  <sheetData>
    <row r="1" spans="1:19" x14ac:dyDescent="0.25">
      <c r="A1" s="6" t="s">
        <v>1374</v>
      </c>
    </row>
    <row r="2" spans="1:19" x14ac:dyDescent="0.25">
      <c r="A2" s="6" t="s">
        <v>1290</v>
      </c>
      <c r="D2" s="6" t="s">
        <v>430</v>
      </c>
      <c r="R2" s="5"/>
    </row>
    <row r="3" spans="1:19" ht="60" x14ac:dyDescent="0.25">
      <c r="A3" s="57" t="s">
        <v>1376</v>
      </c>
      <c r="D3" s="6"/>
      <c r="E3" s="8" t="s">
        <v>1274</v>
      </c>
      <c r="F3" s="8" t="s">
        <v>417</v>
      </c>
      <c r="G3" s="8" t="s">
        <v>1275</v>
      </c>
      <c r="H3" s="8" t="s">
        <v>418</v>
      </c>
      <c r="I3" s="8" t="s">
        <v>1278</v>
      </c>
      <c r="K3" s="8" t="s">
        <v>420</v>
      </c>
      <c r="L3" s="8" t="s">
        <v>422</v>
      </c>
      <c r="M3" s="8" t="s">
        <v>423</v>
      </c>
      <c r="N3" s="9"/>
      <c r="O3" s="8" t="s">
        <v>1276</v>
      </c>
      <c r="P3" s="8" t="s">
        <v>425</v>
      </c>
      <c r="Q3" s="8" t="s">
        <v>1278</v>
      </c>
      <c r="R3" s="5"/>
    </row>
    <row r="4" spans="1:19" x14ac:dyDescent="0.25">
      <c r="A4" s="44"/>
      <c r="D4" s="48" t="s">
        <v>1291</v>
      </c>
      <c r="E4" s="8"/>
      <c r="F4" s="8"/>
      <c r="G4" s="8"/>
      <c r="H4" s="8"/>
      <c r="I4" s="8"/>
      <c r="K4" s="8"/>
      <c r="L4" s="8"/>
      <c r="M4" s="8"/>
      <c r="N4" s="9"/>
      <c r="O4" s="8"/>
      <c r="P4" s="8"/>
      <c r="Q4" s="8"/>
      <c r="R4" s="5"/>
    </row>
    <row r="5" spans="1:19" x14ac:dyDescent="0.25">
      <c r="A5" s="6" t="s">
        <v>1237</v>
      </c>
      <c r="B5" s="6" t="s">
        <v>1236</v>
      </c>
      <c r="C5" s="6" t="s">
        <v>416</v>
      </c>
      <c r="D5" s="45" t="s">
        <v>0</v>
      </c>
      <c r="E5" s="46" t="s">
        <v>1</v>
      </c>
      <c r="F5" s="46" t="s">
        <v>2</v>
      </c>
      <c r="G5" s="46" t="s">
        <v>3</v>
      </c>
      <c r="H5" s="46" t="s">
        <v>4</v>
      </c>
      <c r="I5" s="46" t="s">
        <v>5</v>
      </c>
      <c r="J5" s="45" t="s">
        <v>6</v>
      </c>
      <c r="K5" s="46" t="s">
        <v>7</v>
      </c>
      <c r="L5" s="46" t="s">
        <v>8</v>
      </c>
      <c r="M5" s="46" t="s">
        <v>9</v>
      </c>
      <c r="N5" s="45" t="s">
        <v>10</v>
      </c>
      <c r="O5" s="46" t="s">
        <v>11</v>
      </c>
      <c r="P5" s="46" t="s">
        <v>12</v>
      </c>
      <c r="Q5" s="46" t="s">
        <v>13</v>
      </c>
      <c r="R5" s="5"/>
      <c r="S5" s="45" t="s">
        <v>14</v>
      </c>
    </row>
    <row r="6" spans="1:19" x14ac:dyDescent="0.25">
      <c r="A6" s="6"/>
      <c r="B6" s="6"/>
      <c r="C6" s="6"/>
      <c r="D6" s="6"/>
      <c r="E6" s="10"/>
      <c r="F6" s="10"/>
      <c r="G6" s="10"/>
      <c r="H6" s="10"/>
      <c r="I6" s="10"/>
      <c r="J6" s="6"/>
      <c r="K6" s="10"/>
      <c r="L6" s="10"/>
      <c r="M6" s="10"/>
      <c r="N6" s="6"/>
      <c r="O6" s="10"/>
      <c r="P6" s="10"/>
      <c r="Q6" s="10"/>
      <c r="R6" s="5"/>
      <c r="S6" s="6"/>
    </row>
    <row r="7" spans="1:19" x14ac:dyDescent="0.25">
      <c r="A7" s="29" t="s">
        <v>1262</v>
      </c>
      <c r="B7" s="14" t="s">
        <v>656</v>
      </c>
      <c r="C7" s="5" t="s">
        <v>657</v>
      </c>
      <c r="D7" s="5">
        <v>115045</v>
      </c>
      <c r="E7" s="7">
        <v>43266</v>
      </c>
      <c r="F7" s="7">
        <v>0</v>
      </c>
      <c r="G7" s="7">
        <v>9455</v>
      </c>
      <c r="H7" s="7">
        <v>605</v>
      </c>
      <c r="I7" s="7">
        <v>61719</v>
      </c>
      <c r="J7" s="5">
        <v>38740</v>
      </c>
      <c r="K7" s="7">
        <v>29487</v>
      </c>
      <c r="L7" s="7">
        <v>9253</v>
      </c>
      <c r="M7" s="7">
        <v>2713</v>
      </c>
      <c r="N7" s="5">
        <v>30166</v>
      </c>
      <c r="O7" s="7">
        <v>26441</v>
      </c>
      <c r="P7" s="7">
        <v>3725</v>
      </c>
      <c r="Q7" s="7">
        <v>0</v>
      </c>
      <c r="R7" s="5"/>
      <c r="S7" s="5">
        <v>186664</v>
      </c>
    </row>
    <row r="8" spans="1:19" x14ac:dyDescent="0.25">
      <c r="A8" s="29"/>
      <c r="B8" s="14" t="s">
        <v>658</v>
      </c>
      <c r="C8" s="5" t="s">
        <v>659</v>
      </c>
      <c r="D8" s="5">
        <v>55963</v>
      </c>
      <c r="E8" s="7">
        <v>28482</v>
      </c>
      <c r="F8" s="7">
        <v>3119</v>
      </c>
      <c r="G8" s="7">
        <v>16510</v>
      </c>
      <c r="H8" s="7">
        <v>1082</v>
      </c>
      <c r="I8" s="7">
        <v>6770</v>
      </c>
      <c r="J8" s="5">
        <v>23058</v>
      </c>
      <c r="K8" s="7">
        <v>20004</v>
      </c>
      <c r="L8" s="7">
        <v>3054</v>
      </c>
      <c r="M8" s="7">
        <v>1089</v>
      </c>
      <c r="N8" s="5">
        <v>23867</v>
      </c>
      <c r="O8" s="7">
        <v>22328</v>
      </c>
      <c r="P8" s="7">
        <v>1252</v>
      </c>
      <c r="Q8" s="7">
        <v>287</v>
      </c>
      <c r="R8" s="5"/>
      <c r="S8" s="5">
        <v>103977</v>
      </c>
    </row>
    <row r="9" spans="1:19" x14ac:dyDescent="0.25">
      <c r="A9" s="29"/>
      <c r="B9" s="14" t="s">
        <v>660</v>
      </c>
      <c r="C9" s="5" t="s">
        <v>661</v>
      </c>
      <c r="D9" s="5">
        <v>83960</v>
      </c>
      <c r="E9" s="7">
        <v>43701</v>
      </c>
      <c r="F9" s="7">
        <v>4059</v>
      </c>
      <c r="G9" s="7">
        <v>13932</v>
      </c>
      <c r="H9" s="7">
        <v>1961</v>
      </c>
      <c r="I9" s="7">
        <v>20307</v>
      </c>
      <c r="J9" s="5">
        <v>49816</v>
      </c>
      <c r="K9" s="7">
        <v>49788</v>
      </c>
      <c r="L9" s="7">
        <v>28</v>
      </c>
      <c r="M9" s="7">
        <v>5708</v>
      </c>
      <c r="N9" s="5">
        <v>19859</v>
      </c>
      <c r="O9" s="7">
        <v>18880</v>
      </c>
      <c r="P9" s="7">
        <v>892</v>
      </c>
      <c r="Q9" s="7">
        <v>87</v>
      </c>
      <c r="R9" s="5"/>
      <c r="S9" s="5">
        <v>159343</v>
      </c>
    </row>
    <row r="10" spans="1:19" x14ac:dyDescent="0.25">
      <c r="A10" s="29"/>
      <c r="B10" s="14" t="s">
        <v>662</v>
      </c>
      <c r="C10" s="5" t="s">
        <v>663</v>
      </c>
      <c r="D10" s="5">
        <v>44825</v>
      </c>
      <c r="E10" s="7">
        <v>30729</v>
      </c>
      <c r="F10" s="7">
        <v>3071</v>
      </c>
      <c r="G10" s="7">
        <v>3371</v>
      </c>
      <c r="H10" s="7">
        <v>1017</v>
      </c>
      <c r="I10" s="7">
        <v>6637</v>
      </c>
      <c r="J10" s="5">
        <v>11323</v>
      </c>
      <c r="K10" s="7">
        <v>8386</v>
      </c>
      <c r="L10" s="7">
        <v>2937</v>
      </c>
      <c r="M10" s="7">
        <v>4607</v>
      </c>
      <c r="N10" s="5">
        <v>13923</v>
      </c>
      <c r="O10" s="7">
        <v>13225</v>
      </c>
      <c r="P10" s="7">
        <v>698</v>
      </c>
      <c r="R10" s="5"/>
      <c r="S10" s="5">
        <v>74678</v>
      </c>
    </row>
    <row r="11" spans="1:19" x14ac:dyDescent="0.25">
      <c r="A11" s="29"/>
      <c r="B11" s="14"/>
      <c r="R11" s="5"/>
    </row>
    <row r="12" spans="1:19" x14ac:dyDescent="0.25">
      <c r="A12" s="29"/>
      <c r="B12" s="14" t="s">
        <v>14</v>
      </c>
      <c r="D12" s="5">
        <f>SUM(D7:D10)</f>
        <v>299793</v>
      </c>
      <c r="E12" s="7">
        <f t="shared" ref="E12:S12" si="0">SUM(E7:E10)</f>
        <v>146178</v>
      </c>
      <c r="F12" s="7">
        <f t="shared" si="0"/>
        <v>10249</v>
      </c>
      <c r="G12" s="7">
        <f t="shared" si="0"/>
        <v>43268</v>
      </c>
      <c r="H12" s="7">
        <f t="shared" si="0"/>
        <v>4665</v>
      </c>
      <c r="I12" s="7">
        <f t="shared" si="0"/>
        <v>95433</v>
      </c>
      <c r="J12" s="5">
        <f t="shared" si="0"/>
        <v>122937</v>
      </c>
      <c r="K12" s="7">
        <f t="shared" si="0"/>
        <v>107665</v>
      </c>
      <c r="L12" s="7">
        <f t="shared" si="0"/>
        <v>15272</v>
      </c>
      <c r="M12" s="7">
        <f t="shared" si="0"/>
        <v>14117</v>
      </c>
      <c r="N12" s="5">
        <f t="shared" si="0"/>
        <v>87815</v>
      </c>
      <c r="O12" s="7">
        <f t="shared" si="0"/>
        <v>80874</v>
      </c>
      <c r="P12" s="7">
        <f t="shared" si="0"/>
        <v>6567</v>
      </c>
      <c r="Q12" s="7">
        <f t="shared" si="0"/>
        <v>374</v>
      </c>
      <c r="R12" s="23"/>
      <c r="S12" s="5">
        <f t="shared" si="0"/>
        <v>524662</v>
      </c>
    </row>
    <row r="13" spans="1:19" x14ac:dyDescent="0.25">
      <c r="A13" s="29"/>
      <c r="B13" s="14"/>
      <c r="R13" s="5"/>
    </row>
    <row r="14" spans="1:19" x14ac:dyDescent="0.25">
      <c r="A14" s="29" t="s">
        <v>1263</v>
      </c>
      <c r="B14" s="14" t="s">
        <v>440</v>
      </c>
      <c r="C14" s="5" t="s">
        <v>1172</v>
      </c>
      <c r="D14" s="5">
        <v>25303</v>
      </c>
      <c r="E14" s="7">
        <v>16928</v>
      </c>
      <c r="F14" s="7">
        <v>2353</v>
      </c>
      <c r="G14" s="7">
        <v>447</v>
      </c>
      <c r="H14" s="7">
        <v>5575</v>
      </c>
      <c r="J14" s="5">
        <v>15778</v>
      </c>
      <c r="K14" s="7">
        <v>13662</v>
      </c>
      <c r="L14" s="7">
        <v>2116</v>
      </c>
      <c r="M14" s="7">
        <v>578</v>
      </c>
      <c r="N14" s="5">
        <v>12</v>
      </c>
      <c r="O14" s="7">
        <v>12</v>
      </c>
      <c r="R14" s="23"/>
      <c r="S14" s="5">
        <v>41671</v>
      </c>
    </row>
    <row r="15" spans="1:19" x14ac:dyDescent="0.25">
      <c r="A15" s="29"/>
      <c r="B15" s="14" t="s">
        <v>449</v>
      </c>
      <c r="C15" s="5" t="s">
        <v>572</v>
      </c>
      <c r="D15" s="5">
        <v>14602</v>
      </c>
      <c r="E15" s="7">
        <v>7831</v>
      </c>
      <c r="F15" s="7">
        <v>1155</v>
      </c>
      <c r="G15" s="7">
        <v>2215</v>
      </c>
      <c r="H15" s="7">
        <v>1115</v>
      </c>
      <c r="I15" s="7">
        <v>2286</v>
      </c>
      <c r="J15" s="5">
        <v>412</v>
      </c>
      <c r="L15" s="7">
        <v>412</v>
      </c>
      <c r="M15" s="7">
        <v>1733</v>
      </c>
      <c r="N15" s="5">
        <v>10028</v>
      </c>
      <c r="O15" s="7">
        <v>9931</v>
      </c>
      <c r="P15" s="7">
        <v>19</v>
      </c>
      <c r="Q15" s="7">
        <v>78</v>
      </c>
      <c r="R15" s="23"/>
      <c r="S15" s="5">
        <v>26775</v>
      </c>
    </row>
    <row r="16" spans="1:19" x14ac:dyDescent="0.25">
      <c r="A16" s="29"/>
      <c r="B16" s="14" t="s">
        <v>1210</v>
      </c>
      <c r="C16" s="5" t="s">
        <v>1211</v>
      </c>
      <c r="D16" s="5">
        <v>14889</v>
      </c>
      <c r="E16" s="7">
        <v>9181</v>
      </c>
      <c r="F16" s="7">
        <v>544</v>
      </c>
      <c r="G16" s="7">
        <v>3098</v>
      </c>
      <c r="H16" s="7">
        <v>0</v>
      </c>
      <c r="I16" s="7">
        <v>2066</v>
      </c>
      <c r="J16" s="5">
        <v>1479</v>
      </c>
      <c r="K16" s="7">
        <v>1479</v>
      </c>
      <c r="N16" s="5">
        <v>2747</v>
      </c>
      <c r="O16" s="7">
        <v>2714</v>
      </c>
      <c r="Q16" s="7">
        <v>33</v>
      </c>
      <c r="R16" s="23"/>
      <c r="S16" s="5">
        <v>19115</v>
      </c>
    </row>
    <row r="17" spans="1:20" x14ac:dyDescent="0.25">
      <c r="A17" s="29"/>
      <c r="B17" s="14" t="s">
        <v>495</v>
      </c>
      <c r="C17" s="5" t="s">
        <v>604</v>
      </c>
      <c r="D17" s="5">
        <v>11000</v>
      </c>
      <c r="E17" s="7">
        <v>6662</v>
      </c>
      <c r="F17" s="7">
        <v>1402</v>
      </c>
      <c r="G17" s="7">
        <v>1539</v>
      </c>
      <c r="H17" s="7">
        <v>426</v>
      </c>
      <c r="I17" s="7">
        <v>971</v>
      </c>
      <c r="J17" s="5">
        <v>2057</v>
      </c>
      <c r="K17" s="7">
        <v>2057</v>
      </c>
      <c r="L17" s="7">
        <v>0</v>
      </c>
      <c r="M17" s="7">
        <v>852</v>
      </c>
      <c r="N17" s="5">
        <v>5442</v>
      </c>
      <c r="P17" s="7">
        <v>5442</v>
      </c>
      <c r="Q17" s="7">
        <v>0</v>
      </c>
      <c r="R17" s="5"/>
      <c r="S17" s="5">
        <v>19351</v>
      </c>
    </row>
    <row r="18" spans="1:20" x14ac:dyDescent="0.25">
      <c r="A18" s="29"/>
      <c r="B18" s="14" t="s">
        <v>454</v>
      </c>
      <c r="C18" s="5" t="s">
        <v>605</v>
      </c>
      <c r="D18" s="5">
        <v>20388</v>
      </c>
      <c r="E18" s="7">
        <v>19722</v>
      </c>
      <c r="F18" s="7">
        <v>244</v>
      </c>
      <c r="H18" s="7">
        <v>422</v>
      </c>
      <c r="J18" s="5">
        <v>4414</v>
      </c>
      <c r="K18" s="7">
        <v>3344</v>
      </c>
      <c r="L18" s="7">
        <v>1070</v>
      </c>
      <c r="M18" s="7">
        <v>2246</v>
      </c>
      <c r="N18" s="5">
        <v>5873</v>
      </c>
      <c r="O18" s="7">
        <v>5755</v>
      </c>
      <c r="P18" s="7">
        <v>118</v>
      </c>
      <c r="R18" s="5"/>
      <c r="S18" s="5">
        <v>32921</v>
      </c>
    </row>
    <row r="19" spans="1:20" x14ac:dyDescent="0.25">
      <c r="A19" s="29"/>
      <c r="B19" s="14" t="s">
        <v>517</v>
      </c>
      <c r="C19" s="5" t="s">
        <v>627</v>
      </c>
      <c r="D19" s="5">
        <v>10730</v>
      </c>
      <c r="E19" s="7">
        <v>4519</v>
      </c>
      <c r="F19" s="7">
        <v>389</v>
      </c>
      <c r="G19" s="7">
        <v>3917</v>
      </c>
      <c r="H19" s="7">
        <v>1905</v>
      </c>
      <c r="J19" s="5">
        <v>7705</v>
      </c>
      <c r="K19" s="7">
        <v>6222</v>
      </c>
      <c r="L19" s="7">
        <v>1483</v>
      </c>
      <c r="M19" s="7">
        <v>4523</v>
      </c>
      <c r="N19" s="5">
        <v>5338</v>
      </c>
      <c r="O19" s="7">
        <v>5338</v>
      </c>
      <c r="R19" s="5"/>
      <c r="S19" s="5">
        <v>28296</v>
      </c>
    </row>
    <row r="20" spans="1:20" x14ac:dyDescent="0.25">
      <c r="A20" s="29"/>
      <c r="B20" s="14" t="s">
        <v>664</v>
      </c>
      <c r="C20" s="5" t="s">
        <v>665</v>
      </c>
      <c r="D20" s="5">
        <v>12817</v>
      </c>
      <c r="E20" s="7">
        <v>3655</v>
      </c>
      <c r="F20" s="7">
        <v>142</v>
      </c>
      <c r="G20" s="7">
        <v>3657</v>
      </c>
      <c r="I20" s="7">
        <v>5363</v>
      </c>
      <c r="J20" s="5">
        <v>4002</v>
      </c>
      <c r="K20" s="7">
        <v>3027</v>
      </c>
      <c r="L20" s="7">
        <v>975</v>
      </c>
      <c r="M20" s="7">
        <v>918</v>
      </c>
      <c r="N20" s="5">
        <v>4001</v>
      </c>
      <c r="O20" s="7">
        <v>3787</v>
      </c>
      <c r="P20" s="7">
        <v>143</v>
      </c>
      <c r="Q20" s="7">
        <v>71</v>
      </c>
      <c r="R20" s="5"/>
      <c r="S20" s="5">
        <v>21738</v>
      </c>
    </row>
    <row r="21" spans="1:20" x14ac:dyDescent="0.25">
      <c r="A21" s="29"/>
      <c r="B21" s="14" t="s">
        <v>460</v>
      </c>
      <c r="C21" s="5" t="s">
        <v>670</v>
      </c>
      <c r="D21" s="5">
        <v>13544</v>
      </c>
      <c r="E21" s="7">
        <v>10053</v>
      </c>
      <c r="F21" s="7">
        <v>483</v>
      </c>
      <c r="G21" s="7">
        <v>1818</v>
      </c>
      <c r="H21" s="7">
        <v>0</v>
      </c>
      <c r="I21" s="7">
        <v>1190</v>
      </c>
      <c r="J21" s="5">
        <v>5264</v>
      </c>
      <c r="K21" s="7">
        <v>3287</v>
      </c>
      <c r="L21" s="7">
        <v>1977</v>
      </c>
      <c r="M21" s="7">
        <v>1324</v>
      </c>
      <c r="N21" s="5">
        <v>4371</v>
      </c>
      <c r="O21" s="7">
        <v>4271</v>
      </c>
      <c r="P21" s="7">
        <v>100</v>
      </c>
      <c r="Q21" s="7">
        <v>0</v>
      </c>
      <c r="R21" s="5"/>
      <c r="S21" s="5">
        <v>24503</v>
      </c>
    </row>
    <row r="22" spans="1:20" x14ac:dyDescent="0.25">
      <c r="A22" s="29"/>
      <c r="B22" s="14" t="s">
        <v>675</v>
      </c>
      <c r="C22" s="5" t="s">
        <v>676</v>
      </c>
      <c r="D22" s="5">
        <v>6865</v>
      </c>
      <c r="E22" s="7">
        <v>3831</v>
      </c>
      <c r="F22" s="7">
        <v>268</v>
      </c>
      <c r="G22" s="7">
        <v>2262</v>
      </c>
      <c r="H22" s="7">
        <v>304</v>
      </c>
      <c r="I22" s="7">
        <v>200</v>
      </c>
      <c r="J22" s="5">
        <v>1002</v>
      </c>
      <c r="K22" s="7">
        <v>1002</v>
      </c>
      <c r="M22" s="7">
        <v>511</v>
      </c>
      <c r="N22" s="5">
        <v>2976</v>
      </c>
      <c r="O22" s="7">
        <v>2886</v>
      </c>
      <c r="P22" s="7">
        <v>90</v>
      </c>
      <c r="R22" s="5"/>
      <c r="S22" s="5">
        <v>11354</v>
      </c>
    </row>
    <row r="23" spans="1:20" x14ac:dyDescent="0.25">
      <c r="A23" s="29"/>
      <c r="B23" s="14" t="s">
        <v>666</v>
      </c>
      <c r="C23" s="5" t="s">
        <v>667</v>
      </c>
      <c r="D23" s="5">
        <v>26612</v>
      </c>
      <c r="E23" s="7">
        <v>6434</v>
      </c>
      <c r="F23" s="7">
        <v>651</v>
      </c>
      <c r="G23" s="7">
        <v>16121</v>
      </c>
      <c r="H23" s="7">
        <v>1023</v>
      </c>
      <c r="I23" s="7">
        <v>2383</v>
      </c>
      <c r="J23" s="5">
        <v>2243</v>
      </c>
      <c r="K23" s="7">
        <v>2243</v>
      </c>
      <c r="M23" s="7">
        <v>1515</v>
      </c>
      <c r="N23" s="5">
        <v>793</v>
      </c>
      <c r="O23" s="7">
        <v>793</v>
      </c>
      <c r="R23" s="5"/>
      <c r="S23" s="5">
        <v>31163</v>
      </c>
    </row>
    <row r="24" spans="1:20" x14ac:dyDescent="0.25">
      <c r="A24" s="29"/>
      <c r="B24" s="14" t="s">
        <v>668</v>
      </c>
      <c r="C24" s="5" t="s">
        <v>669</v>
      </c>
      <c r="D24" s="5">
        <v>32301</v>
      </c>
      <c r="E24" s="7">
        <v>7400</v>
      </c>
      <c r="F24" s="7">
        <v>1643</v>
      </c>
      <c r="G24" s="7">
        <v>910</v>
      </c>
      <c r="H24" s="7">
        <v>22348</v>
      </c>
      <c r="J24" s="5">
        <v>7942</v>
      </c>
      <c r="K24" s="7">
        <v>7430</v>
      </c>
      <c r="L24" s="7">
        <v>512</v>
      </c>
      <c r="M24" s="7">
        <v>776</v>
      </c>
      <c r="N24" s="5">
        <v>1025</v>
      </c>
      <c r="O24" s="7">
        <v>628</v>
      </c>
      <c r="P24" s="7">
        <v>397</v>
      </c>
      <c r="R24" s="5"/>
      <c r="S24" s="5">
        <v>42044</v>
      </c>
    </row>
    <row r="25" spans="1:20" x14ac:dyDescent="0.25">
      <c r="A25" s="29"/>
      <c r="B25" s="14" t="s">
        <v>671</v>
      </c>
      <c r="C25" s="5" t="s">
        <v>672</v>
      </c>
      <c r="D25" s="5">
        <v>13262</v>
      </c>
      <c r="E25" s="7">
        <v>5202</v>
      </c>
      <c r="F25" s="7">
        <v>3382</v>
      </c>
      <c r="G25" s="7">
        <v>2307</v>
      </c>
      <c r="I25" s="7">
        <v>2371</v>
      </c>
      <c r="J25" s="5">
        <v>4643</v>
      </c>
      <c r="K25" s="7">
        <v>994</v>
      </c>
      <c r="L25" s="7">
        <v>3649</v>
      </c>
      <c r="M25" s="7">
        <v>0</v>
      </c>
      <c r="N25" s="5">
        <v>3706</v>
      </c>
      <c r="O25" s="7">
        <v>3548</v>
      </c>
      <c r="P25" s="7">
        <v>117</v>
      </c>
      <c r="Q25" s="7">
        <v>41</v>
      </c>
      <c r="R25" s="5"/>
      <c r="S25" s="5">
        <v>21611</v>
      </c>
    </row>
    <row r="26" spans="1:20" x14ac:dyDescent="0.25">
      <c r="A26" s="29"/>
      <c r="B26" s="14" t="s">
        <v>673</v>
      </c>
      <c r="C26" s="5" t="s">
        <v>674</v>
      </c>
      <c r="D26" s="5">
        <v>16927</v>
      </c>
      <c r="E26" s="7">
        <v>9272</v>
      </c>
      <c r="F26" s="7">
        <v>1292</v>
      </c>
      <c r="G26" s="7">
        <v>4527</v>
      </c>
      <c r="H26" s="7">
        <v>37</v>
      </c>
      <c r="I26" s="7">
        <v>1799</v>
      </c>
      <c r="J26" s="5">
        <v>7308</v>
      </c>
      <c r="K26" s="7">
        <v>5822</v>
      </c>
      <c r="L26" s="7">
        <v>1486</v>
      </c>
      <c r="M26" s="7">
        <v>925</v>
      </c>
      <c r="N26" s="5">
        <v>6190</v>
      </c>
      <c r="O26" s="7">
        <v>6064</v>
      </c>
      <c r="P26" s="7">
        <v>126</v>
      </c>
      <c r="R26" s="5"/>
      <c r="S26" s="5">
        <v>31350</v>
      </c>
    </row>
    <row r="27" spans="1:20" x14ac:dyDescent="0.25">
      <c r="A27" s="29"/>
      <c r="B27" s="14"/>
      <c r="R27" s="5"/>
    </row>
    <row r="28" spans="1:20" x14ac:dyDescent="0.25">
      <c r="A28" s="29"/>
      <c r="B28" s="14" t="s">
        <v>14</v>
      </c>
      <c r="D28" s="5">
        <f t="shared" ref="D28:Q28" si="1">SUM(D14:D26)</f>
        <v>219240</v>
      </c>
      <c r="E28" s="7">
        <f t="shared" si="1"/>
        <v>110690</v>
      </c>
      <c r="F28" s="7">
        <f t="shared" si="1"/>
        <v>13948</v>
      </c>
      <c r="G28" s="7">
        <f t="shared" si="1"/>
        <v>42818</v>
      </c>
      <c r="H28" s="7">
        <f t="shared" si="1"/>
        <v>33155</v>
      </c>
      <c r="I28" s="7">
        <f t="shared" si="1"/>
        <v>18629</v>
      </c>
      <c r="J28" s="5">
        <f t="shared" si="1"/>
        <v>64249</v>
      </c>
      <c r="K28" s="7">
        <f t="shared" si="1"/>
        <v>50569</v>
      </c>
      <c r="L28" s="7">
        <f t="shared" si="1"/>
        <v>13680</v>
      </c>
      <c r="M28" s="7">
        <f t="shared" si="1"/>
        <v>15901</v>
      </c>
      <c r="N28" s="5">
        <f t="shared" si="1"/>
        <v>52502</v>
      </c>
      <c r="O28" s="7">
        <f t="shared" si="1"/>
        <v>45727</v>
      </c>
      <c r="P28" s="7">
        <f t="shared" si="1"/>
        <v>6552</v>
      </c>
      <c r="Q28" s="7">
        <f t="shared" si="1"/>
        <v>223</v>
      </c>
      <c r="R28" s="5"/>
      <c r="S28" s="23">
        <f>SUM(S14:S26)</f>
        <v>351892</v>
      </c>
      <c r="T28" s="23"/>
    </row>
    <row r="29" spans="1:20" x14ac:dyDescent="0.25">
      <c r="A29" s="29"/>
      <c r="B29" s="14"/>
      <c r="R29" s="5"/>
      <c r="S29" s="23"/>
      <c r="T29" s="23"/>
    </row>
    <row r="30" spans="1:20" x14ac:dyDescent="0.25">
      <c r="A30" s="29" t="s">
        <v>1264</v>
      </c>
      <c r="B30" s="14" t="s">
        <v>451</v>
      </c>
      <c r="C30" s="5" t="s">
        <v>586</v>
      </c>
      <c r="D30" s="5">
        <v>7876</v>
      </c>
      <c r="E30" s="7">
        <v>4087</v>
      </c>
      <c r="F30" s="7">
        <v>421</v>
      </c>
      <c r="G30" s="7">
        <v>970</v>
      </c>
      <c r="H30" s="7">
        <v>121</v>
      </c>
      <c r="I30" s="7">
        <v>2277</v>
      </c>
      <c r="J30" s="5">
        <v>1223</v>
      </c>
      <c r="K30" s="7">
        <v>282</v>
      </c>
      <c r="L30" s="7">
        <v>941</v>
      </c>
      <c r="M30" s="7">
        <v>588</v>
      </c>
      <c r="N30" s="5">
        <v>2235</v>
      </c>
      <c r="O30" s="7">
        <v>2110</v>
      </c>
      <c r="P30" s="7">
        <v>106</v>
      </c>
      <c r="Q30" s="7">
        <v>19</v>
      </c>
      <c r="R30" s="5"/>
      <c r="S30" s="5">
        <v>11922</v>
      </c>
    </row>
    <row r="31" spans="1:20" x14ac:dyDescent="0.25">
      <c r="A31" s="29"/>
      <c r="B31" s="14" t="s">
        <v>487</v>
      </c>
      <c r="C31" s="5" t="s">
        <v>562</v>
      </c>
      <c r="D31" s="5">
        <v>5041</v>
      </c>
      <c r="E31" s="7">
        <v>3183</v>
      </c>
      <c r="F31" s="7">
        <v>480</v>
      </c>
      <c r="G31" s="7">
        <v>1221</v>
      </c>
      <c r="H31" s="7">
        <v>39</v>
      </c>
      <c r="I31" s="7">
        <v>118</v>
      </c>
      <c r="J31" s="5">
        <v>57</v>
      </c>
      <c r="K31" s="7">
        <v>57</v>
      </c>
      <c r="L31" s="7">
        <v>0</v>
      </c>
      <c r="M31" s="7">
        <v>97</v>
      </c>
      <c r="N31" s="5">
        <v>2565</v>
      </c>
      <c r="O31" s="7">
        <v>2499</v>
      </c>
      <c r="P31" s="7">
        <v>58</v>
      </c>
      <c r="Q31" s="7">
        <v>8</v>
      </c>
      <c r="R31" s="5"/>
      <c r="S31" s="5">
        <v>7760</v>
      </c>
    </row>
    <row r="32" spans="1:20" x14ac:dyDescent="0.25">
      <c r="A32" s="29"/>
      <c r="B32" s="14" t="s">
        <v>462</v>
      </c>
      <c r="C32" s="5" t="s">
        <v>677</v>
      </c>
      <c r="D32" s="5">
        <v>9106</v>
      </c>
      <c r="E32" s="7">
        <v>6637</v>
      </c>
      <c r="F32" s="7">
        <v>364</v>
      </c>
      <c r="G32" s="7">
        <v>1597</v>
      </c>
      <c r="I32" s="7">
        <v>508</v>
      </c>
      <c r="J32" s="5">
        <v>3775</v>
      </c>
      <c r="K32" s="7">
        <v>3500</v>
      </c>
      <c r="L32" s="7">
        <v>275</v>
      </c>
      <c r="M32" s="7">
        <v>277</v>
      </c>
      <c r="N32" s="5">
        <v>4082</v>
      </c>
      <c r="O32" s="7">
        <v>4082</v>
      </c>
      <c r="R32" s="5"/>
      <c r="S32" s="5">
        <v>17240</v>
      </c>
    </row>
    <row r="33" spans="1:19" x14ac:dyDescent="0.25">
      <c r="A33" s="29"/>
      <c r="B33" s="14" t="s">
        <v>505</v>
      </c>
      <c r="C33" s="5" t="s">
        <v>615</v>
      </c>
      <c r="D33" s="5">
        <v>5295</v>
      </c>
      <c r="E33" s="7">
        <v>1485</v>
      </c>
      <c r="F33" s="7">
        <v>221</v>
      </c>
      <c r="G33" s="7">
        <v>1895</v>
      </c>
      <c r="H33" s="7">
        <v>0</v>
      </c>
      <c r="I33" s="7">
        <v>1694</v>
      </c>
      <c r="J33" s="5">
        <v>1160</v>
      </c>
      <c r="K33" s="7">
        <v>601</v>
      </c>
      <c r="L33" s="7">
        <v>559</v>
      </c>
      <c r="M33" s="7">
        <v>1137</v>
      </c>
      <c r="N33" s="5">
        <v>2922</v>
      </c>
      <c r="O33" s="7">
        <v>2684</v>
      </c>
      <c r="P33" s="7">
        <v>238</v>
      </c>
      <c r="R33" s="5"/>
      <c r="S33" s="5">
        <v>10514</v>
      </c>
    </row>
    <row r="34" spans="1:19" x14ac:dyDescent="0.25">
      <c r="A34" s="29"/>
      <c r="B34" s="14" t="s">
        <v>1186</v>
      </c>
      <c r="C34" s="5" t="s">
        <v>1187</v>
      </c>
      <c r="R34" s="5"/>
    </row>
    <row r="35" spans="1:19" x14ac:dyDescent="0.25">
      <c r="A35" s="29"/>
      <c r="B35" s="14" t="s">
        <v>678</v>
      </c>
      <c r="C35" s="5" t="s">
        <v>679</v>
      </c>
      <c r="D35" s="5">
        <v>14893</v>
      </c>
      <c r="E35" s="7">
        <v>6588</v>
      </c>
      <c r="F35" s="7">
        <v>553</v>
      </c>
      <c r="G35" s="7">
        <v>7646</v>
      </c>
      <c r="I35" s="7">
        <v>106</v>
      </c>
      <c r="J35" s="5">
        <v>702</v>
      </c>
      <c r="K35" s="7">
        <v>702</v>
      </c>
      <c r="N35" s="5">
        <v>6542</v>
      </c>
      <c r="O35" s="7">
        <v>6468</v>
      </c>
      <c r="P35" s="7">
        <v>74</v>
      </c>
      <c r="R35" s="5"/>
      <c r="S35" s="5">
        <v>22137</v>
      </c>
    </row>
    <row r="36" spans="1:19" x14ac:dyDescent="0.25">
      <c r="A36" s="29"/>
      <c r="B36" s="14" t="s">
        <v>680</v>
      </c>
      <c r="C36" s="5" t="s">
        <v>681</v>
      </c>
      <c r="D36" s="5">
        <v>2205</v>
      </c>
      <c r="E36" s="7">
        <v>2068</v>
      </c>
      <c r="F36" s="7">
        <v>0</v>
      </c>
      <c r="G36" s="7">
        <v>137</v>
      </c>
      <c r="H36" s="7">
        <v>0</v>
      </c>
      <c r="I36" s="7">
        <v>0</v>
      </c>
      <c r="J36" s="5">
        <v>476</v>
      </c>
      <c r="K36" s="7">
        <v>24</v>
      </c>
      <c r="L36" s="7">
        <v>452</v>
      </c>
      <c r="M36" s="7">
        <v>446</v>
      </c>
      <c r="N36" s="5">
        <v>1142</v>
      </c>
      <c r="O36" s="7">
        <v>1010</v>
      </c>
      <c r="P36" s="7">
        <v>132</v>
      </c>
      <c r="R36" s="5"/>
      <c r="S36" s="5">
        <v>4269</v>
      </c>
    </row>
    <row r="37" spans="1:19" x14ac:dyDescent="0.25">
      <c r="A37" s="29"/>
      <c r="B37" s="14" t="s">
        <v>682</v>
      </c>
      <c r="C37" s="5" t="s">
        <v>683</v>
      </c>
      <c r="D37" s="5">
        <v>3366</v>
      </c>
      <c r="E37" s="7">
        <v>2647</v>
      </c>
      <c r="F37" s="7">
        <v>117</v>
      </c>
      <c r="G37" s="7">
        <v>540</v>
      </c>
      <c r="I37" s="7">
        <v>62</v>
      </c>
      <c r="J37" s="5">
        <v>9656</v>
      </c>
      <c r="K37" s="7">
        <v>8544</v>
      </c>
      <c r="L37" s="7">
        <v>1112</v>
      </c>
      <c r="M37" s="7">
        <v>1007</v>
      </c>
      <c r="N37" s="5">
        <v>4005</v>
      </c>
      <c r="O37" s="7">
        <v>3949</v>
      </c>
      <c r="P37" s="7">
        <v>44</v>
      </c>
      <c r="Q37" s="7">
        <v>12</v>
      </c>
      <c r="R37" s="5"/>
      <c r="S37" s="5">
        <v>18034</v>
      </c>
    </row>
    <row r="38" spans="1:19" x14ac:dyDescent="0.25">
      <c r="A38" s="29"/>
      <c r="B38" s="14" t="s">
        <v>1220</v>
      </c>
      <c r="C38" s="5" t="s">
        <v>1221</v>
      </c>
      <c r="R38" s="5"/>
    </row>
    <row r="39" spans="1:19" x14ac:dyDescent="0.25">
      <c r="A39" s="29"/>
      <c r="B39" s="14" t="s">
        <v>684</v>
      </c>
      <c r="C39" s="5" t="s">
        <v>685</v>
      </c>
      <c r="D39" s="5">
        <v>8409</v>
      </c>
      <c r="E39" s="7">
        <v>5219</v>
      </c>
      <c r="G39" s="7">
        <v>3170</v>
      </c>
      <c r="H39" s="7">
        <v>20</v>
      </c>
      <c r="J39" s="5">
        <v>8270</v>
      </c>
      <c r="K39" s="7">
        <v>6028</v>
      </c>
      <c r="L39" s="7">
        <v>2242</v>
      </c>
      <c r="M39" s="7">
        <v>2058</v>
      </c>
      <c r="N39" s="5">
        <v>3746</v>
      </c>
      <c r="O39" s="7">
        <v>3669</v>
      </c>
      <c r="P39" s="7">
        <v>77</v>
      </c>
      <c r="R39" s="5"/>
      <c r="S39" s="5">
        <v>22483</v>
      </c>
    </row>
    <row r="40" spans="1:19" x14ac:dyDescent="0.25">
      <c r="A40" s="29"/>
      <c r="B40" s="14" t="s">
        <v>1232</v>
      </c>
      <c r="C40" s="5" t="s">
        <v>1233</v>
      </c>
      <c r="R40" s="5"/>
    </row>
    <row r="41" spans="1:19" x14ac:dyDescent="0.25">
      <c r="A41" s="29"/>
      <c r="B41" s="14" t="s">
        <v>457</v>
      </c>
      <c r="C41" s="5" t="s">
        <v>686</v>
      </c>
      <c r="D41" s="5">
        <v>16768</v>
      </c>
      <c r="E41" s="7">
        <v>7767</v>
      </c>
      <c r="F41" s="7">
        <v>643</v>
      </c>
      <c r="G41" s="7">
        <v>4226</v>
      </c>
      <c r="H41" s="7">
        <v>195</v>
      </c>
      <c r="I41" s="7">
        <v>3937</v>
      </c>
      <c r="J41" s="5">
        <v>582</v>
      </c>
      <c r="K41" s="7">
        <v>582</v>
      </c>
      <c r="M41" s="7">
        <v>1682</v>
      </c>
      <c r="N41" s="5">
        <v>5534</v>
      </c>
      <c r="O41" s="7">
        <v>5153</v>
      </c>
      <c r="P41" s="7">
        <v>381</v>
      </c>
      <c r="R41" s="5"/>
      <c r="S41" s="5">
        <v>24566</v>
      </c>
    </row>
    <row r="42" spans="1:19" x14ac:dyDescent="0.25">
      <c r="A42" s="29"/>
      <c r="B42" s="14" t="s">
        <v>687</v>
      </c>
      <c r="C42" s="5" t="s">
        <v>688</v>
      </c>
      <c r="D42" s="5">
        <v>7342</v>
      </c>
      <c r="E42" s="7">
        <v>4406</v>
      </c>
      <c r="F42" s="7">
        <v>0</v>
      </c>
      <c r="G42" s="7">
        <v>1222</v>
      </c>
      <c r="I42" s="7">
        <v>1714</v>
      </c>
      <c r="J42" s="5">
        <v>1386</v>
      </c>
      <c r="K42" s="7">
        <v>709</v>
      </c>
      <c r="L42" s="7">
        <v>677</v>
      </c>
      <c r="M42" s="7">
        <v>590</v>
      </c>
      <c r="N42" s="5">
        <v>1840</v>
      </c>
      <c r="O42" s="7">
        <v>1570</v>
      </c>
      <c r="P42" s="7">
        <v>270</v>
      </c>
      <c r="R42" s="5"/>
      <c r="S42" s="5">
        <v>11158</v>
      </c>
    </row>
    <row r="43" spans="1:19" x14ac:dyDescent="0.25">
      <c r="A43" s="29"/>
      <c r="B43" s="14" t="s">
        <v>689</v>
      </c>
      <c r="C43" s="5" t="s">
        <v>690</v>
      </c>
      <c r="D43" s="5">
        <v>2657</v>
      </c>
      <c r="E43" s="7">
        <v>1273</v>
      </c>
      <c r="F43" s="7">
        <v>559</v>
      </c>
      <c r="G43" s="7">
        <v>786</v>
      </c>
      <c r="H43" s="7">
        <v>0</v>
      </c>
      <c r="I43" s="7">
        <v>39</v>
      </c>
      <c r="J43" s="5">
        <v>802</v>
      </c>
      <c r="K43" s="7">
        <v>365</v>
      </c>
      <c r="L43" s="7">
        <v>437</v>
      </c>
      <c r="M43" s="7">
        <v>354</v>
      </c>
      <c r="N43" s="5">
        <v>2174</v>
      </c>
      <c r="O43" s="7">
        <v>2022</v>
      </c>
      <c r="P43" s="7">
        <v>152</v>
      </c>
      <c r="Q43" s="7">
        <v>0</v>
      </c>
      <c r="R43" s="5"/>
      <c r="S43" s="5">
        <v>5987</v>
      </c>
    </row>
    <row r="44" spans="1:19" x14ac:dyDescent="0.25">
      <c r="A44" s="29"/>
      <c r="B44" s="14"/>
      <c r="R44" s="5"/>
    </row>
    <row r="45" spans="1:19" ht="30" x14ac:dyDescent="0.25">
      <c r="A45" s="9" t="s">
        <v>435</v>
      </c>
      <c r="B45" s="14"/>
      <c r="D45" s="5">
        <v>26595</v>
      </c>
      <c r="E45" s="7">
        <v>14542</v>
      </c>
      <c r="F45" s="7">
        <v>1077</v>
      </c>
      <c r="G45" s="7">
        <v>7505</v>
      </c>
      <c r="H45" s="7">
        <v>119</v>
      </c>
      <c r="I45" s="7">
        <v>3352</v>
      </c>
      <c r="J45" s="5">
        <v>9763</v>
      </c>
      <c r="K45" s="7">
        <v>7436</v>
      </c>
      <c r="L45" s="7">
        <v>2327</v>
      </c>
      <c r="M45" s="7">
        <v>2277</v>
      </c>
      <c r="N45" s="5">
        <v>10655</v>
      </c>
      <c r="O45" s="7">
        <v>10200</v>
      </c>
      <c r="P45" s="7">
        <v>443</v>
      </c>
      <c r="Q45" s="7">
        <v>12</v>
      </c>
      <c r="R45" s="5"/>
      <c r="S45" s="5">
        <v>49290</v>
      </c>
    </row>
    <row r="46" spans="1:19" x14ac:dyDescent="0.25">
      <c r="A46" s="29"/>
      <c r="B46" s="14"/>
      <c r="R46" s="5"/>
    </row>
    <row r="47" spans="1:19" x14ac:dyDescent="0.25">
      <c r="A47" s="29"/>
      <c r="B47" s="14" t="s">
        <v>14</v>
      </c>
      <c r="D47" s="5">
        <f>SUM(D30:D45)</f>
        <v>109553</v>
      </c>
      <c r="E47" s="7">
        <f t="shared" ref="E47:S47" si="2">SUM(E30:E45)</f>
        <v>59902</v>
      </c>
      <c r="F47" s="7">
        <f t="shared" si="2"/>
        <v>4435</v>
      </c>
      <c r="G47" s="7">
        <f t="shared" si="2"/>
        <v>30915</v>
      </c>
      <c r="H47" s="7">
        <f t="shared" si="2"/>
        <v>494</v>
      </c>
      <c r="I47" s="7">
        <f t="shared" si="2"/>
        <v>13807</v>
      </c>
      <c r="J47" s="5">
        <f t="shared" si="2"/>
        <v>37852</v>
      </c>
      <c r="K47" s="7">
        <f t="shared" si="2"/>
        <v>28830</v>
      </c>
      <c r="L47" s="7">
        <f t="shared" si="2"/>
        <v>9022</v>
      </c>
      <c r="M47" s="7">
        <f t="shared" si="2"/>
        <v>10513</v>
      </c>
      <c r="N47" s="5">
        <f t="shared" si="2"/>
        <v>47442</v>
      </c>
      <c r="O47" s="7">
        <f t="shared" si="2"/>
        <v>45416</v>
      </c>
      <c r="P47" s="7">
        <f t="shared" si="2"/>
        <v>1975</v>
      </c>
      <c r="Q47" s="7">
        <f t="shared" si="2"/>
        <v>51</v>
      </c>
      <c r="R47" s="5"/>
      <c r="S47" s="5">
        <f t="shared" si="2"/>
        <v>205360</v>
      </c>
    </row>
    <row r="48" spans="1:19" x14ac:dyDescent="0.25">
      <c r="A48" s="29"/>
      <c r="B48" s="14"/>
      <c r="R48" s="5"/>
    </row>
    <row r="49" spans="1:19" x14ac:dyDescent="0.25">
      <c r="A49" s="29" t="s">
        <v>1265</v>
      </c>
      <c r="B49" s="14" t="s">
        <v>476</v>
      </c>
      <c r="C49" s="5" t="s">
        <v>584</v>
      </c>
      <c r="D49" s="5">
        <v>2849</v>
      </c>
      <c r="E49" s="7">
        <v>2849</v>
      </c>
      <c r="J49" s="5">
        <v>454</v>
      </c>
      <c r="K49" s="7">
        <v>454</v>
      </c>
      <c r="M49" s="7">
        <v>49</v>
      </c>
      <c r="N49" s="5">
        <v>955</v>
      </c>
      <c r="O49" s="7">
        <v>955</v>
      </c>
      <c r="R49" s="5"/>
      <c r="S49" s="5">
        <v>4307</v>
      </c>
    </row>
    <row r="50" spans="1:19" x14ac:dyDescent="0.25">
      <c r="A50" s="29"/>
      <c r="B50" s="14" t="s">
        <v>482</v>
      </c>
      <c r="C50" s="5" t="s">
        <v>591</v>
      </c>
      <c r="D50" s="5">
        <v>8371</v>
      </c>
      <c r="E50" s="7">
        <v>7776</v>
      </c>
      <c r="F50" s="7">
        <v>210</v>
      </c>
      <c r="G50" s="7">
        <v>0</v>
      </c>
      <c r="H50" s="7">
        <v>0</v>
      </c>
      <c r="I50" s="7">
        <v>385</v>
      </c>
      <c r="J50" s="5">
        <v>505</v>
      </c>
      <c r="K50" s="7">
        <v>505</v>
      </c>
      <c r="L50" s="7">
        <v>0</v>
      </c>
      <c r="M50" s="7">
        <v>167</v>
      </c>
      <c r="N50" s="5">
        <v>1353</v>
      </c>
      <c r="O50" s="7">
        <v>1309</v>
      </c>
      <c r="P50" s="7">
        <v>44</v>
      </c>
      <c r="Q50" s="7">
        <v>0</v>
      </c>
      <c r="R50" s="5"/>
      <c r="S50" s="5">
        <v>10396</v>
      </c>
    </row>
    <row r="51" spans="1:19" x14ac:dyDescent="0.25">
      <c r="A51" s="29"/>
      <c r="B51" s="14" t="s">
        <v>691</v>
      </c>
      <c r="C51" s="5" t="s">
        <v>692</v>
      </c>
      <c r="D51" s="5">
        <v>10417</v>
      </c>
      <c r="E51" s="7">
        <v>6921</v>
      </c>
      <c r="F51" s="7">
        <v>1074</v>
      </c>
      <c r="G51" s="7">
        <v>2274</v>
      </c>
      <c r="H51" s="7">
        <v>0</v>
      </c>
      <c r="I51" s="7">
        <v>148</v>
      </c>
      <c r="J51" s="5">
        <v>212</v>
      </c>
      <c r="K51" s="7">
        <v>212</v>
      </c>
      <c r="M51" s="7">
        <v>6</v>
      </c>
      <c r="N51" s="5">
        <v>3370</v>
      </c>
      <c r="O51" s="7">
        <v>3326</v>
      </c>
      <c r="P51" s="7">
        <v>44</v>
      </c>
      <c r="R51" s="5"/>
      <c r="S51" s="5">
        <v>14005</v>
      </c>
    </row>
    <row r="52" spans="1:19" x14ac:dyDescent="0.25">
      <c r="A52" s="29"/>
      <c r="B52" s="14" t="s">
        <v>488</v>
      </c>
      <c r="C52" s="5" t="s">
        <v>563</v>
      </c>
      <c r="D52" s="5">
        <v>3671</v>
      </c>
      <c r="E52" s="7">
        <v>3030</v>
      </c>
      <c r="F52" s="7">
        <v>12</v>
      </c>
      <c r="G52" s="7">
        <v>527</v>
      </c>
      <c r="H52" s="7">
        <v>0</v>
      </c>
      <c r="I52" s="7">
        <v>102</v>
      </c>
      <c r="J52" s="5">
        <v>77</v>
      </c>
      <c r="K52" s="7">
        <v>77</v>
      </c>
      <c r="L52" s="7">
        <v>0</v>
      </c>
      <c r="M52" s="7">
        <v>92</v>
      </c>
      <c r="N52" s="5">
        <v>1845</v>
      </c>
      <c r="O52" s="7">
        <v>1747</v>
      </c>
      <c r="P52" s="7">
        <v>98</v>
      </c>
      <c r="Q52" s="7">
        <v>0</v>
      </c>
      <c r="R52" s="5"/>
      <c r="S52" s="5">
        <v>5685</v>
      </c>
    </row>
    <row r="53" spans="1:19" x14ac:dyDescent="0.25">
      <c r="A53" s="29"/>
      <c r="B53" s="14" t="s">
        <v>693</v>
      </c>
      <c r="C53" s="5" t="s">
        <v>694</v>
      </c>
      <c r="D53" s="5">
        <v>3203</v>
      </c>
      <c r="E53" s="7">
        <v>2474</v>
      </c>
      <c r="F53" s="7">
        <v>21</v>
      </c>
      <c r="G53" s="7">
        <v>358</v>
      </c>
      <c r="I53" s="7">
        <v>350</v>
      </c>
      <c r="J53" s="5">
        <v>102</v>
      </c>
      <c r="K53" s="7">
        <v>102</v>
      </c>
      <c r="M53" s="7">
        <v>22</v>
      </c>
      <c r="N53" s="5">
        <v>2152</v>
      </c>
      <c r="O53" s="7">
        <v>1821</v>
      </c>
      <c r="P53" s="7">
        <v>44</v>
      </c>
      <c r="Q53" s="7">
        <v>287</v>
      </c>
      <c r="R53" s="5"/>
      <c r="S53" s="5">
        <v>5479</v>
      </c>
    </row>
    <row r="54" spans="1:19" x14ac:dyDescent="0.25">
      <c r="A54" s="29"/>
      <c r="B54" s="14" t="s">
        <v>695</v>
      </c>
      <c r="C54" s="5" t="s">
        <v>696</v>
      </c>
      <c r="D54" s="5">
        <v>6006</v>
      </c>
      <c r="E54" s="7">
        <v>1944</v>
      </c>
      <c r="F54" s="7">
        <v>322</v>
      </c>
      <c r="G54" s="7">
        <v>2079</v>
      </c>
      <c r="H54" s="7">
        <v>102</v>
      </c>
      <c r="I54" s="7">
        <v>1559</v>
      </c>
      <c r="J54" s="5">
        <v>1477</v>
      </c>
      <c r="K54" s="7">
        <v>1308</v>
      </c>
      <c r="L54" s="7">
        <v>169</v>
      </c>
      <c r="M54" s="7">
        <v>3203</v>
      </c>
      <c r="N54" s="5">
        <v>5436</v>
      </c>
      <c r="O54" s="7">
        <v>3618</v>
      </c>
      <c r="P54" s="7">
        <v>104</v>
      </c>
      <c r="Q54" s="7">
        <v>1714</v>
      </c>
      <c r="R54" s="5"/>
      <c r="S54" s="5">
        <v>16122</v>
      </c>
    </row>
    <row r="55" spans="1:19" x14ac:dyDescent="0.25">
      <c r="A55" s="29"/>
      <c r="B55" s="14" t="s">
        <v>697</v>
      </c>
      <c r="C55" s="5" t="s">
        <v>698</v>
      </c>
      <c r="D55" s="5">
        <v>576</v>
      </c>
      <c r="E55" s="7">
        <v>72</v>
      </c>
      <c r="F55" s="7">
        <v>26</v>
      </c>
      <c r="G55" s="7">
        <v>478</v>
      </c>
      <c r="J55" s="5">
        <v>60</v>
      </c>
      <c r="K55" s="7">
        <v>60</v>
      </c>
      <c r="M55" s="7">
        <v>125</v>
      </c>
      <c r="N55" s="5">
        <v>1241</v>
      </c>
      <c r="O55" s="7">
        <v>1206</v>
      </c>
      <c r="P55" s="7">
        <v>35</v>
      </c>
      <c r="R55" s="5"/>
      <c r="S55" s="5">
        <v>2002</v>
      </c>
    </row>
    <row r="56" spans="1:19" x14ac:dyDescent="0.25">
      <c r="A56" s="29"/>
      <c r="B56" s="14" t="s">
        <v>699</v>
      </c>
      <c r="C56" s="5" t="s">
        <v>700</v>
      </c>
      <c r="D56" s="5">
        <v>5902</v>
      </c>
      <c r="E56" s="7">
        <v>2930</v>
      </c>
      <c r="F56" s="7">
        <v>172</v>
      </c>
      <c r="G56" s="7">
        <v>2524</v>
      </c>
      <c r="I56" s="7">
        <v>276</v>
      </c>
      <c r="J56" s="5">
        <v>409</v>
      </c>
      <c r="K56" s="7">
        <v>390</v>
      </c>
      <c r="L56" s="7">
        <v>19</v>
      </c>
      <c r="M56" s="7">
        <v>389</v>
      </c>
      <c r="N56" s="5">
        <v>2529</v>
      </c>
      <c r="O56" s="7">
        <v>2484</v>
      </c>
      <c r="P56" s="7">
        <v>45</v>
      </c>
      <c r="R56" s="5"/>
      <c r="S56" s="5">
        <v>9229</v>
      </c>
    </row>
    <row r="57" spans="1:19" x14ac:dyDescent="0.25">
      <c r="A57" s="29"/>
      <c r="B57" s="14" t="s">
        <v>701</v>
      </c>
      <c r="C57" s="5" t="s">
        <v>702</v>
      </c>
      <c r="D57" s="5">
        <v>4624</v>
      </c>
      <c r="E57" s="7">
        <v>1258</v>
      </c>
      <c r="F57" s="7">
        <v>61</v>
      </c>
      <c r="G57" s="7">
        <v>2972</v>
      </c>
      <c r="H57" s="7">
        <v>0</v>
      </c>
      <c r="I57" s="7">
        <v>333</v>
      </c>
      <c r="J57" s="5">
        <v>1963</v>
      </c>
      <c r="K57" s="7">
        <v>1253</v>
      </c>
      <c r="L57" s="7">
        <v>710</v>
      </c>
      <c r="M57" s="7">
        <v>508</v>
      </c>
      <c r="N57" s="5">
        <v>1663</v>
      </c>
      <c r="O57" s="7">
        <v>1559</v>
      </c>
      <c r="P57" s="7">
        <v>63</v>
      </c>
      <c r="Q57" s="7">
        <v>41</v>
      </c>
      <c r="R57" s="5"/>
      <c r="S57" s="5">
        <v>8758</v>
      </c>
    </row>
    <row r="58" spans="1:19" x14ac:dyDescent="0.25">
      <c r="A58" s="29"/>
      <c r="B58" s="14" t="s">
        <v>496</v>
      </c>
      <c r="C58" s="5" t="s">
        <v>606</v>
      </c>
      <c r="D58" s="5">
        <v>1435</v>
      </c>
      <c r="E58" s="7">
        <v>825</v>
      </c>
      <c r="G58" s="7">
        <v>597</v>
      </c>
      <c r="I58" s="7">
        <v>13</v>
      </c>
      <c r="J58" s="5">
        <v>334</v>
      </c>
      <c r="K58" s="7">
        <v>334</v>
      </c>
      <c r="N58" s="5">
        <v>971</v>
      </c>
      <c r="O58" s="7">
        <v>943</v>
      </c>
      <c r="P58" s="7">
        <v>28</v>
      </c>
      <c r="R58" s="5"/>
      <c r="S58" s="5">
        <v>2740</v>
      </c>
    </row>
    <row r="59" spans="1:19" x14ac:dyDescent="0.25">
      <c r="A59" s="29"/>
      <c r="B59" s="14" t="s">
        <v>502</v>
      </c>
      <c r="C59" s="5" t="s">
        <v>612</v>
      </c>
      <c r="D59" s="5">
        <v>3613</v>
      </c>
      <c r="E59" s="7">
        <v>3259</v>
      </c>
      <c r="F59" s="7">
        <v>1</v>
      </c>
      <c r="G59" s="7">
        <v>158</v>
      </c>
      <c r="I59" s="7">
        <v>195</v>
      </c>
      <c r="J59" s="5">
        <v>86</v>
      </c>
      <c r="K59" s="7">
        <v>86</v>
      </c>
      <c r="M59" s="7">
        <v>767</v>
      </c>
      <c r="N59" s="5">
        <v>1284</v>
      </c>
      <c r="O59" s="7">
        <v>949</v>
      </c>
      <c r="P59" s="7">
        <v>31</v>
      </c>
      <c r="Q59" s="7">
        <v>304</v>
      </c>
      <c r="R59" s="5"/>
      <c r="S59" s="5">
        <v>5750</v>
      </c>
    </row>
    <row r="60" spans="1:19" x14ac:dyDescent="0.25">
      <c r="A60" s="29"/>
      <c r="B60" s="14" t="s">
        <v>703</v>
      </c>
      <c r="C60" s="5" t="s">
        <v>704</v>
      </c>
      <c r="D60" s="5">
        <v>3903</v>
      </c>
      <c r="E60" s="7">
        <v>2644</v>
      </c>
      <c r="G60" s="7">
        <v>1223</v>
      </c>
      <c r="H60" s="7">
        <v>8</v>
      </c>
      <c r="I60" s="7">
        <v>28</v>
      </c>
      <c r="J60" s="5">
        <v>328</v>
      </c>
      <c r="K60" s="7">
        <v>270</v>
      </c>
      <c r="L60" s="7">
        <v>58</v>
      </c>
      <c r="M60" s="7">
        <v>642</v>
      </c>
      <c r="N60" s="5">
        <v>1712</v>
      </c>
      <c r="O60" s="7">
        <v>1677</v>
      </c>
      <c r="P60" s="7">
        <v>35</v>
      </c>
      <c r="Q60" s="7">
        <v>0</v>
      </c>
      <c r="R60" s="5"/>
      <c r="S60" s="5">
        <v>6585</v>
      </c>
    </row>
    <row r="61" spans="1:19" x14ac:dyDescent="0.25">
      <c r="A61" s="29"/>
      <c r="B61" s="14" t="s">
        <v>705</v>
      </c>
      <c r="C61" s="5" t="s">
        <v>706</v>
      </c>
      <c r="D61" s="5">
        <v>2119</v>
      </c>
      <c r="E61" s="7">
        <v>474</v>
      </c>
      <c r="G61" s="7">
        <v>1045</v>
      </c>
      <c r="H61" s="7">
        <v>339</v>
      </c>
      <c r="I61" s="7">
        <v>261</v>
      </c>
      <c r="J61" s="5">
        <v>61</v>
      </c>
      <c r="K61" s="7">
        <v>61</v>
      </c>
      <c r="L61" s="7">
        <v>0</v>
      </c>
      <c r="M61" s="7">
        <v>1295</v>
      </c>
      <c r="N61" s="5">
        <v>1545</v>
      </c>
      <c r="O61" s="7">
        <v>1462</v>
      </c>
      <c r="P61" s="7">
        <v>38</v>
      </c>
      <c r="Q61" s="7">
        <v>45</v>
      </c>
      <c r="R61" s="5"/>
      <c r="S61" s="5">
        <v>5020</v>
      </c>
    </row>
    <row r="62" spans="1:19" x14ac:dyDescent="0.25">
      <c r="A62" s="29"/>
      <c r="B62" s="14" t="s">
        <v>1215</v>
      </c>
      <c r="C62" s="5" t="s">
        <v>1216</v>
      </c>
      <c r="R62" s="5"/>
    </row>
    <row r="63" spans="1:19" x14ac:dyDescent="0.25">
      <c r="A63" s="29"/>
      <c r="B63" s="14" t="s">
        <v>707</v>
      </c>
      <c r="C63" s="5" t="s">
        <v>708</v>
      </c>
      <c r="D63" s="5">
        <v>3821</v>
      </c>
      <c r="E63" s="7">
        <v>2245</v>
      </c>
      <c r="F63" s="7">
        <v>161</v>
      </c>
      <c r="G63" s="7">
        <v>1308</v>
      </c>
      <c r="H63" s="7">
        <v>5</v>
      </c>
      <c r="I63" s="7">
        <v>102</v>
      </c>
      <c r="J63" s="5">
        <v>1206</v>
      </c>
      <c r="K63" s="7">
        <v>1206</v>
      </c>
      <c r="L63" s="7">
        <v>0</v>
      </c>
      <c r="M63" s="7">
        <v>159</v>
      </c>
      <c r="N63" s="5">
        <v>2138</v>
      </c>
      <c r="O63" s="7">
        <v>2028</v>
      </c>
      <c r="P63" s="7">
        <v>107</v>
      </c>
      <c r="Q63" s="7">
        <v>3</v>
      </c>
      <c r="R63" s="5"/>
      <c r="S63" s="5">
        <v>7324</v>
      </c>
    </row>
    <row r="64" spans="1:19" x14ac:dyDescent="0.25">
      <c r="A64" s="29"/>
      <c r="B64" s="14" t="s">
        <v>709</v>
      </c>
      <c r="C64" s="5" t="s">
        <v>710</v>
      </c>
      <c r="D64" s="5">
        <v>2831</v>
      </c>
      <c r="E64" s="7">
        <v>2023</v>
      </c>
      <c r="F64" s="7">
        <v>12</v>
      </c>
      <c r="G64" s="7">
        <v>750</v>
      </c>
      <c r="H64" s="7">
        <v>0</v>
      </c>
      <c r="I64" s="7">
        <v>46</v>
      </c>
      <c r="J64" s="5">
        <v>199</v>
      </c>
      <c r="K64" s="7">
        <v>20</v>
      </c>
      <c r="L64" s="7">
        <v>179</v>
      </c>
      <c r="M64" s="7">
        <v>37</v>
      </c>
      <c r="N64" s="5">
        <v>2016</v>
      </c>
      <c r="O64" s="7">
        <v>1986</v>
      </c>
      <c r="P64" s="7">
        <v>30</v>
      </c>
      <c r="R64" s="5"/>
      <c r="S64" s="5">
        <v>5083</v>
      </c>
    </row>
    <row r="65" spans="1:19" x14ac:dyDescent="0.25">
      <c r="A65" s="29"/>
      <c r="B65" s="14" t="s">
        <v>711</v>
      </c>
      <c r="C65" s="5" t="s">
        <v>712</v>
      </c>
      <c r="D65" s="5">
        <v>3845</v>
      </c>
      <c r="E65" s="7">
        <v>1865</v>
      </c>
      <c r="F65" s="7">
        <v>66</v>
      </c>
      <c r="G65" s="7">
        <v>1061</v>
      </c>
      <c r="H65" s="7">
        <v>853</v>
      </c>
      <c r="J65" s="5">
        <v>167</v>
      </c>
      <c r="K65" s="7">
        <v>167</v>
      </c>
      <c r="M65" s="7">
        <v>1207</v>
      </c>
      <c r="N65" s="5">
        <v>1668</v>
      </c>
      <c r="O65" s="7">
        <v>1610</v>
      </c>
      <c r="P65" s="7">
        <v>58</v>
      </c>
      <c r="R65" s="5"/>
      <c r="S65" s="5">
        <v>6887</v>
      </c>
    </row>
    <row r="66" spans="1:19" x14ac:dyDescent="0.25">
      <c r="A66" s="29"/>
      <c r="B66" s="14" t="s">
        <v>713</v>
      </c>
      <c r="C66" s="5" t="s">
        <v>714</v>
      </c>
      <c r="D66" s="5">
        <v>6585</v>
      </c>
      <c r="E66" s="7">
        <v>4900</v>
      </c>
      <c r="F66" s="7">
        <v>379</v>
      </c>
      <c r="G66" s="7">
        <v>85</v>
      </c>
      <c r="H66" s="7">
        <v>157</v>
      </c>
      <c r="I66" s="7">
        <v>1064</v>
      </c>
      <c r="J66" s="5">
        <v>1425</v>
      </c>
      <c r="K66" s="7">
        <v>951</v>
      </c>
      <c r="L66" s="7">
        <v>474</v>
      </c>
      <c r="M66" s="7">
        <v>1027</v>
      </c>
      <c r="N66" s="5">
        <v>1607</v>
      </c>
      <c r="O66" s="7">
        <v>1518</v>
      </c>
      <c r="P66" s="7">
        <v>89</v>
      </c>
      <c r="Q66" s="7">
        <v>0</v>
      </c>
      <c r="R66" s="5"/>
      <c r="S66" s="5">
        <v>10644</v>
      </c>
    </row>
    <row r="67" spans="1:19" x14ac:dyDescent="0.25">
      <c r="A67" s="29"/>
      <c r="B67" s="14" t="s">
        <v>715</v>
      </c>
      <c r="C67" s="5" t="s">
        <v>716</v>
      </c>
      <c r="D67" s="5">
        <v>4447</v>
      </c>
      <c r="E67" s="7">
        <v>3038</v>
      </c>
      <c r="F67" s="7">
        <v>147</v>
      </c>
      <c r="G67" s="7">
        <v>995</v>
      </c>
      <c r="H67" s="7">
        <v>72</v>
      </c>
      <c r="I67" s="7">
        <v>195</v>
      </c>
      <c r="J67" s="5">
        <v>3879</v>
      </c>
      <c r="K67" s="7">
        <v>2315</v>
      </c>
      <c r="L67" s="7">
        <v>1564</v>
      </c>
      <c r="M67" s="7">
        <v>1483</v>
      </c>
      <c r="N67" s="5">
        <v>1779</v>
      </c>
      <c r="P67" s="7">
        <v>1688</v>
      </c>
      <c r="Q67" s="7">
        <v>91</v>
      </c>
      <c r="R67" s="5"/>
      <c r="S67" s="5">
        <v>11588</v>
      </c>
    </row>
    <row r="68" spans="1:19" x14ac:dyDescent="0.25">
      <c r="A68" s="29"/>
      <c r="B68" s="14" t="s">
        <v>717</v>
      </c>
      <c r="C68" s="5" t="s">
        <v>718</v>
      </c>
      <c r="D68" s="5">
        <v>5298</v>
      </c>
      <c r="E68" s="7">
        <v>3797</v>
      </c>
      <c r="F68" s="7">
        <v>18</v>
      </c>
      <c r="G68" s="7">
        <v>976</v>
      </c>
      <c r="H68" s="7">
        <v>507</v>
      </c>
      <c r="J68" s="5">
        <v>325</v>
      </c>
      <c r="K68" s="7">
        <v>325</v>
      </c>
      <c r="M68" s="7">
        <v>93</v>
      </c>
      <c r="N68" s="5">
        <v>1922</v>
      </c>
      <c r="O68" s="7">
        <v>1849</v>
      </c>
      <c r="P68" s="7">
        <v>73</v>
      </c>
      <c r="R68" s="5"/>
      <c r="S68" s="5">
        <v>7638</v>
      </c>
    </row>
    <row r="69" spans="1:19" x14ac:dyDescent="0.25">
      <c r="A69" s="29"/>
      <c r="B69" s="14" t="s">
        <v>719</v>
      </c>
      <c r="C69" s="5" t="s">
        <v>720</v>
      </c>
      <c r="D69" s="5">
        <v>1868</v>
      </c>
      <c r="E69" s="7">
        <v>968</v>
      </c>
      <c r="F69" s="7">
        <v>31</v>
      </c>
      <c r="G69" s="7">
        <v>624</v>
      </c>
      <c r="H69" s="7">
        <v>90</v>
      </c>
      <c r="I69" s="7">
        <v>155</v>
      </c>
      <c r="J69" s="5">
        <v>384</v>
      </c>
      <c r="K69" s="7">
        <v>384</v>
      </c>
      <c r="M69" s="7">
        <v>263</v>
      </c>
      <c r="N69" s="5">
        <v>2249</v>
      </c>
      <c r="O69" s="7">
        <v>2249</v>
      </c>
      <c r="R69" s="5"/>
      <c r="S69" s="5">
        <v>4764</v>
      </c>
    </row>
    <row r="70" spans="1:19" x14ac:dyDescent="0.25">
      <c r="A70" s="29"/>
      <c r="B70" s="14" t="s">
        <v>721</v>
      </c>
      <c r="C70" s="5" t="s">
        <v>722</v>
      </c>
      <c r="D70" s="5">
        <v>2349</v>
      </c>
      <c r="E70" s="7">
        <v>1345</v>
      </c>
      <c r="F70" s="7">
        <v>23</v>
      </c>
      <c r="G70" s="7">
        <v>440</v>
      </c>
      <c r="I70" s="7">
        <v>541</v>
      </c>
      <c r="J70" s="5">
        <v>1</v>
      </c>
      <c r="K70" s="7">
        <v>1</v>
      </c>
      <c r="M70" s="7">
        <v>118</v>
      </c>
      <c r="N70" s="5">
        <v>1053</v>
      </c>
      <c r="O70" s="7">
        <v>972</v>
      </c>
      <c r="P70" s="7">
        <v>41</v>
      </c>
      <c r="Q70" s="7">
        <v>40</v>
      </c>
      <c r="R70" s="5"/>
      <c r="S70" s="5">
        <v>3521</v>
      </c>
    </row>
    <row r="71" spans="1:19" x14ac:dyDescent="0.25">
      <c r="A71" s="29"/>
      <c r="B71" s="14" t="s">
        <v>1222</v>
      </c>
      <c r="C71" s="5" t="s">
        <v>1223</v>
      </c>
      <c r="R71" s="5"/>
    </row>
    <row r="72" spans="1:19" x14ac:dyDescent="0.25">
      <c r="A72" s="29"/>
      <c r="B72" s="14" t="s">
        <v>723</v>
      </c>
      <c r="C72" s="5" t="s">
        <v>724</v>
      </c>
      <c r="D72" s="5">
        <v>1365</v>
      </c>
      <c r="E72" s="7">
        <v>660</v>
      </c>
      <c r="G72" s="7">
        <v>340</v>
      </c>
      <c r="I72" s="7">
        <v>365</v>
      </c>
      <c r="J72" s="5">
        <v>327</v>
      </c>
      <c r="K72" s="7">
        <v>327</v>
      </c>
      <c r="M72" s="7">
        <v>552</v>
      </c>
      <c r="N72" s="5">
        <v>1552</v>
      </c>
      <c r="O72" s="7">
        <v>1484</v>
      </c>
      <c r="P72" s="7">
        <v>63</v>
      </c>
      <c r="Q72" s="7">
        <v>5</v>
      </c>
      <c r="R72" s="5"/>
      <c r="S72" s="5">
        <v>3796</v>
      </c>
    </row>
    <row r="73" spans="1:19" x14ac:dyDescent="0.25">
      <c r="A73" s="29"/>
      <c r="B73" s="14" t="s">
        <v>725</v>
      </c>
      <c r="C73" s="5" t="s">
        <v>726</v>
      </c>
      <c r="D73" s="5">
        <v>2524</v>
      </c>
      <c r="E73" s="7">
        <v>2041</v>
      </c>
      <c r="F73" s="7">
        <v>77</v>
      </c>
      <c r="G73" s="7">
        <v>51</v>
      </c>
      <c r="H73" s="7">
        <v>61</v>
      </c>
      <c r="I73" s="7">
        <v>294</v>
      </c>
      <c r="J73" s="5">
        <v>849</v>
      </c>
      <c r="K73" s="7">
        <v>849</v>
      </c>
      <c r="M73" s="7">
        <v>1147</v>
      </c>
      <c r="N73" s="5">
        <v>1497</v>
      </c>
      <c r="O73" s="7">
        <v>1449</v>
      </c>
      <c r="P73" s="7">
        <v>35</v>
      </c>
      <c r="Q73" s="7">
        <v>13</v>
      </c>
      <c r="R73" s="5"/>
      <c r="S73" s="5">
        <v>6017</v>
      </c>
    </row>
    <row r="74" spans="1:19" x14ac:dyDescent="0.25">
      <c r="A74" s="29"/>
      <c r="B74" s="14" t="s">
        <v>727</v>
      </c>
      <c r="C74" s="5" t="s">
        <v>728</v>
      </c>
      <c r="D74" s="5">
        <v>4031</v>
      </c>
      <c r="E74" s="7">
        <v>1712</v>
      </c>
      <c r="F74" s="7">
        <v>224</v>
      </c>
      <c r="G74" s="7">
        <v>944</v>
      </c>
      <c r="H74" s="7">
        <v>94</v>
      </c>
      <c r="I74" s="7">
        <v>1057</v>
      </c>
      <c r="J74" s="5">
        <v>4335</v>
      </c>
      <c r="K74" s="7">
        <v>3099</v>
      </c>
      <c r="L74" s="7">
        <v>1236</v>
      </c>
      <c r="M74" s="7">
        <v>741</v>
      </c>
      <c r="N74" s="5">
        <v>2658</v>
      </c>
      <c r="O74" s="7">
        <v>2437</v>
      </c>
      <c r="P74" s="7">
        <v>221</v>
      </c>
      <c r="R74" s="5"/>
      <c r="S74" s="5">
        <v>11765</v>
      </c>
    </row>
    <row r="75" spans="1:19" x14ac:dyDescent="0.25">
      <c r="A75" s="29"/>
      <c r="B75" s="14" t="s">
        <v>729</v>
      </c>
      <c r="C75" s="5" t="s">
        <v>730</v>
      </c>
      <c r="D75" s="5">
        <v>2802</v>
      </c>
      <c r="E75" s="7">
        <v>1298</v>
      </c>
      <c r="G75" s="7">
        <v>1039</v>
      </c>
      <c r="I75" s="7">
        <v>465</v>
      </c>
      <c r="J75" s="5">
        <v>2143</v>
      </c>
      <c r="K75" s="7">
        <v>1967</v>
      </c>
      <c r="L75" s="7">
        <v>176</v>
      </c>
      <c r="M75" s="7">
        <v>528</v>
      </c>
      <c r="N75" s="5">
        <v>1415</v>
      </c>
      <c r="O75" s="7">
        <v>1370</v>
      </c>
      <c r="P75" s="7">
        <v>45</v>
      </c>
      <c r="R75" s="5"/>
      <c r="S75" s="5">
        <v>6888</v>
      </c>
    </row>
    <row r="76" spans="1:19" x14ac:dyDescent="0.25">
      <c r="A76" s="29"/>
      <c r="B76" s="14" t="s">
        <v>731</v>
      </c>
      <c r="C76" s="5" t="s">
        <v>732</v>
      </c>
      <c r="D76" s="5">
        <v>1231</v>
      </c>
      <c r="E76" s="7">
        <v>1074</v>
      </c>
      <c r="I76" s="7">
        <v>157</v>
      </c>
      <c r="J76" s="5">
        <v>403</v>
      </c>
      <c r="K76" s="7">
        <v>201</v>
      </c>
      <c r="L76" s="7">
        <v>202</v>
      </c>
      <c r="M76" s="7">
        <v>231</v>
      </c>
      <c r="N76" s="5">
        <v>1100</v>
      </c>
      <c r="O76" s="7">
        <v>1066</v>
      </c>
      <c r="P76" s="7">
        <v>34</v>
      </c>
      <c r="R76" s="5"/>
      <c r="S76" s="5">
        <v>2965</v>
      </c>
    </row>
    <row r="77" spans="1:19" x14ac:dyDescent="0.25">
      <c r="A77" s="29"/>
      <c r="B77" s="14" t="s">
        <v>733</v>
      </c>
      <c r="C77" s="5" t="s">
        <v>734</v>
      </c>
      <c r="D77" s="5">
        <v>3018</v>
      </c>
      <c r="E77" s="7">
        <v>1251</v>
      </c>
      <c r="F77" s="7">
        <v>132</v>
      </c>
      <c r="G77" s="7">
        <v>1507</v>
      </c>
      <c r="I77" s="7">
        <v>128</v>
      </c>
      <c r="J77" s="5">
        <v>1453</v>
      </c>
      <c r="K77" s="7">
        <v>1453</v>
      </c>
      <c r="M77" s="7">
        <v>395</v>
      </c>
      <c r="N77" s="5">
        <v>1504</v>
      </c>
      <c r="O77" s="7">
        <v>1474</v>
      </c>
      <c r="P77" s="7">
        <v>30</v>
      </c>
      <c r="R77" s="5"/>
      <c r="S77" s="5">
        <v>6370</v>
      </c>
    </row>
    <row r="78" spans="1:19" x14ac:dyDescent="0.25">
      <c r="A78" s="29"/>
      <c r="B78" s="14" t="s">
        <v>1174</v>
      </c>
      <c r="C78" s="5" t="s">
        <v>1175</v>
      </c>
      <c r="R78" s="5"/>
    </row>
    <row r="79" spans="1:19" x14ac:dyDescent="0.25">
      <c r="A79" s="29"/>
      <c r="B79" s="14" t="s">
        <v>735</v>
      </c>
      <c r="C79" s="5" t="s">
        <v>736</v>
      </c>
      <c r="D79" s="5">
        <v>5492</v>
      </c>
      <c r="E79" s="7">
        <v>2805</v>
      </c>
      <c r="F79" s="7">
        <v>1710</v>
      </c>
      <c r="G79" s="7">
        <v>198</v>
      </c>
      <c r="I79" s="7">
        <v>779</v>
      </c>
      <c r="J79" s="5">
        <v>2542</v>
      </c>
      <c r="K79" s="7">
        <v>2334</v>
      </c>
      <c r="L79" s="7">
        <v>208</v>
      </c>
      <c r="M79" s="7">
        <v>92</v>
      </c>
      <c r="N79" s="5">
        <v>3300</v>
      </c>
      <c r="O79" s="7">
        <v>2648</v>
      </c>
      <c r="P79" s="7">
        <v>71</v>
      </c>
      <c r="Q79" s="7">
        <v>581</v>
      </c>
      <c r="R79" s="5"/>
      <c r="S79" s="5">
        <v>11426</v>
      </c>
    </row>
    <row r="80" spans="1:19" x14ac:dyDescent="0.25">
      <c r="A80" s="29"/>
      <c r="B80" s="14" t="s">
        <v>737</v>
      </c>
      <c r="C80" s="5" t="s">
        <v>738</v>
      </c>
      <c r="D80" s="5">
        <v>3895</v>
      </c>
      <c r="E80" s="7">
        <v>2200</v>
      </c>
      <c r="F80" s="7">
        <v>772</v>
      </c>
      <c r="G80" s="7">
        <v>913</v>
      </c>
      <c r="I80" s="7">
        <v>10</v>
      </c>
      <c r="J80" s="5">
        <v>172</v>
      </c>
      <c r="K80" s="7">
        <v>172</v>
      </c>
      <c r="M80" s="7">
        <v>230</v>
      </c>
      <c r="N80" s="5">
        <v>1920</v>
      </c>
      <c r="O80" s="7">
        <v>1806</v>
      </c>
      <c r="Q80" s="7">
        <v>114</v>
      </c>
      <c r="R80" s="5"/>
      <c r="S80" s="5">
        <v>6217</v>
      </c>
    </row>
    <row r="81" spans="1:19" x14ac:dyDescent="0.25">
      <c r="A81" s="29"/>
      <c r="B81" s="14" t="s">
        <v>739</v>
      </c>
      <c r="C81" s="5" t="s">
        <v>740</v>
      </c>
      <c r="D81" s="5">
        <v>2934</v>
      </c>
      <c r="E81" s="7">
        <v>1407</v>
      </c>
      <c r="F81" s="7">
        <v>6</v>
      </c>
      <c r="G81" s="7">
        <v>1038</v>
      </c>
      <c r="H81" s="7">
        <v>0</v>
      </c>
      <c r="I81" s="7">
        <v>483</v>
      </c>
      <c r="J81" s="5">
        <v>1128</v>
      </c>
      <c r="K81" s="7">
        <v>834</v>
      </c>
      <c r="L81" s="7">
        <v>294</v>
      </c>
      <c r="M81" s="7">
        <v>393</v>
      </c>
      <c r="N81" s="5">
        <v>2803</v>
      </c>
      <c r="O81" s="7">
        <v>1882</v>
      </c>
      <c r="P81" s="7">
        <v>447</v>
      </c>
      <c r="Q81" s="7">
        <v>474</v>
      </c>
      <c r="R81" s="5"/>
      <c r="S81" s="5">
        <v>7258</v>
      </c>
    </row>
    <row r="82" spans="1:19" x14ac:dyDescent="0.25">
      <c r="A82" s="29"/>
      <c r="B82" s="14" t="s">
        <v>741</v>
      </c>
      <c r="C82" s="5" t="s">
        <v>742</v>
      </c>
      <c r="D82" s="5">
        <v>12468</v>
      </c>
      <c r="E82" s="7">
        <v>3730</v>
      </c>
      <c r="F82" s="7">
        <v>200</v>
      </c>
      <c r="G82" s="7">
        <v>8489</v>
      </c>
      <c r="I82" s="7">
        <v>49</v>
      </c>
      <c r="J82" s="5">
        <v>1420</v>
      </c>
      <c r="K82" s="7">
        <v>1407</v>
      </c>
      <c r="L82" s="7">
        <v>13</v>
      </c>
      <c r="M82" s="7">
        <v>5525</v>
      </c>
      <c r="N82" s="5">
        <v>220</v>
      </c>
      <c r="Q82" s="7">
        <v>220</v>
      </c>
      <c r="R82" s="5"/>
      <c r="S82" s="5">
        <v>19633</v>
      </c>
    </row>
    <row r="83" spans="1:19" x14ac:dyDescent="0.25">
      <c r="A83" s="29"/>
      <c r="B83" s="14" t="s">
        <v>743</v>
      </c>
      <c r="C83" s="5" t="s">
        <v>744</v>
      </c>
      <c r="D83" s="5">
        <v>2940</v>
      </c>
      <c r="E83" s="7">
        <v>2614</v>
      </c>
      <c r="F83" s="7">
        <v>202</v>
      </c>
      <c r="G83" s="7">
        <v>20</v>
      </c>
      <c r="I83" s="7">
        <v>104</v>
      </c>
      <c r="J83" s="5">
        <v>1382</v>
      </c>
      <c r="K83" s="7">
        <v>862</v>
      </c>
      <c r="L83" s="7">
        <v>520</v>
      </c>
      <c r="M83" s="7">
        <v>353</v>
      </c>
      <c r="N83" s="5">
        <v>1729</v>
      </c>
      <c r="O83" s="7">
        <v>1690</v>
      </c>
      <c r="P83" s="7">
        <v>39</v>
      </c>
      <c r="R83" s="5"/>
      <c r="S83" s="5">
        <v>6404</v>
      </c>
    </row>
    <row r="84" spans="1:19" x14ac:dyDescent="0.25">
      <c r="A84" s="29"/>
      <c r="B84" s="14" t="s">
        <v>539</v>
      </c>
      <c r="C84" s="5" t="s">
        <v>577</v>
      </c>
      <c r="D84" s="5">
        <v>6029</v>
      </c>
      <c r="E84" s="7">
        <v>1591</v>
      </c>
      <c r="F84" s="7">
        <v>100</v>
      </c>
      <c r="G84" s="7">
        <v>1702</v>
      </c>
      <c r="H84" s="7">
        <v>5</v>
      </c>
      <c r="I84" s="7">
        <v>2631</v>
      </c>
      <c r="M84" s="7">
        <v>12</v>
      </c>
      <c r="N84" s="5">
        <v>2145</v>
      </c>
      <c r="O84" s="7">
        <v>2129</v>
      </c>
      <c r="P84" s="7">
        <v>16</v>
      </c>
      <c r="R84" s="5"/>
      <c r="S84" s="5">
        <v>8186</v>
      </c>
    </row>
    <row r="85" spans="1:19" x14ac:dyDescent="0.25">
      <c r="A85" s="29"/>
      <c r="B85" s="14" t="s">
        <v>745</v>
      </c>
      <c r="C85" s="5" t="s">
        <v>746</v>
      </c>
      <c r="D85" s="5">
        <v>170</v>
      </c>
      <c r="E85" s="7">
        <v>65</v>
      </c>
      <c r="F85" s="7">
        <v>26</v>
      </c>
      <c r="G85" s="7">
        <v>21</v>
      </c>
      <c r="I85" s="7">
        <v>58</v>
      </c>
      <c r="J85" s="5">
        <v>37</v>
      </c>
      <c r="L85" s="7">
        <v>37</v>
      </c>
      <c r="M85" s="7">
        <v>8</v>
      </c>
      <c r="N85" s="5">
        <v>680</v>
      </c>
      <c r="O85" s="7">
        <v>653</v>
      </c>
      <c r="P85" s="7">
        <v>27</v>
      </c>
      <c r="R85" s="5"/>
      <c r="S85" s="5">
        <v>895</v>
      </c>
    </row>
    <row r="86" spans="1:19" x14ac:dyDescent="0.25">
      <c r="A86" s="29"/>
      <c r="B86" s="14" t="s">
        <v>747</v>
      </c>
      <c r="C86" s="5" t="s">
        <v>748</v>
      </c>
      <c r="D86" s="5">
        <v>2970</v>
      </c>
      <c r="E86" s="7">
        <v>1624</v>
      </c>
      <c r="F86" s="7">
        <v>1057</v>
      </c>
      <c r="G86" s="7">
        <v>40</v>
      </c>
      <c r="H86" s="7">
        <v>30</v>
      </c>
      <c r="I86" s="7">
        <v>219</v>
      </c>
      <c r="J86" s="5">
        <v>1125</v>
      </c>
      <c r="K86" s="7">
        <v>723</v>
      </c>
      <c r="L86" s="7">
        <v>402</v>
      </c>
      <c r="M86" s="7">
        <v>552</v>
      </c>
      <c r="N86" s="5">
        <v>1424</v>
      </c>
      <c r="O86" s="7">
        <v>1379</v>
      </c>
      <c r="P86" s="7">
        <v>45</v>
      </c>
      <c r="R86" s="5"/>
      <c r="S86" s="5">
        <v>6071</v>
      </c>
    </row>
    <row r="87" spans="1:19" x14ac:dyDescent="0.25">
      <c r="A87" s="29"/>
      <c r="B87" s="14" t="s">
        <v>749</v>
      </c>
      <c r="C87" s="5" t="s">
        <v>750</v>
      </c>
      <c r="D87" s="5">
        <v>15014</v>
      </c>
      <c r="E87" s="7">
        <v>1857</v>
      </c>
      <c r="F87" s="7">
        <v>439</v>
      </c>
      <c r="G87" s="7">
        <v>1365</v>
      </c>
      <c r="H87" s="7">
        <v>1097</v>
      </c>
      <c r="I87" s="7">
        <v>10256</v>
      </c>
      <c r="J87" s="5">
        <v>496</v>
      </c>
      <c r="K87" s="7">
        <v>67</v>
      </c>
      <c r="L87" s="7">
        <v>429</v>
      </c>
      <c r="M87" s="7">
        <v>1111</v>
      </c>
      <c r="N87" s="5">
        <v>327</v>
      </c>
      <c r="O87" s="7">
        <v>258</v>
      </c>
      <c r="P87" s="7">
        <v>69</v>
      </c>
      <c r="R87" s="5"/>
      <c r="S87" s="5">
        <v>16948</v>
      </c>
    </row>
    <row r="88" spans="1:19" x14ac:dyDescent="0.25">
      <c r="A88" s="29"/>
      <c r="B88" s="14" t="s">
        <v>556</v>
      </c>
      <c r="C88" s="5" t="s">
        <v>599</v>
      </c>
      <c r="D88" s="5">
        <v>4737</v>
      </c>
      <c r="E88" s="7">
        <v>4302</v>
      </c>
      <c r="F88" s="7">
        <v>5</v>
      </c>
      <c r="G88" s="7">
        <v>3</v>
      </c>
      <c r="H88" s="7">
        <v>3</v>
      </c>
      <c r="I88" s="7">
        <v>424</v>
      </c>
      <c r="J88" s="5">
        <v>555</v>
      </c>
      <c r="K88" s="7">
        <v>555</v>
      </c>
      <c r="L88" s="7">
        <v>0</v>
      </c>
      <c r="M88" s="7">
        <v>670</v>
      </c>
      <c r="N88" s="5">
        <v>1837</v>
      </c>
      <c r="O88" s="7">
        <v>1785</v>
      </c>
      <c r="P88" s="7">
        <v>52</v>
      </c>
      <c r="R88" s="5"/>
      <c r="S88" s="5">
        <v>7799</v>
      </c>
    </row>
    <row r="89" spans="1:19" x14ac:dyDescent="0.25">
      <c r="A89" s="29"/>
      <c r="B89" s="14" t="s">
        <v>751</v>
      </c>
      <c r="C89" s="5" t="s">
        <v>752</v>
      </c>
      <c r="D89" s="5">
        <v>301</v>
      </c>
      <c r="E89" s="7">
        <v>165</v>
      </c>
      <c r="F89" s="7">
        <v>34</v>
      </c>
      <c r="G89" s="7">
        <v>16</v>
      </c>
      <c r="I89" s="7">
        <v>86</v>
      </c>
      <c r="J89" s="5">
        <v>507</v>
      </c>
      <c r="K89" s="7">
        <v>29</v>
      </c>
      <c r="L89" s="7">
        <v>478</v>
      </c>
      <c r="M89" s="7">
        <v>157</v>
      </c>
      <c r="N89" s="5">
        <v>1113</v>
      </c>
      <c r="O89" s="7">
        <v>1077</v>
      </c>
      <c r="P89" s="7">
        <v>36</v>
      </c>
      <c r="R89" s="5"/>
      <c r="S89" s="5">
        <v>2078</v>
      </c>
    </row>
    <row r="90" spans="1:19" x14ac:dyDescent="0.25">
      <c r="A90" s="29"/>
      <c r="B90" s="14" t="s">
        <v>753</v>
      </c>
      <c r="C90" s="5" t="s">
        <v>754</v>
      </c>
      <c r="D90" s="5">
        <v>509</v>
      </c>
      <c r="E90" s="7">
        <v>277</v>
      </c>
      <c r="F90" s="7">
        <v>0</v>
      </c>
      <c r="G90" s="7">
        <v>155</v>
      </c>
      <c r="H90" s="7">
        <v>0</v>
      </c>
      <c r="I90" s="7">
        <v>77</v>
      </c>
      <c r="J90" s="5">
        <v>730</v>
      </c>
      <c r="K90" s="7">
        <v>371</v>
      </c>
      <c r="L90" s="7">
        <v>359</v>
      </c>
      <c r="M90" s="7">
        <v>234</v>
      </c>
      <c r="N90" s="5">
        <v>1673</v>
      </c>
      <c r="O90" s="7">
        <v>1586</v>
      </c>
      <c r="P90" s="7">
        <v>51</v>
      </c>
      <c r="Q90" s="7">
        <v>36</v>
      </c>
      <c r="R90" s="5"/>
      <c r="S90" s="5">
        <v>3146</v>
      </c>
    </row>
    <row r="91" spans="1:19" x14ac:dyDescent="0.25">
      <c r="A91" s="29"/>
      <c r="B91" s="14" t="s">
        <v>755</v>
      </c>
      <c r="C91" s="5" t="s">
        <v>756</v>
      </c>
      <c r="D91" s="5">
        <v>1045</v>
      </c>
      <c r="E91" s="7">
        <v>997</v>
      </c>
      <c r="F91" s="7">
        <v>21</v>
      </c>
      <c r="G91" s="7">
        <v>26</v>
      </c>
      <c r="I91" s="7">
        <v>1</v>
      </c>
      <c r="J91" s="5">
        <v>0</v>
      </c>
      <c r="M91" s="7">
        <v>16</v>
      </c>
      <c r="N91" s="5">
        <v>790</v>
      </c>
      <c r="O91" s="7">
        <v>765</v>
      </c>
      <c r="P91" s="7">
        <v>25</v>
      </c>
      <c r="R91" s="5"/>
      <c r="S91" s="5">
        <v>1851</v>
      </c>
    </row>
    <row r="92" spans="1:19" x14ac:dyDescent="0.25">
      <c r="A92" s="29"/>
      <c r="B92" s="14" t="s">
        <v>757</v>
      </c>
      <c r="C92" s="5" t="s">
        <v>758</v>
      </c>
      <c r="D92" s="5">
        <v>6211</v>
      </c>
      <c r="E92" s="7">
        <v>3941</v>
      </c>
      <c r="F92" s="7">
        <v>29</v>
      </c>
      <c r="G92" s="7">
        <v>796</v>
      </c>
      <c r="H92" s="7">
        <v>4</v>
      </c>
      <c r="I92" s="7">
        <v>1441</v>
      </c>
      <c r="J92" s="5">
        <v>21</v>
      </c>
      <c r="K92" s="7">
        <v>21</v>
      </c>
      <c r="M92" s="7">
        <v>156</v>
      </c>
      <c r="N92" s="5">
        <v>2209</v>
      </c>
      <c r="O92" s="7">
        <v>2147</v>
      </c>
      <c r="P92" s="7">
        <v>62</v>
      </c>
      <c r="R92" s="5"/>
      <c r="S92" s="5">
        <v>8597</v>
      </c>
    </row>
    <row r="93" spans="1:19" x14ac:dyDescent="0.25">
      <c r="A93" s="29"/>
      <c r="B93" s="14" t="s">
        <v>759</v>
      </c>
      <c r="C93" s="5" t="s">
        <v>760</v>
      </c>
      <c r="D93" s="5">
        <v>565</v>
      </c>
      <c r="E93" s="7">
        <v>95</v>
      </c>
      <c r="G93" s="7">
        <v>36</v>
      </c>
      <c r="I93" s="7">
        <v>434</v>
      </c>
      <c r="J93" s="5">
        <v>137</v>
      </c>
      <c r="K93" s="7">
        <v>137</v>
      </c>
      <c r="M93" s="7">
        <v>294</v>
      </c>
      <c r="N93" s="5">
        <v>1182</v>
      </c>
      <c r="O93" s="7">
        <v>1150</v>
      </c>
      <c r="P93" s="7">
        <v>32</v>
      </c>
      <c r="R93" s="5"/>
      <c r="S93" s="5">
        <v>2178</v>
      </c>
    </row>
    <row r="94" spans="1:19" x14ac:dyDescent="0.25">
      <c r="A94" s="29"/>
      <c r="B94" s="14" t="s">
        <v>558</v>
      </c>
      <c r="C94" s="5" t="s">
        <v>601</v>
      </c>
      <c r="D94" s="5">
        <v>835</v>
      </c>
      <c r="E94" s="7">
        <v>766</v>
      </c>
      <c r="F94" s="7">
        <v>8</v>
      </c>
      <c r="G94" s="7">
        <v>61</v>
      </c>
      <c r="J94" s="5">
        <v>367</v>
      </c>
      <c r="K94" s="7">
        <v>367</v>
      </c>
      <c r="M94" s="7">
        <v>131</v>
      </c>
      <c r="N94" s="5">
        <v>967</v>
      </c>
      <c r="O94" s="7">
        <v>946</v>
      </c>
      <c r="P94" s="7">
        <v>21</v>
      </c>
      <c r="Q94" s="7">
        <v>0</v>
      </c>
      <c r="R94" s="5"/>
      <c r="S94" s="5">
        <v>2300</v>
      </c>
    </row>
    <row r="95" spans="1:19" x14ac:dyDescent="0.25">
      <c r="A95" s="29"/>
      <c r="B95" s="14" t="s">
        <v>761</v>
      </c>
      <c r="C95" s="5" t="s">
        <v>762</v>
      </c>
      <c r="D95" s="5">
        <v>797</v>
      </c>
      <c r="E95" s="7">
        <v>591</v>
      </c>
      <c r="F95" s="7">
        <v>20</v>
      </c>
      <c r="G95" s="7">
        <v>2</v>
      </c>
      <c r="H95" s="7">
        <v>5</v>
      </c>
      <c r="I95" s="7">
        <v>179</v>
      </c>
      <c r="J95" s="5">
        <v>86</v>
      </c>
      <c r="K95" s="7">
        <v>86</v>
      </c>
      <c r="L95" s="7">
        <v>0</v>
      </c>
      <c r="M95" s="7">
        <v>541</v>
      </c>
      <c r="N95" s="5">
        <v>1500</v>
      </c>
      <c r="O95" s="7">
        <v>1467</v>
      </c>
      <c r="P95" s="7">
        <v>33</v>
      </c>
      <c r="Q95" s="7">
        <v>0</v>
      </c>
      <c r="R95" s="5"/>
      <c r="S95" s="5">
        <v>2924</v>
      </c>
    </row>
    <row r="96" spans="1:19" x14ac:dyDescent="0.25">
      <c r="A96" s="29"/>
      <c r="B96" s="14" t="s">
        <v>763</v>
      </c>
      <c r="C96" s="5" t="s">
        <v>764</v>
      </c>
      <c r="D96" s="5">
        <v>4151</v>
      </c>
      <c r="E96" s="7">
        <v>3391</v>
      </c>
      <c r="F96" s="7">
        <v>161</v>
      </c>
      <c r="G96" s="7">
        <v>523</v>
      </c>
      <c r="H96" s="7">
        <v>76</v>
      </c>
      <c r="J96" s="5">
        <v>536</v>
      </c>
      <c r="K96" s="7">
        <v>536</v>
      </c>
      <c r="M96" s="7">
        <v>75</v>
      </c>
      <c r="N96" s="5">
        <v>1761</v>
      </c>
      <c r="O96" s="7">
        <v>1761</v>
      </c>
      <c r="R96" s="5"/>
      <c r="S96" s="5">
        <v>6523</v>
      </c>
    </row>
    <row r="97" spans="1:19" x14ac:dyDescent="0.25">
      <c r="A97" s="29"/>
      <c r="B97" s="14"/>
      <c r="R97" s="5"/>
    </row>
    <row r="98" spans="1:19" ht="30" x14ac:dyDescent="0.25">
      <c r="A98" s="9" t="s">
        <v>435</v>
      </c>
      <c r="B98" s="14"/>
      <c r="D98" s="5">
        <v>15728</v>
      </c>
      <c r="E98" s="7">
        <v>8788</v>
      </c>
      <c r="F98" s="7">
        <v>721</v>
      </c>
      <c r="G98" s="7">
        <v>3598</v>
      </c>
      <c r="H98" s="7">
        <v>317</v>
      </c>
      <c r="I98" s="7">
        <v>2304</v>
      </c>
      <c r="J98" s="5">
        <v>5596</v>
      </c>
      <c r="K98" s="7">
        <v>4372</v>
      </c>
      <c r="L98" s="7">
        <v>1224</v>
      </c>
      <c r="M98" s="7">
        <v>974</v>
      </c>
      <c r="N98" s="5">
        <v>5002</v>
      </c>
      <c r="O98" s="7">
        <v>4480</v>
      </c>
      <c r="P98" s="7">
        <v>267</v>
      </c>
      <c r="Q98" s="7">
        <v>255</v>
      </c>
      <c r="R98" s="5"/>
      <c r="S98" s="5">
        <v>27300</v>
      </c>
    </row>
    <row r="99" spans="1:19" x14ac:dyDescent="0.25">
      <c r="A99" s="29"/>
      <c r="B99" s="14"/>
      <c r="R99" s="5"/>
    </row>
    <row r="100" spans="1:19" x14ac:dyDescent="0.25">
      <c r="A100" s="29"/>
      <c r="B100" s="14" t="s">
        <v>14</v>
      </c>
      <c r="D100" s="5">
        <f>SUM(D49:D98)</f>
        <v>189495</v>
      </c>
      <c r="E100" s="7">
        <f t="shared" ref="E100:S100" si="3">SUM(E49:E98)</f>
        <v>105879</v>
      </c>
      <c r="F100" s="7">
        <f t="shared" si="3"/>
        <v>8680</v>
      </c>
      <c r="G100" s="7">
        <f t="shared" si="3"/>
        <v>43357</v>
      </c>
      <c r="H100" s="7">
        <f t="shared" si="3"/>
        <v>3825</v>
      </c>
      <c r="I100" s="7">
        <f t="shared" si="3"/>
        <v>27754</v>
      </c>
      <c r="J100" s="5">
        <f t="shared" si="3"/>
        <v>40001</v>
      </c>
      <c r="K100" s="7">
        <f t="shared" si="3"/>
        <v>31250</v>
      </c>
      <c r="L100" s="7">
        <f t="shared" si="3"/>
        <v>8751</v>
      </c>
      <c r="M100" s="7">
        <f t="shared" si="3"/>
        <v>26770</v>
      </c>
      <c r="N100" s="5">
        <f t="shared" si="3"/>
        <v>82796</v>
      </c>
      <c r="O100" s="7">
        <f t="shared" si="3"/>
        <v>74157</v>
      </c>
      <c r="P100" s="7">
        <f t="shared" si="3"/>
        <v>4416</v>
      </c>
      <c r="Q100" s="7">
        <f t="shared" si="3"/>
        <v>4223</v>
      </c>
      <c r="R100" s="5"/>
      <c r="S100" s="5">
        <f t="shared" si="3"/>
        <v>339062</v>
      </c>
    </row>
    <row r="101" spans="1:19" x14ac:dyDescent="0.25">
      <c r="A101" s="29"/>
      <c r="B101" s="14"/>
      <c r="R101" s="5"/>
    </row>
    <row r="102" spans="1:19" x14ac:dyDescent="0.25">
      <c r="A102" s="29" t="s">
        <v>1266</v>
      </c>
      <c r="B102" s="14" t="s">
        <v>765</v>
      </c>
      <c r="C102" s="5" t="s">
        <v>766</v>
      </c>
      <c r="D102" s="5">
        <v>990</v>
      </c>
      <c r="E102" s="7">
        <v>933</v>
      </c>
      <c r="G102" s="7">
        <v>56</v>
      </c>
      <c r="H102" s="7">
        <v>1</v>
      </c>
      <c r="J102" s="5">
        <v>415</v>
      </c>
      <c r="K102" s="7">
        <v>415</v>
      </c>
      <c r="M102" s="7">
        <v>47</v>
      </c>
      <c r="N102" s="5">
        <v>496</v>
      </c>
      <c r="O102" s="7">
        <v>480</v>
      </c>
      <c r="P102" s="7">
        <v>16</v>
      </c>
      <c r="R102" s="5"/>
      <c r="S102" s="5">
        <v>1948</v>
      </c>
    </row>
    <row r="103" spans="1:19" x14ac:dyDescent="0.25">
      <c r="A103" s="29"/>
      <c r="B103" s="14" t="s">
        <v>767</v>
      </c>
      <c r="C103" s="5" t="s">
        <v>768</v>
      </c>
      <c r="D103" s="5">
        <v>2212</v>
      </c>
      <c r="E103" s="7">
        <v>719</v>
      </c>
      <c r="F103" s="7">
        <v>718</v>
      </c>
      <c r="G103" s="7">
        <v>775</v>
      </c>
      <c r="J103" s="5">
        <v>0</v>
      </c>
      <c r="M103" s="7">
        <v>101</v>
      </c>
      <c r="N103" s="5">
        <v>1101</v>
      </c>
      <c r="O103" s="7">
        <v>1086</v>
      </c>
      <c r="P103" s="7">
        <v>15</v>
      </c>
      <c r="R103" s="5"/>
      <c r="S103" s="5">
        <v>3414</v>
      </c>
    </row>
    <row r="104" spans="1:19" x14ac:dyDescent="0.25">
      <c r="A104" s="29"/>
      <c r="B104" s="14" t="s">
        <v>769</v>
      </c>
      <c r="C104" s="5" t="s">
        <v>770</v>
      </c>
      <c r="D104" s="5">
        <v>2516</v>
      </c>
      <c r="E104" s="7">
        <v>2105</v>
      </c>
      <c r="F104" s="7">
        <v>43</v>
      </c>
      <c r="G104" s="7">
        <v>367</v>
      </c>
      <c r="I104" s="7">
        <v>1</v>
      </c>
      <c r="J104" s="5">
        <v>148</v>
      </c>
      <c r="K104" s="7">
        <v>148</v>
      </c>
      <c r="L104" s="7">
        <v>0</v>
      </c>
      <c r="M104" s="7">
        <v>21</v>
      </c>
      <c r="N104" s="5">
        <v>866</v>
      </c>
      <c r="O104" s="7">
        <v>844</v>
      </c>
      <c r="P104" s="7">
        <v>22</v>
      </c>
      <c r="R104" s="5"/>
      <c r="S104" s="5">
        <v>3551</v>
      </c>
    </row>
    <row r="105" spans="1:19" x14ac:dyDescent="0.25">
      <c r="A105" s="29"/>
      <c r="B105" s="14" t="s">
        <v>771</v>
      </c>
      <c r="C105" s="5" t="s">
        <v>772</v>
      </c>
      <c r="D105" s="5">
        <v>3259</v>
      </c>
      <c r="E105" s="7">
        <v>3187</v>
      </c>
      <c r="F105" s="7">
        <v>0</v>
      </c>
      <c r="G105" s="7">
        <v>0</v>
      </c>
      <c r="H105" s="7">
        <v>38</v>
      </c>
      <c r="I105" s="7">
        <v>34</v>
      </c>
      <c r="J105" s="5">
        <v>266</v>
      </c>
      <c r="K105" s="7">
        <v>0</v>
      </c>
      <c r="L105" s="7">
        <v>266</v>
      </c>
      <c r="M105" s="7">
        <v>0</v>
      </c>
      <c r="N105" s="5">
        <v>733</v>
      </c>
      <c r="O105" s="7">
        <v>712</v>
      </c>
      <c r="P105" s="7">
        <v>21</v>
      </c>
      <c r="Q105" s="7">
        <v>0</v>
      </c>
      <c r="R105" s="5"/>
      <c r="S105" s="5">
        <v>4258</v>
      </c>
    </row>
    <row r="106" spans="1:19" x14ac:dyDescent="0.25">
      <c r="A106" s="29"/>
      <c r="B106" s="14" t="s">
        <v>469</v>
      </c>
      <c r="C106" s="5" t="s">
        <v>573</v>
      </c>
      <c r="D106" s="5">
        <v>151</v>
      </c>
      <c r="E106" s="7">
        <v>92</v>
      </c>
      <c r="F106" s="7">
        <v>1</v>
      </c>
      <c r="G106" s="7">
        <v>11</v>
      </c>
      <c r="H106" s="7">
        <v>47</v>
      </c>
      <c r="J106" s="5">
        <v>48</v>
      </c>
      <c r="L106" s="7">
        <v>48</v>
      </c>
      <c r="M106" s="7">
        <v>28</v>
      </c>
      <c r="N106" s="5">
        <v>620</v>
      </c>
      <c r="O106" s="7">
        <v>584</v>
      </c>
      <c r="P106" s="7">
        <v>36</v>
      </c>
      <c r="R106" s="5"/>
      <c r="S106" s="5">
        <v>847</v>
      </c>
    </row>
    <row r="107" spans="1:19" x14ac:dyDescent="0.25">
      <c r="A107" s="29"/>
      <c r="B107" s="14" t="s">
        <v>470</v>
      </c>
      <c r="C107" s="5" t="s">
        <v>578</v>
      </c>
      <c r="D107" s="5">
        <v>943</v>
      </c>
      <c r="E107" s="7">
        <v>660</v>
      </c>
      <c r="G107" s="7">
        <v>254</v>
      </c>
      <c r="I107" s="7">
        <v>29</v>
      </c>
      <c r="J107" s="5">
        <v>494</v>
      </c>
      <c r="K107" s="7">
        <v>419</v>
      </c>
      <c r="L107" s="7">
        <v>75</v>
      </c>
      <c r="M107" s="7">
        <v>359</v>
      </c>
      <c r="N107" s="5">
        <v>630</v>
      </c>
      <c r="O107" s="7">
        <v>458</v>
      </c>
      <c r="P107" s="7">
        <v>15</v>
      </c>
      <c r="Q107" s="7">
        <v>157</v>
      </c>
      <c r="R107" s="5"/>
      <c r="S107" s="5">
        <v>2426</v>
      </c>
    </row>
    <row r="108" spans="1:19" x14ac:dyDescent="0.25">
      <c r="A108" s="29"/>
      <c r="B108" s="14" t="s">
        <v>471</v>
      </c>
      <c r="C108" s="5" t="s">
        <v>579</v>
      </c>
      <c r="R108" s="5"/>
    </row>
    <row r="109" spans="1:19" x14ac:dyDescent="0.25">
      <c r="A109" s="29"/>
      <c r="B109" s="14" t="s">
        <v>474</v>
      </c>
      <c r="C109" s="5" t="s">
        <v>582</v>
      </c>
      <c r="D109" s="5">
        <v>835</v>
      </c>
      <c r="E109" s="7">
        <v>554</v>
      </c>
      <c r="F109" s="7">
        <v>0</v>
      </c>
      <c r="G109" s="7">
        <v>281</v>
      </c>
      <c r="H109" s="7">
        <v>0</v>
      </c>
      <c r="I109" s="7">
        <v>0</v>
      </c>
      <c r="J109" s="5">
        <v>478</v>
      </c>
      <c r="K109" s="7">
        <v>478</v>
      </c>
      <c r="M109" s="7">
        <v>135</v>
      </c>
      <c r="N109" s="5">
        <v>423</v>
      </c>
      <c r="O109" s="7">
        <v>413</v>
      </c>
      <c r="P109" s="7">
        <v>10</v>
      </c>
      <c r="Q109" s="7">
        <v>0</v>
      </c>
      <c r="R109" s="5"/>
      <c r="S109" s="5">
        <v>1871</v>
      </c>
    </row>
    <row r="110" spans="1:19" x14ac:dyDescent="0.25">
      <c r="A110" s="29"/>
      <c r="B110" s="14" t="s">
        <v>479</v>
      </c>
      <c r="C110" s="5" t="s">
        <v>588</v>
      </c>
      <c r="D110" s="5">
        <v>688</v>
      </c>
      <c r="E110" s="7">
        <v>25</v>
      </c>
      <c r="F110" s="7">
        <v>29</v>
      </c>
      <c r="G110" s="7">
        <v>285</v>
      </c>
      <c r="I110" s="7">
        <v>349</v>
      </c>
      <c r="J110" s="5">
        <v>0</v>
      </c>
      <c r="M110" s="7">
        <v>91</v>
      </c>
      <c r="N110" s="5">
        <v>564</v>
      </c>
      <c r="O110" s="7">
        <v>553</v>
      </c>
      <c r="P110" s="7">
        <v>11</v>
      </c>
      <c r="R110" s="5"/>
      <c r="S110" s="5">
        <v>1343</v>
      </c>
    </row>
    <row r="111" spans="1:19" x14ac:dyDescent="0.25">
      <c r="A111" s="29"/>
      <c r="B111" s="14" t="s">
        <v>480</v>
      </c>
      <c r="C111" s="5" t="s">
        <v>589</v>
      </c>
      <c r="D111" s="5">
        <v>579</v>
      </c>
      <c r="E111" s="7">
        <v>14</v>
      </c>
      <c r="F111" s="7">
        <v>0</v>
      </c>
      <c r="G111" s="7">
        <v>390</v>
      </c>
      <c r="H111" s="7">
        <v>0</v>
      </c>
      <c r="I111" s="7">
        <v>175</v>
      </c>
      <c r="J111" s="5">
        <v>57</v>
      </c>
      <c r="K111" s="7">
        <v>57</v>
      </c>
      <c r="L111" s="7">
        <v>0</v>
      </c>
      <c r="M111" s="7">
        <v>3</v>
      </c>
      <c r="N111" s="5">
        <v>582</v>
      </c>
      <c r="O111" s="7">
        <v>582</v>
      </c>
      <c r="R111" s="5"/>
      <c r="S111" s="5">
        <v>1221</v>
      </c>
    </row>
    <row r="112" spans="1:19" x14ac:dyDescent="0.25">
      <c r="A112" s="29"/>
      <c r="B112" s="14" t="s">
        <v>485</v>
      </c>
      <c r="C112" s="5" t="s">
        <v>594</v>
      </c>
      <c r="D112" s="5">
        <v>340</v>
      </c>
      <c r="E112" s="7">
        <v>157</v>
      </c>
      <c r="G112" s="7">
        <v>128</v>
      </c>
      <c r="I112" s="7">
        <v>55</v>
      </c>
      <c r="J112" s="5">
        <v>76</v>
      </c>
      <c r="K112" s="7">
        <v>76</v>
      </c>
      <c r="M112" s="7">
        <v>116</v>
      </c>
      <c r="N112" s="5">
        <v>442</v>
      </c>
      <c r="O112" s="7">
        <v>409</v>
      </c>
      <c r="P112" s="7">
        <v>15</v>
      </c>
      <c r="Q112" s="7">
        <v>18</v>
      </c>
      <c r="R112" s="5"/>
      <c r="S112" s="5">
        <v>974</v>
      </c>
    </row>
    <row r="113" spans="1:19" x14ac:dyDescent="0.25">
      <c r="A113" s="29"/>
      <c r="B113" s="14" t="s">
        <v>486</v>
      </c>
      <c r="C113" s="5" t="s">
        <v>561</v>
      </c>
      <c r="D113" s="5">
        <v>125</v>
      </c>
      <c r="E113" s="7">
        <v>107</v>
      </c>
      <c r="G113" s="7">
        <v>11</v>
      </c>
      <c r="I113" s="7">
        <v>7</v>
      </c>
      <c r="J113" s="5">
        <v>249</v>
      </c>
      <c r="K113" s="7">
        <v>249</v>
      </c>
      <c r="M113" s="7">
        <v>0</v>
      </c>
      <c r="N113" s="5">
        <v>585</v>
      </c>
      <c r="O113" s="7">
        <v>568</v>
      </c>
      <c r="P113" s="7">
        <v>17</v>
      </c>
      <c r="R113" s="5"/>
      <c r="S113" s="5">
        <v>959</v>
      </c>
    </row>
    <row r="114" spans="1:19" x14ac:dyDescent="0.25">
      <c r="A114" s="29"/>
      <c r="B114" s="14" t="s">
        <v>489</v>
      </c>
      <c r="C114" s="5" t="s">
        <v>564</v>
      </c>
      <c r="D114" s="5">
        <v>2320</v>
      </c>
      <c r="E114" s="7">
        <v>2262</v>
      </c>
      <c r="F114" s="7">
        <v>58</v>
      </c>
      <c r="J114" s="5">
        <v>64</v>
      </c>
      <c r="K114" s="7">
        <v>64</v>
      </c>
      <c r="M114" s="7">
        <v>110</v>
      </c>
      <c r="N114" s="5">
        <v>525</v>
      </c>
      <c r="O114" s="7">
        <v>504</v>
      </c>
      <c r="P114" s="7">
        <v>21</v>
      </c>
      <c r="R114" s="5"/>
      <c r="S114" s="5">
        <v>3019</v>
      </c>
    </row>
    <row r="115" spans="1:19" x14ac:dyDescent="0.25">
      <c r="A115" s="29"/>
      <c r="B115" s="14" t="s">
        <v>1208</v>
      </c>
      <c r="C115" s="5" t="s">
        <v>1209</v>
      </c>
      <c r="R115" s="5"/>
    </row>
    <row r="116" spans="1:19" x14ac:dyDescent="0.25">
      <c r="A116" s="29"/>
      <c r="B116" s="14" t="s">
        <v>773</v>
      </c>
      <c r="C116" s="5" t="s">
        <v>774</v>
      </c>
      <c r="D116" s="5">
        <v>491</v>
      </c>
      <c r="G116" s="7">
        <v>391</v>
      </c>
      <c r="I116" s="7">
        <v>100</v>
      </c>
      <c r="J116" s="5">
        <v>0</v>
      </c>
      <c r="M116" s="7">
        <v>86</v>
      </c>
      <c r="N116" s="5">
        <v>694</v>
      </c>
      <c r="O116" s="7">
        <v>592</v>
      </c>
      <c r="Q116" s="7">
        <v>102</v>
      </c>
      <c r="R116" s="5"/>
      <c r="S116" s="5">
        <v>1271</v>
      </c>
    </row>
    <row r="117" spans="1:19" x14ac:dyDescent="0.25">
      <c r="A117" s="29"/>
      <c r="B117" s="14" t="s">
        <v>775</v>
      </c>
      <c r="C117" s="5" t="s">
        <v>776</v>
      </c>
      <c r="D117" s="5">
        <v>1227</v>
      </c>
      <c r="E117" s="7">
        <v>1006</v>
      </c>
      <c r="F117" s="7">
        <v>80</v>
      </c>
      <c r="G117" s="7">
        <v>6</v>
      </c>
      <c r="I117" s="7">
        <v>135</v>
      </c>
      <c r="J117" s="5">
        <v>0</v>
      </c>
      <c r="M117" s="7">
        <v>63</v>
      </c>
      <c r="N117" s="5">
        <v>12</v>
      </c>
      <c r="P117" s="7">
        <v>12</v>
      </c>
      <c r="R117" s="5"/>
      <c r="S117" s="5">
        <v>1302</v>
      </c>
    </row>
    <row r="118" spans="1:19" x14ac:dyDescent="0.25">
      <c r="A118" s="29"/>
      <c r="B118" s="14" t="s">
        <v>777</v>
      </c>
      <c r="C118" s="5" t="s">
        <v>778</v>
      </c>
      <c r="D118" s="5">
        <v>1512</v>
      </c>
      <c r="E118" s="7">
        <v>0</v>
      </c>
      <c r="F118" s="7">
        <v>89</v>
      </c>
      <c r="G118" s="7">
        <v>52</v>
      </c>
      <c r="H118" s="7">
        <v>1319</v>
      </c>
      <c r="I118" s="7">
        <v>52</v>
      </c>
      <c r="J118" s="5">
        <v>6</v>
      </c>
      <c r="K118" s="7">
        <v>6</v>
      </c>
      <c r="M118" s="7">
        <v>29</v>
      </c>
      <c r="N118" s="5">
        <v>1538</v>
      </c>
      <c r="O118" s="7">
        <v>1474</v>
      </c>
      <c r="P118" s="7">
        <v>64</v>
      </c>
      <c r="R118" s="5"/>
      <c r="S118" s="5">
        <v>3085</v>
      </c>
    </row>
    <row r="119" spans="1:19" x14ac:dyDescent="0.25">
      <c r="A119" s="29"/>
      <c r="B119" s="14" t="s">
        <v>779</v>
      </c>
      <c r="C119" s="5" t="s">
        <v>780</v>
      </c>
      <c r="D119" s="5">
        <v>300</v>
      </c>
      <c r="E119" s="7">
        <v>38</v>
      </c>
      <c r="F119" s="7">
        <v>2</v>
      </c>
      <c r="G119" s="7">
        <v>195</v>
      </c>
      <c r="H119" s="7">
        <v>0</v>
      </c>
      <c r="I119" s="7">
        <v>65</v>
      </c>
      <c r="J119" s="5">
        <v>13</v>
      </c>
      <c r="K119" s="7">
        <v>13</v>
      </c>
      <c r="M119" s="7">
        <v>13</v>
      </c>
      <c r="N119" s="5">
        <v>467</v>
      </c>
      <c r="O119" s="7">
        <v>467</v>
      </c>
      <c r="R119" s="5"/>
      <c r="S119" s="5">
        <v>793</v>
      </c>
    </row>
    <row r="120" spans="1:19" x14ac:dyDescent="0.25">
      <c r="A120" s="29"/>
      <c r="B120" s="14" t="s">
        <v>491</v>
      </c>
      <c r="C120" s="5" t="s">
        <v>574</v>
      </c>
      <c r="D120" s="5">
        <v>2246</v>
      </c>
      <c r="E120" s="7">
        <v>621</v>
      </c>
      <c r="F120" s="7">
        <v>32</v>
      </c>
      <c r="G120" s="7">
        <v>1556</v>
      </c>
      <c r="I120" s="7">
        <v>37</v>
      </c>
      <c r="J120" s="5">
        <v>382</v>
      </c>
      <c r="K120" s="7">
        <v>382</v>
      </c>
      <c r="M120" s="7">
        <v>361</v>
      </c>
      <c r="N120" s="5">
        <v>1058</v>
      </c>
      <c r="P120" s="7">
        <v>1016</v>
      </c>
      <c r="Q120" s="7">
        <v>42</v>
      </c>
      <c r="R120" s="5"/>
      <c r="S120" s="5">
        <v>4047</v>
      </c>
    </row>
    <row r="121" spans="1:19" x14ac:dyDescent="0.25">
      <c r="A121" s="29"/>
      <c r="B121" s="14" t="s">
        <v>781</v>
      </c>
      <c r="C121" s="5" t="s">
        <v>782</v>
      </c>
      <c r="D121" s="5">
        <v>1090</v>
      </c>
      <c r="E121" s="7">
        <v>692</v>
      </c>
      <c r="F121" s="7">
        <v>8</v>
      </c>
      <c r="G121" s="7">
        <v>326</v>
      </c>
      <c r="H121" s="7">
        <v>1</v>
      </c>
      <c r="I121" s="7">
        <v>63</v>
      </c>
      <c r="J121" s="5">
        <v>0</v>
      </c>
      <c r="M121" s="7">
        <v>267</v>
      </c>
      <c r="N121" s="5">
        <v>1016</v>
      </c>
      <c r="O121" s="7">
        <v>983</v>
      </c>
      <c r="P121" s="7">
        <v>18</v>
      </c>
      <c r="Q121" s="7">
        <v>15</v>
      </c>
      <c r="R121" s="5"/>
      <c r="S121" s="5">
        <v>2373</v>
      </c>
    </row>
    <row r="122" spans="1:19" x14ac:dyDescent="0.25">
      <c r="A122" s="29"/>
      <c r="B122" s="14" t="s">
        <v>783</v>
      </c>
      <c r="C122" s="5" t="s">
        <v>784</v>
      </c>
      <c r="D122" s="5">
        <v>739</v>
      </c>
      <c r="E122" s="7">
        <v>432</v>
      </c>
      <c r="F122" s="7">
        <v>3</v>
      </c>
      <c r="G122" s="7">
        <v>304</v>
      </c>
      <c r="J122" s="5">
        <v>9</v>
      </c>
      <c r="K122" s="7">
        <v>9</v>
      </c>
      <c r="M122" s="7">
        <v>0</v>
      </c>
      <c r="N122" s="5">
        <v>817</v>
      </c>
      <c r="O122" s="7">
        <v>796</v>
      </c>
      <c r="P122" s="7">
        <v>21</v>
      </c>
      <c r="R122" s="5"/>
      <c r="S122" s="5">
        <v>1565</v>
      </c>
    </row>
    <row r="123" spans="1:19" x14ac:dyDescent="0.25">
      <c r="A123" s="29"/>
      <c r="B123" s="14" t="s">
        <v>785</v>
      </c>
      <c r="C123" s="5" t="s">
        <v>786</v>
      </c>
      <c r="D123" s="5">
        <v>290</v>
      </c>
      <c r="E123" s="7">
        <v>119</v>
      </c>
      <c r="F123" s="7">
        <v>80</v>
      </c>
      <c r="G123" s="7">
        <v>85</v>
      </c>
      <c r="I123" s="7">
        <v>6</v>
      </c>
      <c r="J123" s="5">
        <v>0</v>
      </c>
      <c r="M123" s="7">
        <v>25</v>
      </c>
      <c r="N123" s="5">
        <v>591</v>
      </c>
      <c r="O123" s="7">
        <v>579</v>
      </c>
      <c r="Q123" s="7">
        <v>12</v>
      </c>
      <c r="R123" s="5"/>
      <c r="S123" s="5">
        <v>906</v>
      </c>
    </row>
    <row r="124" spans="1:19" x14ac:dyDescent="0.25">
      <c r="A124" s="29"/>
      <c r="B124" s="14" t="s">
        <v>492</v>
      </c>
      <c r="C124" s="5" t="s">
        <v>575</v>
      </c>
      <c r="D124" s="5">
        <v>45</v>
      </c>
      <c r="I124" s="7">
        <v>45</v>
      </c>
      <c r="J124" s="5">
        <v>134</v>
      </c>
      <c r="K124" s="7">
        <v>134</v>
      </c>
      <c r="M124" s="7">
        <v>1286</v>
      </c>
      <c r="N124" s="5">
        <v>516</v>
      </c>
      <c r="O124" s="7">
        <v>516</v>
      </c>
      <c r="R124" s="5"/>
      <c r="S124" s="5">
        <v>1981</v>
      </c>
    </row>
    <row r="125" spans="1:19" x14ac:dyDescent="0.25">
      <c r="A125" s="29"/>
      <c r="B125" s="14" t="s">
        <v>787</v>
      </c>
      <c r="C125" s="5" t="s">
        <v>788</v>
      </c>
      <c r="D125" s="5">
        <v>472</v>
      </c>
      <c r="E125" s="7">
        <v>30</v>
      </c>
      <c r="F125" s="7">
        <v>23</v>
      </c>
      <c r="G125" s="7">
        <v>393</v>
      </c>
      <c r="H125" s="7">
        <v>22</v>
      </c>
      <c r="I125" s="7">
        <v>4</v>
      </c>
      <c r="J125" s="5">
        <v>4</v>
      </c>
      <c r="K125" s="7">
        <v>4</v>
      </c>
      <c r="M125" s="7">
        <v>40</v>
      </c>
      <c r="N125" s="5">
        <v>499</v>
      </c>
      <c r="O125" s="7">
        <v>489</v>
      </c>
      <c r="P125" s="7">
        <v>10</v>
      </c>
      <c r="R125" s="5"/>
      <c r="S125" s="5">
        <v>1015</v>
      </c>
    </row>
    <row r="126" spans="1:19" x14ac:dyDescent="0.25">
      <c r="A126" s="29"/>
      <c r="B126" s="14" t="s">
        <v>494</v>
      </c>
      <c r="C126" s="5" t="s">
        <v>603</v>
      </c>
      <c r="D126" s="5">
        <v>250</v>
      </c>
      <c r="E126" s="7">
        <v>178</v>
      </c>
      <c r="F126" s="7">
        <v>55</v>
      </c>
      <c r="I126" s="7">
        <v>17</v>
      </c>
      <c r="J126" s="5">
        <v>281</v>
      </c>
      <c r="K126" s="7">
        <v>162</v>
      </c>
      <c r="L126" s="7">
        <v>119</v>
      </c>
      <c r="M126" s="7">
        <v>116</v>
      </c>
      <c r="N126" s="5">
        <v>531</v>
      </c>
      <c r="O126" s="7">
        <v>516</v>
      </c>
      <c r="P126" s="7">
        <v>14</v>
      </c>
      <c r="Q126" s="7">
        <v>1</v>
      </c>
      <c r="R126" s="5"/>
      <c r="S126" s="5">
        <v>1178</v>
      </c>
    </row>
    <row r="127" spans="1:19" x14ac:dyDescent="0.25">
      <c r="A127" s="29"/>
      <c r="B127" s="14" t="s">
        <v>497</v>
      </c>
      <c r="C127" s="5" t="s">
        <v>607</v>
      </c>
      <c r="R127" s="5"/>
    </row>
    <row r="128" spans="1:19" x14ac:dyDescent="0.25">
      <c r="A128" s="29"/>
      <c r="B128" s="14" t="s">
        <v>498</v>
      </c>
      <c r="C128" s="5" t="s">
        <v>608</v>
      </c>
      <c r="D128" s="5">
        <v>76</v>
      </c>
      <c r="E128" s="7">
        <v>44</v>
      </c>
      <c r="G128" s="7">
        <v>26</v>
      </c>
      <c r="I128" s="7">
        <v>6</v>
      </c>
      <c r="J128" s="5">
        <v>68</v>
      </c>
      <c r="L128" s="7">
        <v>68</v>
      </c>
      <c r="M128" s="7">
        <v>36</v>
      </c>
      <c r="N128" s="5">
        <v>396</v>
      </c>
      <c r="O128" s="7">
        <v>384</v>
      </c>
      <c r="P128" s="7">
        <v>12</v>
      </c>
      <c r="R128" s="5"/>
      <c r="S128" s="5">
        <v>576</v>
      </c>
    </row>
    <row r="129" spans="1:19" x14ac:dyDescent="0.25">
      <c r="A129" s="29"/>
      <c r="B129" s="14" t="s">
        <v>499</v>
      </c>
      <c r="C129" s="5" t="s">
        <v>609</v>
      </c>
      <c r="D129" s="5">
        <v>24</v>
      </c>
      <c r="I129" s="7">
        <v>24</v>
      </c>
      <c r="J129" s="5">
        <v>12</v>
      </c>
      <c r="K129" s="7">
        <v>12</v>
      </c>
      <c r="L129" s="7">
        <v>0</v>
      </c>
      <c r="M129" s="7">
        <v>227</v>
      </c>
      <c r="N129" s="5">
        <v>139</v>
      </c>
      <c r="O129" s="7">
        <v>100</v>
      </c>
      <c r="P129" s="7">
        <v>8</v>
      </c>
      <c r="Q129" s="7">
        <v>31</v>
      </c>
      <c r="R129" s="5"/>
      <c r="S129" s="5">
        <v>402</v>
      </c>
    </row>
    <row r="130" spans="1:19" x14ac:dyDescent="0.25">
      <c r="A130" s="29"/>
      <c r="B130" s="14" t="s">
        <v>500</v>
      </c>
      <c r="C130" s="5" t="s">
        <v>610</v>
      </c>
      <c r="D130" s="5">
        <v>547</v>
      </c>
      <c r="E130" s="7">
        <v>55</v>
      </c>
      <c r="F130" s="7">
        <v>257</v>
      </c>
      <c r="G130" s="7">
        <v>127</v>
      </c>
      <c r="H130" s="7">
        <v>0</v>
      </c>
      <c r="I130" s="7">
        <v>108</v>
      </c>
      <c r="J130" s="5">
        <v>416</v>
      </c>
      <c r="K130" s="7">
        <v>141</v>
      </c>
      <c r="L130" s="7">
        <v>275</v>
      </c>
      <c r="M130" s="7">
        <v>587</v>
      </c>
      <c r="N130" s="5">
        <v>451</v>
      </c>
      <c r="O130" s="7">
        <v>436</v>
      </c>
      <c r="P130" s="7">
        <v>15</v>
      </c>
      <c r="R130" s="5"/>
      <c r="S130" s="5">
        <v>2001</v>
      </c>
    </row>
    <row r="131" spans="1:19" x14ac:dyDescent="0.25">
      <c r="A131" s="29"/>
      <c r="B131" s="14" t="s">
        <v>504</v>
      </c>
      <c r="C131" s="5" t="s">
        <v>614</v>
      </c>
      <c r="D131" s="5">
        <v>376</v>
      </c>
      <c r="F131" s="7">
        <v>153</v>
      </c>
      <c r="G131" s="7">
        <v>223</v>
      </c>
      <c r="J131" s="5">
        <v>23</v>
      </c>
      <c r="K131" s="7">
        <v>23</v>
      </c>
      <c r="M131" s="7">
        <v>84</v>
      </c>
      <c r="N131" s="5">
        <v>283</v>
      </c>
      <c r="O131" s="7">
        <v>261</v>
      </c>
      <c r="P131" s="7">
        <v>22</v>
      </c>
      <c r="R131" s="5"/>
      <c r="S131" s="5">
        <v>766</v>
      </c>
    </row>
    <row r="132" spans="1:19" x14ac:dyDescent="0.25">
      <c r="A132" s="29"/>
      <c r="B132" s="14" t="s">
        <v>506</v>
      </c>
      <c r="C132" s="5" t="s">
        <v>616</v>
      </c>
      <c r="D132" s="5">
        <v>252</v>
      </c>
      <c r="E132" s="7">
        <v>0</v>
      </c>
      <c r="F132" s="7">
        <v>0</v>
      </c>
      <c r="G132" s="7">
        <v>252</v>
      </c>
      <c r="H132" s="7">
        <v>0</v>
      </c>
      <c r="I132" s="7">
        <v>0</v>
      </c>
      <c r="J132" s="5">
        <v>527</v>
      </c>
      <c r="K132" s="7">
        <v>329</v>
      </c>
      <c r="L132" s="7">
        <v>198</v>
      </c>
      <c r="M132" s="7">
        <v>362</v>
      </c>
      <c r="N132" s="5">
        <v>371</v>
      </c>
      <c r="O132" s="7">
        <v>371</v>
      </c>
      <c r="P132" s="7">
        <v>0</v>
      </c>
      <c r="Q132" s="7">
        <v>0</v>
      </c>
      <c r="R132" s="5"/>
      <c r="S132" s="5">
        <v>1512</v>
      </c>
    </row>
    <row r="133" spans="1:19" x14ac:dyDescent="0.25">
      <c r="A133" s="29"/>
      <c r="B133" s="14" t="s">
        <v>507</v>
      </c>
      <c r="C133" s="5" t="s">
        <v>617</v>
      </c>
      <c r="D133" s="5">
        <v>455</v>
      </c>
      <c r="E133" s="7">
        <v>65</v>
      </c>
      <c r="F133" s="7">
        <v>25</v>
      </c>
      <c r="G133" s="7">
        <v>337</v>
      </c>
      <c r="I133" s="7">
        <v>28</v>
      </c>
      <c r="J133" s="5">
        <v>120</v>
      </c>
      <c r="K133" s="7">
        <v>18</v>
      </c>
      <c r="L133" s="7">
        <v>102</v>
      </c>
      <c r="M133" s="7">
        <v>140</v>
      </c>
      <c r="N133" s="5">
        <v>615</v>
      </c>
      <c r="O133" s="7">
        <v>598</v>
      </c>
      <c r="P133" s="7">
        <v>17</v>
      </c>
      <c r="R133" s="5"/>
      <c r="S133" s="5">
        <v>1330</v>
      </c>
    </row>
    <row r="134" spans="1:19" x14ac:dyDescent="0.25">
      <c r="A134" s="29"/>
      <c r="B134" s="14" t="s">
        <v>508</v>
      </c>
      <c r="C134" s="5" t="s">
        <v>618</v>
      </c>
      <c r="D134" s="5">
        <v>275</v>
      </c>
      <c r="F134" s="7">
        <v>12</v>
      </c>
      <c r="G134" s="7">
        <v>186</v>
      </c>
      <c r="I134" s="7">
        <v>77</v>
      </c>
      <c r="J134" s="5">
        <v>307</v>
      </c>
      <c r="K134" s="7">
        <v>303</v>
      </c>
      <c r="L134" s="7">
        <v>4</v>
      </c>
      <c r="M134" s="7">
        <v>30</v>
      </c>
      <c r="N134" s="5">
        <v>466</v>
      </c>
      <c r="O134" s="7">
        <v>452</v>
      </c>
      <c r="P134" s="7">
        <v>14</v>
      </c>
      <c r="R134" s="5"/>
      <c r="S134" s="5">
        <v>1078</v>
      </c>
    </row>
    <row r="135" spans="1:19" x14ac:dyDescent="0.25">
      <c r="A135" s="29"/>
      <c r="B135" s="14" t="s">
        <v>509</v>
      </c>
      <c r="C135" s="5" t="s">
        <v>619</v>
      </c>
      <c r="D135" s="5">
        <v>70</v>
      </c>
      <c r="E135" s="7">
        <v>41</v>
      </c>
      <c r="F135" s="7">
        <v>18</v>
      </c>
      <c r="G135" s="7">
        <v>8</v>
      </c>
      <c r="H135" s="7">
        <v>3</v>
      </c>
      <c r="J135" s="5">
        <v>260</v>
      </c>
      <c r="K135" s="7">
        <v>260</v>
      </c>
      <c r="M135" s="7">
        <v>162</v>
      </c>
      <c r="N135" s="5">
        <v>721</v>
      </c>
      <c r="O135" s="7">
        <v>704</v>
      </c>
      <c r="P135" s="7">
        <v>17</v>
      </c>
      <c r="R135" s="5"/>
      <c r="S135" s="5">
        <v>1213</v>
      </c>
    </row>
    <row r="136" spans="1:19" x14ac:dyDescent="0.25">
      <c r="A136" s="29"/>
      <c r="B136" s="14" t="s">
        <v>510</v>
      </c>
      <c r="C136" s="5" t="s">
        <v>620</v>
      </c>
      <c r="D136" s="5">
        <v>3117</v>
      </c>
      <c r="E136" s="7">
        <v>2634</v>
      </c>
      <c r="F136" s="7">
        <v>28</v>
      </c>
      <c r="G136" s="7">
        <v>8</v>
      </c>
      <c r="H136" s="7">
        <v>225</v>
      </c>
      <c r="I136" s="7">
        <v>222</v>
      </c>
      <c r="J136" s="5">
        <v>190</v>
      </c>
      <c r="K136" s="7">
        <v>190</v>
      </c>
      <c r="M136" s="7">
        <v>589</v>
      </c>
      <c r="N136" s="5">
        <v>552</v>
      </c>
      <c r="O136" s="7">
        <v>526</v>
      </c>
      <c r="P136" s="7">
        <v>26</v>
      </c>
      <c r="R136" s="5"/>
      <c r="S136" s="5">
        <v>4448</v>
      </c>
    </row>
    <row r="137" spans="1:19" x14ac:dyDescent="0.25">
      <c r="A137" s="29"/>
      <c r="B137" s="14" t="s">
        <v>514</v>
      </c>
      <c r="C137" s="5" t="s">
        <v>624</v>
      </c>
      <c r="D137" s="5">
        <v>672</v>
      </c>
      <c r="E137" s="7">
        <v>388</v>
      </c>
      <c r="F137" s="7">
        <v>8</v>
      </c>
      <c r="G137" s="7">
        <v>183</v>
      </c>
      <c r="I137" s="7">
        <v>93</v>
      </c>
      <c r="J137" s="5">
        <v>130</v>
      </c>
      <c r="L137" s="7">
        <v>130</v>
      </c>
      <c r="M137" s="7">
        <v>116</v>
      </c>
      <c r="N137" s="5">
        <v>691</v>
      </c>
      <c r="O137" s="7">
        <v>672</v>
      </c>
      <c r="P137" s="7">
        <v>19</v>
      </c>
      <c r="R137" s="5"/>
      <c r="S137" s="5">
        <v>1609</v>
      </c>
    </row>
    <row r="138" spans="1:19" x14ac:dyDescent="0.25">
      <c r="A138" s="29"/>
      <c r="B138" s="14" t="s">
        <v>515</v>
      </c>
      <c r="C138" s="5" t="s">
        <v>625</v>
      </c>
      <c r="D138" s="5">
        <v>80</v>
      </c>
      <c r="E138" s="7">
        <v>61</v>
      </c>
      <c r="F138" s="7">
        <v>6</v>
      </c>
      <c r="G138" s="7">
        <v>9</v>
      </c>
      <c r="H138" s="7">
        <v>0</v>
      </c>
      <c r="I138" s="7">
        <v>4</v>
      </c>
      <c r="J138" s="5">
        <v>10</v>
      </c>
      <c r="L138" s="7">
        <v>10</v>
      </c>
      <c r="M138" s="7">
        <v>61</v>
      </c>
      <c r="N138" s="5">
        <v>504</v>
      </c>
      <c r="O138" s="7">
        <v>443</v>
      </c>
      <c r="Q138" s="7">
        <v>61</v>
      </c>
      <c r="R138" s="5"/>
      <c r="S138" s="5">
        <v>655</v>
      </c>
    </row>
    <row r="139" spans="1:19" x14ac:dyDescent="0.25">
      <c r="A139" s="29"/>
      <c r="B139" s="14" t="s">
        <v>516</v>
      </c>
      <c r="C139" s="5" t="s">
        <v>626</v>
      </c>
      <c r="D139" s="5">
        <v>234</v>
      </c>
      <c r="E139" s="7">
        <v>126</v>
      </c>
      <c r="G139" s="7">
        <v>33</v>
      </c>
      <c r="I139" s="7">
        <v>75</v>
      </c>
      <c r="J139" s="5">
        <v>0</v>
      </c>
      <c r="M139" s="7">
        <v>179</v>
      </c>
      <c r="N139" s="5">
        <v>758</v>
      </c>
      <c r="O139" s="7">
        <v>758</v>
      </c>
      <c r="R139" s="5"/>
      <c r="S139" s="5">
        <v>1171</v>
      </c>
    </row>
    <row r="140" spans="1:19" x14ac:dyDescent="0.25">
      <c r="A140" s="29"/>
      <c r="B140" s="14" t="s">
        <v>518</v>
      </c>
      <c r="C140" s="5" t="s">
        <v>628</v>
      </c>
      <c r="D140" s="5">
        <v>88</v>
      </c>
      <c r="G140" s="7">
        <v>45</v>
      </c>
      <c r="I140" s="7">
        <v>43</v>
      </c>
      <c r="J140" s="5">
        <v>19</v>
      </c>
      <c r="K140" s="7">
        <v>19</v>
      </c>
      <c r="M140" s="7">
        <v>83</v>
      </c>
      <c r="N140" s="5">
        <v>351</v>
      </c>
      <c r="O140" s="7">
        <v>351</v>
      </c>
      <c r="R140" s="5"/>
      <c r="S140" s="5">
        <v>541</v>
      </c>
    </row>
    <row r="141" spans="1:19" x14ac:dyDescent="0.25">
      <c r="A141" s="29"/>
      <c r="B141" s="14" t="s">
        <v>519</v>
      </c>
      <c r="C141" s="5" t="s">
        <v>629</v>
      </c>
      <c r="D141" s="5">
        <v>560</v>
      </c>
      <c r="E141" s="7">
        <v>297</v>
      </c>
      <c r="I141" s="7">
        <v>263</v>
      </c>
      <c r="J141" s="5">
        <v>0</v>
      </c>
      <c r="K141" s="7">
        <v>0</v>
      </c>
      <c r="L141" s="7">
        <v>0</v>
      </c>
      <c r="M141" s="7">
        <v>31</v>
      </c>
      <c r="N141" s="5">
        <v>423</v>
      </c>
      <c r="O141" s="7">
        <v>407</v>
      </c>
      <c r="P141" s="7">
        <v>11</v>
      </c>
      <c r="Q141" s="7">
        <v>5</v>
      </c>
      <c r="R141" s="5"/>
      <c r="S141" s="5">
        <v>1014</v>
      </c>
    </row>
    <row r="142" spans="1:19" x14ac:dyDescent="0.25">
      <c r="A142" s="29"/>
      <c r="B142" s="14" t="s">
        <v>520</v>
      </c>
      <c r="C142" s="5" t="s">
        <v>630</v>
      </c>
      <c r="D142" s="5">
        <v>501</v>
      </c>
      <c r="E142" s="7">
        <v>9</v>
      </c>
      <c r="F142" s="7">
        <v>0</v>
      </c>
      <c r="G142" s="7">
        <v>235</v>
      </c>
      <c r="I142" s="7">
        <v>257</v>
      </c>
      <c r="J142" s="5">
        <v>178</v>
      </c>
      <c r="K142" s="7">
        <v>178</v>
      </c>
      <c r="L142" s="7">
        <v>0</v>
      </c>
      <c r="M142" s="7">
        <v>47</v>
      </c>
      <c r="N142" s="5">
        <v>707</v>
      </c>
      <c r="O142" s="7">
        <v>705</v>
      </c>
      <c r="Q142" s="7">
        <v>2</v>
      </c>
      <c r="R142" s="5"/>
      <c r="S142" s="5">
        <v>1433</v>
      </c>
    </row>
    <row r="143" spans="1:19" x14ac:dyDescent="0.25">
      <c r="A143" s="29"/>
      <c r="B143" s="14" t="s">
        <v>521</v>
      </c>
      <c r="C143" s="5" t="s">
        <v>631</v>
      </c>
      <c r="D143" s="5">
        <v>539</v>
      </c>
      <c r="E143" s="7">
        <v>500</v>
      </c>
      <c r="H143" s="7">
        <v>6</v>
      </c>
      <c r="I143" s="7">
        <v>33</v>
      </c>
      <c r="M143" s="7">
        <v>45</v>
      </c>
      <c r="N143" s="5">
        <v>1023</v>
      </c>
      <c r="O143" s="7">
        <v>994</v>
      </c>
      <c r="P143" s="7">
        <v>28</v>
      </c>
      <c r="Q143" s="7">
        <v>1</v>
      </c>
      <c r="R143" s="5"/>
      <c r="S143" s="5">
        <v>1607</v>
      </c>
    </row>
    <row r="144" spans="1:19" x14ac:dyDescent="0.25">
      <c r="A144" s="29"/>
      <c r="B144" s="14" t="s">
        <v>524</v>
      </c>
      <c r="C144" s="5" t="s">
        <v>634</v>
      </c>
      <c r="D144" s="5">
        <v>5837</v>
      </c>
      <c r="E144" s="7">
        <v>3282</v>
      </c>
      <c r="F144" s="7">
        <v>119</v>
      </c>
      <c r="G144" s="7">
        <v>2199</v>
      </c>
      <c r="H144" s="7">
        <v>45</v>
      </c>
      <c r="I144" s="7">
        <v>192</v>
      </c>
      <c r="J144" s="5">
        <v>940</v>
      </c>
      <c r="K144" s="7">
        <v>488</v>
      </c>
      <c r="L144" s="7">
        <v>452</v>
      </c>
      <c r="M144" s="7">
        <v>147</v>
      </c>
      <c r="N144" s="5">
        <v>835</v>
      </c>
      <c r="O144" s="7">
        <v>803</v>
      </c>
      <c r="P144" s="7">
        <v>25</v>
      </c>
      <c r="Q144" s="7">
        <v>7</v>
      </c>
      <c r="R144" s="5"/>
      <c r="S144" s="5">
        <v>7759</v>
      </c>
    </row>
    <row r="145" spans="1:19" x14ac:dyDescent="0.25">
      <c r="A145" s="29"/>
      <c r="B145" s="14" t="s">
        <v>525</v>
      </c>
      <c r="C145" s="5" t="s">
        <v>635</v>
      </c>
      <c r="D145" s="5">
        <v>43</v>
      </c>
      <c r="E145" s="7">
        <v>37</v>
      </c>
      <c r="I145" s="7">
        <v>6</v>
      </c>
      <c r="J145" s="5">
        <v>0</v>
      </c>
      <c r="M145" s="7">
        <v>259</v>
      </c>
      <c r="N145" s="5">
        <v>439</v>
      </c>
      <c r="O145" s="7">
        <v>388</v>
      </c>
      <c r="P145" s="7">
        <v>13</v>
      </c>
      <c r="Q145" s="7">
        <v>38</v>
      </c>
      <c r="R145" s="5"/>
      <c r="S145" s="5">
        <v>741</v>
      </c>
    </row>
    <row r="146" spans="1:19" x14ac:dyDescent="0.25">
      <c r="A146" s="29"/>
      <c r="B146" s="14" t="s">
        <v>526</v>
      </c>
      <c r="C146" s="5" t="s">
        <v>636</v>
      </c>
      <c r="D146" s="5">
        <v>2504</v>
      </c>
      <c r="E146" s="7">
        <v>1700</v>
      </c>
      <c r="F146" s="7">
        <v>16</v>
      </c>
      <c r="G146" s="7">
        <v>224</v>
      </c>
      <c r="I146" s="7">
        <v>564</v>
      </c>
      <c r="J146" s="5">
        <v>54</v>
      </c>
      <c r="K146" s="7">
        <v>54</v>
      </c>
      <c r="M146" s="7">
        <v>286</v>
      </c>
      <c r="N146" s="5">
        <v>1076</v>
      </c>
      <c r="O146" s="7">
        <v>1051</v>
      </c>
      <c r="P146" s="7">
        <v>25</v>
      </c>
      <c r="R146" s="5"/>
      <c r="S146" s="5">
        <v>3920</v>
      </c>
    </row>
    <row r="147" spans="1:19" x14ac:dyDescent="0.25">
      <c r="A147" s="29"/>
      <c r="B147" s="14" t="s">
        <v>528</v>
      </c>
      <c r="C147" s="5" t="s">
        <v>638</v>
      </c>
      <c r="D147" s="5">
        <v>1210</v>
      </c>
      <c r="E147" s="7">
        <v>513</v>
      </c>
      <c r="F147" s="7" t="s">
        <v>467</v>
      </c>
      <c r="G147" s="7">
        <v>531</v>
      </c>
      <c r="I147" s="7">
        <v>166</v>
      </c>
      <c r="J147" s="5">
        <v>336</v>
      </c>
      <c r="K147" s="7">
        <v>226</v>
      </c>
      <c r="L147" s="7">
        <v>110</v>
      </c>
      <c r="M147" s="7">
        <v>218</v>
      </c>
      <c r="N147" s="5">
        <v>385</v>
      </c>
      <c r="O147" s="7">
        <v>369</v>
      </c>
      <c r="P147" s="7">
        <v>16</v>
      </c>
      <c r="R147" s="5"/>
      <c r="S147" s="5">
        <v>2149</v>
      </c>
    </row>
    <row r="148" spans="1:19" x14ac:dyDescent="0.25">
      <c r="A148" s="29"/>
      <c r="B148" s="14" t="s">
        <v>529</v>
      </c>
      <c r="C148" s="5" t="s">
        <v>639</v>
      </c>
      <c r="R148" s="5"/>
    </row>
    <row r="149" spans="1:19" x14ac:dyDescent="0.25">
      <c r="A149" s="29"/>
      <c r="B149" s="14" t="s">
        <v>530</v>
      </c>
      <c r="C149" s="5" t="s">
        <v>640</v>
      </c>
      <c r="D149" s="5">
        <v>182</v>
      </c>
      <c r="E149" s="7">
        <v>156</v>
      </c>
      <c r="F149" s="7">
        <v>17</v>
      </c>
      <c r="G149" s="7">
        <v>0</v>
      </c>
      <c r="H149" s="7">
        <v>0</v>
      </c>
      <c r="I149" s="7">
        <v>9</v>
      </c>
      <c r="J149" s="5">
        <v>362</v>
      </c>
      <c r="K149" s="7">
        <v>91</v>
      </c>
      <c r="L149" s="7">
        <v>271</v>
      </c>
      <c r="M149" s="7">
        <v>283</v>
      </c>
      <c r="N149" s="5">
        <v>420</v>
      </c>
      <c r="O149" s="7">
        <v>407</v>
      </c>
      <c r="P149" s="7">
        <v>13</v>
      </c>
      <c r="Q149" s="7">
        <v>0</v>
      </c>
      <c r="R149" s="5"/>
      <c r="S149" s="5">
        <v>1247</v>
      </c>
    </row>
    <row r="150" spans="1:19" x14ac:dyDescent="0.25">
      <c r="A150" s="29"/>
      <c r="B150" s="14" t="s">
        <v>531</v>
      </c>
      <c r="C150" s="5" t="s">
        <v>641</v>
      </c>
      <c r="R150" s="5"/>
    </row>
    <row r="151" spans="1:19" x14ac:dyDescent="0.25">
      <c r="A151" s="29"/>
      <c r="B151" s="14" t="s">
        <v>532</v>
      </c>
      <c r="C151" s="5" t="s">
        <v>642</v>
      </c>
      <c r="D151" s="5">
        <v>2405</v>
      </c>
      <c r="E151" s="7">
        <v>1824</v>
      </c>
      <c r="F151" s="7">
        <v>27</v>
      </c>
      <c r="G151" s="7">
        <v>381</v>
      </c>
      <c r="H151" s="7">
        <v>50</v>
      </c>
      <c r="I151" s="7">
        <v>123</v>
      </c>
      <c r="J151" s="5">
        <v>2342</v>
      </c>
      <c r="K151" s="7">
        <v>2089</v>
      </c>
      <c r="L151" s="7">
        <v>253</v>
      </c>
      <c r="M151" s="7">
        <v>383</v>
      </c>
      <c r="N151" s="5">
        <v>1000</v>
      </c>
      <c r="O151" s="7">
        <v>979</v>
      </c>
      <c r="P151" s="7">
        <v>21</v>
      </c>
      <c r="R151" s="5"/>
      <c r="S151" s="5">
        <v>6130</v>
      </c>
    </row>
    <row r="152" spans="1:19" x14ac:dyDescent="0.25">
      <c r="A152" s="29"/>
      <c r="B152" s="14" t="s">
        <v>533</v>
      </c>
      <c r="C152" s="5" t="s">
        <v>643</v>
      </c>
      <c r="D152" s="5">
        <v>353</v>
      </c>
      <c r="E152" s="7">
        <v>221</v>
      </c>
      <c r="F152" s="7">
        <v>46</v>
      </c>
      <c r="I152" s="7">
        <v>86</v>
      </c>
      <c r="J152" s="5">
        <v>38</v>
      </c>
      <c r="K152" s="7">
        <v>38</v>
      </c>
      <c r="L152" s="7">
        <v>0</v>
      </c>
      <c r="M152" s="7">
        <v>376</v>
      </c>
      <c r="N152" s="5">
        <v>686</v>
      </c>
      <c r="O152" s="7">
        <v>636</v>
      </c>
      <c r="P152" s="7">
        <v>25</v>
      </c>
      <c r="Q152" s="7">
        <v>25</v>
      </c>
      <c r="R152" s="5"/>
      <c r="S152" s="5">
        <v>1453</v>
      </c>
    </row>
    <row r="153" spans="1:19" x14ac:dyDescent="0.25">
      <c r="A153" s="29"/>
      <c r="B153" s="14" t="s">
        <v>534</v>
      </c>
      <c r="C153" s="5" t="s">
        <v>576</v>
      </c>
      <c r="R153" s="5"/>
    </row>
    <row r="154" spans="1:19" x14ac:dyDescent="0.25">
      <c r="A154" s="29"/>
      <c r="B154" s="14" t="s">
        <v>1212</v>
      </c>
      <c r="C154" s="5" t="s">
        <v>1213</v>
      </c>
      <c r="R154" s="5"/>
    </row>
    <row r="155" spans="1:19" x14ac:dyDescent="0.25">
      <c r="A155" s="29"/>
      <c r="B155" s="14" t="s">
        <v>789</v>
      </c>
      <c r="C155" s="5" t="s">
        <v>790</v>
      </c>
      <c r="D155" s="5">
        <v>1034</v>
      </c>
      <c r="E155" s="7">
        <v>42</v>
      </c>
      <c r="F155" s="7">
        <v>10</v>
      </c>
      <c r="G155" s="7">
        <v>864</v>
      </c>
      <c r="H155" s="7">
        <v>0</v>
      </c>
      <c r="I155" s="7">
        <v>118</v>
      </c>
      <c r="J155" s="5">
        <v>0</v>
      </c>
      <c r="M155" s="7">
        <v>37</v>
      </c>
      <c r="N155" s="5">
        <v>1034</v>
      </c>
      <c r="O155" s="7">
        <v>999</v>
      </c>
      <c r="P155" s="7">
        <v>35</v>
      </c>
      <c r="Q155" s="7">
        <v>0</v>
      </c>
      <c r="R155" s="5"/>
      <c r="S155" s="5">
        <v>2105</v>
      </c>
    </row>
    <row r="156" spans="1:19" x14ac:dyDescent="0.25">
      <c r="A156" s="29"/>
      <c r="B156" s="14" t="s">
        <v>791</v>
      </c>
      <c r="C156" s="5" t="s">
        <v>792</v>
      </c>
      <c r="D156" s="5">
        <v>453</v>
      </c>
      <c r="E156" s="7">
        <v>18</v>
      </c>
      <c r="F156" s="7">
        <v>353</v>
      </c>
      <c r="G156" s="7">
        <v>9</v>
      </c>
      <c r="I156" s="7">
        <v>73</v>
      </c>
      <c r="J156" s="5">
        <v>288</v>
      </c>
      <c r="K156" s="7">
        <v>288</v>
      </c>
      <c r="M156" s="7">
        <v>376</v>
      </c>
      <c r="N156" s="5">
        <v>21</v>
      </c>
      <c r="P156" s="7">
        <v>21</v>
      </c>
      <c r="R156" s="5"/>
      <c r="S156" s="5">
        <v>1138</v>
      </c>
    </row>
    <row r="157" spans="1:19" x14ac:dyDescent="0.25">
      <c r="A157" s="29"/>
      <c r="B157" s="14" t="s">
        <v>793</v>
      </c>
      <c r="C157" s="5" t="s">
        <v>794</v>
      </c>
      <c r="D157" s="5">
        <v>1758</v>
      </c>
      <c r="E157" s="7">
        <v>1561</v>
      </c>
      <c r="G157" s="7">
        <v>111</v>
      </c>
      <c r="I157" s="7">
        <v>86</v>
      </c>
      <c r="J157" s="5">
        <v>119</v>
      </c>
      <c r="K157" s="7">
        <v>113</v>
      </c>
      <c r="L157" s="7">
        <v>6</v>
      </c>
      <c r="M157" s="7">
        <v>766</v>
      </c>
      <c r="N157" s="5">
        <v>583</v>
      </c>
      <c r="O157" s="7">
        <v>506</v>
      </c>
      <c r="P157" s="7">
        <v>28</v>
      </c>
      <c r="Q157" s="7">
        <v>49</v>
      </c>
      <c r="R157" s="5"/>
      <c r="S157" s="5">
        <v>3226</v>
      </c>
    </row>
    <row r="158" spans="1:19" x14ac:dyDescent="0.25">
      <c r="A158" s="29"/>
      <c r="B158" s="14" t="s">
        <v>795</v>
      </c>
      <c r="C158" s="5" t="s">
        <v>796</v>
      </c>
      <c r="D158" s="5">
        <v>391</v>
      </c>
      <c r="E158" s="7">
        <v>90</v>
      </c>
      <c r="G158" s="7">
        <v>151</v>
      </c>
      <c r="I158" s="7">
        <v>150</v>
      </c>
      <c r="J158" s="5">
        <v>24</v>
      </c>
      <c r="K158" s="7">
        <v>24</v>
      </c>
      <c r="M158" s="7">
        <v>85</v>
      </c>
      <c r="N158" s="5">
        <v>443</v>
      </c>
      <c r="O158" s="7">
        <v>396</v>
      </c>
      <c r="P158" s="7">
        <v>15</v>
      </c>
      <c r="Q158" s="7">
        <v>32</v>
      </c>
      <c r="R158" s="5"/>
      <c r="S158" s="5">
        <v>943</v>
      </c>
    </row>
    <row r="159" spans="1:19" x14ac:dyDescent="0.25">
      <c r="A159" s="29"/>
      <c r="B159" s="14" t="s">
        <v>797</v>
      </c>
      <c r="C159" s="5" t="s">
        <v>798</v>
      </c>
      <c r="D159" s="5">
        <v>1467</v>
      </c>
      <c r="E159" s="7">
        <v>532</v>
      </c>
      <c r="F159" s="7">
        <v>362</v>
      </c>
      <c r="G159" s="7">
        <v>100</v>
      </c>
      <c r="I159" s="7">
        <v>473</v>
      </c>
      <c r="J159" s="5">
        <v>26</v>
      </c>
      <c r="K159" s="7">
        <v>26</v>
      </c>
      <c r="M159" s="7">
        <v>111</v>
      </c>
      <c r="N159" s="5">
        <v>630</v>
      </c>
      <c r="O159" s="7">
        <v>602</v>
      </c>
      <c r="P159" s="7">
        <v>28</v>
      </c>
      <c r="R159" s="5"/>
      <c r="S159" s="5">
        <v>2234</v>
      </c>
    </row>
    <row r="160" spans="1:19" x14ac:dyDescent="0.25">
      <c r="A160" s="29"/>
      <c r="B160" s="14" t="s">
        <v>799</v>
      </c>
      <c r="C160" s="5" t="s">
        <v>800</v>
      </c>
      <c r="D160" s="5">
        <v>134</v>
      </c>
      <c r="E160" s="7">
        <v>49</v>
      </c>
      <c r="G160" s="7">
        <v>15</v>
      </c>
      <c r="H160" s="7">
        <v>19</v>
      </c>
      <c r="I160" s="7">
        <v>51</v>
      </c>
      <c r="J160" s="5">
        <v>180</v>
      </c>
      <c r="K160" s="7">
        <v>108</v>
      </c>
      <c r="L160" s="7">
        <v>72</v>
      </c>
      <c r="M160" s="7">
        <v>125</v>
      </c>
      <c r="N160" s="5">
        <v>424</v>
      </c>
      <c r="O160" s="7">
        <v>411</v>
      </c>
      <c r="P160" s="7">
        <v>13</v>
      </c>
      <c r="Q160" s="7">
        <v>0</v>
      </c>
      <c r="R160" s="5"/>
      <c r="S160" s="5">
        <v>863</v>
      </c>
    </row>
    <row r="161" spans="1:19" x14ac:dyDescent="0.25">
      <c r="A161" s="29"/>
      <c r="B161" s="14" t="s">
        <v>801</v>
      </c>
      <c r="C161" s="5" t="s">
        <v>802</v>
      </c>
      <c r="D161" s="5">
        <v>849</v>
      </c>
      <c r="E161" s="7">
        <v>815</v>
      </c>
      <c r="F161" s="7">
        <v>21</v>
      </c>
      <c r="I161" s="7">
        <v>13</v>
      </c>
      <c r="J161" s="5">
        <v>343</v>
      </c>
      <c r="K161" s="7">
        <v>246</v>
      </c>
      <c r="L161" s="7">
        <v>97</v>
      </c>
      <c r="M161" s="7">
        <v>611</v>
      </c>
      <c r="N161" s="5">
        <v>1187</v>
      </c>
      <c r="O161" s="7">
        <v>1187</v>
      </c>
      <c r="P161" s="7">
        <v>0</v>
      </c>
      <c r="Q161" s="7">
        <v>0</v>
      </c>
      <c r="R161" s="5"/>
      <c r="S161" s="5">
        <v>2990</v>
      </c>
    </row>
    <row r="162" spans="1:19" x14ac:dyDescent="0.25">
      <c r="A162" s="29"/>
      <c r="B162" s="14" t="s">
        <v>803</v>
      </c>
      <c r="C162" s="5" t="s">
        <v>804</v>
      </c>
      <c r="D162" s="5">
        <v>273</v>
      </c>
      <c r="E162" s="7">
        <v>85</v>
      </c>
      <c r="F162" s="7">
        <v>19</v>
      </c>
      <c r="G162" s="7">
        <v>118</v>
      </c>
      <c r="H162" s="7">
        <v>0</v>
      </c>
      <c r="I162" s="7">
        <v>51</v>
      </c>
      <c r="J162" s="5">
        <v>140</v>
      </c>
      <c r="K162" s="7">
        <v>140</v>
      </c>
      <c r="L162" s="7">
        <v>0</v>
      </c>
      <c r="M162" s="7">
        <v>58</v>
      </c>
      <c r="N162" s="5">
        <v>488</v>
      </c>
      <c r="O162" s="7">
        <v>467</v>
      </c>
      <c r="P162" s="7">
        <v>21</v>
      </c>
      <c r="Q162" s="7">
        <v>0</v>
      </c>
      <c r="R162" s="5"/>
      <c r="S162" s="5">
        <v>959</v>
      </c>
    </row>
    <row r="163" spans="1:19" x14ac:dyDescent="0.25">
      <c r="A163" s="29"/>
      <c r="B163" s="14" t="s">
        <v>805</v>
      </c>
      <c r="C163" s="5" t="s">
        <v>806</v>
      </c>
      <c r="D163" s="5">
        <v>242</v>
      </c>
      <c r="E163" s="7">
        <v>242</v>
      </c>
      <c r="J163" s="5">
        <v>860</v>
      </c>
      <c r="K163" s="7">
        <v>860</v>
      </c>
      <c r="M163" s="7">
        <v>230</v>
      </c>
      <c r="N163" s="5">
        <v>702</v>
      </c>
      <c r="O163" s="7">
        <v>677</v>
      </c>
      <c r="P163" s="7">
        <v>25</v>
      </c>
      <c r="R163" s="5"/>
      <c r="S163" s="5">
        <v>2034</v>
      </c>
    </row>
    <row r="164" spans="1:19" x14ac:dyDescent="0.25">
      <c r="A164" s="29"/>
      <c r="B164" s="14" t="s">
        <v>807</v>
      </c>
      <c r="C164" s="5" t="s">
        <v>808</v>
      </c>
      <c r="D164" s="5">
        <v>1287</v>
      </c>
      <c r="E164" s="7">
        <v>786</v>
      </c>
      <c r="F164" s="7">
        <v>73</v>
      </c>
      <c r="G164" s="7">
        <v>272</v>
      </c>
      <c r="H164" s="7">
        <v>2</v>
      </c>
      <c r="I164" s="7">
        <v>154</v>
      </c>
      <c r="J164" s="5">
        <v>48</v>
      </c>
      <c r="K164" s="7">
        <v>48</v>
      </c>
      <c r="M164" s="7">
        <v>99</v>
      </c>
      <c r="N164" s="5">
        <v>930</v>
      </c>
      <c r="O164" s="7">
        <v>900</v>
      </c>
      <c r="P164" s="7">
        <v>30</v>
      </c>
      <c r="R164" s="5"/>
      <c r="S164" s="5">
        <v>2364</v>
      </c>
    </row>
    <row r="165" spans="1:19" x14ac:dyDescent="0.25">
      <c r="A165" s="29"/>
      <c r="B165" s="14" t="s">
        <v>809</v>
      </c>
      <c r="C165" s="5" t="s">
        <v>810</v>
      </c>
      <c r="D165" s="5">
        <v>897</v>
      </c>
      <c r="E165" s="7">
        <v>232</v>
      </c>
      <c r="F165" s="7">
        <v>665</v>
      </c>
      <c r="G165" s="7">
        <v>0</v>
      </c>
      <c r="H165" s="7">
        <v>0</v>
      </c>
      <c r="I165" s="7">
        <v>0</v>
      </c>
      <c r="J165" s="5">
        <v>0</v>
      </c>
      <c r="K165" s="7">
        <v>0</v>
      </c>
      <c r="L165" s="7">
        <v>0</v>
      </c>
      <c r="M165" s="7">
        <v>151</v>
      </c>
      <c r="N165" s="5">
        <v>514</v>
      </c>
      <c r="O165" s="7">
        <v>514</v>
      </c>
      <c r="P165" s="7">
        <v>0</v>
      </c>
      <c r="Q165" s="7">
        <v>0</v>
      </c>
      <c r="R165" s="5"/>
      <c r="S165" s="5">
        <v>1562</v>
      </c>
    </row>
    <row r="166" spans="1:19" x14ac:dyDescent="0.25">
      <c r="A166" s="29"/>
      <c r="B166" s="14" t="s">
        <v>1188</v>
      </c>
      <c r="C166" s="5" t="s">
        <v>1189</v>
      </c>
      <c r="R166" s="5"/>
    </row>
    <row r="167" spans="1:19" x14ac:dyDescent="0.25">
      <c r="A167" s="29"/>
      <c r="B167" s="14" t="s">
        <v>1190</v>
      </c>
      <c r="C167" s="5" t="s">
        <v>1191</v>
      </c>
      <c r="R167" s="5"/>
    </row>
    <row r="168" spans="1:19" x14ac:dyDescent="0.25">
      <c r="A168" s="29"/>
      <c r="B168" s="14" t="s">
        <v>811</v>
      </c>
      <c r="C168" s="5" t="s">
        <v>812</v>
      </c>
      <c r="D168" s="5">
        <v>211</v>
      </c>
      <c r="E168" s="7">
        <v>146</v>
      </c>
      <c r="G168" s="7">
        <v>13</v>
      </c>
      <c r="I168" s="7">
        <v>52</v>
      </c>
      <c r="J168" s="5">
        <v>92</v>
      </c>
      <c r="K168" s="7">
        <v>92</v>
      </c>
      <c r="M168" s="7">
        <v>245</v>
      </c>
      <c r="N168" s="5">
        <v>669</v>
      </c>
      <c r="O168" s="7">
        <v>622</v>
      </c>
      <c r="P168" s="7">
        <v>47</v>
      </c>
      <c r="R168" s="5"/>
      <c r="S168" s="5">
        <v>1217</v>
      </c>
    </row>
    <row r="169" spans="1:19" x14ac:dyDescent="0.25">
      <c r="A169" s="29"/>
      <c r="B169" s="14"/>
      <c r="C169" s="5" t="s">
        <v>1193</v>
      </c>
      <c r="D169" s="5">
        <v>1212</v>
      </c>
      <c r="E169" s="7">
        <v>1046</v>
      </c>
      <c r="G169" s="7">
        <v>41</v>
      </c>
      <c r="H169" s="7">
        <v>30</v>
      </c>
      <c r="I169" s="7">
        <v>95</v>
      </c>
      <c r="J169" s="5">
        <v>12</v>
      </c>
      <c r="K169" s="7">
        <v>12</v>
      </c>
      <c r="M169" s="7">
        <v>71</v>
      </c>
      <c r="N169" s="5">
        <v>894</v>
      </c>
      <c r="O169" s="7">
        <v>859</v>
      </c>
      <c r="P169" s="7">
        <v>35</v>
      </c>
      <c r="R169" s="5"/>
      <c r="S169" s="5">
        <v>2189</v>
      </c>
    </row>
    <row r="170" spans="1:19" x14ac:dyDescent="0.25">
      <c r="A170" s="29"/>
      <c r="B170" s="14" t="s">
        <v>813</v>
      </c>
      <c r="C170" s="5" t="s">
        <v>814</v>
      </c>
      <c r="D170" s="5">
        <v>276</v>
      </c>
      <c r="E170" s="7">
        <v>166</v>
      </c>
      <c r="F170" s="7">
        <v>33</v>
      </c>
      <c r="G170" s="7">
        <v>32</v>
      </c>
      <c r="H170" s="7">
        <v>0</v>
      </c>
      <c r="I170" s="7">
        <v>45</v>
      </c>
      <c r="J170" s="5">
        <v>0</v>
      </c>
      <c r="M170" s="7">
        <v>14</v>
      </c>
      <c r="N170" s="5">
        <v>934</v>
      </c>
      <c r="O170" s="7">
        <v>924</v>
      </c>
      <c r="P170" s="7">
        <v>10</v>
      </c>
      <c r="R170" s="5"/>
      <c r="S170" s="5">
        <v>1224</v>
      </c>
    </row>
    <row r="171" spans="1:19" x14ac:dyDescent="0.25">
      <c r="A171" s="29"/>
      <c r="B171" s="14" t="s">
        <v>815</v>
      </c>
      <c r="C171" s="5" t="s">
        <v>816</v>
      </c>
      <c r="D171" s="5">
        <v>544</v>
      </c>
      <c r="E171" s="7">
        <v>544</v>
      </c>
      <c r="J171" s="5">
        <v>6</v>
      </c>
      <c r="K171" s="7">
        <v>6</v>
      </c>
      <c r="M171" s="7">
        <v>98</v>
      </c>
      <c r="N171" s="5">
        <v>606</v>
      </c>
      <c r="O171" s="7">
        <v>593</v>
      </c>
      <c r="P171" s="7">
        <v>13</v>
      </c>
      <c r="Q171" s="7" t="s">
        <v>467</v>
      </c>
      <c r="R171" s="5"/>
      <c r="S171" s="5">
        <v>1254</v>
      </c>
    </row>
    <row r="172" spans="1:19" x14ac:dyDescent="0.25">
      <c r="A172" s="29"/>
      <c r="B172" s="14" t="s">
        <v>817</v>
      </c>
      <c r="C172" s="5" t="s">
        <v>818</v>
      </c>
      <c r="D172" s="5">
        <v>206</v>
      </c>
      <c r="E172" s="7">
        <v>31</v>
      </c>
      <c r="F172" s="7">
        <v>88</v>
      </c>
      <c r="I172" s="7">
        <v>87</v>
      </c>
      <c r="J172" s="5">
        <v>68</v>
      </c>
      <c r="K172" s="7">
        <v>68</v>
      </c>
      <c r="M172" s="7">
        <v>75</v>
      </c>
      <c r="N172" s="5">
        <v>1296</v>
      </c>
      <c r="O172" s="7">
        <v>1254</v>
      </c>
      <c r="P172" s="7">
        <v>24</v>
      </c>
      <c r="Q172" s="7">
        <v>18</v>
      </c>
      <c r="R172" s="5"/>
      <c r="S172" s="5">
        <v>1645</v>
      </c>
    </row>
    <row r="173" spans="1:19" x14ac:dyDescent="0.25">
      <c r="A173" s="29"/>
      <c r="B173" s="14" t="s">
        <v>1194</v>
      </c>
      <c r="C173" s="5" t="s">
        <v>1195</v>
      </c>
      <c r="R173" s="5"/>
    </row>
    <row r="174" spans="1:19" x14ac:dyDescent="0.25">
      <c r="A174" s="29"/>
      <c r="B174" s="14" t="s">
        <v>819</v>
      </c>
      <c r="C174" s="5" t="s">
        <v>820</v>
      </c>
      <c r="D174" s="5">
        <v>415</v>
      </c>
      <c r="F174" s="7">
        <v>346</v>
      </c>
      <c r="G174" s="7">
        <v>69</v>
      </c>
      <c r="J174" s="5">
        <v>391</v>
      </c>
      <c r="K174" s="7">
        <v>391</v>
      </c>
      <c r="M174" s="7">
        <v>108</v>
      </c>
      <c r="N174" s="5">
        <v>801</v>
      </c>
      <c r="O174" s="7">
        <v>763</v>
      </c>
      <c r="Q174" s="7">
        <v>38</v>
      </c>
      <c r="R174" s="5"/>
      <c r="S174" s="5">
        <v>1715</v>
      </c>
    </row>
    <row r="175" spans="1:19" x14ac:dyDescent="0.25">
      <c r="A175" s="29"/>
      <c r="B175" s="14" t="s">
        <v>1198</v>
      </c>
      <c r="C175" s="5" t="s">
        <v>1199</v>
      </c>
      <c r="R175" s="5"/>
    </row>
    <row r="176" spans="1:19" x14ac:dyDescent="0.25">
      <c r="A176" s="29"/>
      <c r="B176" s="14" t="s">
        <v>1202</v>
      </c>
      <c r="C176" s="5" t="s">
        <v>1203</v>
      </c>
      <c r="R176" s="5"/>
    </row>
    <row r="177" spans="1:19" x14ac:dyDescent="0.25">
      <c r="A177" s="29"/>
      <c r="B177" s="14" t="s">
        <v>821</v>
      </c>
      <c r="C177" s="5" t="s">
        <v>822</v>
      </c>
      <c r="D177" s="5">
        <v>818</v>
      </c>
      <c r="G177" s="7">
        <v>26</v>
      </c>
      <c r="H177" s="7">
        <v>0</v>
      </c>
      <c r="I177" s="7">
        <v>792</v>
      </c>
      <c r="J177" s="5">
        <v>0</v>
      </c>
      <c r="K177" s="7">
        <v>0</v>
      </c>
      <c r="L177" s="7">
        <v>0</v>
      </c>
      <c r="M177" s="7">
        <v>102</v>
      </c>
      <c r="N177" s="5">
        <v>501</v>
      </c>
      <c r="O177" s="7">
        <v>501</v>
      </c>
      <c r="P177" s="7">
        <v>0</v>
      </c>
      <c r="Q177" s="7">
        <v>0</v>
      </c>
      <c r="R177" s="5"/>
      <c r="S177" s="5">
        <v>1421</v>
      </c>
    </row>
    <row r="178" spans="1:19" x14ac:dyDescent="0.25">
      <c r="A178" s="29"/>
      <c r="B178" s="14" t="s">
        <v>823</v>
      </c>
      <c r="C178" s="5" t="s">
        <v>824</v>
      </c>
      <c r="D178" s="5">
        <v>2216</v>
      </c>
      <c r="E178" s="7">
        <v>444</v>
      </c>
      <c r="F178" s="7">
        <v>293</v>
      </c>
      <c r="G178" s="7">
        <v>46</v>
      </c>
      <c r="I178" s="7">
        <v>1433</v>
      </c>
      <c r="J178" s="5">
        <v>0</v>
      </c>
      <c r="M178" s="7">
        <v>53</v>
      </c>
      <c r="N178" s="5">
        <v>769</v>
      </c>
      <c r="O178" s="7">
        <v>745</v>
      </c>
      <c r="P178" s="7">
        <v>24</v>
      </c>
      <c r="R178" s="5"/>
      <c r="S178" s="5">
        <v>3038</v>
      </c>
    </row>
    <row r="179" spans="1:19" x14ac:dyDescent="0.25">
      <c r="A179" s="29"/>
      <c r="B179" s="14" t="s">
        <v>825</v>
      </c>
      <c r="C179" s="5" t="s">
        <v>826</v>
      </c>
      <c r="D179" s="5">
        <v>1415</v>
      </c>
      <c r="E179" s="7">
        <v>193</v>
      </c>
      <c r="F179" s="7">
        <v>631</v>
      </c>
      <c r="G179" s="7">
        <v>327</v>
      </c>
      <c r="I179" s="7">
        <v>264</v>
      </c>
      <c r="J179" s="5">
        <v>366</v>
      </c>
      <c r="K179" s="7">
        <v>366</v>
      </c>
      <c r="M179" s="7">
        <v>780</v>
      </c>
      <c r="N179" s="5">
        <v>669</v>
      </c>
      <c r="O179" s="7">
        <v>583</v>
      </c>
      <c r="Q179" s="7">
        <v>86</v>
      </c>
      <c r="R179" s="5"/>
      <c r="S179" s="5">
        <v>3230</v>
      </c>
    </row>
    <row r="180" spans="1:19" x14ac:dyDescent="0.25">
      <c r="A180" s="29"/>
      <c r="B180" s="14" t="s">
        <v>1226</v>
      </c>
      <c r="C180" s="5" t="s">
        <v>1227</v>
      </c>
      <c r="R180" s="5"/>
    </row>
    <row r="181" spans="1:19" x14ac:dyDescent="0.25">
      <c r="A181" s="29"/>
      <c r="B181" s="14" t="s">
        <v>827</v>
      </c>
      <c r="C181" s="5" t="s">
        <v>828</v>
      </c>
      <c r="D181" s="5">
        <v>933</v>
      </c>
      <c r="E181" s="7">
        <v>614</v>
      </c>
      <c r="I181" s="7">
        <v>319</v>
      </c>
      <c r="J181" s="5">
        <v>0</v>
      </c>
      <c r="K181" s="7">
        <v>0</v>
      </c>
      <c r="L181" s="7">
        <v>0</v>
      </c>
      <c r="M181" s="7">
        <v>5</v>
      </c>
      <c r="N181" s="5">
        <v>523</v>
      </c>
      <c r="O181" s="7">
        <v>510</v>
      </c>
      <c r="P181" s="7">
        <v>13</v>
      </c>
      <c r="R181" s="5"/>
      <c r="S181" s="5">
        <v>1461</v>
      </c>
    </row>
    <row r="182" spans="1:19" x14ac:dyDescent="0.25">
      <c r="A182" s="29"/>
      <c r="B182" s="14" t="s">
        <v>829</v>
      </c>
      <c r="C182" s="5" t="s">
        <v>830</v>
      </c>
      <c r="D182" s="5">
        <v>1195</v>
      </c>
      <c r="E182" s="7">
        <v>780</v>
      </c>
      <c r="G182" s="7">
        <v>376</v>
      </c>
      <c r="I182" s="7">
        <v>39</v>
      </c>
      <c r="J182" s="5">
        <v>12</v>
      </c>
      <c r="K182" s="7">
        <v>12</v>
      </c>
      <c r="M182" s="7">
        <v>64</v>
      </c>
      <c r="N182" s="5">
        <v>699</v>
      </c>
      <c r="O182" s="7">
        <v>666</v>
      </c>
      <c r="P182" s="7">
        <v>11</v>
      </c>
      <c r="Q182" s="7">
        <v>22</v>
      </c>
      <c r="R182" s="5"/>
      <c r="S182" s="5">
        <v>1970</v>
      </c>
    </row>
    <row r="183" spans="1:19" x14ac:dyDescent="0.25">
      <c r="A183" s="29"/>
      <c r="B183" s="14" t="s">
        <v>831</v>
      </c>
      <c r="C183" s="5" t="s">
        <v>832</v>
      </c>
      <c r="D183" s="5">
        <v>394</v>
      </c>
      <c r="E183" s="7">
        <v>190</v>
      </c>
      <c r="F183" s="7">
        <v>29</v>
      </c>
      <c r="G183" s="7">
        <v>33</v>
      </c>
      <c r="H183" s="7">
        <v>0</v>
      </c>
      <c r="I183" s="7">
        <v>142</v>
      </c>
      <c r="J183" s="5">
        <v>0</v>
      </c>
      <c r="K183" s="7">
        <v>0</v>
      </c>
      <c r="L183" s="7">
        <v>0</v>
      </c>
      <c r="M183" s="7">
        <v>19</v>
      </c>
      <c r="N183" s="5">
        <v>436</v>
      </c>
      <c r="O183" s="7">
        <v>424</v>
      </c>
      <c r="P183" s="7">
        <v>12</v>
      </c>
      <c r="R183" s="5"/>
      <c r="S183" s="5">
        <v>849</v>
      </c>
    </row>
    <row r="184" spans="1:19" x14ac:dyDescent="0.25">
      <c r="A184" s="29"/>
      <c r="B184" s="14" t="s">
        <v>833</v>
      </c>
      <c r="C184" s="5" t="s">
        <v>834</v>
      </c>
      <c r="D184" s="5">
        <v>2121</v>
      </c>
      <c r="E184" s="7">
        <v>100</v>
      </c>
      <c r="F184" s="7">
        <v>4</v>
      </c>
      <c r="G184" s="7">
        <v>1667</v>
      </c>
      <c r="I184" s="7">
        <v>350</v>
      </c>
      <c r="J184" s="5">
        <v>213</v>
      </c>
      <c r="K184" s="7">
        <v>213</v>
      </c>
      <c r="M184" s="7">
        <v>31</v>
      </c>
      <c r="N184" s="5">
        <v>545</v>
      </c>
      <c r="O184" s="7">
        <v>517</v>
      </c>
      <c r="P184" s="7">
        <v>18</v>
      </c>
      <c r="Q184" s="7">
        <v>10</v>
      </c>
      <c r="R184" s="5"/>
      <c r="S184" s="5">
        <v>2910</v>
      </c>
    </row>
    <row r="185" spans="1:19" x14ac:dyDescent="0.25">
      <c r="A185" s="29"/>
      <c r="B185" s="14" t="s">
        <v>1228</v>
      </c>
      <c r="C185" s="5" t="s">
        <v>1229</v>
      </c>
      <c r="R185" s="5"/>
    </row>
    <row r="186" spans="1:19" x14ac:dyDescent="0.25">
      <c r="A186" s="29"/>
      <c r="B186" s="14" t="s">
        <v>835</v>
      </c>
      <c r="C186" s="5" t="s">
        <v>836</v>
      </c>
      <c r="D186" s="5">
        <v>184</v>
      </c>
      <c r="E186" s="7">
        <v>34</v>
      </c>
      <c r="F186" s="7">
        <v>15</v>
      </c>
      <c r="G186" s="7">
        <v>10</v>
      </c>
      <c r="I186" s="7">
        <v>125</v>
      </c>
      <c r="J186" s="5">
        <v>24</v>
      </c>
      <c r="K186" s="7">
        <v>24</v>
      </c>
      <c r="M186" s="7">
        <v>23</v>
      </c>
      <c r="N186" s="5">
        <v>677</v>
      </c>
      <c r="O186" s="7">
        <v>425</v>
      </c>
      <c r="P186" s="7">
        <v>15</v>
      </c>
      <c r="Q186" s="7">
        <v>237</v>
      </c>
      <c r="R186" s="5"/>
      <c r="S186" s="5">
        <v>908</v>
      </c>
    </row>
    <row r="187" spans="1:19" x14ac:dyDescent="0.25">
      <c r="A187" s="29"/>
      <c r="B187" s="14" t="s">
        <v>837</v>
      </c>
      <c r="C187" s="5" t="s">
        <v>838</v>
      </c>
      <c r="D187" s="5">
        <v>861</v>
      </c>
      <c r="G187" s="7">
        <v>51</v>
      </c>
      <c r="I187" s="7">
        <v>810</v>
      </c>
      <c r="J187" s="5">
        <v>31</v>
      </c>
      <c r="K187" s="7">
        <v>31</v>
      </c>
      <c r="M187" s="7">
        <v>72</v>
      </c>
      <c r="N187" s="5">
        <v>639</v>
      </c>
      <c r="O187" s="7">
        <v>626</v>
      </c>
      <c r="P187" s="7">
        <v>13</v>
      </c>
      <c r="R187" s="5"/>
      <c r="S187" s="5">
        <v>1603</v>
      </c>
    </row>
    <row r="188" spans="1:19" x14ac:dyDescent="0.25">
      <c r="A188" s="29"/>
      <c r="B188" s="14" t="s">
        <v>839</v>
      </c>
      <c r="C188" s="5" t="s">
        <v>840</v>
      </c>
      <c r="D188" s="5">
        <v>1148</v>
      </c>
      <c r="E188" s="7">
        <v>869</v>
      </c>
      <c r="F188" s="7">
        <v>0</v>
      </c>
      <c r="G188" s="7">
        <v>78</v>
      </c>
      <c r="H188" s="7">
        <v>0</v>
      </c>
      <c r="I188" s="7">
        <v>201</v>
      </c>
      <c r="J188" s="5">
        <v>335</v>
      </c>
      <c r="K188" s="7">
        <v>259</v>
      </c>
      <c r="L188" s="7">
        <v>76</v>
      </c>
      <c r="M188" s="7">
        <v>312</v>
      </c>
      <c r="N188" s="5">
        <v>710</v>
      </c>
      <c r="O188" s="7">
        <v>622</v>
      </c>
      <c r="P188" s="7">
        <v>88</v>
      </c>
      <c r="Q188" s="7">
        <v>0</v>
      </c>
      <c r="R188" s="5"/>
      <c r="S188" s="5">
        <v>2505</v>
      </c>
    </row>
    <row r="189" spans="1:19" x14ac:dyDescent="0.25">
      <c r="A189" s="29"/>
      <c r="B189" s="14" t="s">
        <v>841</v>
      </c>
      <c r="C189" s="5" t="s">
        <v>842</v>
      </c>
      <c r="D189" s="5">
        <v>119</v>
      </c>
      <c r="E189" s="7">
        <v>60</v>
      </c>
      <c r="F189" s="7">
        <v>15</v>
      </c>
      <c r="G189" s="7">
        <v>5</v>
      </c>
      <c r="H189" s="7">
        <v>15</v>
      </c>
      <c r="I189" s="7">
        <v>24</v>
      </c>
      <c r="J189" s="5">
        <v>59</v>
      </c>
      <c r="K189" s="7">
        <v>59</v>
      </c>
      <c r="L189" s="7">
        <v>0</v>
      </c>
      <c r="M189" s="7">
        <v>99</v>
      </c>
      <c r="N189" s="5">
        <v>369</v>
      </c>
      <c r="O189" s="7">
        <v>369</v>
      </c>
      <c r="R189" s="5"/>
      <c r="S189" s="5">
        <v>646</v>
      </c>
    </row>
    <row r="190" spans="1:19" x14ac:dyDescent="0.25">
      <c r="A190" s="29"/>
      <c r="B190" s="14" t="s">
        <v>843</v>
      </c>
      <c r="C190" s="5" t="s">
        <v>844</v>
      </c>
      <c r="D190" s="5">
        <v>751</v>
      </c>
      <c r="E190" s="7">
        <v>529</v>
      </c>
      <c r="F190" s="7">
        <v>17</v>
      </c>
      <c r="G190" s="7">
        <v>205</v>
      </c>
      <c r="J190" s="5">
        <v>91</v>
      </c>
      <c r="K190" s="7">
        <v>91</v>
      </c>
      <c r="M190" s="7">
        <v>180</v>
      </c>
      <c r="N190" s="5">
        <v>590</v>
      </c>
      <c r="O190" s="7">
        <v>582</v>
      </c>
      <c r="P190" s="7">
        <v>8</v>
      </c>
      <c r="R190" s="5"/>
      <c r="S190" s="5">
        <v>1612</v>
      </c>
    </row>
    <row r="191" spans="1:19" x14ac:dyDescent="0.25">
      <c r="A191" s="29"/>
      <c r="B191" s="14" t="s">
        <v>845</v>
      </c>
      <c r="C191" s="5" t="s">
        <v>846</v>
      </c>
      <c r="D191" s="5">
        <v>177</v>
      </c>
      <c r="E191" s="7">
        <v>20</v>
      </c>
      <c r="F191" s="7">
        <v>1</v>
      </c>
      <c r="G191" s="7">
        <v>140</v>
      </c>
      <c r="I191" s="7">
        <v>16</v>
      </c>
      <c r="M191" s="7">
        <v>17</v>
      </c>
      <c r="N191" s="5">
        <v>593</v>
      </c>
      <c r="O191" s="7">
        <v>593</v>
      </c>
      <c r="R191" s="5"/>
      <c r="S191" s="5">
        <v>787</v>
      </c>
    </row>
    <row r="192" spans="1:19" x14ac:dyDescent="0.25">
      <c r="A192" s="29"/>
      <c r="B192" s="14" t="s">
        <v>847</v>
      </c>
      <c r="C192" s="5" t="s">
        <v>848</v>
      </c>
      <c r="D192" s="5">
        <v>48</v>
      </c>
      <c r="E192" s="7">
        <v>8</v>
      </c>
      <c r="F192" s="7">
        <v>0</v>
      </c>
      <c r="G192" s="7">
        <v>17</v>
      </c>
      <c r="H192" s="7">
        <v>0</v>
      </c>
      <c r="I192" s="7">
        <v>23</v>
      </c>
      <c r="J192" s="5">
        <v>127</v>
      </c>
      <c r="K192" s="7">
        <v>127</v>
      </c>
      <c r="L192" s="7">
        <v>0</v>
      </c>
      <c r="M192" s="7">
        <v>170</v>
      </c>
      <c r="N192" s="5">
        <v>428</v>
      </c>
      <c r="O192" s="7">
        <v>406</v>
      </c>
      <c r="P192" s="7">
        <v>18</v>
      </c>
      <c r="Q192" s="7">
        <v>4</v>
      </c>
      <c r="R192" s="5"/>
      <c r="S192" s="5">
        <v>773</v>
      </c>
    </row>
    <row r="193" spans="1:19" x14ac:dyDescent="0.25">
      <c r="A193" s="29"/>
      <c r="B193" s="14" t="s">
        <v>849</v>
      </c>
      <c r="C193" s="5" t="s">
        <v>850</v>
      </c>
      <c r="D193" s="5">
        <v>85</v>
      </c>
      <c r="I193" s="7">
        <v>85</v>
      </c>
      <c r="J193" s="5">
        <v>166</v>
      </c>
      <c r="K193" s="7">
        <v>166</v>
      </c>
      <c r="M193" s="7">
        <v>156</v>
      </c>
      <c r="N193" s="5">
        <v>620</v>
      </c>
      <c r="O193" s="7">
        <v>620</v>
      </c>
      <c r="P193" s="7">
        <v>0</v>
      </c>
      <c r="R193" s="5"/>
      <c r="S193" s="5">
        <v>1027</v>
      </c>
    </row>
    <row r="194" spans="1:19" x14ac:dyDescent="0.25">
      <c r="A194" s="29"/>
      <c r="B194" s="14" t="s">
        <v>851</v>
      </c>
      <c r="C194" s="5" t="s">
        <v>852</v>
      </c>
      <c r="D194" s="5">
        <v>1853</v>
      </c>
      <c r="E194" s="7">
        <v>1348</v>
      </c>
      <c r="G194" s="7">
        <v>223</v>
      </c>
      <c r="I194" s="7">
        <v>282</v>
      </c>
      <c r="J194" s="5">
        <v>31</v>
      </c>
      <c r="K194" s="7">
        <v>31</v>
      </c>
      <c r="M194" s="7">
        <v>0</v>
      </c>
      <c r="N194" s="5">
        <v>615</v>
      </c>
      <c r="O194" s="7">
        <v>596</v>
      </c>
      <c r="Q194" s="7">
        <v>19</v>
      </c>
      <c r="R194" s="5"/>
      <c r="S194" s="5">
        <v>2499</v>
      </c>
    </row>
    <row r="195" spans="1:19" x14ac:dyDescent="0.25">
      <c r="A195" s="29"/>
      <c r="B195" s="14" t="s">
        <v>853</v>
      </c>
      <c r="C195" s="5" t="s">
        <v>854</v>
      </c>
      <c r="D195" s="5">
        <v>983</v>
      </c>
      <c r="E195" s="7">
        <v>855</v>
      </c>
      <c r="F195" s="7">
        <v>30</v>
      </c>
      <c r="G195" s="7">
        <v>10</v>
      </c>
      <c r="I195" s="7">
        <v>88</v>
      </c>
      <c r="J195" s="5">
        <v>18</v>
      </c>
      <c r="K195" s="7">
        <v>18</v>
      </c>
      <c r="M195" s="7">
        <v>42</v>
      </c>
      <c r="N195" s="5">
        <v>1378</v>
      </c>
      <c r="O195" s="7">
        <v>1378</v>
      </c>
      <c r="R195" s="5"/>
      <c r="S195" s="5">
        <v>2421</v>
      </c>
    </row>
    <row r="196" spans="1:19" x14ac:dyDescent="0.25">
      <c r="A196" s="29"/>
      <c r="B196" s="14" t="s">
        <v>855</v>
      </c>
      <c r="C196" s="5" t="s">
        <v>856</v>
      </c>
      <c r="D196" s="5">
        <v>210</v>
      </c>
      <c r="F196" s="7">
        <v>123</v>
      </c>
      <c r="I196" s="7">
        <v>87</v>
      </c>
      <c r="J196" s="5">
        <v>25</v>
      </c>
      <c r="K196" s="7">
        <v>25</v>
      </c>
      <c r="M196" s="7">
        <v>13</v>
      </c>
      <c r="N196" s="5">
        <v>575</v>
      </c>
      <c r="O196" s="7">
        <v>561</v>
      </c>
      <c r="P196" s="7">
        <v>14</v>
      </c>
      <c r="R196" s="5"/>
      <c r="S196" s="5">
        <v>823</v>
      </c>
    </row>
    <row r="197" spans="1:19" x14ac:dyDescent="0.25">
      <c r="A197" s="29"/>
      <c r="B197" s="14" t="s">
        <v>857</v>
      </c>
      <c r="C197" s="5" t="s">
        <v>858</v>
      </c>
      <c r="D197" s="5">
        <v>35</v>
      </c>
      <c r="E197" s="7">
        <v>35</v>
      </c>
      <c r="J197" s="5">
        <v>28</v>
      </c>
      <c r="K197" s="7">
        <v>28</v>
      </c>
      <c r="M197" s="7">
        <v>16</v>
      </c>
      <c r="N197" s="5">
        <v>376</v>
      </c>
      <c r="O197" s="7">
        <v>376</v>
      </c>
      <c r="R197" s="5"/>
      <c r="S197" s="5">
        <v>455</v>
      </c>
    </row>
    <row r="198" spans="1:19" x14ac:dyDescent="0.25">
      <c r="A198" s="29"/>
      <c r="B198" s="14" t="s">
        <v>859</v>
      </c>
      <c r="C198" s="5" t="s">
        <v>860</v>
      </c>
      <c r="D198" s="5">
        <v>220</v>
      </c>
      <c r="E198" s="7">
        <v>41</v>
      </c>
      <c r="F198" s="7">
        <v>1</v>
      </c>
      <c r="G198" s="7">
        <v>11</v>
      </c>
      <c r="H198" s="7">
        <v>3</v>
      </c>
      <c r="I198" s="7">
        <v>164</v>
      </c>
      <c r="J198" s="5">
        <v>9</v>
      </c>
      <c r="K198" s="7">
        <v>9</v>
      </c>
      <c r="M198" s="7">
        <v>500</v>
      </c>
      <c r="N198" s="5">
        <v>345</v>
      </c>
      <c r="O198" s="7">
        <v>332</v>
      </c>
      <c r="P198" s="7">
        <v>13</v>
      </c>
      <c r="R198" s="5"/>
      <c r="S198" s="5">
        <v>1074</v>
      </c>
    </row>
    <row r="199" spans="1:19" x14ac:dyDescent="0.25">
      <c r="A199" s="29"/>
      <c r="B199" s="14" t="s">
        <v>1230</v>
      </c>
      <c r="C199" s="5" t="s">
        <v>1231</v>
      </c>
      <c r="R199" s="5"/>
    </row>
    <row r="200" spans="1:19" x14ac:dyDescent="0.25">
      <c r="A200" s="29"/>
      <c r="B200" s="14" t="s">
        <v>861</v>
      </c>
      <c r="C200" s="5" t="s">
        <v>862</v>
      </c>
      <c r="D200" s="5">
        <v>388</v>
      </c>
      <c r="E200" s="7">
        <v>318</v>
      </c>
      <c r="F200" s="7">
        <v>43</v>
      </c>
      <c r="H200" s="7">
        <v>0</v>
      </c>
      <c r="I200" s="7">
        <v>27</v>
      </c>
      <c r="J200" s="5">
        <v>6</v>
      </c>
      <c r="K200" s="7">
        <v>6</v>
      </c>
      <c r="M200" s="7">
        <v>185</v>
      </c>
      <c r="N200" s="5">
        <v>731</v>
      </c>
      <c r="O200" s="7">
        <v>717</v>
      </c>
      <c r="P200" s="7">
        <v>14</v>
      </c>
      <c r="R200" s="5"/>
      <c r="S200" s="5">
        <v>1310</v>
      </c>
    </row>
    <row r="201" spans="1:19" x14ac:dyDescent="0.25">
      <c r="A201" s="29"/>
      <c r="B201" s="14" t="s">
        <v>863</v>
      </c>
      <c r="C201" s="5" t="s">
        <v>864</v>
      </c>
      <c r="D201" s="5">
        <v>324</v>
      </c>
      <c r="F201" s="7">
        <v>8</v>
      </c>
      <c r="G201" s="7">
        <v>176</v>
      </c>
      <c r="H201" s="7">
        <v>0</v>
      </c>
      <c r="I201" s="7">
        <v>140</v>
      </c>
      <c r="J201" s="5">
        <v>0</v>
      </c>
      <c r="K201" s="7">
        <v>0</v>
      </c>
      <c r="L201" s="7">
        <v>0</v>
      </c>
      <c r="M201" s="7">
        <v>100</v>
      </c>
      <c r="N201" s="5">
        <v>1169</v>
      </c>
      <c r="O201" s="7">
        <v>973</v>
      </c>
      <c r="P201" s="7">
        <v>0</v>
      </c>
      <c r="Q201" s="7">
        <v>196</v>
      </c>
      <c r="R201" s="5"/>
      <c r="S201" s="5">
        <v>1593</v>
      </c>
    </row>
    <row r="202" spans="1:19" x14ac:dyDescent="0.25">
      <c r="A202" s="29"/>
      <c r="B202" s="14" t="s">
        <v>865</v>
      </c>
      <c r="C202" s="5" t="s">
        <v>866</v>
      </c>
      <c r="D202" s="5">
        <v>261</v>
      </c>
      <c r="E202" s="7">
        <v>151</v>
      </c>
      <c r="G202" s="7">
        <v>101</v>
      </c>
      <c r="I202" s="7">
        <v>9</v>
      </c>
      <c r="J202" s="5">
        <v>39</v>
      </c>
      <c r="K202" s="7">
        <v>39</v>
      </c>
      <c r="M202" s="7">
        <v>0</v>
      </c>
      <c r="N202" s="5">
        <v>688</v>
      </c>
      <c r="O202" s="7">
        <v>688</v>
      </c>
      <c r="R202" s="5"/>
      <c r="S202" s="5">
        <v>988</v>
      </c>
    </row>
    <row r="203" spans="1:19" x14ac:dyDescent="0.25">
      <c r="A203" s="29"/>
      <c r="B203" s="14" t="s">
        <v>867</v>
      </c>
      <c r="C203" s="5" t="s">
        <v>868</v>
      </c>
      <c r="D203" s="5">
        <v>1679</v>
      </c>
      <c r="E203" s="7">
        <v>1191</v>
      </c>
      <c r="F203" s="7">
        <v>104</v>
      </c>
      <c r="G203" s="7">
        <v>332</v>
      </c>
      <c r="H203" s="7">
        <v>0</v>
      </c>
      <c r="I203" s="7">
        <v>52</v>
      </c>
      <c r="J203" s="5">
        <v>227</v>
      </c>
      <c r="K203" s="7">
        <v>227</v>
      </c>
      <c r="M203" s="7">
        <v>0</v>
      </c>
      <c r="N203" s="5">
        <v>797</v>
      </c>
      <c r="O203" s="7">
        <v>797</v>
      </c>
      <c r="R203" s="5"/>
      <c r="S203" s="5">
        <v>2703</v>
      </c>
    </row>
    <row r="204" spans="1:19" x14ac:dyDescent="0.25">
      <c r="A204" s="29"/>
      <c r="B204" s="14" t="s">
        <v>869</v>
      </c>
      <c r="C204" s="5" t="s">
        <v>870</v>
      </c>
      <c r="D204" s="5">
        <v>285</v>
      </c>
      <c r="G204" s="7">
        <v>15</v>
      </c>
      <c r="I204" s="7">
        <v>270</v>
      </c>
      <c r="J204" s="5">
        <v>154</v>
      </c>
      <c r="K204" s="7">
        <v>12</v>
      </c>
      <c r="L204" s="7">
        <v>142</v>
      </c>
      <c r="M204" s="7">
        <v>5</v>
      </c>
      <c r="N204" s="5">
        <v>817</v>
      </c>
      <c r="O204" s="7">
        <v>559</v>
      </c>
      <c r="P204" s="7">
        <v>18</v>
      </c>
      <c r="Q204" s="7">
        <v>240</v>
      </c>
      <c r="R204" s="5"/>
      <c r="S204" s="5">
        <v>1261</v>
      </c>
    </row>
    <row r="205" spans="1:19" x14ac:dyDescent="0.25">
      <c r="A205" s="29"/>
      <c r="B205" s="14" t="s">
        <v>871</v>
      </c>
      <c r="C205" s="5" t="s">
        <v>872</v>
      </c>
      <c r="D205" s="5">
        <v>3522</v>
      </c>
      <c r="E205" s="7">
        <v>1166</v>
      </c>
      <c r="F205" s="7">
        <v>554</v>
      </c>
      <c r="G205" s="7">
        <v>653</v>
      </c>
      <c r="H205" s="7">
        <v>56</v>
      </c>
      <c r="I205" s="7">
        <v>1093</v>
      </c>
      <c r="J205" s="5">
        <v>1056</v>
      </c>
      <c r="K205" s="7">
        <v>333</v>
      </c>
      <c r="L205" s="7">
        <v>723</v>
      </c>
      <c r="M205" s="7">
        <v>1074</v>
      </c>
      <c r="N205" s="5">
        <v>1761</v>
      </c>
      <c r="O205" s="7">
        <v>1726</v>
      </c>
      <c r="P205" s="7">
        <v>30</v>
      </c>
      <c r="Q205" s="7">
        <v>5</v>
      </c>
      <c r="R205" s="5"/>
      <c r="S205" s="5">
        <v>7413</v>
      </c>
    </row>
    <row r="206" spans="1:19" x14ac:dyDescent="0.25">
      <c r="A206" s="29"/>
      <c r="B206" s="14" t="s">
        <v>873</v>
      </c>
      <c r="C206" s="5" t="s">
        <v>874</v>
      </c>
      <c r="D206" s="5">
        <v>192</v>
      </c>
      <c r="E206" s="7">
        <v>126</v>
      </c>
      <c r="G206" s="7">
        <v>58</v>
      </c>
      <c r="I206" s="7">
        <v>8</v>
      </c>
      <c r="J206" s="5">
        <v>37</v>
      </c>
      <c r="K206" s="7">
        <v>27</v>
      </c>
      <c r="L206" s="7">
        <v>10</v>
      </c>
      <c r="M206" s="7">
        <v>80</v>
      </c>
      <c r="N206" s="5">
        <v>528</v>
      </c>
      <c r="O206" s="7">
        <v>518</v>
      </c>
      <c r="P206" s="7">
        <v>10</v>
      </c>
      <c r="R206" s="5"/>
      <c r="S206" s="5">
        <v>837</v>
      </c>
    </row>
    <row r="207" spans="1:19" x14ac:dyDescent="0.25">
      <c r="A207" s="29"/>
      <c r="B207" s="14" t="s">
        <v>875</v>
      </c>
      <c r="C207" s="5" t="s">
        <v>876</v>
      </c>
      <c r="D207" s="5">
        <v>275</v>
      </c>
      <c r="E207" s="7">
        <v>55</v>
      </c>
      <c r="F207" s="7">
        <v>10</v>
      </c>
      <c r="G207" s="7">
        <v>178</v>
      </c>
      <c r="H207" s="7">
        <v>10</v>
      </c>
      <c r="I207" s="7">
        <v>22</v>
      </c>
      <c r="J207" s="5">
        <v>277</v>
      </c>
      <c r="K207" s="7">
        <v>149</v>
      </c>
      <c r="L207" s="7">
        <v>128</v>
      </c>
      <c r="M207" s="7">
        <v>702</v>
      </c>
      <c r="N207" s="5">
        <v>474</v>
      </c>
      <c r="O207" s="7">
        <v>474</v>
      </c>
      <c r="R207" s="5"/>
      <c r="S207" s="5">
        <v>1728</v>
      </c>
    </row>
    <row r="208" spans="1:19" x14ac:dyDescent="0.25">
      <c r="A208" s="29"/>
      <c r="B208" s="14" t="s">
        <v>877</v>
      </c>
      <c r="C208" s="5" t="s">
        <v>878</v>
      </c>
      <c r="D208" s="5">
        <v>751</v>
      </c>
      <c r="E208" s="7">
        <v>275</v>
      </c>
      <c r="F208" s="7">
        <v>63</v>
      </c>
      <c r="G208" s="7">
        <v>357</v>
      </c>
      <c r="I208" s="7">
        <v>56</v>
      </c>
      <c r="J208" s="5">
        <v>271</v>
      </c>
      <c r="K208" s="7">
        <v>144</v>
      </c>
      <c r="L208" s="7">
        <v>127</v>
      </c>
      <c r="M208" s="7">
        <v>846</v>
      </c>
      <c r="N208" s="5">
        <v>281</v>
      </c>
      <c r="O208" s="7">
        <v>264</v>
      </c>
      <c r="P208" s="7">
        <v>17</v>
      </c>
      <c r="R208" s="5"/>
      <c r="S208" s="5">
        <v>2149</v>
      </c>
    </row>
    <row r="209" spans="1:19" x14ac:dyDescent="0.25">
      <c r="A209" s="29"/>
      <c r="B209" s="14" t="s">
        <v>1217</v>
      </c>
      <c r="C209" s="5" t="s">
        <v>1218</v>
      </c>
      <c r="R209" s="5"/>
    </row>
    <row r="210" spans="1:19" x14ac:dyDescent="0.25">
      <c r="A210" s="29"/>
      <c r="B210" s="14" t="s">
        <v>879</v>
      </c>
      <c r="C210" s="5" t="s">
        <v>880</v>
      </c>
      <c r="D210" s="5">
        <v>243</v>
      </c>
      <c r="E210" s="7">
        <v>31</v>
      </c>
      <c r="F210" s="7">
        <v>3</v>
      </c>
      <c r="G210" s="7">
        <v>98</v>
      </c>
      <c r="I210" s="7">
        <v>111</v>
      </c>
      <c r="J210" s="5">
        <v>58</v>
      </c>
      <c r="K210" s="7">
        <v>58</v>
      </c>
      <c r="M210" s="7">
        <v>302</v>
      </c>
      <c r="N210" s="5">
        <v>695</v>
      </c>
      <c r="O210" s="7">
        <v>638</v>
      </c>
      <c r="P210" s="7">
        <v>40</v>
      </c>
      <c r="Q210" s="7">
        <v>17</v>
      </c>
      <c r="R210" s="5"/>
      <c r="S210" s="5">
        <v>1298</v>
      </c>
    </row>
    <row r="211" spans="1:19" x14ac:dyDescent="0.25">
      <c r="A211" s="29"/>
      <c r="B211" s="14" t="s">
        <v>538</v>
      </c>
      <c r="C211" s="5" t="s">
        <v>596</v>
      </c>
      <c r="R211" s="5"/>
    </row>
    <row r="212" spans="1:19" x14ac:dyDescent="0.25">
      <c r="A212" s="29"/>
      <c r="B212" s="14" t="s">
        <v>881</v>
      </c>
      <c r="C212" s="5" t="s">
        <v>882</v>
      </c>
      <c r="D212" s="5">
        <v>737</v>
      </c>
      <c r="E212" s="7">
        <v>418</v>
      </c>
      <c r="F212" s="7">
        <v>97</v>
      </c>
      <c r="G212" s="7">
        <v>180</v>
      </c>
      <c r="H212" s="7">
        <v>0</v>
      </c>
      <c r="I212" s="7">
        <v>42</v>
      </c>
      <c r="J212" s="5">
        <v>101</v>
      </c>
      <c r="K212" s="7">
        <v>0</v>
      </c>
      <c r="L212" s="7">
        <v>101</v>
      </c>
      <c r="M212" s="7">
        <v>53</v>
      </c>
      <c r="N212" s="5">
        <v>609</v>
      </c>
      <c r="O212" s="7">
        <v>577</v>
      </c>
      <c r="P212" s="7">
        <v>32</v>
      </c>
      <c r="Q212" s="7">
        <v>0</v>
      </c>
      <c r="R212" s="5"/>
      <c r="S212" s="5">
        <v>1500</v>
      </c>
    </row>
    <row r="213" spans="1:19" x14ac:dyDescent="0.25">
      <c r="A213" s="29"/>
      <c r="B213" s="14" t="s">
        <v>883</v>
      </c>
      <c r="C213" s="5" t="s">
        <v>884</v>
      </c>
      <c r="D213" s="5">
        <v>714</v>
      </c>
      <c r="E213" s="7">
        <v>301</v>
      </c>
      <c r="F213" s="7">
        <v>0</v>
      </c>
      <c r="G213" s="7">
        <v>175</v>
      </c>
      <c r="H213" s="7">
        <v>0</v>
      </c>
      <c r="I213" s="7">
        <v>238</v>
      </c>
      <c r="J213" s="5">
        <v>30</v>
      </c>
      <c r="K213" s="7">
        <v>30</v>
      </c>
      <c r="L213" s="7">
        <v>0</v>
      </c>
      <c r="M213" s="7">
        <v>146</v>
      </c>
      <c r="N213" s="5">
        <v>675</v>
      </c>
      <c r="O213" s="7">
        <v>661</v>
      </c>
      <c r="P213" s="7">
        <v>14</v>
      </c>
      <c r="R213" s="5"/>
      <c r="S213" s="5">
        <v>1565</v>
      </c>
    </row>
    <row r="214" spans="1:19" x14ac:dyDescent="0.25">
      <c r="A214" s="29"/>
      <c r="B214" s="14" t="s">
        <v>885</v>
      </c>
      <c r="C214" s="5" t="s">
        <v>886</v>
      </c>
      <c r="D214" s="5">
        <v>555</v>
      </c>
      <c r="F214" s="7">
        <v>440</v>
      </c>
      <c r="G214" s="7">
        <v>105</v>
      </c>
      <c r="I214" s="7">
        <v>10</v>
      </c>
      <c r="J214" s="5">
        <v>57</v>
      </c>
      <c r="K214" s="7">
        <v>12</v>
      </c>
      <c r="L214" s="7">
        <v>45</v>
      </c>
      <c r="M214" s="7">
        <v>99</v>
      </c>
      <c r="N214" s="5">
        <v>547</v>
      </c>
      <c r="O214" s="7">
        <v>526</v>
      </c>
      <c r="P214" s="7">
        <v>21</v>
      </c>
      <c r="R214" s="5"/>
      <c r="S214" s="5">
        <v>1258</v>
      </c>
    </row>
    <row r="215" spans="1:19" x14ac:dyDescent="0.25">
      <c r="A215" s="29"/>
      <c r="B215" s="14" t="s">
        <v>887</v>
      </c>
      <c r="C215" s="5" t="s">
        <v>888</v>
      </c>
      <c r="D215" s="5">
        <v>1096</v>
      </c>
      <c r="E215" s="7">
        <v>934</v>
      </c>
      <c r="F215" s="7">
        <v>0</v>
      </c>
      <c r="G215" s="7">
        <v>137</v>
      </c>
      <c r="H215" s="7">
        <v>0</v>
      </c>
      <c r="I215" s="7">
        <v>25</v>
      </c>
      <c r="J215" s="5">
        <v>192</v>
      </c>
      <c r="K215" s="7">
        <v>73</v>
      </c>
      <c r="L215" s="7">
        <v>119</v>
      </c>
      <c r="M215" s="7">
        <v>59</v>
      </c>
      <c r="N215" s="5">
        <v>266</v>
      </c>
      <c r="O215" s="7">
        <v>250</v>
      </c>
      <c r="P215" s="7">
        <v>11</v>
      </c>
      <c r="Q215" s="7">
        <v>5</v>
      </c>
      <c r="R215" s="5"/>
      <c r="S215" s="5">
        <v>1613</v>
      </c>
    </row>
    <row r="216" spans="1:19" x14ac:dyDescent="0.25">
      <c r="A216" s="29"/>
      <c r="B216" s="14" t="s">
        <v>1176</v>
      </c>
      <c r="C216" s="5" t="s">
        <v>1177</v>
      </c>
      <c r="R216" s="5"/>
    </row>
    <row r="217" spans="1:19" x14ac:dyDescent="0.25">
      <c r="A217" s="29"/>
      <c r="B217" s="14" t="s">
        <v>889</v>
      </c>
      <c r="C217" s="5" t="s">
        <v>890</v>
      </c>
      <c r="D217" s="5">
        <v>2603</v>
      </c>
      <c r="E217" s="7">
        <v>1271</v>
      </c>
      <c r="F217" s="7">
        <v>1032</v>
      </c>
      <c r="G217" s="7">
        <v>221</v>
      </c>
      <c r="I217" s="7">
        <v>79</v>
      </c>
      <c r="J217" s="5">
        <v>230</v>
      </c>
      <c r="K217" s="7">
        <v>110</v>
      </c>
      <c r="L217" s="7">
        <v>120</v>
      </c>
      <c r="M217" s="7">
        <v>137</v>
      </c>
      <c r="N217" s="5">
        <v>1056</v>
      </c>
      <c r="O217" s="7">
        <v>1037</v>
      </c>
      <c r="P217" s="7">
        <v>19</v>
      </c>
      <c r="R217" s="5"/>
      <c r="S217" s="5">
        <v>4026</v>
      </c>
    </row>
    <row r="218" spans="1:19" x14ac:dyDescent="0.25">
      <c r="A218" s="29"/>
      <c r="B218" s="14" t="s">
        <v>891</v>
      </c>
      <c r="C218" s="5" t="s">
        <v>892</v>
      </c>
      <c r="D218" s="5">
        <v>658</v>
      </c>
      <c r="E218" s="7">
        <v>428</v>
      </c>
      <c r="F218" s="7">
        <v>18</v>
      </c>
      <c r="G218" s="7">
        <v>38</v>
      </c>
      <c r="H218" s="7">
        <v>37</v>
      </c>
      <c r="I218" s="7">
        <v>137</v>
      </c>
      <c r="J218" s="5">
        <v>24</v>
      </c>
      <c r="K218" s="7">
        <v>24</v>
      </c>
      <c r="M218" s="7">
        <v>203</v>
      </c>
      <c r="N218" s="5">
        <v>590</v>
      </c>
      <c r="O218" s="7">
        <v>576</v>
      </c>
      <c r="P218" s="7">
        <v>14</v>
      </c>
      <c r="R218" s="5"/>
      <c r="S218" s="5">
        <v>1475</v>
      </c>
    </row>
    <row r="219" spans="1:19" x14ac:dyDescent="0.25">
      <c r="A219" s="29"/>
      <c r="B219" s="14" t="s">
        <v>893</v>
      </c>
      <c r="C219" s="5" t="s">
        <v>894</v>
      </c>
      <c r="D219" s="5">
        <v>195</v>
      </c>
      <c r="E219" s="7">
        <v>24</v>
      </c>
      <c r="G219" s="7">
        <v>161</v>
      </c>
      <c r="I219" s="7">
        <v>10</v>
      </c>
      <c r="J219" s="5">
        <v>0</v>
      </c>
      <c r="M219" s="7">
        <v>21</v>
      </c>
      <c r="N219" s="5">
        <v>439</v>
      </c>
      <c r="O219" s="7">
        <v>425</v>
      </c>
      <c r="P219" s="7">
        <v>14</v>
      </c>
      <c r="R219" s="5"/>
      <c r="S219" s="5">
        <v>655</v>
      </c>
    </row>
    <row r="220" spans="1:19" x14ac:dyDescent="0.25">
      <c r="A220" s="29"/>
      <c r="B220" s="14" t="s">
        <v>895</v>
      </c>
      <c r="C220" s="5" t="s">
        <v>896</v>
      </c>
      <c r="D220" s="5">
        <v>497</v>
      </c>
      <c r="G220" s="7">
        <v>40</v>
      </c>
      <c r="I220" s="7">
        <v>457</v>
      </c>
      <c r="J220" s="5">
        <v>12</v>
      </c>
      <c r="K220" s="7">
        <v>12</v>
      </c>
      <c r="M220" s="7">
        <v>1004</v>
      </c>
      <c r="N220" s="5">
        <v>473</v>
      </c>
      <c r="O220" s="7">
        <v>458</v>
      </c>
      <c r="P220" s="7">
        <v>13</v>
      </c>
      <c r="Q220" s="7">
        <v>2</v>
      </c>
      <c r="R220" s="5"/>
      <c r="S220" s="5">
        <v>1986</v>
      </c>
    </row>
    <row r="221" spans="1:19" x14ac:dyDescent="0.25">
      <c r="A221" s="29"/>
      <c r="B221" s="14" t="s">
        <v>897</v>
      </c>
      <c r="C221" s="5" t="s">
        <v>898</v>
      </c>
      <c r="D221" s="5">
        <v>1490</v>
      </c>
      <c r="E221" s="7">
        <v>1292</v>
      </c>
      <c r="F221" s="7">
        <v>61</v>
      </c>
      <c r="G221" s="7">
        <v>137</v>
      </c>
      <c r="H221" s="7">
        <v>0</v>
      </c>
      <c r="J221" s="5">
        <v>306</v>
      </c>
      <c r="K221" s="7">
        <v>2</v>
      </c>
      <c r="L221" s="7">
        <v>304</v>
      </c>
      <c r="M221" s="7">
        <v>154</v>
      </c>
      <c r="N221" s="5">
        <v>977</v>
      </c>
      <c r="O221" s="7">
        <v>944</v>
      </c>
      <c r="P221" s="7">
        <v>33</v>
      </c>
      <c r="Q221" s="7">
        <v>0</v>
      </c>
      <c r="R221" s="5"/>
      <c r="S221" s="5">
        <v>2927</v>
      </c>
    </row>
    <row r="222" spans="1:19" x14ac:dyDescent="0.25">
      <c r="A222" s="29"/>
      <c r="B222" s="14" t="s">
        <v>899</v>
      </c>
      <c r="C222" s="5" t="s">
        <v>900</v>
      </c>
      <c r="D222" s="5">
        <v>70</v>
      </c>
      <c r="G222" s="7">
        <v>26</v>
      </c>
      <c r="I222" s="7">
        <v>44</v>
      </c>
      <c r="J222" s="5">
        <v>0</v>
      </c>
      <c r="K222" s="7">
        <v>0</v>
      </c>
      <c r="M222" s="7">
        <v>95</v>
      </c>
      <c r="N222" s="5">
        <v>408</v>
      </c>
      <c r="O222" s="7">
        <v>396</v>
      </c>
      <c r="P222" s="7">
        <v>12</v>
      </c>
      <c r="R222" s="5"/>
      <c r="S222" s="5">
        <v>573</v>
      </c>
    </row>
    <row r="223" spans="1:19" x14ac:dyDescent="0.25">
      <c r="A223" s="29"/>
      <c r="B223" s="14" t="s">
        <v>901</v>
      </c>
      <c r="C223" s="5" t="s">
        <v>902</v>
      </c>
      <c r="D223" s="5">
        <v>494</v>
      </c>
      <c r="E223" s="7">
        <v>247</v>
      </c>
      <c r="F223" s="7">
        <v>247</v>
      </c>
      <c r="J223" s="5">
        <v>7</v>
      </c>
      <c r="K223" s="7">
        <v>7</v>
      </c>
      <c r="M223" s="7">
        <v>25</v>
      </c>
      <c r="N223" s="5">
        <v>421</v>
      </c>
      <c r="O223" s="7">
        <v>421</v>
      </c>
      <c r="R223" s="5"/>
      <c r="S223" s="5">
        <v>947</v>
      </c>
    </row>
    <row r="224" spans="1:19" x14ac:dyDescent="0.25">
      <c r="A224" s="29"/>
      <c r="B224" s="14" t="s">
        <v>1182</v>
      </c>
      <c r="C224" s="5" t="s">
        <v>1183</v>
      </c>
      <c r="R224" s="5"/>
    </row>
    <row r="225" spans="1:19" x14ac:dyDescent="0.25">
      <c r="A225" s="29"/>
      <c r="B225" s="14" t="s">
        <v>903</v>
      </c>
      <c r="C225" s="5" t="s">
        <v>904</v>
      </c>
      <c r="D225" s="5">
        <v>60</v>
      </c>
      <c r="E225" s="7">
        <v>46</v>
      </c>
      <c r="F225" s="7">
        <v>4</v>
      </c>
      <c r="G225" s="7">
        <v>0</v>
      </c>
      <c r="H225" s="7">
        <v>0</v>
      </c>
      <c r="I225" s="7">
        <v>10</v>
      </c>
      <c r="J225" s="5">
        <v>0</v>
      </c>
      <c r="M225" s="7">
        <v>44</v>
      </c>
      <c r="N225" s="5">
        <v>452</v>
      </c>
      <c r="O225" s="7">
        <v>441</v>
      </c>
      <c r="P225" s="7">
        <v>11</v>
      </c>
      <c r="R225" s="5"/>
      <c r="S225" s="5">
        <v>556</v>
      </c>
    </row>
    <row r="226" spans="1:19" x14ac:dyDescent="0.25">
      <c r="A226" s="29"/>
      <c r="B226" s="14" t="s">
        <v>905</v>
      </c>
      <c r="C226" s="5" t="s">
        <v>906</v>
      </c>
      <c r="D226" s="5">
        <v>337</v>
      </c>
      <c r="F226" s="7">
        <v>240</v>
      </c>
      <c r="G226" s="7">
        <v>45</v>
      </c>
      <c r="I226" s="7">
        <v>52</v>
      </c>
      <c r="J226" s="5">
        <v>153</v>
      </c>
      <c r="L226" s="7">
        <v>153</v>
      </c>
      <c r="M226" s="7">
        <v>159</v>
      </c>
      <c r="N226" s="5">
        <v>464</v>
      </c>
      <c r="O226" s="7">
        <v>446</v>
      </c>
      <c r="P226" s="7">
        <v>18</v>
      </c>
      <c r="R226" s="5"/>
      <c r="S226" s="5">
        <v>1113</v>
      </c>
    </row>
    <row r="227" spans="1:19" x14ac:dyDescent="0.25">
      <c r="A227" s="29"/>
      <c r="B227" s="14" t="s">
        <v>907</v>
      </c>
      <c r="C227" s="5" t="s">
        <v>908</v>
      </c>
      <c r="D227" s="5">
        <v>122</v>
      </c>
      <c r="I227" s="7">
        <v>122</v>
      </c>
      <c r="J227" s="5">
        <v>0</v>
      </c>
      <c r="M227" s="7">
        <v>85</v>
      </c>
      <c r="N227" s="5">
        <v>413</v>
      </c>
      <c r="O227" s="7">
        <v>402</v>
      </c>
      <c r="P227" s="7">
        <v>11</v>
      </c>
      <c r="R227" s="5"/>
      <c r="S227" s="5">
        <v>620</v>
      </c>
    </row>
    <row r="228" spans="1:19" x14ac:dyDescent="0.25">
      <c r="A228" s="29"/>
      <c r="B228" s="14" t="s">
        <v>909</v>
      </c>
      <c r="C228" s="5" t="s">
        <v>910</v>
      </c>
      <c r="D228" s="5">
        <v>3251</v>
      </c>
      <c r="E228" s="7">
        <v>2470</v>
      </c>
      <c r="F228" s="7">
        <v>27</v>
      </c>
      <c r="G228" s="7">
        <v>667</v>
      </c>
      <c r="I228" s="7">
        <v>87</v>
      </c>
      <c r="J228" s="5">
        <v>306</v>
      </c>
      <c r="K228" s="7">
        <v>306</v>
      </c>
      <c r="M228" s="7">
        <v>20</v>
      </c>
      <c r="N228" s="5">
        <v>1171</v>
      </c>
      <c r="O228" s="7">
        <v>1171</v>
      </c>
      <c r="R228" s="5"/>
      <c r="S228" s="5">
        <v>4748</v>
      </c>
    </row>
    <row r="229" spans="1:19" x14ac:dyDescent="0.25">
      <c r="A229" s="29"/>
      <c r="B229" s="14" t="s">
        <v>911</v>
      </c>
      <c r="C229" s="5" t="s">
        <v>912</v>
      </c>
      <c r="D229" s="5">
        <v>3127</v>
      </c>
      <c r="E229" s="7">
        <v>573</v>
      </c>
      <c r="F229" s="7">
        <v>37</v>
      </c>
      <c r="G229" s="7">
        <v>2505</v>
      </c>
      <c r="I229" s="7">
        <v>12</v>
      </c>
      <c r="J229" s="5">
        <v>210</v>
      </c>
      <c r="K229" s="7">
        <v>101</v>
      </c>
      <c r="L229" s="7">
        <v>109</v>
      </c>
      <c r="M229" s="7">
        <v>159</v>
      </c>
      <c r="N229" s="5">
        <v>597</v>
      </c>
      <c r="O229" s="7">
        <v>582</v>
      </c>
      <c r="P229" s="7">
        <v>15</v>
      </c>
      <c r="R229" s="5"/>
      <c r="S229" s="5">
        <v>4093</v>
      </c>
    </row>
    <row r="230" spans="1:19" x14ac:dyDescent="0.25">
      <c r="A230" s="29"/>
      <c r="B230" s="14" t="s">
        <v>913</v>
      </c>
      <c r="C230" s="5" t="s">
        <v>914</v>
      </c>
      <c r="D230" s="5">
        <v>2716</v>
      </c>
      <c r="E230" s="7">
        <v>2289</v>
      </c>
      <c r="F230" s="7">
        <v>66</v>
      </c>
      <c r="G230" s="7">
        <v>41</v>
      </c>
      <c r="I230" s="7">
        <v>320</v>
      </c>
      <c r="J230" s="5">
        <v>249</v>
      </c>
      <c r="K230" s="7">
        <v>249</v>
      </c>
      <c r="L230" s="7">
        <v>0</v>
      </c>
      <c r="M230" s="7">
        <v>104</v>
      </c>
      <c r="N230" s="5">
        <v>1154</v>
      </c>
      <c r="O230" s="7">
        <v>984</v>
      </c>
      <c r="P230" s="7">
        <v>36</v>
      </c>
      <c r="Q230" s="7">
        <v>134</v>
      </c>
      <c r="R230" s="5"/>
      <c r="S230" s="5">
        <v>4223</v>
      </c>
    </row>
    <row r="231" spans="1:19" x14ac:dyDescent="0.25">
      <c r="A231" s="29"/>
      <c r="B231" s="14" t="s">
        <v>915</v>
      </c>
      <c r="C231" s="5" t="s">
        <v>916</v>
      </c>
      <c r="D231" s="5">
        <v>927</v>
      </c>
      <c r="E231" s="7">
        <v>420</v>
      </c>
      <c r="G231" s="7">
        <v>418</v>
      </c>
      <c r="I231" s="7">
        <v>89</v>
      </c>
      <c r="J231" s="5">
        <v>51</v>
      </c>
      <c r="K231" s="7">
        <v>51</v>
      </c>
      <c r="M231" s="7">
        <v>82</v>
      </c>
      <c r="N231" s="5">
        <v>530</v>
      </c>
      <c r="O231" s="7">
        <v>516</v>
      </c>
      <c r="P231" s="7">
        <v>14</v>
      </c>
      <c r="R231" s="5"/>
      <c r="S231" s="5">
        <v>1590</v>
      </c>
    </row>
    <row r="232" spans="1:19" x14ac:dyDescent="0.25">
      <c r="A232" s="29"/>
      <c r="B232" s="14" t="s">
        <v>917</v>
      </c>
      <c r="C232" s="5" t="s">
        <v>918</v>
      </c>
      <c r="D232" s="5">
        <v>2589</v>
      </c>
      <c r="E232" s="7">
        <v>1180</v>
      </c>
      <c r="F232" s="7">
        <v>821</v>
      </c>
      <c r="G232" s="7">
        <v>72</v>
      </c>
      <c r="H232" s="7">
        <v>62</v>
      </c>
      <c r="I232" s="7">
        <v>454</v>
      </c>
      <c r="J232" s="5">
        <v>1010</v>
      </c>
      <c r="K232" s="7">
        <v>675</v>
      </c>
      <c r="L232" s="7">
        <v>335</v>
      </c>
      <c r="M232" s="7">
        <v>235</v>
      </c>
      <c r="N232" s="5">
        <v>1282</v>
      </c>
      <c r="O232" s="7">
        <v>1248</v>
      </c>
      <c r="P232" s="7">
        <v>34</v>
      </c>
      <c r="Q232" s="7">
        <v>0</v>
      </c>
      <c r="R232" s="5"/>
      <c r="S232" s="5">
        <v>5116</v>
      </c>
    </row>
    <row r="233" spans="1:19" x14ac:dyDescent="0.25">
      <c r="A233" s="29"/>
      <c r="B233" s="14" t="s">
        <v>919</v>
      </c>
      <c r="C233" s="5" t="s">
        <v>920</v>
      </c>
      <c r="D233" s="5">
        <v>87</v>
      </c>
      <c r="E233" s="7">
        <v>83</v>
      </c>
      <c r="F233" s="7">
        <v>4</v>
      </c>
      <c r="G233" s="7">
        <v>0</v>
      </c>
      <c r="H233" s="7">
        <v>0</v>
      </c>
      <c r="I233" s="7">
        <v>0</v>
      </c>
      <c r="J233" s="5">
        <v>267</v>
      </c>
      <c r="K233" s="7">
        <v>86</v>
      </c>
      <c r="L233" s="7">
        <v>181</v>
      </c>
      <c r="M233" s="7">
        <v>66</v>
      </c>
      <c r="N233" s="5">
        <v>492</v>
      </c>
      <c r="O233" s="7">
        <v>478</v>
      </c>
      <c r="P233" s="7">
        <v>14</v>
      </c>
      <c r="Q233" s="7">
        <v>0</v>
      </c>
      <c r="R233" s="5"/>
      <c r="S233" s="5">
        <v>912</v>
      </c>
    </row>
    <row r="234" spans="1:19" x14ac:dyDescent="0.25">
      <c r="A234" s="29"/>
      <c r="B234" s="14" t="s">
        <v>921</v>
      </c>
      <c r="C234" s="5" t="s">
        <v>922</v>
      </c>
      <c r="D234" s="5">
        <v>500</v>
      </c>
      <c r="E234" s="7">
        <v>20</v>
      </c>
      <c r="G234" s="7">
        <v>463</v>
      </c>
      <c r="I234" s="7">
        <v>17</v>
      </c>
      <c r="J234" s="5">
        <v>149</v>
      </c>
      <c r="K234" s="7">
        <v>29</v>
      </c>
      <c r="L234" s="7">
        <v>120</v>
      </c>
      <c r="M234" s="7">
        <v>0</v>
      </c>
      <c r="N234" s="5">
        <v>462</v>
      </c>
      <c r="O234" s="7">
        <v>363</v>
      </c>
      <c r="P234" s="7">
        <v>0</v>
      </c>
      <c r="Q234" s="7">
        <v>99</v>
      </c>
      <c r="R234" s="5"/>
      <c r="S234" s="5">
        <v>1111</v>
      </c>
    </row>
    <row r="235" spans="1:19" x14ac:dyDescent="0.25">
      <c r="A235" s="29"/>
      <c r="B235" s="14" t="s">
        <v>923</v>
      </c>
      <c r="C235" s="5" t="s">
        <v>924</v>
      </c>
      <c r="D235" s="5">
        <v>134</v>
      </c>
      <c r="F235" s="7">
        <v>112</v>
      </c>
      <c r="G235" s="7">
        <v>22</v>
      </c>
      <c r="J235" s="5">
        <v>37</v>
      </c>
      <c r="K235" s="7">
        <v>37</v>
      </c>
      <c r="M235" s="7">
        <v>10</v>
      </c>
      <c r="N235" s="5">
        <v>251</v>
      </c>
      <c r="O235" s="7">
        <v>233</v>
      </c>
      <c r="P235" s="7">
        <v>18</v>
      </c>
      <c r="R235" s="5"/>
      <c r="S235" s="5">
        <v>432</v>
      </c>
    </row>
    <row r="236" spans="1:19" x14ac:dyDescent="0.25">
      <c r="A236" s="29"/>
      <c r="B236" s="14" t="s">
        <v>925</v>
      </c>
      <c r="C236" s="5" t="s">
        <v>926</v>
      </c>
      <c r="D236" s="5">
        <v>865</v>
      </c>
      <c r="E236" s="7">
        <v>116</v>
      </c>
      <c r="F236" s="7">
        <v>46</v>
      </c>
      <c r="G236" s="7">
        <v>546</v>
      </c>
      <c r="H236" s="7">
        <v>0</v>
      </c>
      <c r="I236" s="7">
        <v>157</v>
      </c>
      <c r="J236" s="5">
        <v>86</v>
      </c>
      <c r="K236" s="7">
        <v>22</v>
      </c>
      <c r="L236" s="7">
        <v>64</v>
      </c>
      <c r="M236" s="7">
        <v>695</v>
      </c>
      <c r="N236" s="5">
        <v>883</v>
      </c>
      <c r="O236" s="7">
        <v>828</v>
      </c>
      <c r="Q236" s="7">
        <v>55</v>
      </c>
      <c r="R236" s="5"/>
      <c r="S236" s="5">
        <v>2529</v>
      </c>
    </row>
    <row r="237" spans="1:19" x14ac:dyDescent="0.25">
      <c r="A237" s="29"/>
      <c r="B237" s="14" t="s">
        <v>927</v>
      </c>
      <c r="C237" s="5" t="s">
        <v>928</v>
      </c>
      <c r="D237" s="5">
        <v>609</v>
      </c>
      <c r="E237" s="7">
        <v>162</v>
      </c>
      <c r="F237" s="7">
        <v>48</v>
      </c>
      <c r="G237" s="7">
        <v>317</v>
      </c>
      <c r="I237" s="7">
        <v>82</v>
      </c>
      <c r="J237" s="5">
        <v>0</v>
      </c>
      <c r="M237" s="7">
        <v>0</v>
      </c>
      <c r="N237" s="5">
        <v>465</v>
      </c>
      <c r="O237" s="7">
        <v>458</v>
      </c>
      <c r="Q237" s="7">
        <v>7</v>
      </c>
      <c r="R237" s="5"/>
      <c r="S237" s="5">
        <v>1074</v>
      </c>
    </row>
    <row r="238" spans="1:19" x14ac:dyDescent="0.25">
      <c r="A238" s="29"/>
      <c r="B238" s="14" t="s">
        <v>929</v>
      </c>
      <c r="C238" s="5" t="s">
        <v>930</v>
      </c>
      <c r="D238" s="5">
        <v>3747</v>
      </c>
      <c r="E238" s="7">
        <v>3012</v>
      </c>
      <c r="F238" s="7">
        <v>115</v>
      </c>
      <c r="G238" s="7">
        <v>0</v>
      </c>
      <c r="H238" s="7">
        <v>0</v>
      </c>
      <c r="I238" s="7">
        <v>620</v>
      </c>
      <c r="J238" s="5">
        <v>0</v>
      </c>
      <c r="K238" s="7">
        <v>0</v>
      </c>
      <c r="L238" s="7">
        <v>0</v>
      </c>
      <c r="M238" s="7">
        <v>200</v>
      </c>
      <c r="N238" s="5">
        <v>1240</v>
      </c>
      <c r="O238" s="7">
        <v>1240</v>
      </c>
      <c r="P238" s="7">
        <v>0</v>
      </c>
      <c r="Q238" s="7">
        <v>0</v>
      </c>
      <c r="R238" s="5"/>
      <c r="S238" s="5">
        <v>5187</v>
      </c>
    </row>
    <row r="239" spans="1:19" x14ac:dyDescent="0.25">
      <c r="A239" s="29"/>
      <c r="B239" s="14" t="s">
        <v>931</v>
      </c>
      <c r="C239" s="5" t="s">
        <v>932</v>
      </c>
      <c r="D239" s="5">
        <v>349</v>
      </c>
      <c r="G239" s="7">
        <v>19</v>
      </c>
      <c r="I239" s="7">
        <v>330</v>
      </c>
      <c r="J239" s="5">
        <v>182</v>
      </c>
      <c r="K239" s="7">
        <v>182</v>
      </c>
      <c r="M239" s="7">
        <v>121</v>
      </c>
      <c r="N239" s="5">
        <v>681</v>
      </c>
      <c r="O239" s="7">
        <v>636</v>
      </c>
      <c r="P239" s="7">
        <v>45</v>
      </c>
      <c r="R239" s="5"/>
      <c r="S239" s="5">
        <v>1333</v>
      </c>
    </row>
    <row r="240" spans="1:19" x14ac:dyDescent="0.25">
      <c r="A240" s="29"/>
      <c r="B240" s="14" t="s">
        <v>933</v>
      </c>
      <c r="C240" s="5" t="s">
        <v>934</v>
      </c>
      <c r="D240" s="5">
        <v>3500</v>
      </c>
      <c r="E240" s="7">
        <v>1161</v>
      </c>
      <c r="F240" s="7">
        <v>2106</v>
      </c>
      <c r="G240" s="7">
        <v>146</v>
      </c>
      <c r="I240" s="7">
        <v>87</v>
      </c>
      <c r="J240" s="5">
        <v>236</v>
      </c>
      <c r="K240" s="7">
        <v>114</v>
      </c>
      <c r="L240" s="7">
        <v>122</v>
      </c>
      <c r="M240" s="7">
        <v>70</v>
      </c>
      <c r="N240" s="5">
        <v>684</v>
      </c>
      <c r="O240" s="7">
        <v>684</v>
      </c>
      <c r="R240" s="5"/>
      <c r="S240" s="5">
        <v>4490</v>
      </c>
    </row>
    <row r="241" spans="1:19" x14ac:dyDescent="0.25">
      <c r="A241" s="29"/>
      <c r="B241" s="14" t="s">
        <v>935</v>
      </c>
      <c r="C241" s="5" t="s">
        <v>936</v>
      </c>
      <c r="D241" s="5">
        <v>4510</v>
      </c>
      <c r="E241" s="7">
        <v>2139</v>
      </c>
      <c r="F241" s="7">
        <v>70</v>
      </c>
      <c r="G241" s="7">
        <v>2084</v>
      </c>
      <c r="I241" s="7">
        <v>217</v>
      </c>
      <c r="J241" s="5">
        <v>581</v>
      </c>
      <c r="K241" s="7">
        <v>511</v>
      </c>
      <c r="L241" s="7">
        <v>70</v>
      </c>
      <c r="M241" s="7">
        <v>603</v>
      </c>
      <c r="N241" s="5">
        <v>1207</v>
      </c>
      <c r="O241" s="7">
        <v>1165</v>
      </c>
      <c r="P241" s="7">
        <v>42</v>
      </c>
      <c r="R241" s="5"/>
      <c r="S241" s="5">
        <v>6901</v>
      </c>
    </row>
    <row r="242" spans="1:19" x14ac:dyDescent="0.25">
      <c r="A242" s="29"/>
      <c r="B242" s="14" t="s">
        <v>937</v>
      </c>
      <c r="C242" s="5" t="s">
        <v>938</v>
      </c>
      <c r="D242" s="5">
        <v>379</v>
      </c>
      <c r="E242" s="7">
        <v>242</v>
      </c>
      <c r="F242" s="7">
        <v>4</v>
      </c>
      <c r="G242" s="7">
        <v>53</v>
      </c>
      <c r="H242" s="7">
        <v>0</v>
      </c>
      <c r="I242" s="7">
        <v>80</v>
      </c>
      <c r="J242" s="5">
        <v>26</v>
      </c>
      <c r="K242" s="7">
        <v>26</v>
      </c>
      <c r="L242" s="7">
        <v>0</v>
      </c>
      <c r="M242" s="7">
        <v>192</v>
      </c>
      <c r="N242" s="5">
        <v>863</v>
      </c>
      <c r="O242" s="7">
        <v>841</v>
      </c>
      <c r="P242" s="7">
        <v>22</v>
      </c>
      <c r="Q242" s="7">
        <v>0</v>
      </c>
      <c r="R242" s="5"/>
      <c r="S242" s="5">
        <v>1460</v>
      </c>
    </row>
    <row r="243" spans="1:19" x14ac:dyDescent="0.25">
      <c r="A243" s="29"/>
      <c r="B243" s="14" t="s">
        <v>540</v>
      </c>
      <c r="C243" s="5" t="s">
        <v>647</v>
      </c>
      <c r="D243" s="5">
        <v>622</v>
      </c>
      <c r="E243" s="7">
        <v>288</v>
      </c>
      <c r="F243" s="7">
        <v>85</v>
      </c>
      <c r="G243" s="7">
        <v>241</v>
      </c>
      <c r="I243" s="7">
        <v>8</v>
      </c>
      <c r="J243" s="5">
        <v>177</v>
      </c>
      <c r="K243" s="7">
        <v>12</v>
      </c>
      <c r="L243" s="7">
        <v>165</v>
      </c>
      <c r="M243" s="7">
        <v>87</v>
      </c>
      <c r="N243" s="5">
        <v>1061</v>
      </c>
      <c r="O243" s="7">
        <v>1037</v>
      </c>
      <c r="P243" s="7">
        <v>24</v>
      </c>
      <c r="R243" s="5"/>
      <c r="S243" s="5">
        <v>1947</v>
      </c>
    </row>
    <row r="244" spans="1:19" x14ac:dyDescent="0.25">
      <c r="A244" s="29"/>
      <c r="B244" s="14" t="s">
        <v>939</v>
      </c>
      <c r="C244" s="5" t="s">
        <v>940</v>
      </c>
      <c r="D244" s="5">
        <v>697</v>
      </c>
      <c r="E244" s="7">
        <v>212</v>
      </c>
      <c r="F244" s="7">
        <v>10</v>
      </c>
      <c r="I244" s="7">
        <v>475</v>
      </c>
      <c r="J244" s="5">
        <v>27</v>
      </c>
      <c r="K244" s="7">
        <v>27</v>
      </c>
      <c r="M244" s="7">
        <v>69</v>
      </c>
      <c r="N244" s="5">
        <v>852</v>
      </c>
      <c r="O244" s="7">
        <v>769</v>
      </c>
      <c r="P244" s="7">
        <v>83</v>
      </c>
      <c r="R244" s="5"/>
      <c r="S244" s="5">
        <v>1645</v>
      </c>
    </row>
    <row r="245" spans="1:19" x14ac:dyDescent="0.25">
      <c r="A245" s="29"/>
      <c r="B245" s="14" t="s">
        <v>941</v>
      </c>
      <c r="C245" s="5" t="s">
        <v>942</v>
      </c>
      <c r="D245" s="5">
        <v>917</v>
      </c>
      <c r="E245" s="7">
        <v>150</v>
      </c>
      <c r="F245" s="7">
        <v>60</v>
      </c>
      <c r="G245" s="7">
        <v>60</v>
      </c>
      <c r="I245" s="7">
        <v>647</v>
      </c>
      <c r="J245" s="5">
        <v>214</v>
      </c>
      <c r="K245" s="7">
        <v>47</v>
      </c>
      <c r="L245" s="7">
        <v>167</v>
      </c>
      <c r="M245" s="7">
        <v>324</v>
      </c>
      <c r="N245" s="5">
        <v>923</v>
      </c>
      <c r="O245" s="7">
        <v>902</v>
      </c>
      <c r="P245" s="7">
        <v>21</v>
      </c>
      <c r="R245" s="5"/>
      <c r="S245" s="5">
        <v>2378</v>
      </c>
    </row>
    <row r="246" spans="1:19" x14ac:dyDescent="0.25">
      <c r="A246" s="29"/>
      <c r="B246" s="14" t="s">
        <v>541</v>
      </c>
      <c r="C246" s="5" t="s">
        <v>648</v>
      </c>
      <c r="D246" s="5">
        <v>335</v>
      </c>
      <c r="E246" s="7">
        <v>1</v>
      </c>
      <c r="F246" s="7">
        <v>19</v>
      </c>
      <c r="G246" s="7">
        <v>26</v>
      </c>
      <c r="H246" s="7">
        <v>0</v>
      </c>
      <c r="I246" s="7">
        <v>289</v>
      </c>
      <c r="J246" s="5">
        <v>504</v>
      </c>
      <c r="K246" s="7">
        <v>504</v>
      </c>
      <c r="M246" s="7">
        <v>32</v>
      </c>
      <c r="N246" s="5">
        <v>476</v>
      </c>
      <c r="O246" s="7">
        <v>462</v>
      </c>
      <c r="P246" s="7">
        <v>14</v>
      </c>
      <c r="Q246" s="7">
        <v>0</v>
      </c>
      <c r="R246" s="5"/>
      <c r="S246" s="5">
        <v>1347</v>
      </c>
    </row>
    <row r="247" spans="1:19" x14ac:dyDescent="0.25">
      <c r="A247" s="29"/>
      <c r="B247" s="14" t="s">
        <v>943</v>
      </c>
      <c r="C247" s="5" t="s">
        <v>944</v>
      </c>
      <c r="D247" s="5">
        <v>11</v>
      </c>
      <c r="G247" s="7">
        <v>11</v>
      </c>
      <c r="J247" s="5">
        <v>0</v>
      </c>
      <c r="M247" s="7">
        <v>19</v>
      </c>
      <c r="N247" s="5">
        <v>390</v>
      </c>
      <c r="O247" s="7">
        <v>340</v>
      </c>
      <c r="P247" s="7">
        <v>11</v>
      </c>
      <c r="Q247" s="7">
        <v>39</v>
      </c>
      <c r="R247" s="5"/>
      <c r="S247" s="5">
        <v>420</v>
      </c>
    </row>
    <row r="248" spans="1:19" x14ac:dyDescent="0.25">
      <c r="A248" s="29"/>
      <c r="B248" s="14" t="s">
        <v>945</v>
      </c>
      <c r="C248" s="5" t="s">
        <v>946</v>
      </c>
      <c r="D248" s="5">
        <v>466</v>
      </c>
      <c r="E248" s="7">
        <v>233</v>
      </c>
      <c r="G248" s="7">
        <v>233</v>
      </c>
      <c r="J248" s="5">
        <v>12</v>
      </c>
      <c r="K248" s="7">
        <v>12</v>
      </c>
      <c r="M248" s="7">
        <v>170</v>
      </c>
      <c r="N248" s="5">
        <v>519</v>
      </c>
      <c r="O248" s="7">
        <v>499</v>
      </c>
      <c r="P248" s="7">
        <v>20</v>
      </c>
      <c r="R248" s="5"/>
      <c r="S248" s="5">
        <v>1167</v>
      </c>
    </row>
    <row r="249" spans="1:19" x14ac:dyDescent="0.25">
      <c r="A249" s="29"/>
      <c r="B249" s="14" t="s">
        <v>947</v>
      </c>
      <c r="C249" s="5" t="s">
        <v>948</v>
      </c>
      <c r="D249" s="5">
        <v>405</v>
      </c>
      <c r="E249" s="7">
        <v>274</v>
      </c>
      <c r="F249" s="7">
        <v>5</v>
      </c>
      <c r="G249" s="7">
        <v>10</v>
      </c>
      <c r="H249" s="7">
        <v>0</v>
      </c>
      <c r="I249" s="7">
        <v>116</v>
      </c>
      <c r="J249" s="5">
        <v>147</v>
      </c>
      <c r="K249" s="7">
        <v>141</v>
      </c>
      <c r="L249" s="7">
        <v>6</v>
      </c>
      <c r="M249" s="7">
        <v>54</v>
      </c>
      <c r="N249" s="5">
        <v>368</v>
      </c>
      <c r="O249" s="7">
        <v>332</v>
      </c>
      <c r="P249" s="7">
        <v>27</v>
      </c>
      <c r="Q249" s="7">
        <v>9</v>
      </c>
      <c r="R249" s="5"/>
      <c r="S249" s="5">
        <v>974</v>
      </c>
    </row>
    <row r="250" spans="1:19" x14ac:dyDescent="0.25">
      <c r="A250" s="29"/>
      <c r="B250" s="14" t="s">
        <v>949</v>
      </c>
      <c r="C250" s="5" t="s">
        <v>950</v>
      </c>
      <c r="D250" s="5">
        <v>909</v>
      </c>
      <c r="E250" s="7">
        <v>208</v>
      </c>
      <c r="F250" s="7">
        <v>74</v>
      </c>
      <c r="G250" s="7">
        <v>436</v>
      </c>
      <c r="H250" s="7">
        <v>0</v>
      </c>
      <c r="I250" s="7">
        <v>191</v>
      </c>
      <c r="J250" s="5">
        <v>516</v>
      </c>
      <c r="K250" s="7">
        <v>516</v>
      </c>
      <c r="M250" s="7">
        <v>241</v>
      </c>
      <c r="N250" s="5">
        <v>411</v>
      </c>
      <c r="O250" s="7">
        <v>391</v>
      </c>
      <c r="P250" s="7">
        <v>20</v>
      </c>
      <c r="Q250" s="7">
        <v>0</v>
      </c>
      <c r="R250" s="5"/>
      <c r="S250" s="5">
        <v>2077</v>
      </c>
    </row>
    <row r="251" spans="1:19" x14ac:dyDescent="0.25">
      <c r="A251" s="29"/>
      <c r="B251" s="14" t="s">
        <v>951</v>
      </c>
      <c r="C251" s="5" t="s">
        <v>952</v>
      </c>
      <c r="D251" s="5">
        <v>138</v>
      </c>
      <c r="E251" s="7">
        <v>0</v>
      </c>
      <c r="F251" s="7">
        <v>56</v>
      </c>
      <c r="G251" s="7">
        <v>82</v>
      </c>
      <c r="H251" s="7">
        <v>0</v>
      </c>
      <c r="I251" s="7">
        <v>0</v>
      </c>
      <c r="J251" s="5">
        <v>91</v>
      </c>
      <c r="K251" s="7">
        <v>91</v>
      </c>
      <c r="L251" s="7">
        <v>0</v>
      </c>
      <c r="M251" s="7">
        <v>82</v>
      </c>
      <c r="N251" s="5">
        <v>501</v>
      </c>
      <c r="O251" s="7">
        <v>466</v>
      </c>
      <c r="P251" s="7">
        <v>35</v>
      </c>
      <c r="Q251" s="7">
        <v>0</v>
      </c>
      <c r="R251" s="5"/>
      <c r="S251" s="5">
        <v>812</v>
      </c>
    </row>
    <row r="252" spans="1:19" x14ac:dyDescent="0.25">
      <c r="A252" s="29"/>
      <c r="B252" s="14" t="s">
        <v>953</v>
      </c>
      <c r="C252" s="5" t="s">
        <v>954</v>
      </c>
      <c r="D252" s="5">
        <v>190</v>
      </c>
      <c r="E252" s="7">
        <v>48</v>
      </c>
      <c r="F252" s="7">
        <v>141</v>
      </c>
      <c r="I252" s="7">
        <v>1</v>
      </c>
      <c r="M252" s="7">
        <v>70</v>
      </c>
      <c r="N252" s="5">
        <v>384</v>
      </c>
      <c r="O252" s="7">
        <v>331</v>
      </c>
      <c r="P252" s="7">
        <v>53</v>
      </c>
      <c r="R252" s="5"/>
      <c r="S252" s="5">
        <v>644</v>
      </c>
    </row>
    <row r="253" spans="1:19" x14ac:dyDescent="0.25">
      <c r="A253" s="29"/>
      <c r="B253" s="14" t="s">
        <v>955</v>
      </c>
      <c r="C253" s="5" t="s">
        <v>956</v>
      </c>
      <c r="D253" s="5">
        <v>316</v>
      </c>
      <c r="E253" s="7">
        <v>204</v>
      </c>
      <c r="I253" s="7">
        <v>112</v>
      </c>
      <c r="J253" s="5">
        <v>27</v>
      </c>
      <c r="K253" s="7">
        <v>27</v>
      </c>
      <c r="M253" s="7">
        <v>191</v>
      </c>
      <c r="N253" s="5">
        <v>384</v>
      </c>
      <c r="O253" s="7">
        <v>293</v>
      </c>
      <c r="P253" s="7">
        <v>86</v>
      </c>
      <c r="Q253" s="7">
        <v>5</v>
      </c>
      <c r="R253" s="5"/>
      <c r="S253" s="5">
        <v>918</v>
      </c>
    </row>
    <row r="254" spans="1:19" x14ac:dyDescent="0.25">
      <c r="A254" s="29"/>
      <c r="B254" s="14" t="s">
        <v>957</v>
      </c>
      <c r="C254" s="5" t="s">
        <v>958</v>
      </c>
      <c r="D254" s="5">
        <v>697</v>
      </c>
      <c r="E254" s="7">
        <v>252</v>
      </c>
      <c r="F254" s="7">
        <v>96</v>
      </c>
      <c r="G254" s="7">
        <v>241</v>
      </c>
      <c r="H254" s="7">
        <v>12</v>
      </c>
      <c r="I254" s="7">
        <v>96</v>
      </c>
      <c r="J254" s="5">
        <v>1741</v>
      </c>
      <c r="K254" s="7">
        <v>1344</v>
      </c>
      <c r="L254" s="7">
        <v>397</v>
      </c>
      <c r="M254" s="7">
        <v>389</v>
      </c>
      <c r="N254" s="5">
        <v>827</v>
      </c>
      <c r="O254" s="7">
        <v>800</v>
      </c>
      <c r="P254" s="7">
        <v>27</v>
      </c>
      <c r="R254" s="5"/>
      <c r="S254" s="5">
        <v>3654</v>
      </c>
    </row>
    <row r="255" spans="1:19" x14ac:dyDescent="0.25">
      <c r="A255" s="29"/>
      <c r="B255" s="14" t="s">
        <v>542</v>
      </c>
      <c r="C255" s="5" t="s">
        <v>565</v>
      </c>
      <c r="D255" s="5">
        <v>358</v>
      </c>
      <c r="E255" s="7">
        <v>59</v>
      </c>
      <c r="F255" s="7">
        <v>279</v>
      </c>
      <c r="G255" s="7">
        <v>20</v>
      </c>
      <c r="M255" s="7">
        <v>148</v>
      </c>
      <c r="N255" s="5">
        <v>485</v>
      </c>
      <c r="O255" s="7">
        <v>468</v>
      </c>
      <c r="P255" s="7">
        <v>17</v>
      </c>
      <c r="R255" s="5"/>
      <c r="S255" s="5">
        <v>991</v>
      </c>
    </row>
    <row r="256" spans="1:19" x14ac:dyDescent="0.25">
      <c r="A256" s="29"/>
      <c r="B256" s="14" t="s">
        <v>543</v>
      </c>
      <c r="C256" s="5" t="s">
        <v>566</v>
      </c>
      <c r="D256" s="5">
        <v>103</v>
      </c>
      <c r="E256" s="7">
        <v>103</v>
      </c>
      <c r="J256" s="5">
        <v>152</v>
      </c>
      <c r="K256" s="7">
        <v>152</v>
      </c>
      <c r="M256" s="7">
        <v>0</v>
      </c>
      <c r="N256" s="5">
        <v>509</v>
      </c>
      <c r="O256" s="7">
        <v>509</v>
      </c>
      <c r="R256" s="5"/>
      <c r="S256" s="5">
        <v>764</v>
      </c>
    </row>
    <row r="257" spans="1:19" x14ac:dyDescent="0.25">
      <c r="A257" s="29"/>
      <c r="B257" s="14" t="s">
        <v>1184</v>
      </c>
      <c r="C257" s="5" t="s">
        <v>1185</v>
      </c>
      <c r="R257" s="5"/>
    </row>
    <row r="258" spans="1:19" x14ac:dyDescent="0.25">
      <c r="A258" s="29"/>
      <c r="B258" s="14" t="s">
        <v>544</v>
      </c>
      <c r="C258" s="5" t="s">
        <v>567</v>
      </c>
      <c r="D258" s="5">
        <v>475</v>
      </c>
      <c r="I258" s="7">
        <v>475</v>
      </c>
      <c r="J258" s="5">
        <v>99</v>
      </c>
      <c r="K258" s="7">
        <v>99</v>
      </c>
      <c r="M258" s="7">
        <v>21</v>
      </c>
      <c r="N258" s="5">
        <v>522</v>
      </c>
      <c r="O258" s="7">
        <v>522</v>
      </c>
      <c r="R258" s="5"/>
      <c r="S258" s="5">
        <v>1117</v>
      </c>
    </row>
    <row r="259" spans="1:19" x14ac:dyDescent="0.25">
      <c r="A259" s="29"/>
      <c r="B259" s="14" t="s">
        <v>1204</v>
      </c>
      <c r="C259" s="5" t="s">
        <v>1205</v>
      </c>
      <c r="R259" s="5"/>
    </row>
    <row r="260" spans="1:19" x14ac:dyDescent="0.25">
      <c r="A260" s="29"/>
      <c r="B260" s="14" t="s">
        <v>545</v>
      </c>
      <c r="C260" s="5" t="s">
        <v>568</v>
      </c>
      <c r="D260" s="5">
        <v>764</v>
      </c>
      <c r="E260" s="7">
        <v>583</v>
      </c>
      <c r="F260" s="7">
        <v>15</v>
      </c>
      <c r="G260" s="7">
        <v>106</v>
      </c>
      <c r="H260" s="7">
        <v>0</v>
      </c>
      <c r="I260" s="7">
        <v>60</v>
      </c>
      <c r="J260" s="5">
        <v>937</v>
      </c>
      <c r="K260" s="7">
        <v>937</v>
      </c>
      <c r="L260" s="7">
        <v>0</v>
      </c>
      <c r="M260" s="7">
        <v>0</v>
      </c>
      <c r="N260" s="5">
        <v>480</v>
      </c>
      <c r="O260" s="7">
        <v>480</v>
      </c>
      <c r="P260" s="7">
        <v>0</v>
      </c>
      <c r="Q260" s="7">
        <v>0</v>
      </c>
      <c r="R260" s="5"/>
      <c r="S260" s="5">
        <v>2181</v>
      </c>
    </row>
    <row r="261" spans="1:19" x14ac:dyDescent="0.25">
      <c r="A261" s="29"/>
      <c r="B261" s="14" t="s">
        <v>959</v>
      </c>
      <c r="C261" s="5" t="s">
        <v>960</v>
      </c>
      <c r="D261" s="5">
        <v>82</v>
      </c>
      <c r="E261" s="7">
        <v>20</v>
      </c>
      <c r="G261" s="7">
        <v>22</v>
      </c>
      <c r="I261" s="7">
        <v>40</v>
      </c>
      <c r="J261" s="5">
        <v>63</v>
      </c>
      <c r="K261" s="7">
        <v>63</v>
      </c>
      <c r="M261" s="7">
        <v>20</v>
      </c>
      <c r="N261" s="5">
        <v>925</v>
      </c>
      <c r="O261" s="7">
        <v>686</v>
      </c>
      <c r="P261" s="7">
        <v>15</v>
      </c>
      <c r="Q261" s="7">
        <v>224</v>
      </c>
      <c r="R261" s="5"/>
      <c r="S261" s="5">
        <v>1090</v>
      </c>
    </row>
    <row r="262" spans="1:19" x14ac:dyDescent="0.25">
      <c r="A262" s="29"/>
      <c r="B262" s="14" t="s">
        <v>547</v>
      </c>
      <c r="C262" s="5" t="s">
        <v>649</v>
      </c>
      <c r="D262" s="5">
        <v>317</v>
      </c>
      <c r="E262" s="7">
        <v>236</v>
      </c>
      <c r="F262" s="7">
        <v>1</v>
      </c>
      <c r="G262" s="7">
        <v>78</v>
      </c>
      <c r="I262" s="7">
        <v>2</v>
      </c>
      <c r="M262" s="7">
        <v>345</v>
      </c>
      <c r="N262" s="5">
        <v>891</v>
      </c>
      <c r="O262" s="7">
        <v>866</v>
      </c>
      <c r="P262" s="7">
        <v>25</v>
      </c>
      <c r="R262" s="5"/>
      <c r="S262" s="5">
        <v>1553</v>
      </c>
    </row>
    <row r="263" spans="1:19" x14ac:dyDescent="0.25">
      <c r="A263" s="29"/>
      <c r="B263" s="14" t="s">
        <v>961</v>
      </c>
      <c r="C263" s="5" t="s">
        <v>962</v>
      </c>
      <c r="D263" s="5">
        <v>769</v>
      </c>
      <c r="E263" s="7">
        <v>282</v>
      </c>
      <c r="G263" s="7">
        <v>35</v>
      </c>
      <c r="I263" s="7">
        <v>452</v>
      </c>
      <c r="J263" s="5">
        <v>35</v>
      </c>
      <c r="K263" s="7">
        <v>21</v>
      </c>
      <c r="L263" s="7">
        <v>14</v>
      </c>
      <c r="M263" s="7">
        <v>21</v>
      </c>
      <c r="N263" s="5">
        <v>476</v>
      </c>
      <c r="O263" s="7">
        <v>457</v>
      </c>
      <c r="P263" s="7">
        <v>11</v>
      </c>
      <c r="Q263" s="7">
        <v>8</v>
      </c>
      <c r="R263" s="5"/>
      <c r="S263" s="5">
        <v>1301</v>
      </c>
    </row>
    <row r="264" spans="1:19" x14ac:dyDescent="0.25">
      <c r="A264" s="29"/>
      <c r="B264" s="14" t="s">
        <v>963</v>
      </c>
      <c r="C264" s="5" t="s">
        <v>964</v>
      </c>
      <c r="D264" s="5">
        <v>968</v>
      </c>
      <c r="E264" s="7">
        <v>506</v>
      </c>
      <c r="F264" s="7">
        <v>157</v>
      </c>
      <c r="G264" s="7">
        <v>272</v>
      </c>
      <c r="H264" s="7">
        <v>23</v>
      </c>
      <c r="I264" s="7">
        <v>10</v>
      </c>
      <c r="J264" s="5">
        <v>383</v>
      </c>
      <c r="K264" s="7">
        <v>138</v>
      </c>
      <c r="L264" s="7">
        <v>245</v>
      </c>
      <c r="M264" s="7">
        <v>292</v>
      </c>
      <c r="N264" s="5">
        <v>907</v>
      </c>
      <c r="O264" s="7">
        <v>832</v>
      </c>
      <c r="P264" s="7">
        <v>23</v>
      </c>
      <c r="Q264" s="7">
        <v>52</v>
      </c>
      <c r="R264" s="5"/>
      <c r="S264" s="5">
        <v>2550</v>
      </c>
    </row>
    <row r="265" spans="1:19" x14ac:dyDescent="0.25">
      <c r="A265" s="29"/>
      <c r="B265" s="14" t="s">
        <v>965</v>
      </c>
      <c r="C265" s="5" t="s">
        <v>966</v>
      </c>
      <c r="D265" s="5">
        <v>349</v>
      </c>
      <c r="F265" s="7">
        <v>17</v>
      </c>
      <c r="G265" s="7">
        <v>225</v>
      </c>
      <c r="I265" s="7">
        <v>107</v>
      </c>
      <c r="J265" s="5">
        <v>17</v>
      </c>
      <c r="K265" s="7">
        <v>17</v>
      </c>
      <c r="M265" s="7">
        <v>400</v>
      </c>
      <c r="N265" s="5">
        <v>792</v>
      </c>
      <c r="O265" s="7">
        <v>792</v>
      </c>
      <c r="R265" s="5"/>
      <c r="S265" s="5">
        <v>1558</v>
      </c>
    </row>
    <row r="266" spans="1:19" x14ac:dyDescent="0.25">
      <c r="A266" s="29"/>
      <c r="B266" s="14" t="s">
        <v>967</v>
      </c>
      <c r="C266" s="5" t="s">
        <v>968</v>
      </c>
      <c r="D266" s="5">
        <v>407</v>
      </c>
      <c r="E266" s="7">
        <v>18</v>
      </c>
      <c r="F266" s="7">
        <v>20</v>
      </c>
      <c r="G266" s="7">
        <v>165</v>
      </c>
      <c r="H266" s="7">
        <v>0</v>
      </c>
      <c r="I266" s="7">
        <v>204</v>
      </c>
      <c r="J266" s="5">
        <v>266</v>
      </c>
      <c r="K266" s="7">
        <v>266</v>
      </c>
      <c r="L266" s="7">
        <v>0</v>
      </c>
      <c r="M266" s="7">
        <v>84</v>
      </c>
      <c r="N266" s="5">
        <v>666</v>
      </c>
      <c r="O266" s="7">
        <v>648</v>
      </c>
      <c r="P266" s="7">
        <v>18</v>
      </c>
      <c r="Q266" s="7">
        <v>0</v>
      </c>
      <c r="R266" s="5"/>
      <c r="S266" s="5">
        <v>1423</v>
      </c>
    </row>
    <row r="267" spans="1:19" x14ac:dyDescent="0.25">
      <c r="A267" s="29"/>
      <c r="B267" s="14" t="s">
        <v>969</v>
      </c>
      <c r="C267" s="5" t="s">
        <v>970</v>
      </c>
      <c r="D267" s="5">
        <v>547</v>
      </c>
      <c r="E267" s="7">
        <v>319</v>
      </c>
      <c r="F267" s="7">
        <v>41</v>
      </c>
      <c r="G267" s="7">
        <v>129</v>
      </c>
      <c r="H267" s="7">
        <v>58</v>
      </c>
      <c r="I267" s="7" t="s">
        <v>467</v>
      </c>
      <c r="J267" s="5">
        <v>571</v>
      </c>
      <c r="K267" s="7">
        <v>477</v>
      </c>
      <c r="L267" s="7">
        <v>94</v>
      </c>
      <c r="M267" s="7">
        <v>392</v>
      </c>
      <c r="N267" s="5">
        <v>486</v>
      </c>
      <c r="O267" s="7">
        <v>420</v>
      </c>
      <c r="P267" s="7">
        <v>51</v>
      </c>
      <c r="Q267" s="7">
        <v>15</v>
      </c>
      <c r="R267" s="5"/>
      <c r="S267" s="5">
        <v>1996</v>
      </c>
    </row>
    <row r="268" spans="1:19" x14ac:dyDescent="0.25">
      <c r="A268" s="29"/>
      <c r="B268" s="14" t="s">
        <v>971</v>
      </c>
      <c r="C268" s="5" t="s">
        <v>972</v>
      </c>
      <c r="D268" s="5">
        <v>69</v>
      </c>
      <c r="E268" s="7">
        <v>0</v>
      </c>
      <c r="F268" s="7">
        <v>69</v>
      </c>
      <c r="H268" s="7">
        <v>0</v>
      </c>
      <c r="J268" s="5">
        <v>12</v>
      </c>
      <c r="L268" s="7">
        <v>12</v>
      </c>
      <c r="M268" s="7">
        <v>38</v>
      </c>
      <c r="N268" s="5">
        <v>406</v>
      </c>
      <c r="O268" s="7">
        <v>389</v>
      </c>
      <c r="P268" s="7">
        <v>17</v>
      </c>
      <c r="R268" s="5"/>
      <c r="S268" s="5">
        <v>525</v>
      </c>
    </row>
    <row r="269" spans="1:19" x14ac:dyDescent="0.25">
      <c r="A269" s="29"/>
      <c r="B269" s="14" t="s">
        <v>973</v>
      </c>
      <c r="C269" s="5" t="s">
        <v>974</v>
      </c>
      <c r="D269" s="5">
        <v>404</v>
      </c>
      <c r="E269" s="7">
        <v>271</v>
      </c>
      <c r="G269" s="7">
        <v>40</v>
      </c>
      <c r="H269" s="7">
        <v>20</v>
      </c>
      <c r="I269" s="7">
        <v>73</v>
      </c>
      <c r="J269" s="5">
        <v>18</v>
      </c>
      <c r="K269" s="7">
        <v>18</v>
      </c>
      <c r="M269" s="7">
        <v>111</v>
      </c>
      <c r="N269" s="5">
        <v>734</v>
      </c>
      <c r="O269" s="7">
        <v>662</v>
      </c>
      <c r="P269" s="7">
        <v>70</v>
      </c>
      <c r="Q269" s="7">
        <v>2</v>
      </c>
      <c r="R269" s="5"/>
      <c r="S269" s="5">
        <v>1267</v>
      </c>
    </row>
    <row r="270" spans="1:19" x14ac:dyDescent="0.25">
      <c r="A270" s="29"/>
      <c r="B270" s="14" t="s">
        <v>975</v>
      </c>
      <c r="C270" s="5" t="s">
        <v>976</v>
      </c>
      <c r="D270" s="5">
        <v>253</v>
      </c>
      <c r="F270" s="7">
        <v>238</v>
      </c>
      <c r="I270" s="7">
        <v>15</v>
      </c>
      <c r="J270" s="5">
        <v>8</v>
      </c>
      <c r="K270" s="7">
        <v>8</v>
      </c>
      <c r="M270" s="7">
        <v>51</v>
      </c>
      <c r="N270" s="5">
        <v>560</v>
      </c>
      <c r="O270" s="7">
        <v>560</v>
      </c>
      <c r="R270" s="5"/>
      <c r="S270" s="5">
        <v>872</v>
      </c>
    </row>
    <row r="271" spans="1:19" x14ac:dyDescent="0.25">
      <c r="A271" s="29"/>
      <c r="B271" s="14" t="s">
        <v>549</v>
      </c>
      <c r="C271" s="5" t="s">
        <v>570</v>
      </c>
      <c r="D271" s="5">
        <v>711</v>
      </c>
      <c r="E271" s="7">
        <v>103</v>
      </c>
      <c r="F271" s="7">
        <v>36</v>
      </c>
      <c r="G271" s="7">
        <v>215</v>
      </c>
      <c r="I271" s="7">
        <v>357</v>
      </c>
      <c r="J271" s="5">
        <v>30</v>
      </c>
      <c r="K271" s="7">
        <v>30</v>
      </c>
      <c r="M271" s="7">
        <v>97</v>
      </c>
      <c r="N271" s="5">
        <v>564</v>
      </c>
      <c r="O271" s="7">
        <v>546</v>
      </c>
      <c r="P271" s="7">
        <v>18</v>
      </c>
      <c r="R271" s="5"/>
      <c r="S271" s="5">
        <v>1402</v>
      </c>
    </row>
    <row r="272" spans="1:19" x14ac:dyDescent="0.25">
      <c r="A272" s="29"/>
      <c r="B272" s="14" t="s">
        <v>550</v>
      </c>
      <c r="C272" s="5" t="s">
        <v>571</v>
      </c>
      <c r="D272" s="5">
        <v>210</v>
      </c>
      <c r="E272" s="7">
        <v>64</v>
      </c>
      <c r="G272" s="7">
        <v>120</v>
      </c>
      <c r="I272" s="7">
        <v>26</v>
      </c>
      <c r="J272" s="5">
        <v>77</v>
      </c>
      <c r="K272" s="7">
        <v>77</v>
      </c>
      <c r="N272" s="5">
        <v>564</v>
      </c>
      <c r="O272" s="7">
        <v>564</v>
      </c>
      <c r="R272" s="5"/>
      <c r="S272" s="5">
        <v>851</v>
      </c>
    </row>
    <row r="273" spans="1:19" x14ac:dyDescent="0.25">
      <c r="A273" s="29"/>
      <c r="B273" s="14" t="s">
        <v>551</v>
      </c>
      <c r="C273" s="5" t="s">
        <v>650</v>
      </c>
      <c r="D273" s="5">
        <v>274</v>
      </c>
      <c r="I273" s="7">
        <v>274</v>
      </c>
      <c r="J273" s="5">
        <v>0</v>
      </c>
      <c r="M273" s="7">
        <v>57</v>
      </c>
      <c r="N273" s="5">
        <v>803</v>
      </c>
      <c r="O273" s="7">
        <v>793</v>
      </c>
      <c r="P273" s="7">
        <v>0</v>
      </c>
      <c r="Q273" s="7">
        <v>10</v>
      </c>
      <c r="R273" s="5"/>
      <c r="S273" s="5">
        <v>1134</v>
      </c>
    </row>
    <row r="274" spans="1:19" x14ac:dyDescent="0.25">
      <c r="A274" s="29"/>
      <c r="B274" s="14" t="s">
        <v>977</v>
      </c>
      <c r="C274" s="5" t="s">
        <v>978</v>
      </c>
      <c r="D274" s="5">
        <v>1280</v>
      </c>
      <c r="E274" s="7">
        <v>480</v>
      </c>
      <c r="F274" s="7">
        <v>519</v>
      </c>
      <c r="G274" s="7">
        <v>175</v>
      </c>
      <c r="I274" s="7">
        <v>106</v>
      </c>
      <c r="J274" s="5">
        <v>49</v>
      </c>
      <c r="K274" s="7">
        <v>49</v>
      </c>
      <c r="M274" s="7">
        <v>138</v>
      </c>
      <c r="N274" s="5">
        <v>1333</v>
      </c>
      <c r="O274" s="7">
        <v>738</v>
      </c>
      <c r="Q274" s="7">
        <v>595</v>
      </c>
      <c r="R274" s="5"/>
      <c r="S274" s="5">
        <v>2800</v>
      </c>
    </row>
    <row r="275" spans="1:19" x14ac:dyDescent="0.25">
      <c r="A275" s="29"/>
      <c r="B275" s="14" t="s">
        <v>552</v>
      </c>
      <c r="C275" s="5" t="s">
        <v>651</v>
      </c>
      <c r="D275" s="5">
        <v>357</v>
      </c>
      <c r="G275" s="7">
        <v>357</v>
      </c>
      <c r="J275" s="5">
        <v>0</v>
      </c>
      <c r="M275" s="7">
        <v>64</v>
      </c>
      <c r="N275" s="5">
        <v>357</v>
      </c>
      <c r="O275" s="7">
        <v>357</v>
      </c>
      <c r="R275" s="5"/>
      <c r="S275" s="5">
        <v>778</v>
      </c>
    </row>
    <row r="276" spans="1:19" x14ac:dyDescent="0.25">
      <c r="A276" s="29"/>
      <c r="B276" s="14" t="s">
        <v>979</v>
      </c>
      <c r="C276" s="5" t="s">
        <v>980</v>
      </c>
      <c r="D276" s="5">
        <v>1689</v>
      </c>
      <c r="E276" s="7">
        <v>1689</v>
      </c>
      <c r="J276" s="5">
        <v>195</v>
      </c>
      <c r="K276" s="7">
        <v>151</v>
      </c>
      <c r="L276" s="7">
        <v>44</v>
      </c>
      <c r="M276" s="7">
        <v>178</v>
      </c>
      <c r="N276" s="5">
        <v>828</v>
      </c>
      <c r="O276" s="7">
        <v>807</v>
      </c>
      <c r="P276" s="7">
        <v>21</v>
      </c>
      <c r="R276" s="5"/>
      <c r="S276" s="5">
        <v>2890</v>
      </c>
    </row>
    <row r="277" spans="1:19" x14ac:dyDescent="0.25">
      <c r="A277" s="29"/>
      <c r="B277" s="14" t="s">
        <v>981</v>
      </c>
      <c r="C277" s="5" t="s">
        <v>982</v>
      </c>
      <c r="D277" s="5">
        <v>1553</v>
      </c>
      <c r="E277" s="7">
        <v>810</v>
      </c>
      <c r="F277" s="7">
        <v>183</v>
      </c>
      <c r="G277" s="7">
        <v>491</v>
      </c>
      <c r="I277" s="7">
        <v>69</v>
      </c>
      <c r="J277" s="5">
        <v>81</v>
      </c>
      <c r="K277" s="7">
        <v>65</v>
      </c>
      <c r="L277" s="7">
        <v>16</v>
      </c>
      <c r="M277" s="7">
        <v>287</v>
      </c>
      <c r="N277" s="5">
        <v>787</v>
      </c>
      <c r="O277" s="7">
        <v>766</v>
      </c>
      <c r="P277" s="7">
        <v>21</v>
      </c>
      <c r="R277" s="5"/>
      <c r="S277" s="5">
        <v>2708</v>
      </c>
    </row>
    <row r="278" spans="1:19" x14ac:dyDescent="0.25">
      <c r="A278" s="29"/>
      <c r="B278" s="14" t="s">
        <v>983</v>
      </c>
      <c r="C278" s="5" t="s">
        <v>984</v>
      </c>
      <c r="D278" s="5">
        <v>182</v>
      </c>
      <c r="E278" s="7">
        <v>114</v>
      </c>
      <c r="F278" s="7">
        <v>0</v>
      </c>
      <c r="G278" s="7">
        <v>58</v>
      </c>
      <c r="I278" s="7">
        <v>10</v>
      </c>
      <c r="J278" s="5">
        <v>167</v>
      </c>
      <c r="K278" s="7">
        <v>167</v>
      </c>
      <c r="M278" s="7">
        <v>82</v>
      </c>
      <c r="N278" s="5">
        <v>461</v>
      </c>
      <c r="O278" s="7">
        <v>447</v>
      </c>
      <c r="P278" s="7">
        <v>14</v>
      </c>
      <c r="R278" s="5"/>
      <c r="S278" s="5">
        <v>892</v>
      </c>
    </row>
    <row r="279" spans="1:19" x14ac:dyDescent="0.25">
      <c r="A279" s="29"/>
      <c r="B279" s="14" t="s">
        <v>553</v>
      </c>
      <c r="C279" s="5" t="s">
        <v>652</v>
      </c>
      <c r="D279" s="5">
        <v>462</v>
      </c>
      <c r="E279" s="7">
        <v>352</v>
      </c>
      <c r="F279" s="7">
        <v>9</v>
      </c>
      <c r="G279" s="7">
        <v>0</v>
      </c>
      <c r="H279" s="7">
        <v>0</v>
      </c>
      <c r="I279" s="7">
        <v>101</v>
      </c>
      <c r="J279" s="5">
        <v>565</v>
      </c>
      <c r="K279" s="7">
        <v>334</v>
      </c>
      <c r="L279" s="7">
        <v>231</v>
      </c>
      <c r="M279" s="7">
        <v>170</v>
      </c>
      <c r="N279" s="5">
        <v>638</v>
      </c>
      <c r="O279" s="7">
        <v>615</v>
      </c>
      <c r="P279" s="7">
        <v>23</v>
      </c>
      <c r="R279" s="5"/>
      <c r="S279" s="5">
        <v>1835</v>
      </c>
    </row>
    <row r="280" spans="1:19" x14ac:dyDescent="0.25">
      <c r="A280" s="29"/>
      <c r="B280" s="14" t="s">
        <v>554</v>
      </c>
      <c r="C280" s="5" t="s">
        <v>653</v>
      </c>
      <c r="D280" s="5">
        <v>169</v>
      </c>
      <c r="E280" s="7">
        <v>78</v>
      </c>
      <c r="F280" s="7">
        <v>14</v>
      </c>
      <c r="G280" s="7">
        <v>77</v>
      </c>
      <c r="J280" s="5">
        <v>14</v>
      </c>
      <c r="K280" s="7">
        <v>0</v>
      </c>
      <c r="L280" s="7">
        <v>14</v>
      </c>
      <c r="M280" s="7">
        <v>368</v>
      </c>
      <c r="N280" s="5">
        <v>708</v>
      </c>
      <c r="O280" s="7">
        <v>683</v>
      </c>
      <c r="P280" s="7">
        <v>25</v>
      </c>
      <c r="R280" s="5"/>
      <c r="S280" s="5">
        <v>1259</v>
      </c>
    </row>
    <row r="281" spans="1:19" x14ac:dyDescent="0.25">
      <c r="A281" s="29"/>
      <c r="B281" s="14" t="s">
        <v>985</v>
      </c>
      <c r="C281" s="5" t="s">
        <v>986</v>
      </c>
      <c r="D281" s="5">
        <v>52</v>
      </c>
      <c r="E281" s="7">
        <v>48</v>
      </c>
      <c r="F281" s="7">
        <v>0</v>
      </c>
      <c r="G281" s="7">
        <v>0</v>
      </c>
      <c r="H281" s="7">
        <v>0</v>
      </c>
      <c r="I281" s="7">
        <v>4</v>
      </c>
      <c r="J281" s="5">
        <v>0</v>
      </c>
      <c r="K281" s="7">
        <v>0</v>
      </c>
      <c r="L281" s="7">
        <v>0</v>
      </c>
      <c r="M281" s="7">
        <v>53</v>
      </c>
      <c r="N281" s="5">
        <v>224</v>
      </c>
      <c r="O281" s="7">
        <v>211</v>
      </c>
      <c r="P281" s="7">
        <v>13</v>
      </c>
      <c r="Q281" s="7">
        <v>0</v>
      </c>
      <c r="R281" s="5"/>
      <c r="S281" s="5">
        <v>329</v>
      </c>
    </row>
    <row r="282" spans="1:19" x14ac:dyDescent="0.25">
      <c r="A282" s="29"/>
      <c r="B282" s="14" t="s">
        <v>987</v>
      </c>
      <c r="C282" s="5" t="s">
        <v>988</v>
      </c>
      <c r="D282" s="5">
        <v>296</v>
      </c>
      <c r="E282" s="7">
        <v>259</v>
      </c>
      <c r="G282" s="7">
        <v>22</v>
      </c>
      <c r="I282" s="7">
        <v>15</v>
      </c>
      <c r="J282" s="5">
        <v>11</v>
      </c>
      <c r="K282" s="7">
        <v>11</v>
      </c>
      <c r="M282" s="7">
        <v>183</v>
      </c>
      <c r="N282" s="5">
        <v>582</v>
      </c>
      <c r="O282" s="7">
        <v>553</v>
      </c>
      <c r="P282" s="7">
        <v>26</v>
      </c>
      <c r="Q282" s="7">
        <v>3</v>
      </c>
      <c r="R282" s="5"/>
      <c r="S282" s="5">
        <v>1072</v>
      </c>
    </row>
    <row r="283" spans="1:19" x14ac:dyDescent="0.25">
      <c r="A283" s="29"/>
      <c r="B283" s="14" t="s">
        <v>989</v>
      </c>
      <c r="C283" s="5" t="s">
        <v>990</v>
      </c>
      <c r="D283" s="5">
        <v>1780</v>
      </c>
      <c r="E283" s="7">
        <v>630</v>
      </c>
      <c r="F283" s="7">
        <v>607</v>
      </c>
      <c r="G283" s="7">
        <v>362</v>
      </c>
      <c r="H283" s="7">
        <v>24</v>
      </c>
      <c r="I283" s="7">
        <v>157</v>
      </c>
      <c r="J283" s="5">
        <v>124</v>
      </c>
      <c r="K283" s="7">
        <v>124</v>
      </c>
      <c r="M283" s="7">
        <v>1</v>
      </c>
      <c r="N283" s="5">
        <v>1000</v>
      </c>
      <c r="O283" s="7">
        <v>1000</v>
      </c>
      <c r="R283" s="5"/>
      <c r="S283" s="5">
        <v>2905</v>
      </c>
    </row>
    <row r="284" spans="1:19" x14ac:dyDescent="0.25">
      <c r="A284" s="29"/>
      <c r="B284" s="14" t="s">
        <v>991</v>
      </c>
      <c r="C284" s="5" t="s">
        <v>992</v>
      </c>
      <c r="D284" s="5">
        <v>2516</v>
      </c>
      <c r="E284" s="7">
        <v>1148</v>
      </c>
      <c r="F284" s="7">
        <v>99</v>
      </c>
      <c r="G284" s="7">
        <v>38</v>
      </c>
      <c r="H284" s="7">
        <v>602</v>
      </c>
      <c r="I284" s="7">
        <v>629</v>
      </c>
      <c r="J284" s="5">
        <v>208</v>
      </c>
      <c r="K284" s="7">
        <v>189</v>
      </c>
      <c r="L284" s="7">
        <v>19</v>
      </c>
      <c r="M284" s="7">
        <v>576</v>
      </c>
      <c r="N284" s="5">
        <v>1586</v>
      </c>
      <c r="O284" s="7">
        <v>1551</v>
      </c>
      <c r="P284" s="7">
        <v>30</v>
      </c>
      <c r="Q284" s="7">
        <v>5</v>
      </c>
      <c r="R284" s="5"/>
      <c r="S284" s="5">
        <v>4886</v>
      </c>
    </row>
    <row r="285" spans="1:19" x14ac:dyDescent="0.25">
      <c r="A285" s="29"/>
      <c r="B285" s="14" t="s">
        <v>993</v>
      </c>
      <c r="C285" s="5" t="s">
        <v>994</v>
      </c>
      <c r="D285" s="5">
        <v>144</v>
      </c>
      <c r="E285" s="7">
        <v>0</v>
      </c>
      <c r="F285" s="7">
        <v>10</v>
      </c>
      <c r="G285" s="7">
        <v>44</v>
      </c>
      <c r="H285" s="7">
        <v>0</v>
      </c>
      <c r="I285" s="7">
        <v>90</v>
      </c>
      <c r="J285" s="5">
        <v>91</v>
      </c>
      <c r="K285" s="7">
        <v>91</v>
      </c>
      <c r="L285" s="7">
        <v>0</v>
      </c>
      <c r="M285" s="7">
        <v>112</v>
      </c>
      <c r="N285" s="5">
        <v>435</v>
      </c>
      <c r="O285" s="7">
        <v>417</v>
      </c>
      <c r="P285" s="7">
        <v>18</v>
      </c>
      <c r="Q285" s="7">
        <v>0</v>
      </c>
      <c r="R285" s="5"/>
      <c r="S285" s="5">
        <v>782</v>
      </c>
    </row>
    <row r="286" spans="1:19" x14ac:dyDescent="0.25">
      <c r="A286" s="29"/>
      <c r="B286" s="14" t="s">
        <v>995</v>
      </c>
      <c r="C286" s="5" t="s">
        <v>996</v>
      </c>
      <c r="D286" s="5">
        <v>38</v>
      </c>
      <c r="G286" s="7">
        <v>37</v>
      </c>
      <c r="I286" s="7">
        <v>1</v>
      </c>
      <c r="J286" s="5">
        <v>81</v>
      </c>
      <c r="K286" s="7">
        <v>69</v>
      </c>
      <c r="L286" s="7">
        <v>12</v>
      </c>
      <c r="M286" s="7">
        <v>76</v>
      </c>
      <c r="N286" s="5">
        <v>416</v>
      </c>
      <c r="O286" s="7">
        <v>382</v>
      </c>
      <c r="P286" s="7">
        <v>17</v>
      </c>
      <c r="Q286" s="7">
        <v>17</v>
      </c>
      <c r="R286" s="5"/>
      <c r="S286" s="5">
        <v>611</v>
      </c>
    </row>
    <row r="287" spans="1:19" x14ac:dyDescent="0.25">
      <c r="A287" s="29"/>
      <c r="B287" s="14" t="s">
        <v>997</v>
      </c>
      <c r="C287" s="5" t="s">
        <v>998</v>
      </c>
      <c r="D287" s="5">
        <v>432</v>
      </c>
      <c r="E287" s="7">
        <v>253</v>
      </c>
      <c r="F287" s="7">
        <v>46</v>
      </c>
      <c r="I287" s="7">
        <v>133</v>
      </c>
      <c r="J287" s="5">
        <v>5</v>
      </c>
      <c r="L287" s="7">
        <v>5</v>
      </c>
      <c r="M287" s="7">
        <v>61</v>
      </c>
      <c r="N287" s="5">
        <v>370</v>
      </c>
      <c r="O287" s="7">
        <v>356</v>
      </c>
      <c r="P287" s="7">
        <v>14</v>
      </c>
      <c r="Q287" s="7">
        <v>0</v>
      </c>
      <c r="R287" s="5"/>
      <c r="S287" s="5">
        <v>868</v>
      </c>
    </row>
    <row r="288" spans="1:19" x14ac:dyDescent="0.25">
      <c r="A288" s="29"/>
      <c r="B288" s="14" t="s">
        <v>1206</v>
      </c>
      <c r="C288" s="5" t="s">
        <v>1207</v>
      </c>
      <c r="D288" s="5">
        <v>305</v>
      </c>
      <c r="E288" s="7">
        <v>60</v>
      </c>
      <c r="F288" s="7">
        <v>245</v>
      </c>
      <c r="J288" s="5">
        <v>31</v>
      </c>
      <c r="K288" s="7">
        <v>31</v>
      </c>
      <c r="M288" s="7">
        <v>30</v>
      </c>
      <c r="N288" s="5">
        <v>549</v>
      </c>
      <c r="O288" s="7">
        <v>523</v>
      </c>
      <c r="P288" s="7">
        <v>26</v>
      </c>
      <c r="R288" s="5"/>
      <c r="S288" s="5">
        <v>915</v>
      </c>
    </row>
    <row r="289" spans="1:19" x14ac:dyDescent="0.25">
      <c r="A289" s="29"/>
      <c r="B289" s="14" t="s">
        <v>999</v>
      </c>
      <c r="C289" s="5" t="s">
        <v>1000</v>
      </c>
      <c r="D289" s="5">
        <v>424</v>
      </c>
      <c r="E289" s="7">
        <v>201</v>
      </c>
      <c r="G289" s="7">
        <v>223</v>
      </c>
      <c r="J289" s="5">
        <v>356</v>
      </c>
      <c r="K289" s="7">
        <v>170</v>
      </c>
      <c r="L289" s="7">
        <v>186</v>
      </c>
      <c r="M289" s="7">
        <v>573</v>
      </c>
      <c r="N289" s="5">
        <v>558</v>
      </c>
      <c r="O289" s="7">
        <v>558</v>
      </c>
      <c r="R289" s="5"/>
      <c r="S289" s="5">
        <v>1911</v>
      </c>
    </row>
    <row r="290" spans="1:19" x14ac:dyDescent="0.25">
      <c r="A290" s="29"/>
      <c r="B290" s="14" t="s">
        <v>1001</v>
      </c>
      <c r="C290" s="5" t="s">
        <v>1002</v>
      </c>
      <c r="D290" s="5">
        <v>60</v>
      </c>
      <c r="E290" s="7">
        <v>0</v>
      </c>
      <c r="I290" s="7">
        <v>60</v>
      </c>
      <c r="J290" s="5">
        <v>48</v>
      </c>
      <c r="K290" s="7">
        <v>48</v>
      </c>
      <c r="M290" s="7">
        <v>978</v>
      </c>
      <c r="N290" s="5">
        <v>378</v>
      </c>
      <c r="O290" s="7">
        <v>378</v>
      </c>
      <c r="P290" s="7">
        <v>0</v>
      </c>
      <c r="Q290" s="7">
        <v>0</v>
      </c>
      <c r="R290" s="5"/>
      <c r="S290" s="5">
        <v>1464</v>
      </c>
    </row>
    <row r="291" spans="1:19" x14ac:dyDescent="0.25">
      <c r="A291" s="29"/>
      <c r="B291" s="14" t="s">
        <v>559</v>
      </c>
      <c r="C291" s="5" t="s">
        <v>654</v>
      </c>
      <c r="D291" s="5">
        <v>526</v>
      </c>
      <c r="E291" s="7">
        <v>207</v>
      </c>
      <c r="F291" s="7">
        <v>105</v>
      </c>
      <c r="G291" s="7">
        <v>0</v>
      </c>
      <c r="H291" s="7">
        <v>0</v>
      </c>
      <c r="I291" s="7">
        <v>214</v>
      </c>
      <c r="J291" s="5">
        <v>205</v>
      </c>
      <c r="K291" s="7">
        <v>205</v>
      </c>
      <c r="L291" s="7">
        <v>0</v>
      </c>
      <c r="M291" s="7">
        <v>189</v>
      </c>
      <c r="N291" s="5">
        <v>778</v>
      </c>
      <c r="O291" s="7">
        <v>748</v>
      </c>
      <c r="P291" s="7">
        <v>30</v>
      </c>
      <c r="R291" s="5"/>
      <c r="S291" s="5">
        <v>1698</v>
      </c>
    </row>
    <row r="292" spans="1:19" x14ac:dyDescent="0.25">
      <c r="A292" s="29"/>
      <c r="B292" s="14" t="s">
        <v>560</v>
      </c>
      <c r="C292" s="5" t="s">
        <v>655</v>
      </c>
      <c r="D292" s="5">
        <v>453</v>
      </c>
      <c r="E292" s="7">
        <v>412</v>
      </c>
      <c r="F292" s="7">
        <v>15</v>
      </c>
      <c r="G292" s="7">
        <v>6</v>
      </c>
      <c r="H292" s="7">
        <v>5</v>
      </c>
      <c r="I292" s="7">
        <v>15</v>
      </c>
      <c r="J292" s="5">
        <v>155</v>
      </c>
      <c r="K292" s="7">
        <v>2</v>
      </c>
      <c r="L292" s="7">
        <v>153</v>
      </c>
      <c r="M292" s="7">
        <v>131</v>
      </c>
      <c r="N292" s="5">
        <v>935</v>
      </c>
      <c r="O292" s="7">
        <v>915</v>
      </c>
      <c r="P292" s="7">
        <v>20</v>
      </c>
      <c r="R292" s="5"/>
      <c r="S292" s="5">
        <v>1674</v>
      </c>
    </row>
    <row r="293" spans="1:19" x14ac:dyDescent="0.25">
      <c r="A293" s="29"/>
      <c r="B293" s="14"/>
      <c r="R293" s="5"/>
    </row>
    <row r="294" spans="1:19" ht="30" x14ac:dyDescent="0.25">
      <c r="A294" s="9" t="s">
        <v>435</v>
      </c>
      <c r="B294" s="14"/>
      <c r="D294" s="5">
        <v>12081</v>
      </c>
      <c r="E294" s="7">
        <v>6108</v>
      </c>
      <c r="F294" s="7">
        <v>1254</v>
      </c>
      <c r="G294" s="7">
        <v>2655</v>
      </c>
      <c r="H294" s="7">
        <v>235</v>
      </c>
      <c r="I294" s="7">
        <v>1829</v>
      </c>
      <c r="J294" s="5">
        <v>3298</v>
      </c>
      <c r="K294" s="7">
        <v>2452</v>
      </c>
      <c r="L294" s="7">
        <v>846</v>
      </c>
      <c r="M294" s="7">
        <v>1458</v>
      </c>
      <c r="N294" s="5">
        <v>15465</v>
      </c>
      <c r="O294" s="7">
        <v>14567</v>
      </c>
      <c r="P294" s="7">
        <v>548</v>
      </c>
      <c r="Q294" s="7">
        <v>350</v>
      </c>
      <c r="R294" s="5"/>
      <c r="S294" s="5">
        <v>32302</v>
      </c>
    </row>
    <row r="295" spans="1:19" x14ac:dyDescent="0.25">
      <c r="A295" s="29"/>
      <c r="B295" s="14"/>
      <c r="R295" s="5"/>
    </row>
    <row r="296" spans="1:19" x14ac:dyDescent="0.25">
      <c r="A296" s="29"/>
      <c r="B296" s="14" t="s">
        <v>14</v>
      </c>
      <c r="D296" s="5">
        <f>SUM(D102:D294)</f>
        <v>153835</v>
      </c>
      <c r="E296" s="7">
        <f t="shared" ref="E296:S296" si="4">SUM(E102:E294)</f>
        <v>77813</v>
      </c>
      <c r="F296" s="7">
        <f t="shared" si="4"/>
        <v>15987</v>
      </c>
      <c r="G296" s="7">
        <f t="shared" si="4"/>
        <v>33791</v>
      </c>
      <c r="H296" s="7">
        <f t="shared" si="4"/>
        <v>2970</v>
      </c>
      <c r="I296" s="7">
        <f t="shared" si="4"/>
        <v>23274</v>
      </c>
      <c r="J296" s="5">
        <f t="shared" si="4"/>
        <v>32023</v>
      </c>
      <c r="K296" s="7">
        <f t="shared" si="4"/>
        <v>23792</v>
      </c>
      <c r="L296" s="7">
        <f t="shared" si="4"/>
        <v>8231</v>
      </c>
      <c r="M296" s="7">
        <f t="shared" si="4"/>
        <v>31590</v>
      </c>
      <c r="N296" s="5">
        <f t="shared" si="4"/>
        <v>126758</v>
      </c>
      <c r="O296" s="7">
        <f t="shared" si="4"/>
        <v>119235</v>
      </c>
      <c r="P296" s="7">
        <f t="shared" si="4"/>
        <v>4397</v>
      </c>
      <c r="Q296" s="7">
        <f t="shared" si="4"/>
        <v>3126</v>
      </c>
      <c r="R296" s="5"/>
      <c r="S296" s="5">
        <f t="shared" si="4"/>
        <v>344206</v>
      </c>
    </row>
    <row r="297" spans="1:19" x14ac:dyDescent="0.25">
      <c r="A297" s="29"/>
      <c r="B297" s="14"/>
      <c r="R297" s="5"/>
    </row>
    <row r="298" spans="1:19" x14ac:dyDescent="0.25">
      <c r="A298" s="29" t="s">
        <v>1267</v>
      </c>
      <c r="B298" s="14" t="s">
        <v>1003</v>
      </c>
      <c r="C298" s="5" t="s">
        <v>1004</v>
      </c>
      <c r="D298" s="5">
        <v>183</v>
      </c>
      <c r="E298" s="7">
        <v>23</v>
      </c>
      <c r="F298" s="7">
        <v>6</v>
      </c>
      <c r="G298" s="7">
        <v>92</v>
      </c>
      <c r="H298" s="7">
        <v>21</v>
      </c>
      <c r="I298" s="7">
        <v>41</v>
      </c>
      <c r="J298" s="5">
        <v>65</v>
      </c>
      <c r="K298" s="7">
        <v>65</v>
      </c>
      <c r="L298" s="7">
        <v>0</v>
      </c>
      <c r="M298" s="7">
        <v>25</v>
      </c>
      <c r="N298" s="5">
        <v>242</v>
      </c>
      <c r="O298" s="7">
        <v>235</v>
      </c>
      <c r="P298" s="7">
        <v>7</v>
      </c>
      <c r="R298" s="5"/>
      <c r="S298" s="5">
        <v>515</v>
      </c>
    </row>
    <row r="299" spans="1:19" x14ac:dyDescent="0.25">
      <c r="A299" s="29"/>
      <c r="B299" s="14" t="s">
        <v>1005</v>
      </c>
      <c r="C299" s="5" t="s">
        <v>1006</v>
      </c>
      <c r="D299" s="5">
        <v>148</v>
      </c>
      <c r="E299" s="7">
        <v>86</v>
      </c>
      <c r="G299" s="7">
        <v>62</v>
      </c>
      <c r="J299" s="5">
        <v>0</v>
      </c>
      <c r="M299" s="7">
        <v>38</v>
      </c>
      <c r="N299" s="5">
        <v>294</v>
      </c>
      <c r="O299" s="7">
        <v>294</v>
      </c>
      <c r="R299" s="5"/>
      <c r="S299" s="5">
        <v>480</v>
      </c>
    </row>
    <row r="300" spans="1:19" x14ac:dyDescent="0.25">
      <c r="A300" s="29"/>
      <c r="B300" s="14" t="s">
        <v>1007</v>
      </c>
      <c r="C300" s="5" t="s">
        <v>1008</v>
      </c>
      <c r="D300" s="5">
        <v>153</v>
      </c>
      <c r="E300" s="7">
        <v>113</v>
      </c>
      <c r="I300" s="7">
        <v>40</v>
      </c>
      <c r="J300" s="5">
        <v>8</v>
      </c>
      <c r="K300" s="7">
        <v>8</v>
      </c>
      <c r="M300" s="7">
        <v>17</v>
      </c>
      <c r="N300" s="5">
        <v>307</v>
      </c>
      <c r="O300" s="7">
        <v>303</v>
      </c>
      <c r="P300" s="7">
        <v>3</v>
      </c>
      <c r="Q300" s="7">
        <v>1</v>
      </c>
      <c r="R300" s="5"/>
      <c r="S300" s="5">
        <v>485</v>
      </c>
    </row>
    <row r="301" spans="1:19" x14ac:dyDescent="0.25">
      <c r="A301" s="29"/>
      <c r="B301" s="14" t="s">
        <v>1009</v>
      </c>
      <c r="C301" s="5" t="s">
        <v>1010</v>
      </c>
      <c r="D301" s="5">
        <v>893</v>
      </c>
      <c r="E301" s="7">
        <v>893</v>
      </c>
      <c r="J301" s="5">
        <v>0</v>
      </c>
      <c r="K301" s="7">
        <v>0</v>
      </c>
      <c r="L301" s="7">
        <v>0</v>
      </c>
      <c r="M301" s="7">
        <v>28</v>
      </c>
      <c r="N301" s="5">
        <v>536</v>
      </c>
      <c r="O301" s="7">
        <v>536</v>
      </c>
      <c r="P301" s="7">
        <v>0</v>
      </c>
      <c r="Q301" s="7">
        <v>0</v>
      </c>
      <c r="R301" s="5"/>
      <c r="S301" s="5">
        <v>1457</v>
      </c>
    </row>
    <row r="302" spans="1:19" x14ac:dyDescent="0.25">
      <c r="A302" s="29"/>
      <c r="B302" s="14" t="s">
        <v>1011</v>
      </c>
      <c r="C302" s="5" t="s">
        <v>1012</v>
      </c>
      <c r="D302" s="5">
        <v>140</v>
      </c>
      <c r="F302" s="7">
        <v>65</v>
      </c>
      <c r="G302" s="7">
        <v>75</v>
      </c>
      <c r="J302" s="5">
        <v>49</v>
      </c>
      <c r="K302" s="7">
        <v>49</v>
      </c>
      <c r="M302" s="7">
        <v>210</v>
      </c>
      <c r="N302" s="5">
        <v>270</v>
      </c>
      <c r="O302" s="7">
        <v>251</v>
      </c>
      <c r="P302" s="7">
        <v>8</v>
      </c>
      <c r="Q302" s="7">
        <v>11</v>
      </c>
      <c r="R302" s="5"/>
      <c r="S302" s="5">
        <v>669</v>
      </c>
    </row>
    <row r="303" spans="1:19" x14ac:dyDescent="0.25">
      <c r="A303" s="29"/>
      <c r="B303" s="14" t="s">
        <v>1013</v>
      </c>
      <c r="C303" s="5" t="s">
        <v>1014</v>
      </c>
      <c r="D303" s="5">
        <v>55</v>
      </c>
      <c r="E303" s="7">
        <v>28</v>
      </c>
      <c r="F303" s="7">
        <v>0</v>
      </c>
      <c r="I303" s="7">
        <v>27</v>
      </c>
      <c r="J303" s="5">
        <v>2</v>
      </c>
      <c r="K303" s="7">
        <v>2</v>
      </c>
      <c r="M303" s="7">
        <v>5</v>
      </c>
      <c r="N303" s="5">
        <v>190</v>
      </c>
      <c r="O303" s="7">
        <v>184</v>
      </c>
      <c r="Q303" s="7">
        <v>6</v>
      </c>
      <c r="R303" s="5"/>
      <c r="S303" s="5">
        <v>252</v>
      </c>
    </row>
    <row r="304" spans="1:19" x14ac:dyDescent="0.25">
      <c r="A304" s="29"/>
      <c r="B304" s="14" t="s">
        <v>1015</v>
      </c>
      <c r="C304" s="5" t="s">
        <v>1016</v>
      </c>
      <c r="D304" s="5">
        <v>261</v>
      </c>
      <c r="G304" s="7">
        <v>17</v>
      </c>
      <c r="I304" s="7">
        <v>244</v>
      </c>
      <c r="J304" s="5">
        <v>15</v>
      </c>
      <c r="K304" s="7">
        <v>15</v>
      </c>
      <c r="M304" s="7">
        <v>0</v>
      </c>
      <c r="N304" s="5">
        <v>306</v>
      </c>
      <c r="O304" s="7">
        <v>306</v>
      </c>
      <c r="R304" s="5"/>
      <c r="S304" s="5">
        <v>582</v>
      </c>
    </row>
    <row r="305" spans="1:19" x14ac:dyDescent="0.25">
      <c r="A305" s="29"/>
      <c r="B305" s="14" t="s">
        <v>1017</v>
      </c>
      <c r="C305" s="5" t="s">
        <v>1018</v>
      </c>
      <c r="D305" s="5">
        <v>465</v>
      </c>
      <c r="E305" s="7">
        <v>203</v>
      </c>
      <c r="F305" s="7">
        <v>0</v>
      </c>
      <c r="G305" s="7">
        <v>54</v>
      </c>
      <c r="H305" s="7">
        <v>0</v>
      </c>
      <c r="I305" s="7">
        <v>208</v>
      </c>
      <c r="J305" s="5">
        <v>210</v>
      </c>
      <c r="K305" s="7">
        <v>210</v>
      </c>
      <c r="L305" s="7">
        <v>0</v>
      </c>
      <c r="M305" s="7">
        <v>40</v>
      </c>
      <c r="N305" s="5">
        <v>417</v>
      </c>
      <c r="O305" s="7">
        <v>417</v>
      </c>
      <c r="P305" s="7">
        <v>0</v>
      </c>
      <c r="Q305" s="7">
        <v>0</v>
      </c>
      <c r="R305" s="5"/>
      <c r="S305" s="5">
        <v>1132</v>
      </c>
    </row>
    <row r="306" spans="1:19" x14ac:dyDescent="0.25">
      <c r="A306" s="29"/>
      <c r="B306" s="14" t="s">
        <v>1019</v>
      </c>
      <c r="C306" s="5" t="s">
        <v>1020</v>
      </c>
      <c r="D306" s="5">
        <v>86</v>
      </c>
      <c r="E306" s="7">
        <v>84</v>
      </c>
      <c r="H306" s="7">
        <v>2</v>
      </c>
      <c r="J306" s="5">
        <v>160</v>
      </c>
      <c r="K306" s="7">
        <v>160</v>
      </c>
      <c r="M306" s="7">
        <v>56</v>
      </c>
      <c r="N306" s="5">
        <v>325</v>
      </c>
      <c r="O306" s="7">
        <v>325</v>
      </c>
      <c r="R306" s="5"/>
      <c r="S306" s="5">
        <v>627</v>
      </c>
    </row>
    <row r="307" spans="1:19" x14ac:dyDescent="0.25">
      <c r="A307" s="29"/>
      <c r="B307" s="14" t="s">
        <v>1021</v>
      </c>
      <c r="C307" s="5" t="s">
        <v>1022</v>
      </c>
      <c r="D307" s="5">
        <v>534</v>
      </c>
      <c r="F307" s="7">
        <v>452</v>
      </c>
      <c r="G307" s="7">
        <v>82</v>
      </c>
      <c r="J307" s="5">
        <v>0</v>
      </c>
      <c r="M307" s="7">
        <v>139</v>
      </c>
      <c r="N307" s="5">
        <v>445</v>
      </c>
      <c r="O307" s="7">
        <v>437</v>
      </c>
      <c r="P307" s="7">
        <v>8</v>
      </c>
      <c r="R307" s="5"/>
      <c r="S307" s="5">
        <v>1118</v>
      </c>
    </row>
    <row r="308" spans="1:19" x14ac:dyDescent="0.25">
      <c r="A308" s="29"/>
      <c r="B308" s="14" t="s">
        <v>473</v>
      </c>
      <c r="C308" s="5" t="s">
        <v>581</v>
      </c>
      <c r="R308" s="5"/>
    </row>
    <row r="309" spans="1:19" x14ac:dyDescent="0.25">
      <c r="A309" s="29"/>
      <c r="B309" s="14" t="s">
        <v>475</v>
      </c>
      <c r="C309" s="5" t="s">
        <v>583</v>
      </c>
      <c r="D309" s="5">
        <v>364</v>
      </c>
      <c r="E309" s="7">
        <v>182</v>
      </c>
      <c r="F309" s="7">
        <v>0</v>
      </c>
      <c r="G309" s="7">
        <v>0</v>
      </c>
      <c r="H309" s="7">
        <v>1</v>
      </c>
      <c r="I309" s="7">
        <v>181</v>
      </c>
      <c r="J309" s="5">
        <v>383</v>
      </c>
      <c r="K309" s="7">
        <v>383</v>
      </c>
      <c r="L309" s="7">
        <v>0</v>
      </c>
      <c r="M309" s="7">
        <v>179</v>
      </c>
      <c r="N309" s="5">
        <v>455</v>
      </c>
      <c r="O309" s="7">
        <v>432</v>
      </c>
      <c r="P309" s="7">
        <v>11</v>
      </c>
      <c r="Q309" s="7">
        <v>12</v>
      </c>
      <c r="R309" s="5"/>
      <c r="S309" s="5">
        <v>1381</v>
      </c>
    </row>
    <row r="310" spans="1:19" x14ac:dyDescent="0.25">
      <c r="A310" s="29"/>
      <c r="B310" s="14" t="s">
        <v>477</v>
      </c>
      <c r="C310" s="5" t="s">
        <v>585</v>
      </c>
      <c r="D310" s="5">
        <v>167</v>
      </c>
      <c r="E310" s="7">
        <v>113</v>
      </c>
      <c r="G310" s="7">
        <v>54</v>
      </c>
      <c r="J310" s="5">
        <v>5</v>
      </c>
      <c r="K310" s="7">
        <v>5</v>
      </c>
      <c r="M310" s="7">
        <v>116</v>
      </c>
      <c r="N310" s="5">
        <v>196</v>
      </c>
      <c r="O310" s="7">
        <v>196</v>
      </c>
      <c r="R310" s="5"/>
      <c r="S310" s="5">
        <v>484</v>
      </c>
    </row>
    <row r="311" spans="1:19" x14ac:dyDescent="0.25">
      <c r="A311" s="29"/>
      <c r="B311" s="14" t="s">
        <v>478</v>
      </c>
      <c r="C311" s="5" t="s">
        <v>587</v>
      </c>
      <c r="D311" s="5">
        <v>109</v>
      </c>
      <c r="E311" s="7">
        <v>36</v>
      </c>
      <c r="F311" s="7">
        <v>57</v>
      </c>
      <c r="G311" s="7">
        <v>1</v>
      </c>
      <c r="I311" s="7">
        <v>15</v>
      </c>
      <c r="J311" s="5">
        <v>6</v>
      </c>
      <c r="L311" s="7">
        <v>6</v>
      </c>
      <c r="M311" s="7">
        <v>64</v>
      </c>
      <c r="N311" s="5">
        <v>159</v>
      </c>
      <c r="O311" s="7">
        <v>153</v>
      </c>
      <c r="P311" s="7">
        <v>6</v>
      </c>
      <c r="R311" s="5"/>
      <c r="S311" s="5">
        <v>338</v>
      </c>
    </row>
    <row r="312" spans="1:19" x14ac:dyDescent="0.25">
      <c r="A312" s="29"/>
      <c r="B312" s="14" t="s">
        <v>490</v>
      </c>
      <c r="C312" s="5" t="s">
        <v>595</v>
      </c>
      <c r="D312" s="5">
        <v>107</v>
      </c>
      <c r="E312" s="7">
        <v>25</v>
      </c>
      <c r="G312" s="7">
        <v>80</v>
      </c>
      <c r="I312" s="7">
        <v>2</v>
      </c>
      <c r="J312" s="5">
        <v>2</v>
      </c>
      <c r="K312" s="7">
        <v>2</v>
      </c>
      <c r="M312" s="7">
        <v>40</v>
      </c>
      <c r="N312" s="5">
        <v>242</v>
      </c>
      <c r="O312" s="7">
        <v>242</v>
      </c>
      <c r="R312" s="5"/>
      <c r="S312" s="5">
        <v>391</v>
      </c>
    </row>
    <row r="313" spans="1:19" x14ac:dyDescent="0.25">
      <c r="A313" s="29"/>
      <c r="B313" s="14" t="s">
        <v>1023</v>
      </c>
      <c r="C313" s="5" t="s">
        <v>1024</v>
      </c>
      <c r="D313" s="5">
        <v>173</v>
      </c>
      <c r="E313" s="7">
        <v>80</v>
      </c>
      <c r="G313" s="7">
        <v>74</v>
      </c>
      <c r="I313" s="7">
        <v>19</v>
      </c>
      <c r="J313" s="5">
        <v>24</v>
      </c>
      <c r="K313" s="7">
        <v>24</v>
      </c>
      <c r="M313" s="7">
        <v>259</v>
      </c>
      <c r="N313" s="5">
        <v>351</v>
      </c>
      <c r="O313" s="7">
        <v>349</v>
      </c>
      <c r="Q313" s="7">
        <v>2</v>
      </c>
      <c r="R313" s="5"/>
      <c r="S313" s="5">
        <v>807</v>
      </c>
    </row>
    <row r="314" spans="1:19" x14ac:dyDescent="0.25">
      <c r="A314" s="29"/>
      <c r="B314" s="14" t="s">
        <v>1025</v>
      </c>
      <c r="C314" s="5" t="s">
        <v>1026</v>
      </c>
      <c r="D314" s="5">
        <v>88</v>
      </c>
      <c r="E314" s="7">
        <v>50</v>
      </c>
      <c r="G314" s="7">
        <v>16</v>
      </c>
      <c r="I314" s="7">
        <v>22</v>
      </c>
      <c r="J314" s="5">
        <v>50</v>
      </c>
      <c r="K314" s="7">
        <v>50</v>
      </c>
      <c r="M314" s="7">
        <v>37</v>
      </c>
      <c r="N314" s="5">
        <v>429</v>
      </c>
      <c r="O314" s="7">
        <v>418</v>
      </c>
      <c r="P314" s="7">
        <v>7</v>
      </c>
      <c r="Q314" s="7">
        <v>4</v>
      </c>
      <c r="R314" s="5"/>
      <c r="S314" s="5">
        <v>604</v>
      </c>
    </row>
    <row r="315" spans="1:19" x14ac:dyDescent="0.25">
      <c r="A315" s="29"/>
      <c r="B315" s="14" t="s">
        <v>493</v>
      </c>
      <c r="C315" s="5" t="s">
        <v>602</v>
      </c>
      <c r="D315" s="5">
        <v>363</v>
      </c>
      <c r="E315" s="7">
        <v>46</v>
      </c>
      <c r="F315" s="7">
        <v>16</v>
      </c>
      <c r="G315" s="7">
        <v>32</v>
      </c>
      <c r="H315" s="7">
        <v>17</v>
      </c>
      <c r="I315" s="7">
        <v>252</v>
      </c>
      <c r="J315" s="5">
        <v>6</v>
      </c>
      <c r="K315" s="7">
        <v>6</v>
      </c>
      <c r="L315" s="7">
        <v>0</v>
      </c>
      <c r="M315" s="7">
        <v>40</v>
      </c>
      <c r="N315" s="5">
        <v>105</v>
      </c>
      <c r="O315" s="7">
        <v>99</v>
      </c>
      <c r="P315" s="7">
        <v>6</v>
      </c>
      <c r="Q315" s="7">
        <v>0</v>
      </c>
      <c r="R315" s="5"/>
      <c r="S315" s="5">
        <v>514</v>
      </c>
    </row>
    <row r="316" spans="1:19" x14ac:dyDescent="0.25">
      <c r="A316" s="29"/>
      <c r="B316" s="14" t="s">
        <v>501</v>
      </c>
      <c r="C316" s="5" t="s">
        <v>611</v>
      </c>
      <c r="D316" s="5">
        <v>318</v>
      </c>
      <c r="E316" s="7">
        <v>24</v>
      </c>
      <c r="G316" s="7">
        <v>20</v>
      </c>
      <c r="H316" s="7">
        <v>4</v>
      </c>
      <c r="I316" s="7">
        <v>270</v>
      </c>
      <c r="J316" s="5">
        <v>148</v>
      </c>
      <c r="K316" s="7">
        <v>13</v>
      </c>
      <c r="L316" s="7">
        <v>135</v>
      </c>
      <c r="M316" s="7">
        <v>445</v>
      </c>
      <c r="N316" s="5">
        <v>298</v>
      </c>
      <c r="O316" s="7">
        <v>292</v>
      </c>
      <c r="P316" s="7">
        <v>6</v>
      </c>
      <c r="R316" s="5"/>
      <c r="S316" s="5">
        <v>1209</v>
      </c>
    </row>
    <row r="317" spans="1:19" x14ac:dyDescent="0.25">
      <c r="A317" s="29"/>
      <c r="B317" s="14" t="s">
        <v>503</v>
      </c>
      <c r="C317" s="5" t="s">
        <v>613</v>
      </c>
      <c r="D317" s="5">
        <v>384</v>
      </c>
      <c r="E317" s="7">
        <v>369</v>
      </c>
      <c r="F317" s="7">
        <v>13</v>
      </c>
      <c r="H317" s="7">
        <v>2</v>
      </c>
      <c r="J317" s="5">
        <v>0</v>
      </c>
      <c r="K317" s="7">
        <v>0</v>
      </c>
      <c r="L317" s="7">
        <v>0</v>
      </c>
      <c r="M317" s="7">
        <v>106</v>
      </c>
      <c r="N317" s="5">
        <v>268</v>
      </c>
      <c r="O317" s="7">
        <v>257</v>
      </c>
      <c r="P317" s="7">
        <v>11</v>
      </c>
      <c r="Q317" s="7">
        <v>0</v>
      </c>
      <c r="R317" s="5"/>
      <c r="S317" s="5">
        <v>758</v>
      </c>
    </row>
    <row r="318" spans="1:19" x14ac:dyDescent="0.25">
      <c r="A318" s="29"/>
      <c r="B318" s="14" t="s">
        <v>511</v>
      </c>
      <c r="C318" s="5" t="s">
        <v>621</v>
      </c>
      <c r="D318" s="5">
        <v>122</v>
      </c>
      <c r="E318" s="7">
        <v>20</v>
      </c>
      <c r="F318" s="7">
        <v>6</v>
      </c>
      <c r="G318" s="7">
        <v>93</v>
      </c>
      <c r="H318" s="7">
        <v>1</v>
      </c>
      <c r="I318" s="7">
        <v>2</v>
      </c>
      <c r="J318" s="5">
        <v>80</v>
      </c>
      <c r="K318" s="7">
        <v>80</v>
      </c>
      <c r="M318" s="7">
        <v>121</v>
      </c>
      <c r="N318" s="5">
        <v>219</v>
      </c>
      <c r="O318" s="7">
        <v>211</v>
      </c>
      <c r="P318" s="7">
        <v>8</v>
      </c>
      <c r="R318" s="5"/>
      <c r="S318" s="5">
        <v>542</v>
      </c>
    </row>
    <row r="319" spans="1:19" x14ac:dyDescent="0.25">
      <c r="A319" s="29"/>
      <c r="B319" s="14" t="s">
        <v>512</v>
      </c>
      <c r="C319" s="5" t="s">
        <v>622</v>
      </c>
      <c r="R319" s="5"/>
    </row>
    <row r="320" spans="1:19" x14ac:dyDescent="0.25">
      <c r="A320" s="29"/>
      <c r="B320" s="14" t="s">
        <v>513</v>
      </c>
      <c r="C320" s="5" t="s">
        <v>623</v>
      </c>
      <c r="D320" s="5">
        <v>41</v>
      </c>
      <c r="G320" s="7">
        <v>41</v>
      </c>
      <c r="I320" s="7" t="s">
        <v>467</v>
      </c>
      <c r="J320" s="5">
        <v>38</v>
      </c>
      <c r="K320" s="7">
        <v>38</v>
      </c>
      <c r="M320" s="7">
        <v>38</v>
      </c>
      <c r="N320" s="5">
        <v>327</v>
      </c>
      <c r="O320" s="7">
        <v>315</v>
      </c>
      <c r="P320" s="7">
        <v>12</v>
      </c>
      <c r="R320" s="5"/>
      <c r="S320" s="5">
        <v>444</v>
      </c>
    </row>
    <row r="321" spans="1:19" x14ac:dyDescent="0.25">
      <c r="A321" s="29"/>
      <c r="B321" s="14" t="s">
        <v>527</v>
      </c>
      <c r="C321" s="5" t="s">
        <v>637</v>
      </c>
      <c r="D321" s="5">
        <v>124</v>
      </c>
      <c r="E321" s="7">
        <v>15</v>
      </c>
      <c r="F321" s="7">
        <v>7</v>
      </c>
      <c r="G321" s="7">
        <v>15</v>
      </c>
      <c r="H321" s="7">
        <v>0</v>
      </c>
      <c r="I321" s="7">
        <v>87</v>
      </c>
      <c r="J321" s="5">
        <v>37</v>
      </c>
      <c r="L321" s="7">
        <v>37</v>
      </c>
      <c r="M321" s="7">
        <v>0</v>
      </c>
      <c r="N321" s="5">
        <v>242</v>
      </c>
      <c r="O321" s="7">
        <v>234</v>
      </c>
      <c r="P321" s="7">
        <v>8</v>
      </c>
      <c r="R321" s="5"/>
      <c r="S321" s="5">
        <v>403</v>
      </c>
    </row>
    <row r="322" spans="1:19" x14ac:dyDescent="0.25">
      <c r="A322" s="29"/>
      <c r="B322" s="14" t="s">
        <v>535</v>
      </c>
      <c r="C322" s="5" t="s">
        <v>644</v>
      </c>
      <c r="D322" s="5">
        <v>276</v>
      </c>
      <c r="E322" s="7">
        <v>2</v>
      </c>
      <c r="F322" s="7">
        <v>19</v>
      </c>
      <c r="G322" s="7">
        <v>13</v>
      </c>
      <c r="H322" s="7">
        <v>5</v>
      </c>
      <c r="I322" s="7">
        <v>237</v>
      </c>
      <c r="J322" s="5">
        <v>6</v>
      </c>
      <c r="K322" s="7">
        <v>0</v>
      </c>
      <c r="L322" s="7">
        <v>6</v>
      </c>
      <c r="M322" s="7">
        <v>64</v>
      </c>
      <c r="N322" s="5">
        <v>198</v>
      </c>
      <c r="O322" s="7">
        <v>198</v>
      </c>
      <c r="P322" s="7">
        <v>0</v>
      </c>
      <c r="Q322" s="7">
        <v>0</v>
      </c>
      <c r="R322" s="5"/>
      <c r="S322" s="5">
        <v>544</v>
      </c>
    </row>
    <row r="323" spans="1:19" x14ac:dyDescent="0.25">
      <c r="A323" s="29"/>
      <c r="B323" s="14" t="s">
        <v>1027</v>
      </c>
      <c r="C323" s="5" t="s">
        <v>1028</v>
      </c>
      <c r="D323" s="5">
        <v>188</v>
      </c>
      <c r="G323" s="7">
        <v>89</v>
      </c>
      <c r="I323" s="7">
        <v>99</v>
      </c>
      <c r="J323" s="5">
        <v>28</v>
      </c>
      <c r="K323" s="7">
        <v>28</v>
      </c>
      <c r="M323" s="7">
        <v>2</v>
      </c>
      <c r="N323" s="5">
        <v>288</v>
      </c>
      <c r="O323" s="7">
        <v>288</v>
      </c>
      <c r="R323" s="5"/>
      <c r="S323" s="5">
        <v>506</v>
      </c>
    </row>
    <row r="324" spans="1:19" x14ac:dyDescent="0.25">
      <c r="A324" s="29"/>
      <c r="B324" s="14" t="s">
        <v>1029</v>
      </c>
      <c r="C324" s="5" t="s">
        <v>1030</v>
      </c>
      <c r="D324" s="5">
        <v>27</v>
      </c>
      <c r="I324" s="7">
        <v>27</v>
      </c>
      <c r="J324" s="5">
        <v>41</v>
      </c>
      <c r="L324" s="7">
        <v>41</v>
      </c>
      <c r="M324" s="7">
        <v>68</v>
      </c>
      <c r="N324" s="5">
        <v>171</v>
      </c>
      <c r="O324" s="7">
        <v>130</v>
      </c>
      <c r="Q324" s="7">
        <v>41</v>
      </c>
      <c r="R324" s="5"/>
      <c r="S324" s="5">
        <v>307</v>
      </c>
    </row>
    <row r="325" spans="1:19" x14ac:dyDescent="0.25">
      <c r="A325" s="29"/>
      <c r="B325" s="14" t="s">
        <v>1031</v>
      </c>
      <c r="C325" s="5" t="s">
        <v>1032</v>
      </c>
      <c r="D325" s="5">
        <v>34</v>
      </c>
      <c r="E325" s="7">
        <v>14</v>
      </c>
      <c r="F325" s="7">
        <v>20</v>
      </c>
      <c r="J325" s="5">
        <v>1</v>
      </c>
      <c r="K325" s="7">
        <v>1</v>
      </c>
      <c r="M325" s="7">
        <v>3</v>
      </c>
      <c r="N325" s="5">
        <v>54</v>
      </c>
      <c r="O325" s="7">
        <v>47</v>
      </c>
      <c r="P325" s="7">
        <v>7</v>
      </c>
      <c r="R325" s="5"/>
      <c r="S325" s="5">
        <v>92</v>
      </c>
    </row>
    <row r="326" spans="1:19" x14ac:dyDescent="0.25">
      <c r="A326" s="29"/>
      <c r="B326" s="14" t="s">
        <v>1033</v>
      </c>
      <c r="C326" s="5" t="s">
        <v>1034</v>
      </c>
      <c r="D326" s="5">
        <v>109</v>
      </c>
      <c r="E326" s="7">
        <v>54</v>
      </c>
      <c r="F326" s="7">
        <v>15</v>
      </c>
      <c r="I326" s="7">
        <v>40</v>
      </c>
      <c r="J326" s="5">
        <v>225</v>
      </c>
      <c r="K326" s="7">
        <v>225</v>
      </c>
      <c r="M326" s="7">
        <v>158</v>
      </c>
      <c r="N326" s="5">
        <v>296</v>
      </c>
      <c r="O326" s="7">
        <v>296</v>
      </c>
      <c r="R326" s="5"/>
      <c r="S326" s="5">
        <v>788</v>
      </c>
    </row>
    <row r="327" spans="1:19" x14ac:dyDescent="0.25">
      <c r="A327" s="29"/>
      <c r="B327" s="14" t="s">
        <v>1035</v>
      </c>
      <c r="C327" s="5" t="s">
        <v>1036</v>
      </c>
      <c r="D327" s="5">
        <v>415</v>
      </c>
      <c r="G327" s="7">
        <v>177</v>
      </c>
      <c r="I327" s="7">
        <v>238</v>
      </c>
      <c r="J327" s="5">
        <v>38</v>
      </c>
      <c r="K327" s="7">
        <v>38</v>
      </c>
      <c r="M327" s="7">
        <v>3</v>
      </c>
      <c r="N327" s="5">
        <v>233</v>
      </c>
      <c r="O327" s="7">
        <v>233</v>
      </c>
      <c r="R327" s="5"/>
      <c r="S327" s="5">
        <v>689</v>
      </c>
    </row>
    <row r="328" spans="1:19" x14ac:dyDescent="0.25">
      <c r="A328" s="29"/>
      <c r="B328" s="14" t="s">
        <v>1037</v>
      </c>
      <c r="C328" s="5" t="s">
        <v>1038</v>
      </c>
      <c r="D328" s="5">
        <v>46</v>
      </c>
      <c r="H328" s="7">
        <v>46</v>
      </c>
      <c r="J328" s="5">
        <v>5</v>
      </c>
      <c r="K328" s="7">
        <v>5</v>
      </c>
      <c r="M328" s="7">
        <v>5</v>
      </c>
      <c r="N328" s="5">
        <v>119</v>
      </c>
      <c r="O328" s="7">
        <v>119</v>
      </c>
      <c r="R328" s="5"/>
      <c r="S328" s="5">
        <v>175</v>
      </c>
    </row>
    <row r="329" spans="1:19" x14ac:dyDescent="0.25">
      <c r="A329" s="29"/>
      <c r="B329" s="14" t="s">
        <v>1039</v>
      </c>
      <c r="C329" s="5" t="s">
        <v>1040</v>
      </c>
      <c r="D329" s="5">
        <v>386</v>
      </c>
      <c r="F329" s="7">
        <v>85</v>
      </c>
      <c r="G329" s="7">
        <v>256</v>
      </c>
      <c r="I329" s="7">
        <v>45</v>
      </c>
      <c r="J329" s="5">
        <v>23</v>
      </c>
      <c r="K329" s="7">
        <v>18</v>
      </c>
      <c r="L329" s="7">
        <v>5</v>
      </c>
      <c r="M329" s="7">
        <v>215</v>
      </c>
      <c r="N329" s="5">
        <v>348</v>
      </c>
      <c r="O329" s="7">
        <v>311</v>
      </c>
      <c r="P329" s="7">
        <v>11</v>
      </c>
      <c r="Q329" s="7">
        <v>26</v>
      </c>
      <c r="R329" s="5"/>
      <c r="S329" s="5">
        <v>972</v>
      </c>
    </row>
    <row r="330" spans="1:19" x14ac:dyDescent="0.25">
      <c r="A330" s="29"/>
      <c r="B330" s="14" t="s">
        <v>1041</v>
      </c>
      <c r="C330" s="5" t="s">
        <v>1042</v>
      </c>
      <c r="D330" s="5">
        <v>82</v>
      </c>
      <c r="F330" s="7">
        <v>8</v>
      </c>
      <c r="G330" s="7">
        <v>74</v>
      </c>
      <c r="J330" s="5">
        <v>0</v>
      </c>
      <c r="M330" s="7">
        <v>18</v>
      </c>
      <c r="N330" s="5">
        <v>651</v>
      </c>
      <c r="O330" s="7">
        <v>512</v>
      </c>
      <c r="P330" s="7">
        <v>34</v>
      </c>
      <c r="Q330" s="7">
        <v>105</v>
      </c>
      <c r="R330" s="5"/>
      <c r="S330" s="5">
        <v>751</v>
      </c>
    </row>
    <row r="331" spans="1:19" x14ac:dyDescent="0.25">
      <c r="A331" s="29"/>
      <c r="B331" s="14" t="s">
        <v>1043</v>
      </c>
      <c r="C331" s="5" t="s">
        <v>1044</v>
      </c>
      <c r="D331" s="5">
        <v>61</v>
      </c>
      <c r="I331" s="7">
        <v>61</v>
      </c>
      <c r="J331" s="5">
        <v>1176</v>
      </c>
      <c r="K331" s="7">
        <v>1176</v>
      </c>
      <c r="M331" s="7">
        <v>10</v>
      </c>
      <c r="N331" s="5">
        <v>232</v>
      </c>
      <c r="O331" s="7">
        <v>225</v>
      </c>
      <c r="P331" s="7">
        <v>7</v>
      </c>
      <c r="R331" s="5"/>
      <c r="S331" s="5">
        <v>1479</v>
      </c>
    </row>
    <row r="332" spans="1:19" x14ac:dyDescent="0.25">
      <c r="A332" s="29"/>
      <c r="B332" s="14" t="s">
        <v>1045</v>
      </c>
      <c r="C332" s="5" t="s">
        <v>1046</v>
      </c>
      <c r="D332" s="5">
        <v>666</v>
      </c>
      <c r="E332" s="7">
        <v>620</v>
      </c>
      <c r="F332" s="7">
        <v>1</v>
      </c>
      <c r="G332" s="7">
        <v>0</v>
      </c>
      <c r="H332" s="7">
        <v>0</v>
      </c>
      <c r="I332" s="7">
        <v>45</v>
      </c>
      <c r="J332" s="5">
        <v>11</v>
      </c>
      <c r="K332" s="7">
        <v>0</v>
      </c>
      <c r="L332" s="7">
        <v>11</v>
      </c>
      <c r="M332" s="7">
        <v>117</v>
      </c>
      <c r="N332" s="5">
        <v>326</v>
      </c>
      <c r="O332" s="7">
        <v>326</v>
      </c>
      <c r="P332" s="7">
        <v>0</v>
      </c>
      <c r="Q332" s="7">
        <v>0</v>
      </c>
      <c r="R332" s="5"/>
      <c r="S332" s="5">
        <v>1120</v>
      </c>
    </row>
    <row r="333" spans="1:19" x14ac:dyDescent="0.25">
      <c r="A333" s="29"/>
      <c r="B333" s="14" t="s">
        <v>1196</v>
      </c>
      <c r="C333" s="5" t="s">
        <v>1197</v>
      </c>
      <c r="R333" s="5"/>
    </row>
    <row r="334" spans="1:19" x14ac:dyDescent="0.25">
      <c r="A334" s="29"/>
      <c r="B334" s="14" t="s">
        <v>1047</v>
      </c>
      <c r="C334" s="5" t="s">
        <v>1048</v>
      </c>
      <c r="D334" s="5">
        <v>479</v>
      </c>
      <c r="E334" s="7">
        <v>7</v>
      </c>
      <c r="F334" s="7">
        <v>9</v>
      </c>
      <c r="G334" s="7">
        <v>356</v>
      </c>
      <c r="I334" s="7">
        <v>107</v>
      </c>
      <c r="J334" s="5">
        <v>484</v>
      </c>
      <c r="K334" s="7">
        <v>484</v>
      </c>
      <c r="M334" s="7">
        <v>488</v>
      </c>
      <c r="N334" s="5">
        <v>291</v>
      </c>
      <c r="O334" s="7">
        <v>270</v>
      </c>
      <c r="Q334" s="7">
        <v>21</v>
      </c>
      <c r="R334" s="5"/>
      <c r="S334" s="5">
        <v>1742</v>
      </c>
    </row>
    <row r="335" spans="1:19" x14ac:dyDescent="0.25">
      <c r="A335" s="29"/>
      <c r="B335" s="14" t="s">
        <v>1200</v>
      </c>
      <c r="C335" s="5" t="s">
        <v>1201</v>
      </c>
      <c r="R335" s="5"/>
    </row>
    <row r="336" spans="1:19" x14ac:dyDescent="0.25">
      <c r="A336" s="29"/>
      <c r="B336" s="14" t="s">
        <v>1049</v>
      </c>
      <c r="C336" s="5" t="s">
        <v>1050</v>
      </c>
      <c r="D336" s="5">
        <v>380</v>
      </c>
      <c r="E336" s="7">
        <v>14</v>
      </c>
      <c r="F336" s="7">
        <v>4</v>
      </c>
      <c r="G336" s="7">
        <v>35</v>
      </c>
      <c r="H336" s="7">
        <v>62</v>
      </c>
      <c r="I336" s="7">
        <v>265</v>
      </c>
      <c r="J336" s="5">
        <v>169</v>
      </c>
      <c r="K336" s="7">
        <v>169</v>
      </c>
      <c r="L336" s="7">
        <v>0</v>
      </c>
      <c r="M336" s="7">
        <v>182</v>
      </c>
      <c r="N336" s="5">
        <v>341</v>
      </c>
      <c r="O336" s="7">
        <v>341</v>
      </c>
      <c r="R336" s="5"/>
      <c r="S336" s="5">
        <v>1072</v>
      </c>
    </row>
    <row r="337" spans="1:19" x14ac:dyDescent="0.25">
      <c r="A337" s="29"/>
      <c r="B337" s="14" t="s">
        <v>1051</v>
      </c>
      <c r="C337" s="5" t="s">
        <v>1052</v>
      </c>
      <c r="D337" s="5">
        <v>49</v>
      </c>
      <c r="G337" s="7">
        <v>24</v>
      </c>
      <c r="I337" s="7">
        <v>25</v>
      </c>
      <c r="J337" s="5">
        <v>184</v>
      </c>
      <c r="K337" s="7">
        <v>184</v>
      </c>
      <c r="M337" s="7">
        <v>0</v>
      </c>
      <c r="N337" s="5">
        <v>531</v>
      </c>
      <c r="O337" s="7">
        <v>483</v>
      </c>
      <c r="P337" s="7">
        <v>48</v>
      </c>
      <c r="R337" s="5"/>
      <c r="S337" s="5">
        <v>764</v>
      </c>
    </row>
    <row r="338" spans="1:19" x14ac:dyDescent="0.25">
      <c r="A338" s="29"/>
      <c r="B338" s="14" t="s">
        <v>1053</v>
      </c>
      <c r="C338" s="5" t="s">
        <v>1054</v>
      </c>
      <c r="D338" s="5">
        <v>216</v>
      </c>
      <c r="G338" s="7">
        <v>149</v>
      </c>
      <c r="I338" s="7">
        <v>67</v>
      </c>
      <c r="J338" s="5">
        <v>15</v>
      </c>
      <c r="K338" s="7">
        <v>15</v>
      </c>
      <c r="M338" s="7">
        <v>192</v>
      </c>
      <c r="N338" s="5">
        <v>556</v>
      </c>
      <c r="O338" s="7">
        <v>522</v>
      </c>
      <c r="P338" s="7">
        <v>10</v>
      </c>
      <c r="Q338" s="7">
        <v>24</v>
      </c>
      <c r="R338" s="5"/>
      <c r="S338" s="5">
        <v>979</v>
      </c>
    </row>
    <row r="339" spans="1:19" x14ac:dyDescent="0.25">
      <c r="A339" s="29"/>
      <c r="B339" s="14" t="s">
        <v>1055</v>
      </c>
      <c r="C339" s="5" t="s">
        <v>1056</v>
      </c>
      <c r="D339" s="5">
        <v>1012</v>
      </c>
      <c r="E339" s="7">
        <v>360</v>
      </c>
      <c r="I339" s="7">
        <v>652</v>
      </c>
      <c r="J339" s="5">
        <v>617</v>
      </c>
      <c r="K339" s="7">
        <v>532</v>
      </c>
      <c r="L339" s="7">
        <v>85</v>
      </c>
      <c r="M339" s="7">
        <v>325</v>
      </c>
      <c r="N339" s="5">
        <v>371</v>
      </c>
      <c r="O339" s="7">
        <v>361</v>
      </c>
      <c r="P339" s="7">
        <v>10</v>
      </c>
      <c r="R339" s="5"/>
      <c r="S339" s="5">
        <v>2325</v>
      </c>
    </row>
    <row r="340" spans="1:19" x14ac:dyDescent="0.25">
      <c r="A340" s="29"/>
      <c r="B340" s="14" t="s">
        <v>1224</v>
      </c>
      <c r="C340" s="5" t="s">
        <v>1225</v>
      </c>
      <c r="R340" s="5"/>
    </row>
    <row r="341" spans="1:19" x14ac:dyDescent="0.25">
      <c r="A341" s="29"/>
      <c r="B341" s="14" t="s">
        <v>1057</v>
      </c>
      <c r="C341" s="5" t="s">
        <v>1058</v>
      </c>
      <c r="D341" s="5">
        <v>73</v>
      </c>
      <c r="G341" s="7">
        <v>73</v>
      </c>
      <c r="J341" s="5">
        <v>0</v>
      </c>
      <c r="M341" s="7">
        <v>100</v>
      </c>
      <c r="N341" s="5">
        <v>391</v>
      </c>
      <c r="O341" s="7">
        <v>373</v>
      </c>
      <c r="P341" s="7">
        <v>18</v>
      </c>
      <c r="R341" s="5"/>
      <c r="S341" s="5">
        <v>564</v>
      </c>
    </row>
    <row r="342" spans="1:19" x14ac:dyDescent="0.25">
      <c r="A342" s="29"/>
      <c r="B342" s="14" t="s">
        <v>1059</v>
      </c>
      <c r="C342" s="5" t="s">
        <v>1060</v>
      </c>
      <c r="D342" s="5">
        <v>18</v>
      </c>
      <c r="E342" s="7">
        <v>11</v>
      </c>
      <c r="I342" s="7">
        <v>7</v>
      </c>
      <c r="J342" s="5">
        <v>50</v>
      </c>
      <c r="K342" s="7">
        <v>50</v>
      </c>
      <c r="M342" s="7">
        <v>95</v>
      </c>
      <c r="N342" s="5">
        <v>63</v>
      </c>
      <c r="O342" s="7">
        <v>54</v>
      </c>
      <c r="P342" s="7">
        <v>6</v>
      </c>
      <c r="Q342" s="7">
        <v>3</v>
      </c>
      <c r="R342" s="5"/>
      <c r="S342" s="5">
        <v>226</v>
      </c>
    </row>
    <row r="343" spans="1:19" x14ac:dyDescent="0.25">
      <c r="A343" s="29"/>
      <c r="B343" s="14" t="s">
        <v>1061</v>
      </c>
      <c r="C343" s="5" t="s">
        <v>1062</v>
      </c>
      <c r="D343" s="5">
        <v>0</v>
      </c>
      <c r="J343" s="5">
        <v>12</v>
      </c>
      <c r="K343" s="7">
        <v>12</v>
      </c>
      <c r="M343" s="7">
        <v>43</v>
      </c>
      <c r="N343" s="5">
        <v>190</v>
      </c>
      <c r="O343" s="7">
        <v>179</v>
      </c>
      <c r="P343" s="7">
        <v>4</v>
      </c>
      <c r="Q343" s="7">
        <v>7</v>
      </c>
      <c r="R343" s="5"/>
      <c r="S343" s="5">
        <v>245</v>
      </c>
    </row>
    <row r="344" spans="1:19" x14ac:dyDescent="0.25">
      <c r="A344" s="29"/>
      <c r="B344" s="14" t="s">
        <v>1063</v>
      </c>
      <c r="C344" s="5" t="s">
        <v>1064</v>
      </c>
      <c r="D344" s="5">
        <v>47</v>
      </c>
      <c r="E344" s="7">
        <v>35</v>
      </c>
      <c r="F344" s="7">
        <v>1</v>
      </c>
      <c r="G344" s="7">
        <v>9</v>
      </c>
      <c r="I344" s="7">
        <v>2</v>
      </c>
      <c r="J344" s="5">
        <v>70</v>
      </c>
      <c r="K344" s="7">
        <v>70</v>
      </c>
      <c r="M344" s="7">
        <v>18</v>
      </c>
      <c r="N344" s="5">
        <v>321</v>
      </c>
      <c r="O344" s="7">
        <v>311</v>
      </c>
      <c r="P344" s="7">
        <v>10</v>
      </c>
      <c r="R344" s="5"/>
      <c r="S344" s="5">
        <v>456</v>
      </c>
    </row>
    <row r="345" spans="1:19" x14ac:dyDescent="0.25">
      <c r="A345" s="29"/>
      <c r="B345" s="14" t="s">
        <v>1065</v>
      </c>
      <c r="C345" s="5" t="s">
        <v>1066</v>
      </c>
      <c r="D345" s="5">
        <v>824</v>
      </c>
      <c r="E345" s="7">
        <v>38</v>
      </c>
      <c r="I345" s="7">
        <v>786</v>
      </c>
      <c r="J345" s="5">
        <v>7</v>
      </c>
      <c r="K345" s="7">
        <v>7</v>
      </c>
      <c r="M345" s="7">
        <v>2</v>
      </c>
      <c r="N345" s="5">
        <v>195</v>
      </c>
      <c r="O345" s="7">
        <v>180</v>
      </c>
      <c r="Q345" s="7">
        <v>15</v>
      </c>
      <c r="R345" s="5"/>
      <c r="S345" s="5">
        <v>1028</v>
      </c>
    </row>
    <row r="346" spans="1:19" x14ac:dyDescent="0.25">
      <c r="A346" s="29"/>
      <c r="B346" s="14" t="s">
        <v>1067</v>
      </c>
      <c r="C346" s="5" t="s">
        <v>1068</v>
      </c>
      <c r="D346" s="5">
        <v>185</v>
      </c>
      <c r="F346" s="7">
        <v>50</v>
      </c>
      <c r="G346" s="7">
        <v>46</v>
      </c>
      <c r="H346" s="7">
        <v>13</v>
      </c>
      <c r="I346" s="7">
        <v>76</v>
      </c>
      <c r="J346" s="5">
        <v>112</v>
      </c>
      <c r="K346" s="7">
        <v>112</v>
      </c>
      <c r="M346" s="7">
        <v>172</v>
      </c>
      <c r="N346" s="5">
        <v>433</v>
      </c>
      <c r="O346" s="7">
        <v>424</v>
      </c>
      <c r="P346" s="7">
        <v>9</v>
      </c>
      <c r="R346" s="5"/>
      <c r="S346" s="5">
        <v>902</v>
      </c>
    </row>
    <row r="347" spans="1:19" x14ac:dyDescent="0.25">
      <c r="A347" s="29"/>
      <c r="B347" s="14" t="s">
        <v>536</v>
      </c>
      <c r="C347" s="5" t="s">
        <v>645</v>
      </c>
      <c r="D347" s="5">
        <v>89</v>
      </c>
      <c r="I347" s="7">
        <v>89</v>
      </c>
      <c r="J347" s="5">
        <v>30</v>
      </c>
      <c r="K347" s="7">
        <v>30</v>
      </c>
      <c r="M347" s="7">
        <v>51</v>
      </c>
      <c r="N347" s="5">
        <v>282</v>
      </c>
      <c r="O347" s="7">
        <v>273</v>
      </c>
      <c r="P347" s="7">
        <v>9</v>
      </c>
      <c r="R347" s="5"/>
      <c r="S347" s="5">
        <v>452</v>
      </c>
    </row>
    <row r="348" spans="1:19" x14ac:dyDescent="0.25">
      <c r="A348" s="29"/>
      <c r="B348" s="14" t="s">
        <v>1069</v>
      </c>
      <c r="C348" s="5" t="s">
        <v>1070</v>
      </c>
      <c r="D348" s="5">
        <v>161</v>
      </c>
      <c r="E348" s="7">
        <v>2</v>
      </c>
      <c r="F348" s="7">
        <v>3</v>
      </c>
      <c r="G348" s="7">
        <v>118</v>
      </c>
      <c r="H348" s="7">
        <v>0</v>
      </c>
      <c r="I348" s="7">
        <v>38</v>
      </c>
      <c r="J348" s="5">
        <v>128</v>
      </c>
      <c r="K348" s="7">
        <v>94</v>
      </c>
      <c r="L348" s="7">
        <v>34</v>
      </c>
      <c r="M348" s="7">
        <v>95</v>
      </c>
      <c r="N348" s="5">
        <v>399</v>
      </c>
      <c r="O348" s="7">
        <v>398</v>
      </c>
      <c r="P348" s="7">
        <v>1</v>
      </c>
      <c r="Q348" s="7">
        <v>0</v>
      </c>
      <c r="R348" s="5"/>
      <c r="S348" s="5">
        <v>783</v>
      </c>
    </row>
    <row r="349" spans="1:19" x14ac:dyDescent="0.25">
      <c r="A349" s="29"/>
      <c r="B349" s="14" t="s">
        <v>1071</v>
      </c>
      <c r="C349" s="5" t="s">
        <v>1072</v>
      </c>
      <c r="D349" s="5">
        <v>45</v>
      </c>
      <c r="E349" s="7">
        <v>27</v>
      </c>
      <c r="I349" s="7">
        <v>18</v>
      </c>
      <c r="J349" s="5">
        <v>0</v>
      </c>
      <c r="M349" s="7">
        <v>78</v>
      </c>
      <c r="N349" s="5">
        <v>142</v>
      </c>
      <c r="O349" s="7">
        <v>142</v>
      </c>
      <c r="P349" s="7">
        <v>0</v>
      </c>
      <c r="Q349" s="7">
        <v>0</v>
      </c>
      <c r="R349" s="5"/>
      <c r="S349" s="5">
        <v>265</v>
      </c>
    </row>
    <row r="350" spans="1:19" x14ac:dyDescent="0.25">
      <c r="A350" s="29"/>
      <c r="B350" s="14" t="s">
        <v>1234</v>
      </c>
      <c r="C350" s="5" t="s">
        <v>1235</v>
      </c>
      <c r="R350" s="5"/>
    </row>
    <row r="351" spans="1:19" x14ac:dyDescent="0.25">
      <c r="A351" s="29"/>
      <c r="B351" s="14" t="s">
        <v>537</v>
      </c>
      <c r="C351" s="5" t="s">
        <v>646</v>
      </c>
      <c r="D351" s="5">
        <v>104</v>
      </c>
      <c r="G351" s="7">
        <v>35</v>
      </c>
      <c r="I351" s="7">
        <v>69</v>
      </c>
      <c r="J351" s="5">
        <v>22</v>
      </c>
      <c r="L351" s="7">
        <v>22</v>
      </c>
      <c r="M351" s="7">
        <v>50</v>
      </c>
      <c r="N351" s="5">
        <v>141</v>
      </c>
      <c r="O351" s="7">
        <v>134</v>
      </c>
      <c r="P351" s="7">
        <v>7</v>
      </c>
      <c r="R351" s="5"/>
      <c r="S351" s="5">
        <v>317</v>
      </c>
    </row>
    <row r="352" spans="1:19" x14ac:dyDescent="0.25">
      <c r="A352" s="29"/>
      <c r="B352" s="14" t="s">
        <v>1073</v>
      </c>
      <c r="C352" s="5" t="s">
        <v>1074</v>
      </c>
      <c r="D352" s="5">
        <v>45</v>
      </c>
      <c r="G352" s="7">
        <v>7</v>
      </c>
      <c r="I352" s="7">
        <v>38</v>
      </c>
      <c r="J352" s="5">
        <v>84</v>
      </c>
      <c r="L352" s="7">
        <v>84</v>
      </c>
      <c r="M352" s="7">
        <v>139</v>
      </c>
      <c r="N352" s="5">
        <v>196</v>
      </c>
      <c r="O352" s="7">
        <v>193</v>
      </c>
      <c r="Q352" s="7">
        <v>3</v>
      </c>
      <c r="R352" s="5"/>
      <c r="S352" s="5">
        <v>464</v>
      </c>
    </row>
    <row r="353" spans="1:19" x14ac:dyDescent="0.25">
      <c r="A353" s="29"/>
      <c r="B353" s="14" t="s">
        <v>1075</v>
      </c>
      <c r="C353" s="5" t="s">
        <v>1076</v>
      </c>
      <c r="D353" s="5">
        <v>186</v>
      </c>
      <c r="E353" s="7">
        <v>135</v>
      </c>
      <c r="G353" s="7">
        <v>9</v>
      </c>
      <c r="I353" s="7">
        <v>42</v>
      </c>
      <c r="J353" s="5">
        <v>328</v>
      </c>
      <c r="K353" s="7">
        <v>328</v>
      </c>
      <c r="M353" s="7">
        <v>6</v>
      </c>
      <c r="N353" s="5">
        <v>229</v>
      </c>
      <c r="O353" s="7">
        <v>229</v>
      </c>
      <c r="R353" s="5"/>
      <c r="S353" s="5">
        <v>749</v>
      </c>
    </row>
    <row r="354" spans="1:19" x14ac:dyDescent="0.25">
      <c r="A354" s="29"/>
      <c r="B354" s="14" t="s">
        <v>1077</v>
      </c>
      <c r="C354" s="5" t="s">
        <v>1078</v>
      </c>
      <c r="D354" s="5">
        <v>71</v>
      </c>
      <c r="E354" s="7">
        <v>59</v>
      </c>
      <c r="G354" s="7">
        <v>10</v>
      </c>
      <c r="I354" s="7">
        <v>2</v>
      </c>
      <c r="J354" s="5">
        <v>18</v>
      </c>
      <c r="L354" s="7">
        <v>18</v>
      </c>
      <c r="M354" s="7">
        <v>9</v>
      </c>
      <c r="N354" s="5">
        <v>161</v>
      </c>
      <c r="O354" s="7">
        <v>156</v>
      </c>
      <c r="P354" s="7">
        <v>5</v>
      </c>
      <c r="R354" s="5"/>
      <c r="S354" s="5">
        <v>259</v>
      </c>
    </row>
    <row r="355" spans="1:19" x14ac:dyDescent="0.25">
      <c r="A355" s="29"/>
      <c r="B355" s="14" t="s">
        <v>1079</v>
      </c>
      <c r="C355" s="5" t="s">
        <v>1080</v>
      </c>
      <c r="D355" s="5">
        <v>116</v>
      </c>
      <c r="E355" s="7">
        <v>115</v>
      </c>
      <c r="F355" s="7">
        <v>0</v>
      </c>
      <c r="G355" s="7">
        <v>0</v>
      </c>
      <c r="H355" s="7">
        <v>0</v>
      </c>
      <c r="I355" s="7">
        <v>1</v>
      </c>
      <c r="J355" s="5">
        <v>30</v>
      </c>
      <c r="K355" s="7">
        <v>30</v>
      </c>
      <c r="L355" s="7">
        <v>0</v>
      </c>
      <c r="M355" s="7">
        <v>22</v>
      </c>
      <c r="N355" s="5">
        <v>290</v>
      </c>
      <c r="O355" s="7">
        <v>272</v>
      </c>
      <c r="P355" s="7">
        <v>18</v>
      </c>
      <c r="R355" s="5"/>
      <c r="S355" s="5">
        <v>458</v>
      </c>
    </row>
    <row r="356" spans="1:19" x14ac:dyDescent="0.25">
      <c r="A356" s="29"/>
      <c r="B356" s="14" t="s">
        <v>1081</v>
      </c>
      <c r="C356" s="5" t="s">
        <v>1082</v>
      </c>
      <c r="D356" s="5">
        <v>554</v>
      </c>
      <c r="E356" s="7">
        <v>204</v>
      </c>
      <c r="F356" s="7">
        <v>307</v>
      </c>
      <c r="G356" s="7">
        <v>4</v>
      </c>
      <c r="H356" s="7">
        <v>39</v>
      </c>
      <c r="J356" s="5">
        <v>20</v>
      </c>
      <c r="K356" s="7">
        <v>20</v>
      </c>
      <c r="M356" s="7">
        <v>92</v>
      </c>
      <c r="N356" s="5">
        <v>3</v>
      </c>
      <c r="P356" s="7">
        <v>3</v>
      </c>
      <c r="R356" s="5"/>
      <c r="S356" s="5">
        <v>669</v>
      </c>
    </row>
    <row r="357" spans="1:19" x14ac:dyDescent="0.25">
      <c r="A357" s="29"/>
      <c r="B357" s="14" t="s">
        <v>1178</v>
      </c>
      <c r="C357" s="5" t="s">
        <v>1179</v>
      </c>
      <c r="R357" s="5"/>
    </row>
    <row r="358" spans="1:19" x14ac:dyDescent="0.25">
      <c r="A358" s="29"/>
      <c r="B358" s="14" t="s">
        <v>1083</v>
      </c>
      <c r="C358" s="5" t="s">
        <v>1084</v>
      </c>
      <c r="D358" s="5">
        <v>40</v>
      </c>
      <c r="E358" s="7">
        <v>1</v>
      </c>
      <c r="F358" s="7">
        <v>0</v>
      </c>
      <c r="G358" s="7">
        <v>19</v>
      </c>
      <c r="H358" s="7">
        <v>0</v>
      </c>
      <c r="I358" s="7">
        <v>20</v>
      </c>
      <c r="J358" s="5">
        <v>0</v>
      </c>
      <c r="M358" s="7">
        <v>17</v>
      </c>
      <c r="N358" s="5">
        <v>7</v>
      </c>
      <c r="P358" s="7">
        <v>7</v>
      </c>
      <c r="R358" s="5"/>
      <c r="S358" s="5">
        <v>64</v>
      </c>
    </row>
    <row r="359" spans="1:19" x14ac:dyDescent="0.25">
      <c r="A359" s="29"/>
      <c r="B359" s="14" t="s">
        <v>1085</v>
      </c>
      <c r="C359" s="5" t="s">
        <v>1086</v>
      </c>
      <c r="D359" s="5">
        <v>965</v>
      </c>
      <c r="E359" s="7">
        <v>451</v>
      </c>
      <c r="F359" s="7">
        <v>64</v>
      </c>
      <c r="G359" s="7">
        <v>174</v>
      </c>
      <c r="H359" s="7">
        <v>77</v>
      </c>
      <c r="I359" s="7">
        <v>199</v>
      </c>
      <c r="J359" s="5">
        <v>32</v>
      </c>
      <c r="K359" s="7">
        <v>32</v>
      </c>
      <c r="M359" s="7">
        <v>179</v>
      </c>
      <c r="N359" s="5">
        <v>268</v>
      </c>
      <c r="O359" s="7">
        <v>267</v>
      </c>
      <c r="P359" s="7">
        <v>1</v>
      </c>
      <c r="R359" s="5"/>
      <c r="S359" s="5">
        <v>1444</v>
      </c>
    </row>
    <row r="360" spans="1:19" x14ac:dyDescent="0.25">
      <c r="A360" s="29"/>
      <c r="B360" s="14" t="s">
        <v>1180</v>
      </c>
      <c r="C360" s="5" t="s">
        <v>1181</v>
      </c>
      <c r="R360" s="5"/>
    </row>
    <row r="361" spans="1:19" x14ac:dyDescent="0.25">
      <c r="A361" s="29"/>
      <c r="B361" s="14" t="s">
        <v>1087</v>
      </c>
      <c r="C361" s="5" t="s">
        <v>1088</v>
      </c>
      <c r="D361" s="5">
        <v>111</v>
      </c>
      <c r="E361" s="7">
        <v>14</v>
      </c>
      <c r="F361" s="7">
        <v>11</v>
      </c>
      <c r="G361" s="7">
        <v>73</v>
      </c>
      <c r="I361" s="7">
        <v>13</v>
      </c>
      <c r="J361" s="5">
        <v>194</v>
      </c>
      <c r="K361" s="7">
        <v>110</v>
      </c>
      <c r="L361" s="7">
        <v>84</v>
      </c>
      <c r="M361" s="7">
        <v>136</v>
      </c>
      <c r="N361" s="5">
        <v>396</v>
      </c>
      <c r="O361" s="7">
        <v>387</v>
      </c>
      <c r="P361" s="7">
        <v>9</v>
      </c>
      <c r="R361" s="5"/>
      <c r="S361" s="5">
        <v>837</v>
      </c>
    </row>
    <row r="362" spans="1:19" x14ac:dyDescent="0.25">
      <c r="A362" s="29"/>
      <c r="B362" s="14" t="s">
        <v>1089</v>
      </c>
      <c r="C362" s="5" t="s">
        <v>1090</v>
      </c>
      <c r="D362" s="5">
        <v>302</v>
      </c>
      <c r="E362" s="7">
        <v>277</v>
      </c>
      <c r="G362" s="7">
        <v>17</v>
      </c>
      <c r="I362" s="7">
        <v>8</v>
      </c>
      <c r="J362" s="5">
        <v>18</v>
      </c>
      <c r="K362" s="7">
        <v>13</v>
      </c>
      <c r="L362" s="7">
        <v>5</v>
      </c>
      <c r="M362" s="7">
        <v>100</v>
      </c>
      <c r="N362" s="5">
        <v>372</v>
      </c>
      <c r="O362" s="7">
        <v>346</v>
      </c>
      <c r="P362" s="7">
        <v>26</v>
      </c>
      <c r="Q362" s="7">
        <v>0</v>
      </c>
      <c r="R362" s="5"/>
      <c r="S362" s="5">
        <v>792</v>
      </c>
    </row>
    <row r="363" spans="1:19" x14ac:dyDescent="0.25">
      <c r="A363" s="29"/>
      <c r="B363" s="14" t="s">
        <v>1091</v>
      </c>
      <c r="C363" s="5" t="s">
        <v>1092</v>
      </c>
      <c r="D363" s="5">
        <v>409</v>
      </c>
      <c r="E363" s="7">
        <v>210</v>
      </c>
      <c r="F363" s="7">
        <v>32</v>
      </c>
      <c r="G363" s="7">
        <v>114</v>
      </c>
      <c r="I363" s="7">
        <v>53</v>
      </c>
      <c r="J363" s="5">
        <v>0</v>
      </c>
      <c r="M363" s="7">
        <v>63</v>
      </c>
      <c r="N363" s="5">
        <v>466</v>
      </c>
      <c r="O363" s="7">
        <v>458</v>
      </c>
      <c r="P363" s="7">
        <v>8</v>
      </c>
      <c r="R363" s="5"/>
      <c r="S363" s="5">
        <v>938</v>
      </c>
    </row>
    <row r="364" spans="1:19" x14ac:dyDescent="0.25">
      <c r="A364" s="29"/>
      <c r="B364" s="14" t="s">
        <v>1093</v>
      </c>
      <c r="C364" s="5" t="s">
        <v>1094</v>
      </c>
      <c r="D364" s="20">
        <v>145</v>
      </c>
      <c r="E364" s="25">
        <v>140</v>
      </c>
      <c r="F364" s="25"/>
      <c r="G364" s="25"/>
      <c r="H364" s="25"/>
      <c r="I364" s="25">
        <v>5</v>
      </c>
      <c r="J364" s="20">
        <v>12</v>
      </c>
      <c r="K364" s="25">
        <v>12</v>
      </c>
      <c r="L364" s="25"/>
      <c r="M364" s="25">
        <v>181</v>
      </c>
      <c r="N364" s="20">
        <v>242</v>
      </c>
      <c r="O364" s="25">
        <v>242</v>
      </c>
      <c r="P364" s="25"/>
      <c r="Q364" s="25"/>
      <c r="R364" s="5"/>
      <c r="S364" s="20">
        <v>580</v>
      </c>
    </row>
    <row r="365" spans="1:19" x14ac:dyDescent="0.25">
      <c r="A365" s="29"/>
      <c r="B365" s="14" t="s">
        <v>1095</v>
      </c>
      <c r="C365" s="5" t="s">
        <v>1096</v>
      </c>
      <c r="D365" s="5">
        <v>44</v>
      </c>
      <c r="G365" s="7">
        <v>44</v>
      </c>
      <c r="J365" s="5">
        <v>0</v>
      </c>
      <c r="K365" s="7">
        <v>0</v>
      </c>
      <c r="M365" s="7">
        <v>17</v>
      </c>
      <c r="N365" s="5">
        <v>261</v>
      </c>
      <c r="O365" s="7">
        <v>261</v>
      </c>
      <c r="P365" s="7">
        <v>0</v>
      </c>
      <c r="Q365" s="7">
        <v>0</v>
      </c>
      <c r="R365" s="5"/>
      <c r="S365" s="5">
        <v>322</v>
      </c>
    </row>
    <row r="366" spans="1:19" x14ac:dyDescent="0.25">
      <c r="A366" s="29"/>
      <c r="B366" s="14" t="s">
        <v>1097</v>
      </c>
      <c r="C366" s="5" t="s">
        <v>1098</v>
      </c>
      <c r="D366" s="5">
        <v>230</v>
      </c>
      <c r="E366" s="7">
        <v>22</v>
      </c>
      <c r="F366" s="7">
        <v>27</v>
      </c>
      <c r="G366" s="7">
        <v>73</v>
      </c>
      <c r="H366" s="7">
        <v>0</v>
      </c>
      <c r="I366" s="7">
        <v>108</v>
      </c>
      <c r="K366" s="7">
        <v>0</v>
      </c>
      <c r="L366" s="7">
        <v>0</v>
      </c>
      <c r="M366" s="7">
        <v>158</v>
      </c>
      <c r="N366" s="5">
        <v>228</v>
      </c>
      <c r="O366" s="7">
        <v>220</v>
      </c>
      <c r="P366" s="7">
        <v>8</v>
      </c>
      <c r="Q366" s="7">
        <v>0</v>
      </c>
      <c r="R366" s="5"/>
      <c r="S366" s="5">
        <v>616</v>
      </c>
    </row>
    <row r="367" spans="1:19" x14ac:dyDescent="0.25">
      <c r="A367" s="29"/>
      <c r="B367" s="14" t="s">
        <v>1099</v>
      </c>
      <c r="C367" s="5" t="s">
        <v>1100</v>
      </c>
      <c r="D367" s="5">
        <v>133</v>
      </c>
      <c r="E367" s="7">
        <v>70</v>
      </c>
      <c r="F367" s="7">
        <v>1</v>
      </c>
      <c r="G367" s="7">
        <v>57</v>
      </c>
      <c r="H367" s="7">
        <v>0</v>
      </c>
      <c r="I367" s="7">
        <v>5</v>
      </c>
      <c r="J367" s="5">
        <v>0</v>
      </c>
      <c r="K367" s="7">
        <v>0</v>
      </c>
      <c r="L367" s="7">
        <v>0</v>
      </c>
      <c r="M367" s="7">
        <v>5</v>
      </c>
      <c r="N367" s="5">
        <v>262</v>
      </c>
      <c r="O367" s="7">
        <v>256</v>
      </c>
      <c r="P367" s="7">
        <v>6</v>
      </c>
      <c r="Q367" s="7">
        <v>0</v>
      </c>
      <c r="R367" s="5"/>
      <c r="S367" s="5">
        <v>400</v>
      </c>
    </row>
    <row r="368" spans="1:19" x14ac:dyDescent="0.25">
      <c r="A368" s="29"/>
      <c r="B368" s="14" t="s">
        <v>1101</v>
      </c>
      <c r="C368" s="5" t="s">
        <v>1102</v>
      </c>
      <c r="D368" s="5">
        <v>452</v>
      </c>
      <c r="F368" s="7">
        <v>24</v>
      </c>
      <c r="G368" s="7">
        <v>389</v>
      </c>
      <c r="I368" s="7">
        <v>39</v>
      </c>
      <c r="J368" s="5">
        <v>25</v>
      </c>
      <c r="L368" s="7">
        <v>25</v>
      </c>
      <c r="M368" s="7">
        <v>18</v>
      </c>
      <c r="N368" s="5">
        <v>274</v>
      </c>
      <c r="O368" s="7">
        <v>274</v>
      </c>
      <c r="R368" s="5"/>
      <c r="S368" s="5">
        <v>769</v>
      </c>
    </row>
    <row r="369" spans="1:19" x14ac:dyDescent="0.25">
      <c r="A369" s="29"/>
      <c r="B369" s="14" t="s">
        <v>1103</v>
      </c>
      <c r="C369" s="5" t="s">
        <v>1104</v>
      </c>
      <c r="D369" s="20">
        <v>209</v>
      </c>
      <c r="E369" s="25">
        <v>3</v>
      </c>
      <c r="F369" s="25">
        <v>23</v>
      </c>
      <c r="G369" s="25">
        <v>37</v>
      </c>
      <c r="H369" s="25">
        <v>0</v>
      </c>
      <c r="I369" s="25">
        <v>146</v>
      </c>
      <c r="J369" s="20">
        <v>0</v>
      </c>
      <c r="K369" s="25">
        <v>0</v>
      </c>
      <c r="L369" s="25">
        <v>0</v>
      </c>
      <c r="M369" s="25">
        <v>79</v>
      </c>
      <c r="N369" s="20">
        <v>263</v>
      </c>
      <c r="O369" s="25">
        <v>263</v>
      </c>
      <c r="P369" s="25">
        <v>0</v>
      </c>
      <c r="Q369" s="25">
        <v>0</v>
      </c>
      <c r="R369" s="5"/>
      <c r="S369" s="20">
        <v>551</v>
      </c>
    </row>
    <row r="370" spans="1:19" x14ac:dyDescent="0.25">
      <c r="A370" s="29"/>
      <c r="B370" s="14" t="s">
        <v>1105</v>
      </c>
      <c r="C370" s="5" t="s">
        <v>1106</v>
      </c>
      <c r="D370" s="5">
        <v>81</v>
      </c>
      <c r="E370" s="7">
        <v>62</v>
      </c>
      <c r="G370" s="7">
        <v>1</v>
      </c>
      <c r="H370" s="7">
        <v>0</v>
      </c>
      <c r="I370" s="7">
        <v>18</v>
      </c>
      <c r="J370" s="5">
        <v>0</v>
      </c>
      <c r="K370" s="7">
        <v>0</v>
      </c>
      <c r="L370" s="7">
        <v>0</v>
      </c>
      <c r="M370" s="7">
        <v>41</v>
      </c>
      <c r="N370" s="5">
        <v>213</v>
      </c>
      <c r="O370" s="7">
        <v>213</v>
      </c>
      <c r="R370" s="5"/>
      <c r="S370" s="5">
        <v>335</v>
      </c>
    </row>
    <row r="371" spans="1:19" x14ac:dyDescent="0.25">
      <c r="A371" s="29"/>
      <c r="B371" s="14" t="s">
        <v>1107</v>
      </c>
      <c r="C371" s="5" t="s">
        <v>1108</v>
      </c>
      <c r="D371" s="5">
        <v>214</v>
      </c>
      <c r="E371" s="7">
        <v>128</v>
      </c>
      <c r="G371" s="7">
        <v>65</v>
      </c>
      <c r="I371" s="7">
        <v>21</v>
      </c>
      <c r="J371" s="5">
        <v>32</v>
      </c>
      <c r="K371" s="7">
        <v>32</v>
      </c>
      <c r="M371" s="7">
        <v>75</v>
      </c>
      <c r="N371" s="5">
        <v>447</v>
      </c>
      <c r="O371" s="7">
        <v>436</v>
      </c>
      <c r="P371" s="7">
        <v>11</v>
      </c>
      <c r="R371" s="5"/>
      <c r="S371" s="5">
        <v>768</v>
      </c>
    </row>
    <row r="372" spans="1:19" x14ac:dyDescent="0.25">
      <c r="A372" s="29"/>
      <c r="B372" s="14" t="s">
        <v>1109</v>
      </c>
      <c r="C372" s="5" t="s">
        <v>1110</v>
      </c>
      <c r="D372" s="5">
        <v>132</v>
      </c>
      <c r="F372" s="7">
        <v>132</v>
      </c>
      <c r="J372" s="5">
        <v>18</v>
      </c>
      <c r="K372" s="7">
        <v>18</v>
      </c>
      <c r="M372" s="7">
        <v>10</v>
      </c>
      <c r="N372" s="5">
        <v>393</v>
      </c>
      <c r="O372" s="7">
        <v>373</v>
      </c>
      <c r="P372" s="7">
        <v>20</v>
      </c>
      <c r="R372" s="5"/>
      <c r="S372" s="5">
        <v>553</v>
      </c>
    </row>
    <row r="373" spans="1:19" x14ac:dyDescent="0.25">
      <c r="A373" s="29"/>
      <c r="B373" s="14" t="s">
        <v>1111</v>
      </c>
      <c r="C373" s="5" t="s">
        <v>1112</v>
      </c>
      <c r="D373" s="5">
        <v>267</v>
      </c>
      <c r="E373" s="7">
        <v>180</v>
      </c>
      <c r="G373" s="7">
        <v>87</v>
      </c>
      <c r="J373" s="5">
        <v>0</v>
      </c>
      <c r="M373" s="7">
        <v>229</v>
      </c>
      <c r="N373" s="5">
        <v>255</v>
      </c>
      <c r="O373" s="7">
        <v>247</v>
      </c>
      <c r="P373" s="7">
        <v>8</v>
      </c>
      <c r="R373" s="5"/>
      <c r="S373" s="5">
        <v>751</v>
      </c>
    </row>
    <row r="374" spans="1:19" x14ac:dyDescent="0.25">
      <c r="A374" s="29"/>
      <c r="B374" s="14" t="s">
        <v>1113</v>
      </c>
      <c r="C374" s="5" t="s">
        <v>1114</v>
      </c>
      <c r="D374" s="5">
        <v>145</v>
      </c>
      <c r="F374" s="7">
        <v>95</v>
      </c>
      <c r="G374" s="7">
        <v>38</v>
      </c>
      <c r="I374" s="7">
        <v>12</v>
      </c>
      <c r="J374" s="5">
        <v>0</v>
      </c>
      <c r="M374" s="7">
        <v>94</v>
      </c>
      <c r="N374" s="5">
        <v>457</v>
      </c>
      <c r="O374" s="7">
        <v>448</v>
      </c>
      <c r="P374" s="7">
        <v>9</v>
      </c>
      <c r="R374" s="5"/>
      <c r="S374" s="5">
        <v>696</v>
      </c>
    </row>
    <row r="375" spans="1:19" x14ac:dyDescent="0.25">
      <c r="A375" s="29"/>
      <c r="B375" s="14" t="s">
        <v>1115</v>
      </c>
      <c r="C375" s="5" t="s">
        <v>1116</v>
      </c>
      <c r="D375" s="5">
        <v>123</v>
      </c>
      <c r="E375" s="7">
        <v>46</v>
      </c>
      <c r="F375" s="7">
        <v>2</v>
      </c>
      <c r="G375" s="7">
        <v>49</v>
      </c>
      <c r="H375" s="7">
        <v>0</v>
      </c>
      <c r="I375" s="7">
        <v>26</v>
      </c>
      <c r="J375" s="5">
        <v>0</v>
      </c>
      <c r="M375" s="7">
        <v>182</v>
      </c>
      <c r="N375" s="5">
        <v>172</v>
      </c>
      <c r="O375" s="7">
        <v>172</v>
      </c>
      <c r="R375" s="5"/>
      <c r="S375" s="5">
        <v>477</v>
      </c>
    </row>
    <row r="376" spans="1:19" x14ac:dyDescent="0.25">
      <c r="A376" s="29"/>
      <c r="B376" s="14" t="s">
        <v>1117</v>
      </c>
      <c r="C376" s="5" t="s">
        <v>1118</v>
      </c>
      <c r="D376" s="5">
        <v>137</v>
      </c>
      <c r="E376" s="7">
        <v>122</v>
      </c>
      <c r="F376" s="7">
        <v>15</v>
      </c>
      <c r="G376" s="7">
        <v>0</v>
      </c>
      <c r="H376" s="7">
        <v>0</v>
      </c>
      <c r="I376" s="7">
        <v>0</v>
      </c>
      <c r="J376" s="5">
        <v>0</v>
      </c>
      <c r="K376" s="7">
        <v>0</v>
      </c>
      <c r="L376" s="7">
        <v>0</v>
      </c>
      <c r="M376" s="7">
        <v>0</v>
      </c>
      <c r="N376" s="5">
        <v>142</v>
      </c>
      <c r="O376" s="7">
        <v>142</v>
      </c>
      <c r="P376" s="7">
        <v>0</v>
      </c>
      <c r="Q376" s="7">
        <v>0</v>
      </c>
      <c r="R376" s="5"/>
      <c r="S376" s="5">
        <v>279</v>
      </c>
    </row>
    <row r="377" spans="1:19" x14ac:dyDescent="0.25">
      <c r="A377" s="29"/>
      <c r="B377" s="14" t="s">
        <v>1119</v>
      </c>
      <c r="C377" s="5" t="s">
        <v>1120</v>
      </c>
      <c r="D377" s="5">
        <v>223</v>
      </c>
      <c r="E377" s="7">
        <v>55</v>
      </c>
      <c r="F377" s="7">
        <v>0</v>
      </c>
      <c r="G377" s="7">
        <v>0</v>
      </c>
      <c r="H377" s="7">
        <v>0</v>
      </c>
      <c r="I377" s="7">
        <v>168</v>
      </c>
      <c r="J377" s="5">
        <v>0</v>
      </c>
      <c r="K377" s="7">
        <v>0</v>
      </c>
      <c r="M377" s="7">
        <v>22</v>
      </c>
      <c r="N377" s="5">
        <v>314</v>
      </c>
      <c r="O377" s="7">
        <v>314</v>
      </c>
      <c r="P377" s="7">
        <v>0</v>
      </c>
      <c r="R377" s="5"/>
      <c r="S377" s="5">
        <v>559</v>
      </c>
    </row>
    <row r="378" spans="1:19" x14ac:dyDescent="0.25">
      <c r="A378" s="29"/>
      <c r="B378" s="14" t="s">
        <v>1121</v>
      </c>
      <c r="C378" s="5" t="s">
        <v>1122</v>
      </c>
      <c r="D378" s="5">
        <v>179</v>
      </c>
      <c r="E378" s="7">
        <v>1</v>
      </c>
      <c r="F378" s="7">
        <v>91</v>
      </c>
      <c r="G378" s="7">
        <v>0</v>
      </c>
      <c r="H378" s="7">
        <v>0</v>
      </c>
      <c r="I378" s="7">
        <v>87</v>
      </c>
      <c r="J378" s="5">
        <v>51</v>
      </c>
      <c r="K378" s="7">
        <v>51</v>
      </c>
      <c r="L378" s="7">
        <v>0</v>
      </c>
      <c r="M378" s="7">
        <v>357</v>
      </c>
      <c r="N378" s="5">
        <v>272</v>
      </c>
      <c r="O378" s="7">
        <v>272</v>
      </c>
      <c r="P378" s="7">
        <v>0</v>
      </c>
      <c r="Q378" s="7">
        <v>0</v>
      </c>
      <c r="R378" s="5"/>
      <c r="S378" s="5">
        <v>859</v>
      </c>
    </row>
    <row r="379" spans="1:19" x14ac:dyDescent="0.25">
      <c r="A379" s="29"/>
      <c r="B379" s="14" t="s">
        <v>1123</v>
      </c>
      <c r="C379" s="5" t="s">
        <v>1124</v>
      </c>
      <c r="D379" s="5">
        <v>305</v>
      </c>
      <c r="E379" s="7">
        <v>34</v>
      </c>
      <c r="F379" s="7">
        <v>2</v>
      </c>
      <c r="G379" s="7">
        <v>147</v>
      </c>
      <c r="H379" s="7">
        <v>1</v>
      </c>
      <c r="I379" s="7">
        <v>121</v>
      </c>
      <c r="J379" s="5">
        <v>188</v>
      </c>
      <c r="K379" s="7">
        <v>188</v>
      </c>
      <c r="L379" s="7">
        <v>0</v>
      </c>
      <c r="M379" s="7">
        <v>60</v>
      </c>
      <c r="N379" s="5">
        <v>282</v>
      </c>
      <c r="O379" s="7">
        <v>272</v>
      </c>
      <c r="Q379" s="7">
        <v>10</v>
      </c>
      <c r="R379" s="5"/>
      <c r="S379" s="5">
        <v>835</v>
      </c>
    </row>
    <row r="380" spans="1:19" x14ac:dyDescent="0.25">
      <c r="A380" s="29"/>
      <c r="B380" s="14" t="s">
        <v>1125</v>
      </c>
      <c r="C380" s="5" t="s">
        <v>1126</v>
      </c>
      <c r="D380" s="5">
        <v>127</v>
      </c>
      <c r="E380" s="7">
        <v>127</v>
      </c>
      <c r="J380" s="5">
        <v>61</v>
      </c>
      <c r="K380" s="7">
        <v>0</v>
      </c>
      <c r="L380" s="7">
        <v>61</v>
      </c>
      <c r="M380" s="7">
        <v>68</v>
      </c>
      <c r="N380" s="5">
        <v>245</v>
      </c>
      <c r="O380" s="7">
        <v>245</v>
      </c>
      <c r="P380" s="7">
        <v>0</v>
      </c>
      <c r="Q380" s="7">
        <v>0</v>
      </c>
      <c r="R380" s="5"/>
      <c r="S380" s="5">
        <v>501</v>
      </c>
    </row>
    <row r="381" spans="1:19" x14ac:dyDescent="0.25">
      <c r="A381" s="29"/>
      <c r="B381" s="14" t="s">
        <v>1127</v>
      </c>
      <c r="C381" s="5" t="s">
        <v>1128</v>
      </c>
      <c r="D381" s="5">
        <v>106</v>
      </c>
      <c r="E381" s="7">
        <v>104</v>
      </c>
      <c r="H381" s="7">
        <v>2</v>
      </c>
      <c r="J381" s="5">
        <v>0</v>
      </c>
      <c r="M381" s="7">
        <v>82</v>
      </c>
      <c r="N381" s="5">
        <v>109</v>
      </c>
      <c r="O381" s="7">
        <v>109</v>
      </c>
      <c r="R381" s="5"/>
      <c r="S381" s="5">
        <v>297</v>
      </c>
    </row>
    <row r="382" spans="1:19" x14ac:dyDescent="0.25">
      <c r="A382" s="29"/>
      <c r="B382" s="14" t="s">
        <v>1129</v>
      </c>
      <c r="C382" s="5" t="s">
        <v>1130</v>
      </c>
      <c r="D382" s="5">
        <v>119</v>
      </c>
      <c r="E382" s="7">
        <v>68</v>
      </c>
      <c r="G382" s="7">
        <v>49</v>
      </c>
      <c r="I382" s="7">
        <v>2</v>
      </c>
      <c r="J382" s="5">
        <v>54</v>
      </c>
      <c r="K382" s="7">
        <v>5</v>
      </c>
      <c r="L382" s="7">
        <v>49</v>
      </c>
      <c r="M382" s="7">
        <v>22</v>
      </c>
      <c r="N382" s="5">
        <v>244</v>
      </c>
      <c r="O382" s="7">
        <v>242</v>
      </c>
      <c r="P382" s="7">
        <v>2</v>
      </c>
      <c r="R382" s="5"/>
      <c r="S382" s="5">
        <v>439</v>
      </c>
    </row>
    <row r="383" spans="1:19" x14ac:dyDescent="0.25">
      <c r="A383" s="29"/>
      <c r="B383" s="14" t="s">
        <v>1131</v>
      </c>
      <c r="C383" s="5" t="s">
        <v>1132</v>
      </c>
      <c r="D383" s="20">
        <v>206</v>
      </c>
      <c r="E383" s="25">
        <v>189</v>
      </c>
      <c r="F383" s="25"/>
      <c r="G383" s="25"/>
      <c r="H383" s="25"/>
      <c r="I383" s="25">
        <v>17</v>
      </c>
      <c r="J383" s="20">
        <v>15</v>
      </c>
      <c r="K383" s="25"/>
      <c r="L383" s="25">
        <v>15</v>
      </c>
      <c r="M383" s="25">
        <v>66</v>
      </c>
      <c r="N383" s="20">
        <v>389</v>
      </c>
      <c r="O383" s="25">
        <v>370</v>
      </c>
      <c r="P383" s="25">
        <v>19</v>
      </c>
      <c r="Q383" s="25"/>
      <c r="R383" s="5"/>
      <c r="S383" s="20">
        <v>676</v>
      </c>
    </row>
    <row r="384" spans="1:19" x14ac:dyDescent="0.25">
      <c r="A384" s="29"/>
      <c r="B384" s="14" t="s">
        <v>546</v>
      </c>
      <c r="C384" s="5" t="s">
        <v>569</v>
      </c>
      <c r="D384" s="5">
        <v>269</v>
      </c>
      <c r="E384" s="7">
        <v>5</v>
      </c>
      <c r="F384" s="7">
        <v>18</v>
      </c>
      <c r="G384" s="7">
        <v>114</v>
      </c>
      <c r="H384" s="7">
        <v>0</v>
      </c>
      <c r="I384" s="7">
        <v>132</v>
      </c>
      <c r="J384" s="5">
        <v>0</v>
      </c>
      <c r="K384" s="7">
        <v>0</v>
      </c>
      <c r="L384" s="7">
        <v>0</v>
      </c>
      <c r="M384" s="7">
        <v>272</v>
      </c>
      <c r="N384" s="5">
        <v>387</v>
      </c>
      <c r="P384" s="7">
        <v>372</v>
      </c>
      <c r="Q384" s="7">
        <v>15</v>
      </c>
      <c r="R384" s="5"/>
      <c r="S384" s="5">
        <v>928</v>
      </c>
    </row>
    <row r="385" spans="1:19" x14ac:dyDescent="0.25">
      <c r="A385" s="29"/>
      <c r="B385" s="14" t="s">
        <v>1133</v>
      </c>
      <c r="C385" s="5" t="s">
        <v>1134</v>
      </c>
      <c r="D385" s="5">
        <v>89</v>
      </c>
      <c r="E385" s="7">
        <v>78</v>
      </c>
      <c r="I385" s="7">
        <v>11</v>
      </c>
      <c r="J385" s="5">
        <v>0</v>
      </c>
      <c r="M385" s="7">
        <v>223</v>
      </c>
      <c r="N385" s="5">
        <v>11</v>
      </c>
      <c r="P385" s="7">
        <v>11</v>
      </c>
      <c r="R385" s="5"/>
      <c r="S385" s="5">
        <v>323</v>
      </c>
    </row>
    <row r="386" spans="1:19" x14ac:dyDescent="0.25">
      <c r="A386" s="29"/>
      <c r="B386" s="14" t="s">
        <v>1135</v>
      </c>
      <c r="C386" s="5" t="s">
        <v>1136</v>
      </c>
      <c r="D386" s="5">
        <v>64</v>
      </c>
      <c r="F386" s="7">
        <v>7</v>
      </c>
      <c r="G386" s="7">
        <v>41</v>
      </c>
      <c r="I386" s="7">
        <v>16</v>
      </c>
      <c r="J386" s="5">
        <v>9</v>
      </c>
      <c r="K386" s="7">
        <v>6</v>
      </c>
      <c r="L386" s="7">
        <v>3</v>
      </c>
      <c r="M386" s="7">
        <v>5</v>
      </c>
      <c r="N386" s="5">
        <v>63</v>
      </c>
      <c r="O386" s="7">
        <v>63</v>
      </c>
      <c r="R386" s="5"/>
      <c r="S386" s="5">
        <v>141</v>
      </c>
    </row>
    <row r="387" spans="1:19" x14ac:dyDescent="0.25">
      <c r="A387" s="29"/>
      <c r="B387" s="14" t="s">
        <v>1137</v>
      </c>
      <c r="C387" s="5" t="s">
        <v>1138</v>
      </c>
      <c r="D387" s="5">
        <v>511</v>
      </c>
      <c r="E387" s="7">
        <v>511</v>
      </c>
      <c r="J387" s="5">
        <v>23</v>
      </c>
      <c r="K387" s="7">
        <v>23</v>
      </c>
      <c r="M387" s="7">
        <v>191</v>
      </c>
      <c r="N387" s="5">
        <v>273</v>
      </c>
      <c r="O387" s="7">
        <v>264</v>
      </c>
      <c r="P387" s="7">
        <v>9</v>
      </c>
      <c r="R387" s="5"/>
      <c r="S387" s="5">
        <v>998</v>
      </c>
    </row>
    <row r="388" spans="1:19" x14ac:dyDescent="0.25">
      <c r="A388" s="29"/>
      <c r="B388" s="14" t="s">
        <v>1139</v>
      </c>
      <c r="C388" s="5" t="s">
        <v>1140</v>
      </c>
      <c r="D388" s="5">
        <v>146</v>
      </c>
      <c r="F388" s="7">
        <v>146</v>
      </c>
      <c r="J388" s="5">
        <v>100</v>
      </c>
      <c r="K388" s="7">
        <v>20</v>
      </c>
      <c r="L388" s="7">
        <v>80</v>
      </c>
      <c r="M388" s="7">
        <v>125</v>
      </c>
      <c r="N388" s="5">
        <v>192</v>
      </c>
      <c r="O388" s="7">
        <v>192</v>
      </c>
      <c r="R388" s="5"/>
      <c r="S388" s="5">
        <v>563</v>
      </c>
    </row>
    <row r="389" spans="1:19" x14ac:dyDescent="0.25">
      <c r="A389" s="29"/>
      <c r="B389" s="14" t="s">
        <v>1141</v>
      </c>
      <c r="C389" s="5" t="s">
        <v>1142</v>
      </c>
      <c r="D389" s="5">
        <v>227</v>
      </c>
      <c r="E389" s="7">
        <v>78</v>
      </c>
      <c r="F389" s="7">
        <v>3</v>
      </c>
      <c r="G389" s="7">
        <v>56</v>
      </c>
      <c r="H389" s="7">
        <v>0</v>
      </c>
      <c r="I389" s="7">
        <v>90</v>
      </c>
      <c r="J389" s="5">
        <v>43</v>
      </c>
      <c r="K389" s="7">
        <v>43</v>
      </c>
      <c r="M389" s="7">
        <v>0</v>
      </c>
      <c r="N389" s="5">
        <v>392</v>
      </c>
      <c r="O389" s="7">
        <v>392</v>
      </c>
      <c r="R389" s="5"/>
      <c r="S389" s="5">
        <v>662</v>
      </c>
    </row>
    <row r="390" spans="1:19" x14ac:dyDescent="0.25">
      <c r="A390" s="29"/>
      <c r="B390" s="14" t="s">
        <v>1143</v>
      </c>
      <c r="C390" s="5" t="s">
        <v>1144</v>
      </c>
      <c r="D390" s="5">
        <v>168</v>
      </c>
      <c r="E390" s="7">
        <v>32</v>
      </c>
      <c r="F390" s="7">
        <v>25</v>
      </c>
      <c r="G390" s="7">
        <v>39</v>
      </c>
      <c r="I390" s="7">
        <v>72</v>
      </c>
      <c r="J390" s="5">
        <v>58</v>
      </c>
      <c r="K390" s="7">
        <v>58</v>
      </c>
      <c r="M390" s="7">
        <v>85</v>
      </c>
      <c r="N390" s="5">
        <v>437</v>
      </c>
      <c r="O390" s="7">
        <v>437</v>
      </c>
      <c r="R390" s="5"/>
      <c r="S390" s="5">
        <v>748</v>
      </c>
    </row>
    <row r="391" spans="1:19" x14ac:dyDescent="0.25">
      <c r="A391" s="29"/>
      <c r="B391" s="14" t="s">
        <v>555</v>
      </c>
      <c r="C391" s="5" t="s">
        <v>598</v>
      </c>
      <c r="D391" s="5">
        <v>218</v>
      </c>
      <c r="E391" s="7">
        <v>147</v>
      </c>
      <c r="G391" s="7">
        <v>62</v>
      </c>
      <c r="H391" s="7">
        <v>9</v>
      </c>
      <c r="J391" s="5">
        <v>27</v>
      </c>
      <c r="K391" s="7">
        <v>27</v>
      </c>
      <c r="M391" s="7">
        <v>55</v>
      </c>
      <c r="N391" s="5">
        <v>176</v>
      </c>
      <c r="O391" s="7">
        <v>165</v>
      </c>
      <c r="P391" s="7">
        <v>11</v>
      </c>
      <c r="R391" s="5"/>
      <c r="S391" s="5">
        <v>476</v>
      </c>
    </row>
    <row r="392" spans="1:19" x14ac:dyDescent="0.25">
      <c r="A392" s="29"/>
      <c r="B392" s="5" t="s">
        <v>557</v>
      </c>
      <c r="C392" s="5" t="s">
        <v>600</v>
      </c>
      <c r="R392" s="23"/>
    </row>
    <row r="393" spans="1:19" x14ac:dyDescent="0.25">
      <c r="A393" s="29"/>
      <c r="B393" s="14" t="s">
        <v>1145</v>
      </c>
      <c r="C393" s="5" t="s">
        <v>1146</v>
      </c>
      <c r="D393" s="5">
        <v>6</v>
      </c>
      <c r="G393" s="7">
        <v>6</v>
      </c>
      <c r="J393" s="5">
        <v>137</v>
      </c>
      <c r="K393" s="7">
        <v>137</v>
      </c>
      <c r="M393" s="7">
        <v>0</v>
      </c>
      <c r="N393" s="5">
        <v>167</v>
      </c>
      <c r="O393" s="7">
        <v>167</v>
      </c>
      <c r="R393" s="5"/>
      <c r="S393" s="5">
        <v>310</v>
      </c>
    </row>
    <row r="394" spans="1:19" x14ac:dyDescent="0.25">
      <c r="A394" s="29"/>
      <c r="B394" s="14"/>
      <c r="R394" s="5"/>
    </row>
    <row r="395" spans="1:19" ht="30" x14ac:dyDescent="0.25">
      <c r="A395" s="9" t="s">
        <v>435</v>
      </c>
      <c r="B395" s="14"/>
      <c r="D395" s="5">
        <v>1051</v>
      </c>
      <c r="E395" s="7">
        <v>394</v>
      </c>
      <c r="F395" s="7">
        <v>102</v>
      </c>
      <c r="G395" s="7">
        <v>219</v>
      </c>
      <c r="H395" s="7">
        <v>18</v>
      </c>
      <c r="I395" s="7">
        <v>318</v>
      </c>
      <c r="J395" s="5">
        <v>708</v>
      </c>
      <c r="K395" s="7">
        <v>618</v>
      </c>
      <c r="L395" s="7">
        <v>90</v>
      </c>
      <c r="M395" s="7">
        <v>405</v>
      </c>
      <c r="N395" s="5">
        <v>2336</v>
      </c>
      <c r="O395" s="7">
        <v>2224</v>
      </c>
      <c r="P395" s="7">
        <v>84</v>
      </c>
      <c r="Q395" s="7">
        <v>28</v>
      </c>
      <c r="R395" s="5"/>
      <c r="S395" s="5">
        <v>4500</v>
      </c>
    </row>
    <row r="396" spans="1:19" x14ac:dyDescent="0.25">
      <c r="A396" s="29"/>
      <c r="B396" s="14"/>
      <c r="R396" s="5"/>
    </row>
    <row r="397" spans="1:19" x14ac:dyDescent="0.25">
      <c r="A397" s="29"/>
      <c r="B397" s="14" t="s">
        <v>14</v>
      </c>
      <c r="D397" s="5">
        <f>SUM(D298:D395)</f>
        <v>20375</v>
      </c>
      <c r="E397" s="7">
        <f t="shared" ref="E397:S397" si="5">SUM(E298:E395)</f>
        <v>7636</v>
      </c>
      <c r="F397" s="7">
        <f t="shared" si="5"/>
        <v>1964</v>
      </c>
      <c r="G397" s="7">
        <f t="shared" si="5"/>
        <v>4262</v>
      </c>
      <c r="H397" s="7">
        <f t="shared" si="5"/>
        <v>320</v>
      </c>
      <c r="I397" s="7">
        <f t="shared" si="5"/>
        <v>6193</v>
      </c>
      <c r="J397" s="5">
        <f t="shared" si="5"/>
        <v>7027</v>
      </c>
      <c r="K397" s="7">
        <f t="shared" si="5"/>
        <v>6131</v>
      </c>
      <c r="L397" s="7">
        <f t="shared" si="5"/>
        <v>896</v>
      </c>
      <c r="M397" s="7">
        <f t="shared" si="5"/>
        <v>8447</v>
      </c>
      <c r="N397" s="5">
        <f t="shared" si="5"/>
        <v>26472</v>
      </c>
      <c r="O397" s="7">
        <f t="shared" si="5"/>
        <v>25199</v>
      </c>
      <c r="P397" s="7">
        <f t="shared" si="5"/>
        <v>939</v>
      </c>
      <c r="Q397" s="7">
        <f t="shared" si="5"/>
        <v>334</v>
      </c>
      <c r="R397" s="5"/>
      <c r="S397" s="5">
        <f t="shared" si="5"/>
        <v>62321</v>
      </c>
    </row>
    <row r="398" spans="1:19" x14ac:dyDescent="0.25">
      <c r="A398" s="29"/>
      <c r="B398" s="14"/>
      <c r="R398" s="5"/>
    </row>
    <row r="399" spans="1:19" x14ac:dyDescent="0.25">
      <c r="A399" s="29" t="s">
        <v>1268</v>
      </c>
      <c r="B399" s="14" t="s">
        <v>1147</v>
      </c>
      <c r="C399" s="5" t="s">
        <v>1148</v>
      </c>
      <c r="D399" s="5">
        <v>47</v>
      </c>
      <c r="E399" s="7">
        <v>10</v>
      </c>
      <c r="F399" s="7">
        <v>1</v>
      </c>
      <c r="G399" s="7">
        <v>10</v>
      </c>
      <c r="H399" s="7">
        <v>1</v>
      </c>
      <c r="I399" s="7">
        <v>25</v>
      </c>
      <c r="J399" s="5">
        <v>377</v>
      </c>
      <c r="K399" s="7">
        <v>377</v>
      </c>
      <c r="M399" s="7">
        <v>0</v>
      </c>
      <c r="N399" s="5">
        <v>307</v>
      </c>
      <c r="O399" s="7">
        <v>190</v>
      </c>
      <c r="Q399" s="7">
        <v>117</v>
      </c>
      <c r="R399" s="5"/>
      <c r="S399" s="5">
        <v>731</v>
      </c>
    </row>
    <row r="400" spans="1:19" x14ac:dyDescent="0.25">
      <c r="A400" s="29"/>
      <c r="B400" s="14" t="s">
        <v>1149</v>
      </c>
      <c r="C400" s="5" t="s">
        <v>1150</v>
      </c>
      <c r="D400" s="5">
        <v>108</v>
      </c>
      <c r="I400" s="7">
        <v>108</v>
      </c>
      <c r="J400" s="5">
        <v>14</v>
      </c>
      <c r="K400" s="7">
        <v>14</v>
      </c>
      <c r="M400" s="7">
        <v>0</v>
      </c>
      <c r="N400" s="5">
        <v>180</v>
      </c>
      <c r="O400" s="7">
        <v>176</v>
      </c>
      <c r="P400" s="7">
        <v>4</v>
      </c>
      <c r="R400" s="5"/>
      <c r="S400" s="5">
        <v>302</v>
      </c>
    </row>
    <row r="401" spans="1:19" x14ac:dyDescent="0.25">
      <c r="A401" s="29"/>
      <c r="B401" s="14" t="s">
        <v>1151</v>
      </c>
      <c r="C401" s="5" t="s">
        <v>1152</v>
      </c>
      <c r="D401" s="5">
        <v>482</v>
      </c>
      <c r="E401" s="7">
        <v>8</v>
      </c>
      <c r="F401" s="7">
        <v>0</v>
      </c>
      <c r="G401" s="7">
        <v>474</v>
      </c>
      <c r="H401" s="7">
        <v>0</v>
      </c>
      <c r="I401" s="7">
        <v>0</v>
      </c>
      <c r="J401" s="5">
        <v>0</v>
      </c>
      <c r="K401" s="7">
        <v>0</v>
      </c>
      <c r="L401" s="7">
        <v>0</v>
      </c>
      <c r="M401" s="7">
        <v>7</v>
      </c>
      <c r="N401" s="5">
        <v>174</v>
      </c>
      <c r="O401" s="7">
        <v>168</v>
      </c>
      <c r="P401" s="7">
        <v>6</v>
      </c>
      <c r="R401" s="5"/>
      <c r="S401" s="5">
        <v>663</v>
      </c>
    </row>
    <row r="402" spans="1:19" x14ac:dyDescent="0.25">
      <c r="A402" s="29"/>
      <c r="B402" s="14" t="s">
        <v>523</v>
      </c>
      <c r="C402" s="5" t="s">
        <v>633</v>
      </c>
      <c r="D402" s="5">
        <v>54</v>
      </c>
      <c r="E402" s="7">
        <v>18</v>
      </c>
      <c r="G402" s="7">
        <v>18</v>
      </c>
      <c r="I402" s="7">
        <v>18</v>
      </c>
      <c r="J402" s="5">
        <v>0</v>
      </c>
      <c r="M402" s="7">
        <v>77</v>
      </c>
      <c r="N402" s="5">
        <v>498</v>
      </c>
      <c r="O402" s="7">
        <v>190</v>
      </c>
      <c r="Q402" s="7">
        <v>308</v>
      </c>
      <c r="R402" s="5"/>
      <c r="S402" s="5">
        <v>629</v>
      </c>
    </row>
    <row r="403" spans="1:19" x14ac:dyDescent="0.25">
      <c r="A403" s="29"/>
      <c r="B403" s="14" t="s">
        <v>1153</v>
      </c>
      <c r="C403" s="5" t="s">
        <v>1154</v>
      </c>
      <c r="D403" s="5">
        <v>49</v>
      </c>
      <c r="E403" s="7">
        <v>3</v>
      </c>
      <c r="G403" s="7">
        <v>5</v>
      </c>
      <c r="I403" s="7">
        <v>41</v>
      </c>
      <c r="J403" s="5">
        <v>0</v>
      </c>
      <c r="M403" s="7">
        <v>0</v>
      </c>
      <c r="N403" s="5">
        <v>275</v>
      </c>
      <c r="O403" s="7">
        <v>275</v>
      </c>
      <c r="R403" s="5"/>
      <c r="S403" s="5">
        <v>324</v>
      </c>
    </row>
    <row r="404" spans="1:19" x14ac:dyDescent="0.25">
      <c r="A404" s="29"/>
      <c r="B404" s="14"/>
      <c r="C404" s="5" t="s">
        <v>1214</v>
      </c>
      <c r="R404" s="5"/>
    </row>
    <row r="405" spans="1:19" x14ac:dyDescent="0.25">
      <c r="A405" s="29"/>
      <c r="B405" s="14" t="s">
        <v>1155</v>
      </c>
      <c r="C405" s="5" t="s">
        <v>1156</v>
      </c>
      <c r="D405" s="5">
        <v>106</v>
      </c>
      <c r="G405" s="7">
        <v>73</v>
      </c>
      <c r="I405" s="7">
        <v>33</v>
      </c>
      <c r="J405" s="5">
        <v>28</v>
      </c>
      <c r="K405" s="7">
        <v>28</v>
      </c>
      <c r="M405" s="7">
        <v>26</v>
      </c>
      <c r="N405" s="5">
        <v>192</v>
      </c>
      <c r="O405" s="7">
        <v>192</v>
      </c>
      <c r="R405" s="5"/>
      <c r="S405" s="5">
        <v>352</v>
      </c>
    </row>
    <row r="406" spans="1:19" x14ac:dyDescent="0.25">
      <c r="A406" s="29"/>
      <c r="B406" s="14" t="s">
        <v>1157</v>
      </c>
      <c r="C406" s="5" t="s">
        <v>1158</v>
      </c>
      <c r="D406" s="5">
        <v>45</v>
      </c>
      <c r="F406" s="7">
        <v>23</v>
      </c>
      <c r="G406" s="7">
        <v>7</v>
      </c>
      <c r="I406" s="7">
        <v>15</v>
      </c>
      <c r="J406" s="5">
        <v>0</v>
      </c>
      <c r="K406" s="7">
        <v>0</v>
      </c>
      <c r="L406" s="7">
        <v>0</v>
      </c>
      <c r="M406" s="7">
        <v>0</v>
      </c>
      <c r="N406" s="5">
        <v>20</v>
      </c>
      <c r="O406" s="7">
        <v>20</v>
      </c>
      <c r="R406" s="5"/>
      <c r="S406" s="5">
        <v>65</v>
      </c>
    </row>
    <row r="407" spans="1:19" x14ac:dyDescent="0.25">
      <c r="A407" s="29"/>
      <c r="B407" s="14" t="s">
        <v>1159</v>
      </c>
      <c r="C407" s="5" t="s">
        <v>1160</v>
      </c>
      <c r="D407" s="5">
        <v>69</v>
      </c>
      <c r="E407" s="7">
        <v>29</v>
      </c>
      <c r="G407" s="7">
        <v>6</v>
      </c>
      <c r="H407" s="7">
        <v>0</v>
      </c>
      <c r="I407" s="7">
        <v>34</v>
      </c>
      <c r="J407" s="5">
        <v>0</v>
      </c>
      <c r="K407" s="7">
        <v>0</v>
      </c>
      <c r="L407" s="7">
        <v>0</v>
      </c>
      <c r="M407" s="7">
        <v>4</v>
      </c>
      <c r="N407" s="5">
        <v>191</v>
      </c>
      <c r="O407" s="7">
        <v>178</v>
      </c>
      <c r="P407" s="7">
        <v>13</v>
      </c>
      <c r="Q407" s="7">
        <v>0</v>
      </c>
      <c r="R407" s="5"/>
      <c r="S407" s="5">
        <v>264</v>
      </c>
    </row>
    <row r="408" spans="1:19" x14ac:dyDescent="0.25">
      <c r="A408" s="29"/>
      <c r="B408" s="14" t="s">
        <v>1161</v>
      </c>
      <c r="C408" s="5" t="s">
        <v>1162</v>
      </c>
      <c r="D408" s="5">
        <v>119</v>
      </c>
      <c r="E408" s="7">
        <v>0</v>
      </c>
      <c r="F408" s="7">
        <v>0</v>
      </c>
      <c r="G408" s="7">
        <v>5</v>
      </c>
      <c r="I408" s="7">
        <v>114</v>
      </c>
      <c r="J408" s="5">
        <v>58</v>
      </c>
      <c r="K408" s="7">
        <v>58</v>
      </c>
      <c r="M408" s="7">
        <v>80</v>
      </c>
      <c r="N408" s="5">
        <v>184</v>
      </c>
      <c r="O408" s="7">
        <v>177</v>
      </c>
      <c r="P408" s="7">
        <v>5</v>
      </c>
      <c r="Q408" s="7">
        <v>2</v>
      </c>
      <c r="R408" s="5"/>
      <c r="S408" s="5">
        <v>441</v>
      </c>
    </row>
    <row r="409" spans="1:19" x14ac:dyDescent="0.25">
      <c r="A409" s="29"/>
      <c r="B409" s="14" t="s">
        <v>1163</v>
      </c>
      <c r="C409" s="5" t="s">
        <v>1164</v>
      </c>
      <c r="D409" s="5">
        <v>68</v>
      </c>
      <c r="E409" s="7">
        <v>26</v>
      </c>
      <c r="F409" s="7">
        <v>3</v>
      </c>
      <c r="G409" s="7">
        <v>7</v>
      </c>
      <c r="H409" s="7">
        <v>32</v>
      </c>
      <c r="J409" s="5">
        <v>19</v>
      </c>
      <c r="L409" s="7">
        <v>19</v>
      </c>
      <c r="M409" s="7">
        <v>62</v>
      </c>
      <c r="N409" s="5">
        <v>146</v>
      </c>
      <c r="O409" s="7">
        <v>146</v>
      </c>
      <c r="R409" s="5"/>
      <c r="S409" s="5">
        <v>295</v>
      </c>
    </row>
    <row r="410" spans="1:19" x14ac:dyDescent="0.25">
      <c r="A410" s="29"/>
      <c r="B410" s="14" t="s">
        <v>1165</v>
      </c>
      <c r="C410" s="5" t="s">
        <v>1166</v>
      </c>
      <c r="D410" s="5">
        <v>84</v>
      </c>
      <c r="E410" s="7">
        <v>21</v>
      </c>
      <c r="F410" s="7">
        <v>5</v>
      </c>
      <c r="G410" s="7">
        <v>23</v>
      </c>
      <c r="I410" s="7">
        <v>35</v>
      </c>
      <c r="J410" s="5">
        <v>14</v>
      </c>
      <c r="K410" s="7">
        <v>5</v>
      </c>
      <c r="L410" s="7">
        <v>9</v>
      </c>
      <c r="M410" s="7">
        <v>3</v>
      </c>
      <c r="N410" s="5">
        <v>205</v>
      </c>
      <c r="O410" s="7">
        <v>205</v>
      </c>
      <c r="R410" s="5"/>
      <c r="S410" s="5">
        <v>306</v>
      </c>
    </row>
    <row r="411" spans="1:19" x14ac:dyDescent="0.25">
      <c r="A411" s="29"/>
      <c r="B411" s="14"/>
      <c r="C411" s="5" t="s">
        <v>1173</v>
      </c>
      <c r="R411" s="5"/>
    </row>
    <row r="412" spans="1:19" x14ac:dyDescent="0.25">
      <c r="A412" s="29"/>
      <c r="B412" s="14" t="s">
        <v>1167</v>
      </c>
      <c r="C412" s="5" t="s">
        <v>1168</v>
      </c>
      <c r="D412" s="5">
        <v>36</v>
      </c>
      <c r="E412" s="7">
        <v>1</v>
      </c>
      <c r="F412" s="7">
        <v>1</v>
      </c>
      <c r="G412" s="7">
        <v>1</v>
      </c>
      <c r="I412" s="7">
        <v>33</v>
      </c>
      <c r="J412" s="5">
        <v>2</v>
      </c>
      <c r="K412" s="7">
        <v>2</v>
      </c>
      <c r="M412" s="7">
        <v>9</v>
      </c>
      <c r="N412" s="5">
        <v>36</v>
      </c>
      <c r="O412" s="7">
        <v>31</v>
      </c>
      <c r="P412" s="7">
        <v>5</v>
      </c>
      <c r="R412" s="5"/>
      <c r="S412" s="5">
        <v>83</v>
      </c>
    </row>
    <row r="413" spans="1:19" x14ac:dyDescent="0.25">
      <c r="A413" s="29"/>
      <c r="B413" s="14" t="s">
        <v>1169</v>
      </c>
      <c r="C413" s="5" t="s">
        <v>1170</v>
      </c>
      <c r="D413" s="5">
        <v>432</v>
      </c>
      <c r="E413" s="7">
        <v>300</v>
      </c>
      <c r="F413" s="7">
        <v>0</v>
      </c>
      <c r="G413" s="7">
        <v>51</v>
      </c>
      <c r="I413" s="7">
        <v>81</v>
      </c>
      <c r="J413" s="5">
        <v>67</v>
      </c>
      <c r="K413" s="7">
        <v>67</v>
      </c>
      <c r="M413" s="7">
        <v>44</v>
      </c>
      <c r="N413" s="5">
        <v>156</v>
      </c>
      <c r="O413" s="7">
        <v>156</v>
      </c>
      <c r="R413" s="5"/>
      <c r="S413" s="5">
        <v>699</v>
      </c>
    </row>
    <row r="414" spans="1:19" x14ac:dyDescent="0.25">
      <c r="A414" s="29"/>
      <c r="B414" s="14"/>
      <c r="C414" s="5" t="s">
        <v>1219</v>
      </c>
      <c r="R414" s="5"/>
    </row>
    <row r="415" spans="1:19" x14ac:dyDescent="0.25">
      <c r="A415" s="29"/>
      <c r="B415" s="14" t="s">
        <v>548</v>
      </c>
      <c r="C415" s="5" t="s">
        <v>597</v>
      </c>
      <c r="D415" s="5">
        <v>192</v>
      </c>
      <c r="E415" s="7">
        <v>163</v>
      </c>
      <c r="G415" s="7">
        <v>23</v>
      </c>
      <c r="I415" s="7">
        <v>6</v>
      </c>
      <c r="J415" s="5">
        <v>11</v>
      </c>
      <c r="K415" s="7">
        <v>11</v>
      </c>
      <c r="M415" s="7">
        <v>45</v>
      </c>
      <c r="N415" s="5">
        <v>178</v>
      </c>
      <c r="O415" s="7">
        <v>173</v>
      </c>
      <c r="P415" s="7">
        <v>5</v>
      </c>
      <c r="R415" s="5"/>
      <c r="S415" s="5">
        <v>426</v>
      </c>
    </row>
    <row r="416" spans="1:19" x14ac:dyDescent="0.25">
      <c r="A416" s="29"/>
      <c r="B416" s="14"/>
      <c r="R416" s="5"/>
    </row>
    <row r="417" spans="1:19" ht="30" x14ac:dyDescent="0.25">
      <c r="A417" s="9" t="s">
        <v>435</v>
      </c>
      <c r="B417" s="14"/>
      <c r="D417" s="5">
        <v>232</v>
      </c>
      <c r="E417" s="7">
        <v>72</v>
      </c>
      <c r="F417" s="7">
        <v>4</v>
      </c>
      <c r="G417" s="7">
        <v>86</v>
      </c>
      <c r="H417" s="7">
        <v>3</v>
      </c>
      <c r="I417" s="7">
        <v>67</v>
      </c>
      <c r="J417" s="5">
        <v>209</v>
      </c>
      <c r="K417" s="7">
        <v>199</v>
      </c>
      <c r="L417" s="7">
        <v>10</v>
      </c>
      <c r="M417" s="7">
        <v>3</v>
      </c>
      <c r="N417" s="5">
        <v>478</v>
      </c>
      <c r="O417" s="7">
        <v>397</v>
      </c>
      <c r="P417" s="7">
        <v>6</v>
      </c>
      <c r="Q417" s="7">
        <v>75</v>
      </c>
      <c r="R417" s="5"/>
      <c r="S417" s="5">
        <v>922</v>
      </c>
    </row>
    <row r="418" spans="1:19" x14ac:dyDescent="0.25">
      <c r="A418" s="29"/>
      <c r="B418" s="14"/>
      <c r="R418" s="5"/>
    </row>
    <row r="419" spans="1:19" x14ac:dyDescent="0.25">
      <c r="A419" s="29"/>
      <c r="B419" s="14" t="s">
        <v>14</v>
      </c>
      <c r="D419" s="5">
        <f>SUM(D399:D417)</f>
        <v>2123</v>
      </c>
      <c r="E419" s="7">
        <f t="shared" ref="E419:S419" si="6">SUM(E399:E417)</f>
        <v>651</v>
      </c>
      <c r="F419" s="7">
        <f t="shared" si="6"/>
        <v>37</v>
      </c>
      <c r="G419" s="7">
        <f t="shared" si="6"/>
        <v>789</v>
      </c>
      <c r="H419" s="7">
        <f t="shared" si="6"/>
        <v>36</v>
      </c>
      <c r="I419" s="7">
        <f t="shared" si="6"/>
        <v>610</v>
      </c>
      <c r="J419" s="5">
        <f t="shared" si="6"/>
        <v>799</v>
      </c>
      <c r="K419" s="7">
        <f t="shared" si="6"/>
        <v>761</v>
      </c>
      <c r="L419" s="7">
        <f t="shared" si="6"/>
        <v>38</v>
      </c>
      <c r="M419" s="7">
        <f t="shared" si="6"/>
        <v>360</v>
      </c>
      <c r="N419" s="5">
        <f t="shared" si="6"/>
        <v>3220</v>
      </c>
      <c r="O419" s="7">
        <f t="shared" si="6"/>
        <v>2674</v>
      </c>
      <c r="P419" s="7">
        <f t="shared" si="6"/>
        <v>44</v>
      </c>
      <c r="Q419" s="7">
        <f t="shared" si="6"/>
        <v>502</v>
      </c>
      <c r="R419" s="5"/>
      <c r="S419" s="5">
        <f t="shared" si="6"/>
        <v>6502</v>
      </c>
    </row>
    <row r="420" spans="1:19" x14ac:dyDescent="0.25">
      <c r="A420" s="29"/>
      <c r="B420" s="14"/>
      <c r="R420" s="5"/>
    </row>
    <row r="421" spans="1:19" x14ac:dyDescent="0.25">
      <c r="A421" s="29" t="s">
        <v>1269</v>
      </c>
      <c r="B421" s="14" t="s">
        <v>472</v>
      </c>
      <c r="C421" s="5" t="s">
        <v>580</v>
      </c>
      <c r="D421" s="5">
        <v>86</v>
      </c>
      <c r="I421" s="7">
        <v>86</v>
      </c>
      <c r="J421" s="5">
        <v>570</v>
      </c>
      <c r="K421" s="7">
        <v>555</v>
      </c>
      <c r="L421" s="7">
        <v>15</v>
      </c>
      <c r="M421" s="7">
        <v>0</v>
      </c>
      <c r="N421" s="5">
        <v>124</v>
      </c>
      <c r="O421" s="7">
        <v>123</v>
      </c>
      <c r="P421" s="7">
        <v>1</v>
      </c>
      <c r="R421" s="5"/>
      <c r="S421" s="5">
        <v>780</v>
      </c>
    </row>
    <row r="422" spans="1:19" x14ac:dyDescent="0.25">
      <c r="A422" s="29"/>
      <c r="B422" s="14" t="s">
        <v>481</v>
      </c>
      <c r="C422" s="5" t="s">
        <v>590</v>
      </c>
      <c r="D422" s="5">
        <v>39</v>
      </c>
      <c r="E422" s="7">
        <v>33</v>
      </c>
      <c r="G422" s="7">
        <v>6</v>
      </c>
      <c r="J422" s="5">
        <v>0</v>
      </c>
      <c r="M422" s="7">
        <v>14</v>
      </c>
      <c r="N422" s="5">
        <v>84</v>
      </c>
      <c r="P422" s="7">
        <v>84</v>
      </c>
      <c r="R422" s="5"/>
      <c r="S422" s="5">
        <v>137</v>
      </c>
    </row>
    <row r="423" spans="1:19" x14ac:dyDescent="0.25">
      <c r="A423" s="29"/>
      <c r="B423" s="14" t="s">
        <v>484</v>
      </c>
      <c r="C423" s="5" t="s">
        <v>592</v>
      </c>
      <c r="D423" s="5">
        <v>213</v>
      </c>
      <c r="E423" s="7">
        <v>102</v>
      </c>
      <c r="G423" s="7">
        <v>12</v>
      </c>
      <c r="H423" s="7">
        <v>99</v>
      </c>
      <c r="J423" s="5">
        <v>423</v>
      </c>
      <c r="K423" s="7">
        <v>423</v>
      </c>
      <c r="M423" s="7">
        <v>0</v>
      </c>
      <c r="N423" s="5">
        <v>218</v>
      </c>
      <c r="O423" s="7">
        <v>177</v>
      </c>
      <c r="Q423" s="7">
        <v>41</v>
      </c>
      <c r="R423" s="5"/>
      <c r="S423" s="5">
        <v>854</v>
      </c>
    </row>
    <row r="424" spans="1:19" x14ac:dyDescent="0.25">
      <c r="A424" s="29"/>
      <c r="B424" s="14" t="s">
        <v>522</v>
      </c>
      <c r="C424" s="5" t="s">
        <v>593</v>
      </c>
      <c r="D424" s="5">
        <v>30</v>
      </c>
      <c r="E424" s="7" t="s">
        <v>467</v>
      </c>
      <c r="F424" s="7">
        <v>1</v>
      </c>
      <c r="G424" s="7">
        <v>28</v>
      </c>
      <c r="I424" s="7">
        <v>1</v>
      </c>
      <c r="J424" s="5">
        <v>143</v>
      </c>
      <c r="K424" s="7">
        <v>133</v>
      </c>
      <c r="L424" s="7">
        <v>10</v>
      </c>
      <c r="N424" s="5">
        <v>68</v>
      </c>
      <c r="O424" s="7">
        <v>68</v>
      </c>
      <c r="R424" s="5"/>
      <c r="S424" s="5">
        <v>241</v>
      </c>
    </row>
    <row r="425" spans="1:19" x14ac:dyDescent="0.25">
      <c r="A425" s="29"/>
      <c r="B425" s="14" t="s">
        <v>483</v>
      </c>
      <c r="C425" s="5" t="s">
        <v>632</v>
      </c>
      <c r="D425" s="5">
        <v>3</v>
      </c>
      <c r="E425" s="7">
        <v>3</v>
      </c>
      <c r="J425" s="5">
        <v>0</v>
      </c>
      <c r="M425" s="7">
        <v>0</v>
      </c>
      <c r="N425" s="5">
        <v>33</v>
      </c>
      <c r="O425" s="7">
        <v>33</v>
      </c>
      <c r="R425" s="5"/>
      <c r="S425" s="5">
        <v>36</v>
      </c>
    </row>
    <row r="426" spans="1:19" x14ac:dyDescent="0.25">
      <c r="A426" s="29"/>
      <c r="B426" s="14"/>
      <c r="R426" s="5"/>
    </row>
    <row r="427" spans="1:19" x14ac:dyDescent="0.25">
      <c r="A427" s="29"/>
      <c r="B427" s="14" t="s">
        <v>14</v>
      </c>
      <c r="D427" s="5">
        <f>SUM(D421:D425)</f>
        <v>371</v>
      </c>
      <c r="E427" s="7">
        <f t="shared" ref="E427:S427" si="7">SUM(E421:E425)</f>
        <v>138</v>
      </c>
      <c r="F427" s="7">
        <f t="shared" si="7"/>
        <v>1</v>
      </c>
      <c r="G427" s="7">
        <f t="shared" si="7"/>
        <v>46</v>
      </c>
      <c r="H427" s="7">
        <f t="shared" si="7"/>
        <v>99</v>
      </c>
      <c r="I427" s="7">
        <f t="shared" si="7"/>
        <v>87</v>
      </c>
      <c r="J427" s="5">
        <f t="shared" si="7"/>
        <v>1136</v>
      </c>
      <c r="K427" s="7">
        <f t="shared" si="7"/>
        <v>1111</v>
      </c>
      <c r="L427" s="7">
        <f t="shared" si="7"/>
        <v>25</v>
      </c>
      <c r="M427" s="7">
        <f t="shared" si="7"/>
        <v>14</v>
      </c>
      <c r="N427" s="5">
        <f t="shared" si="7"/>
        <v>527</v>
      </c>
      <c r="O427" s="7">
        <f t="shared" si="7"/>
        <v>401</v>
      </c>
      <c r="P427" s="7">
        <f t="shared" si="7"/>
        <v>85</v>
      </c>
      <c r="Q427" s="7">
        <f t="shared" si="7"/>
        <v>41</v>
      </c>
      <c r="R427" s="5"/>
      <c r="S427" s="5">
        <f t="shared" si="7"/>
        <v>2048</v>
      </c>
    </row>
    <row r="428" spans="1:19" ht="15.75" customHeight="1" x14ac:dyDescent="0.25">
      <c r="A428" s="27"/>
      <c r="B428" s="9"/>
      <c r="R428" s="5"/>
    </row>
    <row r="429" spans="1:19" ht="15" customHeight="1" x14ac:dyDescent="0.25">
      <c r="A429" s="28" t="s">
        <v>448</v>
      </c>
      <c r="B429" s="15"/>
      <c r="D429" s="5">
        <f>SUM(D12+D28+D47+D100+D296+D397+D419+D427)</f>
        <v>994785</v>
      </c>
      <c r="E429" s="7">
        <f t="shared" ref="E429:Q429" si="8">SUM(E12+E28+E47+E100+E296+E397+E419+E427)</f>
        <v>508887</v>
      </c>
      <c r="F429" s="7">
        <f t="shared" si="8"/>
        <v>55301</v>
      </c>
      <c r="G429" s="7">
        <f t="shared" si="8"/>
        <v>199246</v>
      </c>
      <c r="H429" s="7">
        <f t="shared" si="8"/>
        <v>45564</v>
      </c>
      <c r="I429" s="7">
        <f t="shared" si="8"/>
        <v>185787</v>
      </c>
      <c r="J429" s="5">
        <f t="shared" si="8"/>
        <v>306024</v>
      </c>
      <c r="K429" s="7">
        <f t="shared" si="8"/>
        <v>250109</v>
      </c>
      <c r="L429" s="7">
        <f t="shared" si="8"/>
        <v>55915</v>
      </c>
      <c r="M429" s="7">
        <f t="shared" si="8"/>
        <v>107712</v>
      </c>
      <c r="N429" s="5">
        <f t="shared" si="8"/>
        <v>427532</v>
      </c>
      <c r="O429" s="7">
        <f t="shared" si="8"/>
        <v>393683</v>
      </c>
      <c r="P429" s="7">
        <f t="shared" si="8"/>
        <v>24975</v>
      </c>
      <c r="Q429" s="7">
        <f t="shared" si="8"/>
        <v>8874</v>
      </c>
      <c r="R429" s="5"/>
      <c r="S429" s="5">
        <f>SUM(S12+S28+S47+S100+S296+S397+S419+S427)</f>
        <v>1836053</v>
      </c>
    </row>
    <row r="430" spans="1:19" ht="15" customHeight="1" x14ac:dyDescent="0.25">
      <c r="A430" s="15"/>
      <c r="B430" s="15"/>
      <c r="R430" s="5"/>
    </row>
    <row r="431" spans="1:19" x14ac:dyDescent="0.25">
      <c r="R431" s="5"/>
    </row>
    <row r="432" spans="1:19" x14ac:dyDescent="0.25">
      <c r="R432" s="5"/>
    </row>
    <row r="433" spans="18:18" x14ac:dyDescent="0.25">
      <c r="R433" s="5"/>
    </row>
    <row r="434" spans="18:18" x14ac:dyDescent="0.25">
      <c r="R434" s="5"/>
    </row>
    <row r="435" spans="18:18" x14ac:dyDescent="0.25">
      <c r="R435" s="5"/>
    </row>
    <row r="436" spans="18:18" x14ac:dyDescent="0.25">
      <c r="R436" s="5"/>
    </row>
    <row r="437" spans="18:18" x14ac:dyDescent="0.25">
      <c r="R437" s="5"/>
    </row>
    <row r="438" spans="18:18" x14ac:dyDescent="0.25">
      <c r="R438" s="5"/>
    </row>
    <row r="439" spans="18:18" x14ac:dyDescent="0.25">
      <c r="R439" s="5"/>
    </row>
    <row r="440" spans="18:18" x14ac:dyDescent="0.25">
      <c r="R440" s="5"/>
    </row>
    <row r="441" spans="18:18" x14ac:dyDescent="0.25">
      <c r="R441" s="5"/>
    </row>
    <row r="442" spans="18:18" x14ac:dyDescent="0.25">
      <c r="R442" s="5"/>
    </row>
    <row r="443" spans="18:18" x14ac:dyDescent="0.25">
      <c r="R443" s="5"/>
    </row>
    <row r="444" spans="18:18" x14ac:dyDescent="0.25">
      <c r="R444" s="5"/>
    </row>
    <row r="445" spans="18:18" x14ac:dyDescent="0.25">
      <c r="R445" s="5"/>
    </row>
    <row r="446" spans="18:18" x14ac:dyDescent="0.25">
      <c r="R446" s="5"/>
    </row>
    <row r="447" spans="18:18" x14ac:dyDescent="0.25">
      <c r="R447" s="5"/>
    </row>
    <row r="448" spans="18:18" x14ac:dyDescent="0.25">
      <c r="R448" s="5"/>
    </row>
    <row r="449" spans="18:18" x14ac:dyDescent="0.25">
      <c r="R449" s="5"/>
    </row>
    <row r="450" spans="18:18" x14ac:dyDescent="0.25">
      <c r="R450" s="5"/>
    </row>
    <row r="451" spans="18:18" x14ac:dyDescent="0.25">
      <c r="R451" s="5"/>
    </row>
    <row r="452" spans="18:18" x14ac:dyDescent="0.25">
      <c r="R452" s="5"/>
    </row>
    <row r="453" spans="18:18" x14ac:dyDescent="0.25">
      <c r="R453" s="5"/>
    </row>
    <row r="454" spans="18:18" x14ac:dyDescent="0.25">
      <c r="R454" s="5"/>
    </row>
    <row r="455" spans="18:18" x14ac:dyDescent="0.25">
      <c r="R455" s="5"/>
    </row>
    <row r="456" spans="18:18" x14ac:dyDescent="0.25">
      <c r="R456" s="5"/>
    </row>
    <row r="457" spans="18:18" x14ac:dyDescent="0.25">
      <c r="R457" s="5"/>
    </row>
    <row r="458" spans="18:18" x14ac:dyDescent="0.25">
      <c r="R458" s="5"/>
    </row>
    <row r="459" spans="18:18" x14ac:dyDescent="0.25">
      <c r="R459" s="5"/>
    </row>
    <row r="460" spans="18:18" x14ac:dyDescent="0.25">
      <c r="R460" s="5"/>
    </row>
    <row r="461" spans="18:18" x14ac:dyDescent="0.25">
      <c r="R461" s="5"/>
    </row>
    <row r="462" spans="18:18" x14ac:dyDescent="0.25">
      <c r="R462" s="5"/>
    </row>
    <row r="463" spans="18:18" x14ac:dyDescent="0.25">
      <c r="R463" s="5"/>
    </row>
    <row r="464" spans="18:18" x14ac:dyDescent="0.25">
      <c r="R464" s="5"/>
    </row>
    <row r="465" spans="18:18" x14ac:dyDescent="0.25">
      <c r="R465" s="5"/>
    </row>
    <row r="466" spans="18:18" x14ac:dyDescent="0.25">
      <c r="R466" s="5"/>
    </row>
    <row r="467" spans="18:18" x14ac:dyDescent="0.25">
      <c r="R467" s="5"/>
    </row>
    <row r="468" spans="18:18" x14ac:dyDescent="0.25">
      <c r="R468" s="5"/>
    </row>
    <row r="469" spans="18:18" x14ac:dyDescent="0.25">
      <c r="R469" s="5"/>
    </row>
    <row r="470" spans="18:18" x14ac:dyDescent="0.25">
      <c r="R470" s="5"/>
    </row>
    <row r="471" spans="18:18" x14ac:dyDescent="0.25">
      <c r="R471" s="5"/>
    </row>
    <row r="472" spans="18:18" x14ac:dyDescent="0.25">
      <c r="R472" s="5"/>
    </row>
    <row r="473" spans="18:18" x14ac:dyDescent="0.25">
      <c r="R473" s="5"/>
    </row>
    <row r="474" spans="18:18" x14ac:dyDescent="0.25">
      <c r="R474" s="5"/>
    </row>
    <row r="475" spans="18:18" x14ac:dyDescent="0.25">
      <c r="R475" s="5"/>
    </row>
    <row r="476" spans="18:18" x14ac:dyDescent="0.25">
      <c r="R476" s="5"/>
    </row>
    <row r="477" spans="18:18" x14ac:dyDescent="0.25">
      <c r="R477" s="5"/>
    </row>
    <row r="478" spans="18:18" x14ac:dyDescent="0.25">
      <c r="R478" s="5"/>
    </row>
    <row r="479" spans="18:18" x14ac:dyDescent="0.25">
      <c r="R479" s="5"/>
    </row>
    <row r="480" spans="18:18" x14ac:dyDescent="0.25">
      <c r="R480" s="5"/>
    </row>
    <row r="481" spans="18:18" x14ac:dyDescent="0.25">
      <c r="R481" s="5"/>
    </row>
    <row r="482" spans="18:18" x14ac:dyDescent="0.25">
      <c r="R482" s="5"/>
    </row>
    <row r="483" spans="18:18" x14ac:dyDescent="0.25">
      <c r="R483" s="5"/>
    </row>
    <row r="484" spans="18:18" x14ac:dyDescent="0.25">
      <c r="R484" s="5"/>
    </row>
    <row r="485" spans="18:18" x14ac:dyDescent="0.25">
      <c r="R485" s="5"/>
    </row>
    <row r="486" spans="18:18" x14ac:dyDescent="0.25">
      <c r="R486" s="5"/>
    </row>
    <row r="487" spans="18:18" x14ac:dyDescent="0.25">
      <c r="R487" s="5"/>
    </row>
    <row r="488" spans="18:18" x14ac:dyDescent="0.25">
      <c r="R488" s="5"/>
    </row>
    <row r="489" spans="18:18" x14ac:dyDescent="0.25">
      <c r="R489" s="5"/>
    </row>
    <row r="490" spans="18:18" x14ac:dyDescent="0.25">
      <c r="R490" s="5"/>
    </row>
    <row r="491" spans="18:18" x14ac:dyDescent="0.25">
      <c r="R491" s="5"/>
    </row>
    <row r="492" spans="18:18" x14ac:dyDescent="0.25">
      <c r="R492" s="5"/>
    </row>
    <row r="493" spans="18:18" x14ac:dyDescent="0.25">
      <c r="R493" s="5"/>
    </row>
    <row r="494" spans="18:18" x14ac:dyDescent="0.25">
      <c r="R494" s="5"/>
    </row>
    <row r="495" spans="18:18" x14ac:dyDescent="0.25">
      <c r="R495" s="5"/>
    </row>
    <row r="496" spans="18:18" x14ac:dyDescent="0.25">
      <c r="R496" s="5"/>
    </row>
    <row r="497" spans="18:18" x14ac:dyDescent="0.25">
      <c r="R497" s="5"/>
    </row>
    <row r="498" spans="18:18" x14ac:dyDescent="0.25">
      <c r="R498" s="5"/>
    </row>
    <row r="499" spans="18:18" x14ac:dyDescent="0.25">
      <c r="R499" s="5"/>
    </row>
    <row r="500" spans="18:18" x14ac:dyDescent="0.25">
      <c r="R500" s="5"/>
    </row>
    <row r="501" spans="18:18" x14ac:dyDescent="0.25">
      <c r="R501" s="5"/>
    </row>
    <row r="502" spans="18:18" x14ac:dyDescent="0.25">
      <c r="R502" s="5"/>
    </row>
    <row r="503" spans="18:18" x14ac:dyDescent="0.25">
      <c r="R503" s="5"/>
    </row>
    <row r="504" spans="18:18" x14ac:dyDescent="0.25">
      <c r="R504" s="5"/>
    </row>
    <row r="505" spans="18:18" x14ac:dyDescent="0.25">
      <c r="R505" s="5"/>
    </row>
    <row r="506" spans="18:18" x14ac:dyDescent="0.25">
      <c r="R506" s="5"/>
    </row>
    <row r="507" spans="18:18" x14ac:dyDescent="0.25">
      <c r="R507" s="5"/>
    </row>
    <row r="508" spans="18:18" x14ac:dyDescent="0.25">
      <c r="R508" s="5"/>
    </row>
    <row r="509" spans="18:18" x14ac:dyDescent="0.25">
      <c r="R509" s="5"/>
    </row>
    <row r="510" spans="18:18" x14ac:dyDescent="0.25">
      <c r="R510" s="5"/>
    </row>
    <row r="511" spans="18:18" x14ac:dyDescent="0.25">
      <c r="R511" s="5"/>
    </row>
    <row r="512" spans="18:18" x14ac:dyDescent="0.25">
      <c r="R512" s="5"/>
    </row>
    <row r="513" spans="4:19" x14ac:dyDescent="0.25">
      <c r="R513" s="5"/>
    </row>
    <row r="514" spans="4:19" x14ac:dyDescent="0.25">
      <c r="R514" s="5"/>
    </row>
    <row r="515" spans="4:19" x14ac:dyDescent="0.25">
      <c r="R515" s="5"/>
    </row>
    <row r="516" spans="4:19" x14ac:dyDescent="0.25">
      <c r="R516" s="5"/>
    </row>
    <row r="517" spans="4:19" x14ac:dyDescent="0.25">
      <c r="R517" s="5"/>
    </row>
    <row r="518" spans="4:19" x14ac:dyDescent="0.25">
      <c r="R518" s="5"/>
    </row>
    <row r="519" spans="4:19" x14ac:dyDescent="0.25">
      <c r="R519" s="5"/>
    </row>
    <row r="520" spans="4:19" x14ac:dyDescent="0.25">
      <c r="R520" s="5"/>
    </row>
    <row r="521" spans="4:19" x14ac:dyDescent="0.25">
      <c r="R521" s="5"/>
    </row>
    <row r="522" spans="4:19" x14ac:dyDescent="0.25">
      <c r="R522" s="5"/>
    </row>
    <row r="523" spans="4:19" x14ac:dyDescent="0.25">
      <c r="R523" s="5"/>
    </row>
    <row r="524" spans="4:19" x14ac:dyDescent="0.25">
      <c r="R524" s="5"/>
    </row>
    <row r="525" spans="4:19" x14ac:dyDescent="0.25">
      <c r="R525" s="5"/>
    </row>
    <row r="526" spans="4:19" x14ac:dyDescent="0.25">
      <c r="R526" s="5"/>
    </row>
    <row r="527" spans="4:19" x14ac:dyDescent="0.25">
      <c r="D527" s="12"/>
      <c r="E527" s="13"/>
      <c r="I527" s="13"/>
      <c r="J527" s="12"/>
      <c r="L527" s="13"/>
      <c r="M527" s="13"/>
      <c r="N527" s="12"/>
      <c r="O527" s="13"/>
      <c r="P527" s="13"/>
      <c r="Q527" s="13"/>
      <c r="R527" s="5"/>
      <c r="S527" s="12"/>
    </row>
    <row r="528" spans="4:19" x14ac:dyDescent="0.25">
      <c r="R528" s="5"/>
    </row>
    <row r="529" spans="4:19" x14ac:dyDescent="0.25">
      <c r="D529" s="12"/>
      <c r="E529" s="13"/>
      <c r="I529" s="13"/>
      <c r="J529" s="12"/>
      <c r="L529" s="13"/>
      <c r="M529" s="13"/>
      <c r="N529" s="12"/>
      <c r="O529" s="13"/>
      <c r="P529" s="13"/>
      <c r="Q529" s="13"/>
      <c r="R529" s="5"/>
      <c r="S529" s="12"/>
    </row>
    <row r="530" spans="4:19" x14ac:dyDescent="0.25">
      <c r="R530" s="5"/>
    </row>
    <row r="531" spans="4:19" x14ac:dyDescent="0.25">
      <c r="R531" s="5"/>
    </row>
    <row r="532" spans="4:19" x14ac:dyDescent="0.25">
      <c r="R532" s="5"/>
    </row>
    <row r="533" spans="4:19" x14ac:dyDescent="0.25">
      <c r="R533" s="5"/>
    </row>
    <row r="534" spans="4:19" x14ac:dyDescent="0.25">
      <c r="R534" s="5"/>
    </row>
    <row r="535" spans="4:19" x14ac:dyDescent="0.25">
      <c r="R535" s="5"/>
    </row>
    <row r="536" spans="4:19" x14ac:dyDescent="0.25">
      <c r="R536" s="5"/>
    </row>
    <row r="537" spans="4:19" x14ac:dyDescent="0.25">
      <c r="R537" s="5"/>
    </row>
    <row r="538" spans="4:19" x14ac:dyDescent="0.25">
      <c r="R538" s="5"/>
    </row>
    <row r="539" spans="4:19" x14ac:dyDescent="0.25">
      <c r="R539" s="5"/>
    </row>
    <row r="540" spans="4:19" x14ac:dyDescent="0.25">
      <c r="R540" s="5"/>
    </row>
    <row r="541" spans="4:19" x14ac:dyDescent="0.25">
      <c r="R541" s="5"/>
    </row>
    <row r="542" spans="4:19" x14ac:dyDescent="0.25">
      <c r="R542" s="5"/>
    </row>
    <row r="543" spans="4:19" x14ac:dyDescent="0.25">
      <c r="R543" s="5"/>
    </row>
    <row r="544" spans="4:19" x14ac:dyDescent="0.25">
      <c r="R544" s="5"/>
    </row>
    <row r="545" spans="18:18" x14ac:dyDescent="0.25">
      <c r="R545" s="5"/>
    </row>
    <row r="546" spans="18:18" x14ac:dyDescent="0.25">
      <c r="R546" s="5"/>
    </row>
    <row r="547" spans="18:18" x14ac:dyDescent="0.25">
      <c r="R547" s="5"/>
    </row>
    <row r="548" spans="18:18" x14ac:dyDescent="0.25">
      <c r="R548" s="5"/>
    </row>
    <row r="549" spans="18:18" x14ac:dyDescent="0.25">
      <c r="R549" s="5"/>
    </row>
    <row r="550" spans="18:18" x14ac:dyDescent="0.25">
      <c r="R550" s="5"/>
    </row>
    <row r="551" spans="18:18" x14ac:dyDescent="0.25">
      <c r="R551" s="5"/>
    </row>
    <row r="552" spans="18:18" x14ac:dyDescent="0.25">
      <c r="R552" s="5"/>
    </row>
    <row r="553" spans="18:18" x14ac:dyDescent="0.25">
      <c r="R553" s="5"/>
    </row>
    <row r="554" spans="18:18" x14ac:dyDescent="0.25">
      <c r="R554" s="5"/>
    </row>
    <row r="555" spans="18:18" x14ac:dyDescent="0.25">
      <c r="R555" s="5"/>
    </row>
    <row r="556" spans="18:18" x14ac:dyDescent="0.25">
      <c r="R556" s="5"/>
    </row>
    <row r="557" spans="18:18" x14ac:dyDescent="0.25">
      <c r="R557" s="5"/>
    </row>
    <row r="558" spans="18:18" x14ac:dyDescent="0.25">
      <c r="R558" s="5"/>
    </row>
    <row r="559" spans="18:18" x14ac:dyDescent="0.25">
      <c r="R559" s="5"/>
    </row>
    <row r="560" spans="18:18" x14ac:dyDescent="0.25">
      <c r="R560" s="5"/>
    </row>
    <row r="561" spans="18:18" x14ac:dyDescent="0.25">
      <c r="R561" s="5"/>
    </row>
    <row r="562" spans="18:18" x14ac:dyDescent="0.25">
      <c r="R562" s="5"/>
    </row>
    <row r="563" spans="18:18" x14ac:dyDescent="0.25">
      <c r="R563" s="5"/>
    </row>
    <row r="564" spans="18:18" x14ac:dyDescent="0.25">
      <c r="R564" s="5"/>
    </row>
    <row r="565" spans="18:18" x14ac:dyDescent="0.25">
      <c r="R565" s="5"/>
    </row>
    <row r="566" spans="18:18" x14ac:dyDescent="0.25">
      <c r="R566" s="5"/>
    </row>
    <row r="567" spans="18:18" x14ac:dyDescent="0.25">
      <c r="R567" s="5"/>
    </row>
    <row r="568" spans="18:18" x14ac:dyDescent="0.25">
      <c r="R568" s="5"/>
    </row>
    <row r="569" spans="18:18" x14ac:dyDescent="0.25">
      <c r="R569" s="5"/>
    </row>
    <row r="570" spans="18:18" x14ac:dyDescent="0.25">
      <c r="R570" s="5"/>
    </row>
    <row r="571" spans="18:18" x14ac:dyDescent="0.25">
      <c r="R571" s="5"/>
    </row>
    <row r="572" spans="18:18" x14ac:dyDescent="0.25">
      <c r="R572" s="5"/>
    </row>
    <row r="573" spans="18:18" x14ac:dyDescent="0.25">
      <c r="R573" s="5"/>
    </row>
    <row r="574" spans="18:18" x14ac:dyDescent="0.25">
      <c r="R574" s="5"/>
    </row>
    <row r="575" spans="18:18" x14ac:dyDescent="0.25">
      <c r="R575" s="5"/>
    </row>
    <row r="576" spans="18:18" x14ac:dyDescent="0.25">
      <c r="R576" s="5"/>
    </row>
    <row r="577" spans="18:18" x14ac:dyDescent="0.25">
      <c r="R577" s="5"/>
    </row>
    <row r="578" spans="18:18" x14ac:dyDescent="0.25">
      <c r="R578" s="5"/>
    </row>
    <row r="579" spans="18:18" x14ac:dyDescent="0.25">
      <c r="R579" s="5"/>
    </row>
    <row r="580" spans="18:18" x14ac:dyDescent="0.25">
      <c r="R580" s="5"/>
    </row>
    <row r="581" spans="18:18" x14ac:dyDescent="0.25">
      <c r="R581" s="5"/>
    </row>
    <row r="582" spans="18:18" x14ac:dyDescent="0.25">
      <c r="R582" s="5"/>
    </row>
    <row r="583" spans="18:18" x14ac:dyDescent="0.25">
      <c r="R583" s="5"/>
    </row>
    <row r="584" spans="18:18" x14ac:dyDescent="0.25">
      <c r="R584" s="5"/>
    </row>
    <row r="585" spans="18:18" x14ac:dyDescent="0.25">
      <c r="R585" s="5"/>
    </row>
    <row r="586" spans="18:18" x14ac:dyDescent="0.25">
      <c r="R586" s="5"/>
    </row>
    <row r="587" spans="18:18" x14ac:dyDescent="0.25">
      <c r="R587" s="5"/>
    </row>
    <row r="588" spans="18:18" x14ac:dyDescent="0.25">
      <c r="R588" s="5"/>
    </row>
    <row r="589" spans="18:18" x14ac:dyDescent="0.25">
      <c r="R589" s="5"/>
    </row>
    <row r="590" spans="18:18" x14ac:dyDescent="0.25">
      <c r="R590" s="5"/>
    </row>
    <row r="591" spans="18:18" x14ac:dyDescent="0.25">
      <c r="R591" s="5"/>
    </row>
    <row r="592" spans="18:18" x14ac:dyDescent="0.25">
      <c r="R592" s="5"/>
    </row>
    <row r="593" spans="18:18" x14ac:dyDescent="0.25">
      <c r="R593" s="5"/>
    </row>
    <row r="594" spans="18:18" x14ac:dyDescent="0.25">
      <c r="R594" s="5"/>
    </row>
    <row r="595" spans="18:18" x14ac:dyDescent="0.25">
      <c r="R595" s="5"/>
    </row>
    <row r="596" spans="18:18" x14ac:dyDescent="0.25">
      <c r="R596" s="5"/>
    </row>
    <row r="597" spans="18:18" x14ac:dyDescent="0.25">
      <c r="R597" s="5"/>
    </row>
    <row r="598" spans="18:18" x14ac:dyDescent="0.25">
      <c r="R598" s="5"/>
    </row>
    <row r="599" spans="18:18" x14ac:dyDescent="0.25">
      <c r="R599" s="5"/>
    </row>
    <row r="600" spans="18:18" x14ac:dyDescent="0.25">
      <c r="R600" s="5"/>
    </row>
    <row r="601" spans="18:18" x14ac:dyDescent="0.25">
      <c r="R601" s="5"/>
    </row>
    <row r="602" spans="18:18" x14ac:dyDescent="0.25">
      <c r="R602" s="5"/>
    </row>
    <row r="603" spans="18:18" x14ac:dyDescent="0.25">
      <c r="R603" s="5"/>
    </row>
    <row r="604" spans="18:18" x14ac:dyDescent="0.25">
      <c r="R604" s="5"/>
    </row>
    <row r="605" spans="18:18" x14ac:dyDescent="0.25">
      <c r="R605" s="5"/>
    </row>
    <row r="606" spans="18:18" x14ac:dyDescent="0.25">
      <c r="R606" s="5"/>
    </row>
    <row r="607" spans="18:18" x14ac:dyDescent="0.25">
      <c r="R607" s="5"/>
    </row>
    <row r="608" spans="18:18" x14ac:dyDescent="0.25">
      <c r="R608" s="5"/>
    </row>
    <row r="609" spans="18:18" x14ac:dyDescent="0.25">
      <c r="R609" s="5"/>
    </row>
    <row r="610" spans="18:18" x14ac:dyDescent="0.25">
      <c r="R610" s="5"/>
    </row>
    <row r="611" spans="18:18" x14ac:dyDescent="0.25">
      <c r="R611" s="5"/>
    </row>
    <row r="612" spans="18:18" x14ac:dyDescent="0.25">
      <c r="R612" s="5"/>
    </row>
    <row r="613" spans="18:18" x14ac:dyDescent="0.25">
      <c r="R613" s="5"/>
    </row>
    <row r="614" spans="18:18" x14ac:dyDescent="0.25">
      <c r="R614" s="5"/>
    </row>
    <row r="615" spans="18:18" x14ac:dyDescent="0.25">
      <c r="R615" s="5"/>
    </row>
    <row r="616" spans="18:18" x14ac:dyDescent="0.25">
      <c r="R616" s="5"/>
    </row>
    <row r="617" spans="18:18" x14ac:dyDescent="0.25">
      <c r="R617" s="5"/>
    </row>
    <row r="618" spans="18:18" x14ac:dyDescent="0.25">
      <c r="R618" s="5"/>
    </row>
    <row r="619" spans="18:18" x14ac:dyDescent="0.25">
      <c r="R619" s="5"/>
    </row>
    <row r="620" spans="18:18" x14ac:dyDescent="0.25">
      <c r="R620" s="5"/>
    </row>
    <row r="621" spans="18:18" x14ac:dyDescent="0.25">
      <c r="R621" s="5"/>
    </row>
    <row r="622" spans="18:18" x14ac:dyDescent="0.25">
      <c r="R622" s="5"/>
    </row>
    <row r="623" spans="18:18" x14ac:dyDescent="0.25">
      <c r="R623" s="5"/>
    </row>
    <row r="624" spans="18:18" x14ac:dyDescent="0.25">
      <c r="R624" s="5"/>
    </row>
    <row r="625" spans="18:18" x14ac:dyDescent="0.25">
      <c r="R625" s="5"/>
    </row>
    <row r="626" spans="18:18" x14ac:dyDescent="0.25">
      <c r="R626" s="5"/>
    </row>
    <row r="627" spans="18:18" x14ac:dyDescent="0.25">
      <c r="R627" s="5"/>
    </row>
    <row r="628" spans="18:18" x14ac:dyDescent="0.25">
      <c r="R628" s="5"/>
    </row>
    <row r="629" spans="18:18" x14ac:dyDescent="0.25">
      <c r="R629" s="5"/>
    </row>
    <row r="630" spans="18:18" x14ac:dyDescent="0.25">
      <c r="R630" s="5"/>
    </row>
    <row r="631" spans="18:18" x14ac:dyDescent="0.25">
      <c r="R631" s="5"/>
    </row>
    <row r="632" spans="18:18" x14ac:dyDescent="0.25">
      <c r="R632" s="5"/>
    </row>
    <row r="633" spans="18:18" x14ac:dyDescent="0.25">
      <c r="R633" s="5"/>
    </row>
    <row r="634" spans="18:18" x14ac:dyDescent="0.25">
      <c r="R634" s="5"/>
    </row>
    <row r="635" spans="18:18" x14ac:dyDescent="0.25">
      <c r="R635" s="5"/>
    </row>
    <row r="636" spans="18:18" x14ac:dyDescent="0.25">
      <c r="R636" s="5"/>
    </row>
    <row r="637" spans="18:18" x14ac:dyDescent="0.25">
      <c r="R637" s="5"/>
    </row>
    <row r="638" spans="18:18" x14ac:dyDescent="0.25">
      <c r="R638" s="5"/>
    </row>
    <row r="639" spans="18:18" x14ac:dyDescent="0.25">
      <c r="R639" s="5"/>
    </row>
    <row r="640" spans="18:18" x14ac:dyDescent="0.25">
      <c r="R640" s="5"/>
    </row>
    <row r="641" spans="18:18" x14ac:dyDescent="0.25">
      <c r="R641" s="5"/>
    </row>
    <row r="642" spans="18:18" x14ac:dyDescent="0.25">
      <c r="R642" s="5"/>
    </row>
    <row r="643" spans="18:18" x14ac:dyDescent="0.25">
      <c r="R643" s="5"/>
    </row>
    <row r="644" spans="18:18" x14ac:dyDescent="0.25">
      <c r="R644" s="5"/>
    </row>
    <row r="645" spans="18:18" x14ac:dyDescent="0.25">
      <c r="R645" s="5"/>
    </row>
    <row r="646" spans="18:18" x14ac:dyDescent="0.25">
      <c r="R646" s="5"/>
    </row>
    <row r="647" spans="18:18" x14ac:dyDescent="0.25">
      <c r="R647" s="5"/>
    </row>
    <row r="648" spans="18:18" x14ac:dyDescent="0.25">
      <c r="R648" s="5"/>
    </row>
    <row r="649" spans="18:18" x14ac:dyDescent="0.25">
      <c r="R649" s="5"/>
    </row>
    <row r="650" spans="18:18" x14ac:dyDescent="0.25">
      <c r="R650" s="5"/>
    </row>
    <row r="651" spans="18:18" x14ac:dyDescent="0.25">
      <c r="R651" s="5"/>
    </row>
    <row r="652" spans="18:18" x14ac:dyDescent="0.25">
      <c r="R652" s="5"/>
    </row>
    <row r="653" spans="18:18" x14ac:dyDescent="0.25">
      <c r="R653" s="5"/>
    </row>
    <row r="654" spans="18:18" x14ac:dyDescent="0.25">
      <c r="R654" s="5"/>
    </row>
    <row r="655" spans="18:18" x14ac:dyDescent="0.25">
      <c r="R655" s="5"/>
    </row>
    <row r="656" spans="18:18" x14ac:dyDescent="0.25">
      <c r="R656" s="5"/>
    </row>
    <row r="657" spans="18:18" x14ac:dyDescent="0.25">
      <c r="R657" s="5"/>
    </row>
    <row r="658" spans="18:18" x14ac:dyDescent="0.25">
      <c r="R658" s="5"/>
    </row>
    <row r="659" spans="18:18" x14ac:dyDescent="0.25">
      <c r="R659" s="5"/>
    </row>
    <row r="660" spans="18:18" x14ac:dyDescent="0.25">
      <c r="R660" s="5"/>
    </row>
    <row r="661" spans="18:18" x14ac:dyDescent="0.25">
      <c r="R661" s="5"/>
    </row>
    <row r="662" spans="18:18" x14ac:dyDescent="0.25">
      <c r="R662" s="5"/>
    </row>
    <row r="663" spans="18:18" x14ac:dyDescent="0.25">
      <c r="R663" s="5"/>
    </row>
    <row r="664" spans="18:18" x14ac:dyDescent="0.25">
      <c r="R664" s="5"/>
    </row>
    <row r="665" spans="18:18" x14ac:dyDescent="0.25">
      <c r="R665" s="5"/>
    </row>
    <row r="666" spans="18:18" x14ac:dyDescent="0.25">
      <c r="R666" s="5"/>
    </row>
    <row r="667" spans="18:18" x14ac:dyDescent="0.25">
      <c r="R667" s="5"/>
    </row>
    <row r="668" spans="18:18" x14ac:dyDescent="0.25">
      <c r="R668" s="5"/>
    </row>
    <row r="669" spans="18:18" x14ac:dyDescent="0.25">
      <c r="R669" s="5"/>
    </row>
    <row r="670" spans="18:18" x14ac:dyDescent="0.25">
      <c r="R670" s="5"/>
    </row>
    <row r="671" spans="18:18" x14ac:dyDescent="0.25">
      <c r="R671" s="5"/>
    </row>
    <row r="672" spans="18:18" x14ac:dyDescent="0.25">
      <c r="R672" s="5"/>
    </row>
    <row r="673" spans="18:18" x14ac:dyDescent="0.25">
      <c r="R673" s="5"/>
    </row>
    <row r="674" spans="18:18" x14ac:dyDescent="0.25">
      <c r="R674" s="5"/>
    </row>
    <row r="675" spans="18:18" x14ac:dyDescent="0.25">
      <c r="R675" s="5"/>
    </row>
    <row r="676" spans="18:18" x14ac:dyDescent="0.25">
      <c r="R676" s="5"/>
    </row>
    <row r="677" spans="18:18" x14ac:dyDescent="0.25">
      <c r="R677" s="5"/>
    </row>
    <row r="678" spans="18:18" x14ac:dyDescent="0.25">
      <c r="R678" s="5"/>
    </row>
    <row r="679" spans="18:18" x14ac:dyDescent="0.25">
      <c r="R679" s="5"/>
    </row>
    <row r="680" spans="18:18" x14ac:dyDescent="0.25">
      <c r="R680" s="5"/>
    </row>
    <row r="681" spans="18:18" x14ac:dyDescent="0.25">
      <c r="R681" s="5"/>
    </row>
    <row r="682" spans="18:18" x14ac:dyDescent="0.25">
      <c r="R682" s="5"/>
    </row>
    <row r="683" spans="18:18" x14ac:dyDescent="0.25">
      <c r="R683" s="5"/>
    </row>
    <row r="684" spans="18:18" x14ac:dyDescent="0.25">
      <c r="R684" s="5"/>
    </row>
    <row r="685" spans="18:18" x14ac:dyDescent="0.25">
      <c r="R685" s="5"/>
    </row>
    <row r="686" spans="18:18" x14ac:dyDescent="0.25">
      <c r="R686" s="5"/>
    </row>
    <row r="687" spans="18:18" x14ac:dyDescent="0.25">
      <c r="R687" s="5"/>
    </row>
    <row r="688" spans="18:18" x14ac:dyDescent="0.25">
      <c r="R688" s="5"/>
    </row>
    <row r="689" spans="18:18" x14ac:dyDescent="0.25">
      <c r="R689" s="5"/>
    </row>
    <row r="690" spans="18:18" x14ac:dyDescent="0.25">
      <c r="R690" s="5"/>
    </row>
    <row r="691" spans="18:18" x14ac:dyDescent="0.25">
      <c r="R691" s="5"/>
    </row>
    <row r="692" spans="18:18" x14ac:dyDescent="0.25">
      <c r="R692" s="5"/>
    </row>
    <row r="693" spans="18:18" x14ac:dyDescent="0.25">
      <c r="R693" s="5"/>
    </row>
    <row r="694" spans="18:18" x14ac:dyDescent="0.25">
      <c r="R694" s="5"/>
    </row>
    <row r="695" spans="18:18" x14ac:dyDescent="0.25">
      <c r="R695" s="5"/>
    </row>
    <row r="696" spans="18:18" x14ac:dyDescent="0.25">
      <c r="R696" s="5"/>
    </row>
    <row r="697" spans="18:18" x14ac:dyDescent="0.25">
      <c r="R697" s="5"/>
    </row>
    <row r="698" spans="18:18" x14ac:dyDescent="0.25">
      <c r="R698" s="5"/>
    </row>
    <row r="699" spans="18:18" x14ac:dyDescent="0.25">
      <c r="R699" s="5"/>
    </row>
    <row r="700" spans="18:18" x14ac:dyDescent="0.25">
      <c r="R700" s="5"/>
    </row>
    <row r="701" spans="18:18" x14ac:dyDescent="0.25">
      <c r="R701" s="5"/>
    </row>
    <row r="702" spans="18:18" x14ac:dyDescent="0.25">
      <c r="R702" s="5"/>
    </row>
    <row r="703" spans="18:18" x14ac:dyDescent="0.25">
      <c r="R703" s="5"/>
    </row>
    <row r="704" spans="18:18" x14ac:dyDescent="0.25">
      <c r="R704" s="5"/>
    </row>
    <row r="705" spans="18:18" x14ac:dyDescent="0.25">
      <c r="R705" s="5"/>
    </row>
    <row r="706" spans="18:18" x14ac:dyDescent="0.25">
      <c r="R706" s="5"/>
    </row>
    <row r="707" spans="18:18" x14ac:dyDescent="0.25">
      <c r="R707" s="5"/>
    </row>
    <row r="708" spans="18:18" x14ac:dyDescent="0.25">
      <c r="R708" s="5"/>
    </row>
    <row r="709" spans="18:18" x14ac:dyDescent="0.25">
      <c r="R709" s="5"/>
    </row>
    <row r="710" spans="18:18" x14ac:dyDescent="0.25">
      <c r="R710" s="5"/>
    </row>
    <row r="711" spans="18:18" x14ac:dyDescent="0.25">
      <c r="R711" s="5"/>
    </row>
    <row r="712" spans="18:18" x14ac:dyDescent="0.25">
      <c r="R712" s="5"/>
    </row>
    <row r="713" spans="18:18" x14ac:dyDescent="0.25">
      <c r="R713" s="5"/>
    </row>
    <row r="714" spans="18:18" x14ac:dyDescent="0.25">
      <c r="R714" s="5"/>
    </row>
    <row r="715" spans="18:18" x14ac:dyDescent="0.25">
      <c r="R715" s="5"/>
    </row>
    <row r="716" spans="18:18" x14ac:dyDescent="0.25">
      <c r="R716" s="5"/>
    </row>
    <row r="717" spans="18:18" x14ac:dyDescent="0.25">
      <c r="R717" s="5"/>
    </row>
    <row r="718" spans="18:18" x14ac:dyDescent="0.25">
      <c r="R718" s="5"/>
    </row>
    <row r="719" spans="18:18" x14ac:dyDescent="0.25">
      <c r="R719" s="5"/>
    </row>
    <row r="720" spans="18:18" x14ac:dyDescent="0.25">
      <c r="R720" s="5"/>
    </row>
    <row r="721" spans="18:18" x14ac:dyDescent="0.25">
      <c r="R721" s="5"/>
    </row>
    <row r="722" spans="18:18" x14ac:dyDescent="0.25">
      <c r="R722" s="5"/>
    </row>
    <row r="723" spans="18:18" x14ac:dyDescent="0.25">
      <c r="R723" s="5"/>
    </row>
    <row r="724" spans="18:18" x14ac:dyDescent="0.25">
      <c r="R724" s="5"/>
    </row>
    <row r="725" spans="18:18" x14ac:dyDescent="0.25">
      <c r="R725" s="5"/>
    </row>
    <row r="726" spans="18:18" x14ac:dyDescent="0.25">
      <c r="R726" s="5"/>
    </row>
    <row r="727" spans="18:18" x14ac:dyDescent="0.25">
      <c r="R727" s="5"/>
    </row>
    <row r="728" spans="18:18" x14ac:dyDescent="0.25">
      <c r="R728" s="5"/>
    </row>
    <row r="729" spans="18:18" x14ac:dyDescent="0.25">
      <c r="R729" s="5"/>
    </row>
    <row r="730" spans="18:18" x14ac:dyDescent="0.25">
      <c r="R730" s="5"/>
    </row>
    <row r="731" spans="18:18" x14ac:dyDescent="0.25">
      <c r="R731" s="5"/>
    </row>
    <row r="732" spans="18:18" x14ac:dyDescent="0.25">
      <c r="R732" s="5"/>
    </row>
    <row r="733" spans="18:18" x14ac:dyDescent="0.25">
      <c r="R733" s="5"/>
    </row>
    <row r="734" spans="18:18" x14ac:dyDescent="0.25">
      <c r="R734" s="5"/>
    </row>
    <row r="735" spans="18:18" x14ac:dyDescent="0.25">
      <c r="R735" s="5"/>
    </row>
    <row r="736" spans="18:18" x14ac:dyDescent="0.25">
      <c r="R736" s="5"/>
    </row>
    <row r="737" spans="18:18" x14ac:dyDescent="0.25">
      <c r="R737" s="5"/>
    </row>
    <row r="738" spans="18:18" x14ac:dyDescent="0.25">
      <c r="R738" s="5"/>
    </row>
    <row r="739" spans="18:18" x14ac:dyDescent="0.25">
      <c r="R739" s="5"/>
    </row>
    <row r="740" spans="18:18" x14ac:dyDescent="0.25">
      <c r="R740" s="5"/>
    </row>
    <row r="741" spans="18:18" x14ac:dyDescent="0.25">
      <c r="R741" s="5"/>
    </row>
    <row r="742" spans="18:18" x14ac:dyDescent="0.25">
      <c r="R742" s="5"/>
    </row>
    <row r="743" spans="18:18" x14ac:dyDescent="0.25">
      <c r="R743" s="5"/>
    </row>
    <row r="744" spans="18:18" x14ac:dyDescent="0.25">
      <c r="R744" s="5"/>
    </row>
    <row r="745" spans="18:18" x14ac:dyDescent="0.25">
      <c r="R745" s="5"/>
    </row>
    <row r="746" spans="18:18" x14ac:dyDescent="0.25">
      <c r="R746" s="5"/>
    </row>
    <row r="747" spans="18:18" x14ac:dyDescent="0.25">
      <c r="R747" s="5"/>
    </row>
    <row r="748" spans="18:18" x14ac:dyDescent="0.25">
      <c r="R748" s="5"/>
    </row>
    <row r="749" spans="18:18" x14ac:dyDescent="0.25">
      <c r="R749" s="5"/>
    </row>
    <row r="750" spans="18:18" x14ac:dyDescent="0.25">
      <c r="R750" s="5"/>
    </row>
    <row r="751" spans="18:18" x14ac:dyDescent="0.25">
      <c r="R751" s="5"/>
    </row>
    <row r="752" spans="18:18" x14ac:dyDescent="0.25">
      <c r="R752" s="5"/>
    </row>
    <row r="753" spans="18:18" x14ac:dyDescent="0.25">
      <c r="R753" s="5"/>
    </row>
    <row r="754" spans="18:18" x14ac:dyDescent="0.25">
      <c r="R754" s="5"/>
    </row>
    <row r="755" spans="18:18" x14ac:dyDescent="0.25">
      <c r="R755" s="5"/>
    </row>
    <row r="756" spans="18:18" x14ac:dyDescent="0.25">
      <c r="R756" s="5"/>
    </row>
    <row r="757" spans="18:18" x14ac:dyDescent="0.25">
      <c r="R757" s="5"/>
    </row>
    <row r="758" spans="18:18" x14ac:dyDescent="0.25">
      <c r="R758" s="5"/>
    </row>
    <row r="759" spans="18:18" x14ac:dyDescent="0.25">
      <c r="R759" s="5"/>
    </row>
    <row r="760" spans="18:18" x14ac:dyDescent="0.25">
      <c r="R760" s="5"/>
    </row>
    <row r="761" spans="18:18" x14ac:dyDescent="0.25">
      <c r="R761" s="5"/>
    </row>
    <row r="762" spans="18:18" x14ac:dyDescent="0.25">
      <c r="R762" s="5"/>
    </row>
    <row r="763" spans="18:18" x14ac:dyDescent="0.25">
      <c r="R763" s="5"/>
    </row>
    <row r="764" spans="18:18" x14ac:dyDescent="0.25">
      <c r="R764" s="5"/>
    </row>
    <row r="765" spans="18:18" x14ac:dyDescent="0.25">
      <c r="R765" s="5"/>
    </row>
    <row r="766" spans="18:18" x14ac:dyDescent="0.25">
      <c r="R766" s="5"/>
    </row>
    <row r="767" spans="18:18" x14ac:dyDescent="0.25">
      <c r="R767" s="5"/>
    </row>
    <row r="768" spans="18:18" x14ac:dyDescent="0.25">
      <c r="R768" s="5"/>
    </row>
    <row r="769" spans="18:18" x14ac:dyDescent="0.25">
      <c r="R769" s="5"/>
    </row>
    <row r="770" spans="18:18" x14ac:dyDescent="0.25">
      <c r="R770" s="5"/>
    </row>
    <row r="771" spans="18:18" x14ac:dyDescent="0.25">
      <c r="R771" s="5"/>
    </row>
    <row r="772" spans="18:18" x14ac:dyDescent="0.25">
      <c r="R772" s="5"/>
    </row>
    <row r="773" spans="18:18" x14ac:dyDescent="0.25">
      <c r="R773" s="5"/>
    </row>
    <row r="774" spans="18:18" x14ac:dyDescent="0.25">
      <c r="R774" s="5"/>
    </row>
    <row r="775" spans="18:18" x14ac:dyDescent="0.25">
      <c r="R775" s="5"/>
    </row>
    <row r="776" spans="18:18" x14ac:dyDescent="0.25">
      <c r="R776" s="5"/>
    </row>
    <row r="777" spans="18:18" x14ac:dyDescent="0.25">
      <c r="R777" s="5"/>
    </row>
    <row r="778" spans="18:18" x14ac:dyDescent="0.25">
      <c r="R778" s="5"/>
    </row>
    <row r="779" spans="18:18" x14ac:dyDescent="0.25">
      <c r="R779" s="5"/>
    </row>
    <row r="780" spans="18:18" x14ac:dyDescent="0.25">
      <c r="R780" s="5"/>
    </row>
    <row r="781" spans="18:18" x14ac:dyDescent="0.25">
      <c r="R781" s="5"/>
    </row>
    <row r="782" spans="18:18" x14ac:dyDescent="0.25">
      <c r="R782" s="5"/>
    </row>
    <row r="783" spans="18:18" x14ac:dyDescent="0.25">
      <c r="R783" s="5"/>
    </row>
    <row r="784" spans="18:18" x14ac:dyDescent="0.25">
      <c r="R784" s="5"/>
    </row>
    <row r="785" spans="18:18" x14ac:dyDescent="0.25">
      <c r="R785" s="5"/>
    </row>
    <row r="786" spans="18:18" x14ac:dyDescent="0.25">
      <c r="R786" s="5"/>
    </row>
    <row r="787" spans="18:18" x14ac:dyDescent="0.25">
      <c r="R787" s="5"/>
    </row>
    <row r="788" spans="18:18" x14ac:dyDescent="0.25">
      <c r="R788" s="5"/>
    </row>
    <row r="789" spans="18:18" x14ac:dyDescent="0.25">
      <c r="R789" s="5"/>
    </row>
    <row r="790" spans="18:18" x14ac:dyDescent="0.25">
      <c r="R790" s="5"/>
    </row>
    <row r="791" spans="18:18" x14ac:dyDescent="0.25">
      <c r="R791" s="5"/>
    </row>
    <row r="792" spans="18:18" x14ac:dyDescent="0.25">
      <c r="R792" s="5"/>
    </row>
    <row r="793" spans="18:18" x14ac:dyDescent="0.25">
      <c r="R793" s="5"/>
    </row>
    <row r="794" spans="18:18" x14ac:dyDescent="0.25">
      <c r="R794" s="5"/>
    </row>
    <row r="795" spans="18:18" x14ac:dyDescent="0.25">
      <c r="R795" s="5"/>
    </row>
    <row r="796" spans="18:18" x14ac:dyDescent="0.25">
      <c r="R796" s="5"/>
    </row>
    <row r="797" spans="18:18" x14ac:dyDescent="0.25">
      <c r="R797" s="5"/>
    </row>
    <row r="798" spans="18:18" x14ac:dyDescent="0.25">
      <c r="R798" s="5"/>
    </row>
    <row r="799" spans="18:18" x14ac:dyDescent="0.25">
      <c r="R799" s="5"/>
    </row>
    <row r="800" spans="18:18" x14ac:dyDescent="0.25">
      <c r="R800" s="5"/>
    </row>
    <row r="801" spans="18:18" x14ac:dyDescent="0.25">
      <c r="R801" s="5"/>
    </row>
    <row r="802" spans="18:18" x14ac:dyDescent="0.25">
      <c r="R802" s="5"/>
    </row>
    <row r="803" spans="18:18" x14ac:dyDescent="0.25">
      <c r="R803" s="5"/>
    </row>
    <row r="804" spans="18:18" x14ac:dyDescent="0.25">
      <c r="R804" s="5"/>
    </row>
    <row r="805" spans="18:18" x14ac:dyDescent="0.25">
      <c r="R805" s="5"/>
    </row>
    <row r="806" spans="18:18" x14ac:dyDescent="0.25">
      <c r="R806" s="5"/>
    </row>
    <row r="807" spans="18:18" x14ac:dyDescent="0.25">
      <c r="R807" s="5"/>
    </row>
    <row r="808" spans="18:18" x14ac:dyDescent="0.25">
      <c r="R808" s="5"/>
    </row>
    <row r="809" spans="18:18" x14ac:dyDescent="0.25">
      <c r="R809" s="5"/>
    </row>
    <row r="810" spans="18:18" x14ac:dyDescent="0.25">
      <c r="R810" s="5"/>
    </row>
    <row r="811" spans="18:18" x14ac:dyDescent="0.25">
      <c r="R811" s="5"/>
    </row>
    <row r="812" spans="18:18" x14ac:dyDescent="0.25">
      <c r="R812" s="5"/>
    </row>
    <row r="813" spans="18:18" x14ac:dyDescent="0.25">
      <c r="R813" s="5"/>
    </row>
    <row r="814" spans="18:18" x14ac:dyDescent="0.25">
      <c r="R814" s="5"/>
    </row>
    <row r="815" spans="18:18" x14ac:dyDescent="0.25">
      <c r="R815" s="5"/>
    </row>
    <row r="816" spans="18:18" x14ac:dyDescent="0.25">
      <c r="R816" s="5"/>
    </row>
    <row r="817" spans="18:18" x14ac:dyDescent="0.25">
      <c r="R817" s="5"/>
    </row>
    <row r="818" spans="18:18" x14ac:dyDescent="0.25">
      <c r="R818" s="5"/>
    </row>
    <row r="819" spans="18:18" x14ac:dyDescent="0.25">
      <c r="R819" s="5"/>
    </row>
    <row r="820" spans="18:18" x14ac:dyDescent="0.25">
      <c r="R820" s="5"/>
    </row>
    <row r="821" spans="18:18" x14ac:dyDescent="0.25">
      <c r="R821" s="5"/>
    </row>
    <row r="822" spans="18:18" x14ac:dyDescent="0.25">
      <c r="R822" s="5"/>
    </row>
    <row r="823" spans="18:18" x14ac:dyDescent="0.25">
      <c r="R823" s="5"/>
    </row>
    <row r="824" spans="18:18" x14ac:dyDescent="0.25">
      <c r="R824" s="5"/>
    </row>
    <row r="825" spans="18:18" x14ac:dyDescent="0.25">
      <c r="R825" s="5"/>
    </row>
    <row r="826" spans="18:18" x14ac:dyDescent="0.25">
      <c r="R826" s="5"/>
    </row>
    <row r="827" spans="18:18" x14ac:dyDescent="0.25">
      <c r="R827" s="5"/>
    </row>
    <row r="828" spans="18:18" x14ac:dyDescent="0.25">
      <c r="R828" s="5"/>
    </row>
    <row r="829" spans="18:18" x14ac:dyDescent="0.25">
      <c r="R829" s="5"/>
    </row>
    <row r="830" spans="18:18" x14ac:dyDescent="0.25">
      <c r="R830" s="5"/>
    </row>
    <row r="831" spans="18:18" x14ac:dyDescent="0.25">
      <c r="R831" s="5"/>
    </row>
    <row r="832" spans="18:18" x14ac:dyDescent="0.25">
      <c r="R832" s="5"/>
    </row>
    <row r="833" spans="18:18" x14ac:dyDescent="0.25">
      <c r="R833" s="5"/>
    </row>
    <row r="834" spans="18:18" x14ac:dyDescent="0.25">
      <c r="R834" s="5"/>
    </row>
    <row r="835" spans="18:18" x14ac:dyDescent="0.25">
      <c r="R835" s="5"/>
    </row>
    <row r="836" spans="18:18" x14ac:dyDescent="0.25">
      <c r="R836" s="5"/>
    </row>
    <row r="837" spans="18:18" x14ac:dyDescent="0.25">
      <c r="R837" s="5"/>
    </row>
    <row r="838" spans="18:18" x14ac:dyDescent="0.25">
      <c r="R838" s="5"/>
    </row>
    <row r="839" spans="18:18" x14ac:dyDescent="0.25">
      <c r="R839" s="5"/>
    </row>
    <row r="840" spans="18:18" x14ac:dyDescent="0.25">
      <c r="R840" s="5"/>
    </row>
    <row r="841" spans="18:18" x14ac:dyDescent="0.25">
      <c r="R841" s="5"/>
    </row>
    <row r="842" spans="18:18" x14ac:dyDescent="0.25">
      <c r="R842" s="5"/>
    </row>
    <row r="843" spans="18:18" x14ac:dyDescent="0.25">
      <c r="R843" s="5"/>
    </row>
    <row r="844" spans="18:18" x14ac:dyDescent="0.25">
      <c r="R844" s="5"/>
    </row>
    <row r="845" spans="18:18" x14ac:dyDescent="0.25">
      <c r="R845" s="5"/>
    </row>
    <row r="846" spans="18:18" x14ac:dyDescent="0.25">
      <c r="R846" s="5"/>
    </row>
    <row r="847" spans="18:18" x14ac:dyDescent="0.25">
      <c r="R847" s="5"/>
    </row>
    <row r="848" spans="18:18" x14ac:dyDescent="0.25">
      <c r="R848" s="5"/>
    </row>
    <row r="849" spans="18:18" x14ac:dyDescent="0.25">
      <c r="R849" s="5"/>
    </row>
    <row r="850" spans="18:18" x14ac:dyDescent="0.25">
      <c r="R850" s="5"/>
    </row>
    <row r="851" spans="18:18" x14ac:dyDescent="0.25">
      <c r="R851" s="5"/>
    </row>
    <row r="852" spans="18:18" x14ac:dyDescent="0.25">
      <c r="R852" s="5"/>
    </row>
    <row r="853" spans="18:18" x14ac:dyDescent="0.25">
      <c r="R853" s="5"/>
    </row>
    <row r="854" spans="18:18" x14ac:dyDescent="0.25">
      <c r="R854" s="5"/>
    </row>
    <row r="855" spans="18:18" x14ac:dyDescent="0.25">
      <c r="R855" s="5"/>
    </row>
    <row r="856" spans="18:18" x14ac:dyDescent="0.25">
      <c r="R856" s="5"/>
    </row>
    <row r="857" spans="18:18" x14ac:dyDescent="0.25">
      <c r="R857" s="5"/>
    </row>
    <row r="858" spans="18:18" x14ac:dyDescent="0.25">
      <c r="R858" s="5"/>
    </row>
    <row r="859" spans="18:18" x14ac:dyDescent="0.25">
      <c r="R859" s="5"/>
    </row>
    <row r="860" spans="18:18" x14ac:dyDescent="0.25">
      <c r="R860" s="5"/>
    </row>
    <row r="861" spans="18:18" x14ac:dyDescent="0.25">
      <c r="R861" s="5"/>
    </row>
    <row r="862" spans="18:18" x14ac:dyDescent="0.25">
      <c r="R862" s="5"/>
    </row>
    <row r="863" spans="18:18" x14ac:dyDescent="0.25">
      <c r="R863" s="5"/>
    </row>
    <row r="864" spans="18:18" x14ac:dyDescent="0.25">
      <c r="R864" s="5"/>
    </row>
    <row r="865" spans="18:18" x14ac:dyDescent="0.25">
      <c r="R865" s="5"/>
    </row>
    <row r="866" spans="18:18" x14ac:dyDescent="0.25">
      <c r="R866" s="5"/>
    </row>
    <row r="867" spans="18:18" x14ac:dyDescent="0.25">
      <c r="R867" s="5"/>
    </row>
    <row r="868" spans="18:18" x14ac:dyDescent="0.25">
      <c r="R868" s="5"/>
    </row>
    <row r="869" spans="18:18" x14ac:dyDescent="0.25">
      <c r="R869" s="5"/>
    </row>
    <row r="870" spans="18:18" x14ac:dyDescent="0.25">
      <c r="R870" s="5"/>
    </row>
    <row r="871" spans="18:18" x14ac:dyDescent="0.25">
      <c r="R871" s="5"/>
    </row>
    <row r="872" spans="18:18" x14ac:dyDescent="0.25">
      <c r="R872" s="5"/>
    </row>
    <row r="873" spans="18:18" x14ac:dyDescent="0.25">
      <c r="R873" s="5"/>
    </row>
    <row r="874" spans="18:18" x14ac:dyDescent="0.25">
      <c r="R874" s="5"/>
    </row>
    <row r="875" spans="18:18" x14ac:dyDescent="0.25">
      <c r="R875" s="5"/>
    </row>
    <row r="876" spans="18:18" x14ac:dyDescent="0.25">
      <c r="R876" s="5"/>
    </row>
    <row r="877" spans="18:18" x14ac:dyDescent="0.25">
      <c r="R877" s="5"/>
    </row>
    <row r="878" spans="18:18" x14ac:dyDescent="0.25">
      <c r="R878" s="5"/>
    </row>
    <row r="879" spans="18:18" x14ac:dyDescent="0.25">
      <c r="R879" s="5"/>
    </row>
    <row r="880" spans="18:18" x14ac:dyDescent="0.25">
      <c r="R880" s="5"/>
    </row>
    <row r="881" spans="18:18" x14ac:dyDescent="0.25">
      <c r="R881" s="5"/>
    </row>
    <row r="882" spans="18:18" x14ac:dyDescent="0.25">
      <c r="R882" s="5"/>
    </row>
    <row r="883" spans="18:18" x14ac:dyDescent="0.25">
      <c r="R883" s="5"/>
    </row>
    <row r="884" spans="18:18" x14ac:dyDescent="0.25">
      <c r="R884" s="5"/>
    </row>
    <row r="885" spans="18:18" x14ac:dyDescent="0.25">
      <c r="R885" s="5"/>
    </row>
    <row r="886" spans="18:18" x14ac:dyDescent="0.25">
      <c r="R886" s="5"/>
    </row>
    <row r="887" spans="18:18" x14ac:dyDescent="0.25">
      <c r="R887" s="5"/>
    </row>
    <row r="888" spans="18:18" x14ac:dyDescent="0.25">
      <c r="R888" s="5"/>
    </row>
    <row r="889" spans="18:18" x14ac:dyDescent="0.25">
      <c r="R889" s="5"/>
    </row>
    <row r="890" spans="18:18" x14ac:dyDescent="0.25">
      <c r="R890" s="5"/>
    </row>
    <row r="891" spans="18:18" x14ac:dyDescent="0.25">
      <c r="R891" s="5"/>
    </row>
    <row r="892" spans="18:18" x14ac:dyDescent="0.25">
      <c r="R892" s="5"/>
    </row>
    <row r="893" spans="18:18" x14ac:dyDescent="0.25">
      <c r="R893" s="5"/>
    </row>
    <row r="894" spans="18:18" x14ac:dyDescent="0.25">
      <c r="R894" s="5"/>
    </row>
    <row r="895" spans="18:18" x14ac:dyDescent="0.25">
      <c r="R895" s="5"/>
    </row>
    <row r="896" spans="18:18" x14ac:dyDescent="0.25">
      <c r="R896" s="5"/>
    </row>
    <row r="897" spans="18:18" x14ac:dyDescent="0.25">
      <c r="R897" s="5"/>
    </row>
    <row r="898" spans="18:18" x14ac:dyDescent="0.25">
      <c r="R898" s="5"/>
    </row>
    <row r="899" spans="18:18" x14ac:dyDescent="0.25">
      <c r="R899" s="5"/>
    </row>
    <row r="900" spans="18:18" x14ac:dyDescent="0.25">
      <c r="R900" s="5"/>
    </row>
    <row r="901" spans="18:18" x14ac:dyDescent="0.25">
      <c r="R901" s="5"/>
    </row>
    <row r="902" spans="18:18" x14ac:dyDescent="0.25">
      <c r="R902" s="5"/>
    </row>
    <row r="903" spans="18:18" x14ac:dyDescent="0.25">
      <c r="R903" s="5"/>
    </row>
    <row r="904" spans="18:18" x14ac:dyDescent="0.25">
      <c r="R904" s="5"/>
    </row>
    <row r="905" spans="18:18" x14ac:dyDescent="0.25">
      <c r="R905" s="5"/>
    </row>
    <row r="906" spans="18:18" x14ac:dyDescent="0.25">
      <c r="R906" s="5"/>
    </row>
    <row r="907" spans="18:18" x14ac:dyDescent="0.25">
      <c r="R907" s="5"/>
    </row>
    <row r="908" spans="18:18" x14ac:dyDescent="0.25">
      <c r="R908" s="5"/>
    </row>
    <row r="909" spans="18:18" x14ac:dyDescent="0.25">
      <c r="R909" s="5"/>
    </row>
    <row r="910" spans="18:18" x14ac:dyDescent="0.25">
      <c r="R910" s="5"/>
    </row>
    <row r="911" spans="18:18" x14ac:dyDescent="0.25">
      <c r="R911" s="5"/>
    </row>
    <row r="912" spans="18:18" x14ac:dyDescent="0.25">
      <c r="R912" s="5"/>
    </row>
    <row r="913" spans="18:18" x14ac:dyDescent="0.25">
      <c r="R913" s="5"/>
    </row>
    <row r="914" spans="18:18" x14ac:dyDescent="0.25">
      <c r="R914" s="5"/>
    </row>
    <row r="915" spans="18:18" x14ac:dyDescent="0.25">
      <c r="R915" s="5"/>
    </row>
    <row r="916" spans="18:18" x14ac:dyDescent="0.25">
      <c r="R916" s="5"/>
    </row>
    <row r="917" spans="18:18" x14ac:dyDescent="0.25">
      <c r="R917" s="5"/>
    </row>
    <row r="918" spans="18:18" x14ac:dyDescent="0.25">
      <c r="R918" s="5"/>
    </row>
    <row r="919" spans="18:18" x14ac:dyDescent="0.25">
      <c r="R919" s="5"/>
    </row>
    <row r="920" spans="18:18" x14ac:dyDescent="0.25">
      <c r="R920" s="5"/>
    </row>
    <row r="921" spans="18:18" x14ac:dyDescent="0.25">
      <c r="R921" s="5"/>
    </row>
    <row r="922" spans="18:18" x14ac:dyDescent="0.25">
      <c r="R922" s="5"/>
    </row>
    <row r="923" spans="18:18" x14ac:dyDescent="0.25">
      <c r="R923" s="5"/>
    </row>
    <row r="924" spans="18:18" x14ac:dyDescent="0.25">
      <c r="R924" s="5"/>
    </row>
    <row r="925" spans="18:18" x14ac:dyDescent="0.25">
      <c r="R925" s="5"/>
    </row>
    <row r="926" spans="18:18" x14ac:dyDescent="0.25">
      <c r="R926" s="5"/>
    </row>
    <row r="927" spans="18:18" x14ac:dyDescent="0.25">
      <c r="R927" s="5"/>
    </row>
    <row r="928" spans="18:18" x14ac:dyDescent="0.25">
      <c r="R928" s="5"/>
    </row>
    <row r="929" spans="18:18" x14ac:dyDescent="0.25">
      <c r="R929" s="5"/>
    </row>
    <row r="930" spans="18:18" x14ac:dyDescent="0.25">
      <c r="R930" s="5"/>
    </row>
    <row r="931" spans="18:18" x14ac:dyDescent="0.25">
      <c r="R931" s="5"/>
    </row>
    <row r="932" spans="18:18" x14ac:dyDescent="0.25">
      <c r="R932" s="5"/>
    </row>
    <row r="933" spans="18:18" x14ac:dyDescent="0.25">
      <c r="R933" s="5"/>
    </row>
    <row r="934" spans="18:18" x14ac:dyDescent="0.25">
      <c r="R934" s="5"/>
    </row>
    <row r="935" spans="18:18" x14ac:dyDescent="0.25">
      <c r="R935" s="5"/>
    </row>
    <row r="936" spans="18:18" x14ac:dyDescent="0.25">
      <c r="R936" s="5"/>
    </row>
    <row r="937" spans="18:18" x14ac:dyDescent="0.25">
      <c r="R937" s="5"/>
    </row>
    <row r="938" spans="18:18" x14ac:dyDescent="0.25">
      <c r="R938" s="5"/>
    </row>
    <row r="939" spans="18:18" x14ac:dyDescent="0.25">
      <c r="R939" s="5"/>
    </row>
    <row r="940" spans="18:18" x14ac:dyDescent="0.25">
      <c r="R940" s="5"/>
    </row>
    <row r="941" spans="18:18" x14ac:dyDescent="0.25">
      <c r="R941" s="5"/>
    </row>
    <row r="942" spans="18:18" x14ac:dyDescent="0.25">
      <c r="R942" s="5"/>
    </row>
    <row r="943" spans="18:18" x14ac:dyDescent="0.25">
      <c r="R943" s="5"/>
    </row>
    <row r="944" spans="18:18" x14ac:dyDescent="0.25">
      <c r="R944" s="5"/>
    </row>
    <row r="945" spans="18:18" x14ac:dyDescent="0.25">
      <c r="R945" s="5"/>
    </row>
    <row r="946" spans="18:18" x14ac:dyDescent="0.25">
      <c r="R946" s="5"/>
    </row>
    <row r="947" spans="18:18" x14ac:dyDescent="0.25">
      <c r="R947" s="5"/>
    </row>
    <row r="948" spans="18:18" x14ac:dyDescent="0.25">
      <c r="R948" s="5"/>
    </row>
    <row r="949" spans="18:18" x14ac:dyDescent="0.25">
      <c r="R949" s="5"/>
    </row>
    <row r="950" spans="18:18" x14ac:dyDescent="0.25">
      <c r="R950" s="5"/>
    </row>
    <row r="951" spans="18:18" x14ac:dyDescent="0.25">
      <c r="R951" s="5"/>
    </row>
    <row r="952" spans="18:18" x14ac:dyDescent="0.25">
      <c r="R952" s="5"/>
    </row>
    <row r="953" spans="18:18" x14ac:dyDescent="0.25">
      <c r="R953" s="5"/>
    </row>
    <row r="954" spans="18:18" x14ac:dyDescent="0.25">
      <c r="R954" s="5"/>
    </row>
    <row r="955" spans="18:18" x14ac:dyDescent="0.25">
      <c r="R955" s="5"/>
    </row>
    <row r="956" spans="18:18" x14ac:dyDescent="0.25">
      <c r="R956" s="5"/>
    </row>
    <row r="957" spans="18:18" x14ac:dyDescent="0.25">
      <c r="R957" s="5"/>
    </row>
    <row r="958" spans="18:18" x14ac:dyDescent="0.25">
      <c r="R958" s="5"/>
    </row>
    <row r="959" spans="18:18" x14ac:dyDescent="0.25">
      <c r="R959" s="5"/>
    </row>
    <row r="960" spans="18:18" x14ac:dyDescent="0.25">
      <c r="R960" s="5"/>
    </row>
    <row r="961" spans="18:18" x14ac:dyDescent="0.25">
      <c r="R961" s="5"/>
    </row>
    <row r="962" spans="18:18" x14ac:dyDescent="0.25">
      <c r="R962" s="5"/>
    </row>
    <row r="963" spans="18:18" x14ac:dyDescent="0.25">
      <c r="R963" s="5"/>
    </row>
    <row r="964" spans="18:18" x14ac:dyDescent="0.25">
      <c r="R964" s="5"/>
    </row>
    <row r="965" spans="18:18" x14ac:dyDescent="0.25">
      <c r="R965" s="5"/>
    </row>
    <row r="966" spans="18:18" x14ac:dyDescent="0.25">
      <c r="R966" s="5"/>
    </row>
    <row r="967" spans="18:18" x14ac:dyDescent="0.25">
      <c r="R967" s="5"/>
    </row>
    <row r="968" spans="18:18" x14ac:dyDescent="0.25">
      <c r="R968" s="5"/>
    </row>
    <row r="969" spans="18:18" x14ac:dyDescent="0.25">
      <c r="R969" s="5"/>
    </row>
    <row r="970" spans="18:18" x14ac:dyDescent="0.25">
      <c r="R970" s="5"/>
    </row>
    <row r="971" spans="18:18" x14ac:dyDescent="0.25">
      <c r="R971" s="5"/>
    </row>
    <row r="972" spans="18:18" x14ac:dyDescent="0.25">
      <c r="R972" s="5"/>
    </row>
    <row r="973" spans="18:18" x14ac:dyDescent="0.25">
      <c r="R973" s="5"/>
    </row>
    <row r="974" spans="18:18" x14ac:dyDescent="0.25">
      <c r="R974" s="5"/>
    </row>
    <row r="975" spans="18:18" x14ac:dyDescent="0.25">
      <c r="R975" s="5"/>
    </row>
    <row r="976" spans="18:18" x14ac:dyDescent="0.25">
      <c r="R976" s="5"/>
    </row>
    <row r="977" spans="18:18" x14ac:dyDescent="0.25">
      <c r="R977" s="5"/>
    </row>
    <row r="978" spans="18:18" x14ac:dyDescent="0.25">
      <c r="R978" s="5"/>
    </row>
    <row r="979" spans="18:18" x14ac:dyDescent="0.25">
      <c r="R979" s="5"/>
    </row>
    <row r="980" spans="18:18" x14ac:dyDescent="0.25">
      <c r="R980" s="5"/>
    </row>
    <row r="981" spans="18:18" x14ac:dyDescent="0.25">
      <c r="R981" s="5"/>
    </row>
    <row r="982" spans="18:18" x14ac:dyDescent="0.25">
      <c r="R982" s="5"/>
    </row>
    <row r="983" spans="18:18" x14ac:dyDescent="0.25">
      <c r="R983" s="5"/>
    </row>
    <row r="984" spans="18:18" x14ac:dyDescent="0.25">
      <c r="R984" s="5"/>
    </row>
    <row r="985" spans="18:18" x14ac:dyDescent="0.25">
      <c r="R985" s="5"/>
    </row>
    <row r="986" spans="18:18" x14ac:dyDescent="0.25">
      <c r="R986" s="5"/>
    </row>
    <row r="987" spans="18:18" x14ac:dyDescent="0.25">
      <c r="R987" s="5"/>
    </row>
    <row r="988" spans="18:18" x14ac:dyDescent="0.25">
      <c r="R988" s="5"/>
    </row>
    <row r="989" spans="18:18" x14ac:dyDescent="0.25">
      <c r="R989" s="5"/>
    </row>
    <row r="990" spans="18:18" x14ac:dyDescent="0.25">
      <c r="R990" s="5"/>
    </row>
    <row r="991" spans="18:18" x14ac:dyDescent="0.25">
      <c r="R991" s="5"/>
    </row>
    <row r="992" spans="18:18" x14ac:dyDescent="0.25">
      <c r="R992" s="5"/>
    </row>
    <row r="993" spans="18:18" x14ac:dyDescent="0.25">
      <c r="R993" s="5"/>
    </row>
    <row r="994" spans="18:18" x14ac:dyDescent="0.25">
      <c r="R994" s="5"/>
    </row>
    <row r="995" spans="18:18" x14ac:dyDescent="0.25">
      <c r="R995" s="5"/>
    </row>
    <row r="996" spans="18:18" x14ac:dyDescent="0.25">
      <c r="R996" s="5"/>
    </row>
    <row r="997" spans="18:18" x14ac:dyDescent="0.25">
      <c r="R997" s="5"/>
    </row>
    <row r="998" spans="18:18" x14ac:dyDescent="0.25">
      <c r="R998" s="5"/>
    </row>
    <row r="999" spans="18:18" x14ac:dyDescent="0.25">
      <c r="R999" s="5"/>
    </row>
    <row r="1000" spans="18:18" x14ac:dyDescent="0.25">
      <c r="R1000" s="5"/>
    </row>
    <row r="1001" spans="18:18" x14ac:dyDescent="0.25">
      <c r="R1001" s="5"/>
    </row>
    <row r="1002" spans="18:18" x14ac:dyDescent="0.25">
      <c r="R1002" s="5"/>
    </row>
    <row r="1003" spans="18:18" x14ac:dyDescent="0.25">
      <c r="R1003" s="5"/>
    </row>
    <row r="1004" spans="18:18" x14ac:dyDescent="0.25">
      <c r="R1004" s="5"/>
    </row>
    <row r="1005" spans="18:18" x14ac:dyDescent="0.25">
      <c r="R1005" s="5"/>
    </row>
    <row r="1006" spans="18:18" x14ac:dyDescent="0.25">
      <c r="R1006" s="5"/>
    </row>
    <row r="1007" spans="18:18" x14ac:dyDescent="0.25">
      <c r="R1007" s="5"/>
    </row>
    <row r="1008" spans="18:18" x14ac:dyDescent="0.25">
      <c r="R1008" s="5"/>
    </row>
    <row r="1009" spans="18:18" x14ac:dyDescent="0.25">
      <c r="R1009" s="5"/>
    </row>
    <row r="1010" spans="18:18" x14ac:dyDescent="0.25">
      <c r="R1010" s="5"/>
    </row>
    <row r="1011" spans="18:18" x14ac:dyDescent="0.25">
      <c r="R1011" s="5"/>
    </row>
    <row r="1012" spans="18:18" x14ac:dyDescent="0.25">
      <c r="R1012" s="5"/>
    </row>
    <row r="1013" spans="18:18" x14ac:dyDescent="0.25">
      <c r="R1013" s="5"/>
    </row>
    <row r="1014" spans="18:18" x14ac:dyDescent="0.25">
      <c r="R1014" s="5"/>
    </row>
    <row r="1015" spans="18:18" x14ac:dyDescent="0.25">
      <c r="R1015" s="5"/>
    </row>
    <row r="1016" spans="18:18" x14ac:dyDescent="0.25">
      <c r="R1016" s="5"/>
    </row>
    <row r="1017" spans="18:18" x14ac:dyDescent="0.25">
      <c r="R1017" s="5"/>
    </row>
    <row r="1018" spans="18:18" x14ac:dyDescent="0.25">
      <c r="R1018" s="5"/>
    </row>
    <row r="1019" spans="18:18" x14ac:dyDescent="0.25">
      <c r="R1019" s="5"/>
    </row>
    <row r="1020" spans="18:18" x14ac:dyDescent="0.25">
      <c r="R1020" s="5"/>
    </row>
    <row r="1021" spans="18:18" x14ac:dyDescent="0.25">
      <c r="R1021" s="5"/>
    </row>
    <row r="1022" spans="18:18" x14ac:dyDescent="0.25">
      <c r="R1022" s="5"/>
    </row>
    <row r="1023" spans="18:18" x14ac:dyDescent="0.25">
      <c r="R1023" s="5"/>
    </row>
    <row r="1024" spans="18:18" x14ac:dyDescent="0.25">
      <c r="R1024" s="5"/>
    </row>
    <row r="1025" spans="18:18" x14ac:dyDescent="0.25">
      <c r="R1025" s="5"/>
    </row>
    <row r="1026" spans="18:18" x14ac:dyDescent="0.25">
      <c r="R1026" s="5"/>
    </row>
    <row r="1027" spans="18:18" x14ac:dyDescent="0.25">
      <c r="R1027" s="5"/>
    </row>
    <row r="1028" spans="18:18" x14ac:dyDescent="0.25">
      <c r="R1028" s="5"/>
    </row>
    <row r="1029" spans="18:18" x14ac:dyDescent="0.25">
      <c r="R1029" s="5"/>
    </row>
    <row r="1030" spans="18:18" x14ac:dyDescent="0.25">
      <c r="R1030" s="5"/>
    </row>
    <row r="1031" spans="18:18" x14ac:dyDescent="0.25">
      <c r="R1031" s="5"/>
    </row>
    <row r="1032" spans="18:18" x14ac:dyDescent="0.25">
      <c r="R1032" s="5"/>
    </row>
    <row r="1033" spans="18:18" x14ac:dyDescent="0.25">
      <c r="R1033" s="5"/>
    </row>
    <row r="1034" spans="18:18" x14ac:dyDescent="0.25">
      <c r="R1034" s="5"/>
    </row>
    <row r="1035" spans="18:18" x14ac:dyDescent="0.25">
      <c r="R1035" s="5"/>
    </row>
    <row r="1036" spans="18:18" x14ac:dyDescent="0.25">
      <c r="R1036" s="5"/>
    </row>
    <row r="1037" spans="18:18" x14ac:dyDescent="0.25">
      <c r="R1037" s="5"/>
    </row>
    <row r="1038" spans="18:18" x14ac:dyDescent="0.25">
      <c r="R1038" s="5"/>
    </row>
    <row r="1039" spans="18:18" x14ac:dyDescent="0.25">
      <c r="R1039" s="5"/>
    </row>
    <row r="1040" spans="18:18" x14ac:dyDescent="0.25">
      <c r="R1040" s="5"/>
    </row>
    <row r="1041" spans="18:18" x14ac:dyDescent="0.25">
      <c r="R1041" s="5"/>
    </row>
    <row r="1042" spans="18:18" x14ac:dyDescent="0.25">
      <c r="R1042" s="5"/>
    </row>
    <row r="1043" spans="18:18" x14ac:dyDescent="0.25">
      <c r="R1043" s="5"/>
    </row>
    <row r="1044" spans="18:18" x14ac:dyDescent="0.25">
      <c r="R1044" s="5"/>
    </row>
    <row r="1045" spans="18:18" x14ac:dyDescent="0.25">
      <c r="R1045" s="5"/>
    </row>
    <row r="1046" spans="18:18" x14ac:dyDescent="0.25">
      <c r="R1046" s="5"/>
    </row>
    <row r="1047" spans="18:18" x14ac:dyDescent="0.25">
      <c r="R1047" s="5"/>
    </row>
    <row r="1048" spans="18:18" x14ac:dyDescent="0.25">
      <c r="R1048" s="5"/>
    </row>
    <row r="1049" spans="18:18" x14ac:dyDescent="0.25">
      <c r="R1049" s="5"/>
    </row>
    <row r="1050" spans="18:18" x14ac:dyDescent="0.25">
      <c r="R1050" s="5"/>
    </row>
    <row r="1051" spans="18:18" x14ac:dyDescent="0.25">
      <c r="R1051" s="5"/>
    </row>
    <row r="1052" spans="18:18" x14ac:dyDescent="0.25">
      <c r="R1052" s="5"/>
    </row>
    <row r="1053" spans="18:18" x14ac:dyDescent="0.25">
      <c r="R1053" s="5"/>
    </row>
    <row r="1054" spans="18:18" x14ac:dyDescent="0.25">
      <c r="R1054" s="5"/>
    </row>
    <row r="1055" spans="18:18" x14ac:dyDescent="0.25">
      <c r="R1055" s="5"/>
    </row>
    <row r="1056" spans="18:18" x14ac:dyDescent="0.25">
      <c r="R1056" s="5"/>
    </row>
    <row r="1057" spans="18:18" x14ac:dyDescent="0.25">
      <c r="R1057" s="5"/>
    </row>
    <row r="1058" spans="18:18" x14ac:dyDescent="0.25">
      <c r="R1058" s="5"/>
    </row>
    <row r="1059" spans="18:18" x14ac:dyDescent="0.25">
      <c r="R1059" s="5"/>
    </row>
    <row r="1060" spans="18:18" x14ac:dyDescent="0.25">
      <c r="R1060" s="5"/>
    </row>
    <row r="1061" spans="18:18" x14ac:dyDescent="0.25">
      <c r="R1061" s="5"/>
    </row>
    <row r="1062" spans="18:18" x14ac:dyDescent="0.25">
      <c r="R1062" s="5"/>
    </row>
    <row r="1063" spans="18:18" x14ac:dyDescent="0.25">
      <c r="R1063" s="5"/>
    </row>
    <row r="1064" spans="18:18" x14ac:dyDescent="0.25">
      <c r="R1064" s="5"/>
    </row>
    <row r="1065" spans="18:18" x14ac:dyDescent="0.25">
      <c r="R1065" s="5"/>
    </row>
    <row r="1066" spans="18:18" x14ac:dyDescent="0.25">
      <c r="R1066" s="5"/>
    </row>
    <row r="1067" spans="18:18" x14ac:dyDescent="0.25">
      <c r="R1067" s="5"/>
    </row>
    <row r="1068" spans="18:18" x14ac:dyDescent="0.25">
      <c r="R1068" s="5"/>
    </row>
    <row r="1069" spans="18:18" x14ac:dyDescent="0.25">
      <c r="R1069" s="5"/>
    </row>
    <row r="1070" spans="18:18" x14ac:dyDescent="0.25">
      <c r="R1070" s="5"/>
    </row>
    <row r="1071" spans="18:18" x14ac:dyDescent="0.25">
      <c r="R1071" s="5"/>
    </row>
    <row r="1072" spans="18:18" x14ac:dyDescent="0.25">
      <c r="R1072" s="5"/>
    </row>
    <row r="1073" spans="18:18" x14ac:dyDescent="0.25">
      <c r="R1073" s="5"/>
    </row>
    <row r="1074" spans="18:18" x14ac:dyDescent="0.25">
      <c r="R1074" s="5"/>
    </row>
    <row r="1075" spans="18:18" x14ac:dyDescent="0.25">
      <c r="R1075" s="5"/>
    </row>
    <row r="1076" spans="18:18" x14ac:dyDescent="0.25">
      <c r="R1076" s="5"/>
    </row>
    <row r="1077" spans="18:18" x14ac:dyDescent="0.25">
      <c r="R1077" s="5"/>
    </row>
    <row r="1078" spans="18:18" x14ac:dyDescent="0.25">
      <c r="R1078" s="5"/>
    </row>
    <row r="1079" spans="18:18" x14ac:dyDescent="0.25">
      <c r="R1079" s="5"/>
    </row>
    <row r="1080" spans="18:18" x14ac:dyDescent="0.25">
      <c r="R1080" s="5"/>
    </row>
    <row r="1081" spans="18:18" x14ac:dyDescent="0.25">
      <c r="R1081" s="5"/>
    </row>
    <row r="1082" spans="18:18" x14ac:dyDescent="0.25">
      <c r="R1082" s="5"/>
    </row>
    <row r="1083" spans="18:18" x14ac:dyDescent="0.25">
      <c r="R1083" s="5"/>
    </row>
    <row r="1084" spans="18:18" x14ac:dyDescent="0.25">
      <c r="R1084" s="5"/>
    </row>
    <row r="1085" spans="18:18" x14ac:dyDescent="0.25">
      <c r="R1085" s="5"/>
    </row>
    <row r="1086" spans="18:18" x14ac:dyDescent="0.25">
      <c r="R1086" s="5"/>
    </row>
    <row r="1087" spans="18:18" x14ac:dyDescent="0.25">
      <c r="R1087" s="5"/>
    </row>
    <row r="1088" spans="18:18" x14ac:dyDescent="0.25">
      <c r="R1088" s="5"/>
    </row>
    <row r="1089" spans="18:18" x14ac:dyDescent="0.25">
      <c r="R1089" s="5"/>
    </row>
    <row r="1090" spans="18:18" x14ac:dyDescent="0.25">
      <c r="R1090" s="5"/>
    </row>
    <row r="1091" spans="18:18" x14ac:dyDescent="0.25">
      <c r="R1091" s="5"/>
    </row>
    <row r="1092" spans="18:18" x14ac:dyDescent="0.25">
      <c r="R1092" s="5"/>
    </row>
    <row r="1093" spans="18:18" x14ac:dyDescent="0.25">
      <c r="R1093" s="5"/>
    </row>
    <row r="1094" spans="18:18" x14ac:dyDescent="0.25">
      <c r="R1094" s="5"/>
    </row>
    <row r="1095" spans="18:18" x14ac:dyDescent="0.25">
      <c r="R1095" s="5"/>
    </row>
    <row r="1096" spans="18:18" x14ac:dyDescent="0.25">
      <c r="R1096" s="5"/>
    </row>
    <row r="1097" spans="18:18" x14ac:dyDescent="0.25">
      <c r="R1097" s="5"/>
    </row>
    <row r="1098" spans="18:18" x14ac:dyDescent="0.25">
      <c r="R1098" s="5"/>
    </row>
    <row r="1099" spans="18:18" x14ac:dyDescent="0.25">
      <c r="R1099" s="5"/>
    </row>
    <row r="1100" spans="18:18" x14ac:dyDescent="0.25">
      <c r="R1100" s="5"/>
    </row>
    <row r="1101" spans="18:18" x14ac:dyDescent="0.25">
      <c r="R1101" s="5"/>
    </row>
    <row r="1102" spans="18:18" x14ac:dyDescent="0.25">
      <c r="R1102" s="5"/>
    </row>
    <row r="1103" spans="18:18" x14ac:dyDescent="0.25">
      <c r="R1103" s="5"/>
    </row>
    <row r="1104" spans="18:18" x14ac:dyDescent="0.25">
      <c r="R1104" s="5"/>
    </row>
    <row r="1105" spans="18:18" x14ac:dyDescent="0.25">
      <c r="R1105" s="5"/>
    </row>
    <row r="1106" spans="18:18" x14ac:dyDescent="0.25">
      <c r="R1106" s="5"/>
    </row>
    <row r="1107" spans="18:18" x14ac:dyDescent="0.25">
      <c r="R1107" s="5"/>
    </row>
    <row r="1108" spans="18:18" x14ac:dyDescent="0.25">
      <c r="R1108" s="5"/>
    </row>
    <row r="1109" spans="18:18" x14ac:dyDescent="0.25">
      <c r="R1109" s="5"/>
    </row>
    <row r="1110" spans="18:18" x14ac:dyDescent="0.25">
      <c r="R1110" s="5"/>
    </row>
    <row r="1111" spans="18:18" x14ac:dyDescent="0.25">
      <c r="R1111" s="5"/>
    </row>
    <row r="1112" spans="18:18" x14ac:dyDescent="0.25">
      <c r="R1112" s="5"/>
    </row>
    <row r="1113" spans="18:18" x14ac:dyDescent="0.25">
      <c r="R1113" s="5"/>
    </row>
    <row r="1114" spans="18:18" x14ac:dyDescent="0.25">
      <c r="R1114" s="5"/>
    </row>
    <row r="1115" spans="18:18" x14ac:dyDescent="0.25">
      <c r="R1115" s="5"/>
    </row>
    <row r="1116" spans="18:18" x14ac:dyDescent="0.25">
      <c r="R1116" s="5"/>
    </row>
    <row r="1117" spans="18:18" x14ac:dyDescent="0.25">
      <c r="R1117" s="5"/>
    </row>
    <row r="1118" spans="18:18" x14ac:dyDescent="0.25">
      <c r="R1118" s="5"/>
    </row>
    <row r="1119" spans="18:18" x14ac:dyDescent="0.25">
      <c r="R1119" s="5"/>
    </row>
    <row r="1120" spans="18:18" x14ac:dyDescent="0.25">
      <c r="R1120" s="5"/>
    </row>
    <row r="1121" spans="18:18" x14ac:dyDescent="0.25">
      <c r="R1121" s="5"/>
    </row>
    <row r="1122" spans="18:18" x14ac:dyDescent="0.25">
      <c r="R1122" s="5"/>
    </row>
    <row r="1123" spans="18:18" x14ac:dyDescent="0.25">
      <c r="R1123" s="5"/>
    </row>
    <row r="1124" spans="18:18" x14ac:dyDescent="0.25">
      <c r="R1124" s="5"/>
    </row>
    <row r="1125" spans="18:18" x14ac:dyDescent="0.25">
      <c r="R1125" s="5"/>
    </row>
    <row r="1126" spans="18:18" x14ac:dyDescent="0.25">
      <c r="R1126" s="5"/>
    </row>
    <row r="1127" spans="18:18" x14ac:dyDescent="0.25">
      <c r="R1127" s="5"/>
    </row>
    <row r="1128" spans="18:18" x14ac:dyDescent="0.25">
      <c r="R1128" s="5"/>
    </row>
    <row r="1129" spans="18:18" x14ac:dyDescent="0.25">
      <c r="R1129" s="5"/>
    </row>
    <row r="1130" spans="18:18" x14ac:dyDescent="0.25">
      <c r="R1130" s="5"/>
    </row>
    <row r="1131" spans="18:18" x14ac:dyDescent="0.25">
      <c r="R1131" s="5"/>
    </row>
    <row r="1132" spans="18:18" x14ac:dyDescent="0.25">
      <c r="R1132" s="5"/>
    </row>
    <row r="1133" spans="18:18" x14ac:dyDescent="0.25">
      <c r="R1133" s="5"/>
    </row>
    <row r="1134" spans="18:18" x14ac:dyDescent="0.25">
      <c r="R1134" s="5"/>
    </row>
    <row r="1135" spans="18:18" x14ac:dyDescent="0.25">
      <c r="R1135" s="5"/>
    </row>
    <row r="1136" spans="18:18" x14ac:dyDescent="0.25">
      <c r="R1136" s="5"/>
    </row>
    <row r="1137" spans="18:18" x14ac:dyDescent="0.25">
      <c r="R1137" s="5"/>
    </row>
    <row r="1138" spans="18:18" x14ac:dyDescent="0.25">
      <c r="R1138" s="5"/>
    </row>
    <row r="1139" spans="18:18" x14ac:dyDescent="0.25">
      <c r="R1139" s="5"/>
    </row>
    <row r="1140" spans="18:18" x14ac:dyDescent="0.25">
      <c r="R1140" s="5"/>
    </row>
    <row r="1141" spans="18:18" x14ac:dyDescent="0.25">
      <c r="R1141" s="5"/>
    </row>
    <row r="1142" spans="18:18" x14ac:dyDescent="0.25">
      <c r="R1142" s="5"/>
    </row>
    <row r="1143" spans="18:18" x14ac:dyDescent="0.25">
      <c r="R1143" s="5"/>
    </row>
    <row r="1144" spans="18:18" x14ac:dyDescent="0.25">
      <c r="R1144" s="5"/>
    </row>
    <row r="1145" spans="18:18" x14ac:dyDescent="0.25">
      <c r="R1145" s="5"/>
    </row>
    <row r="1146" spans="18:18" x14ac:dyDescent="0.25">
      <c r="R1146" s="5"/>
    </row>
    <row r="1147" spans="18:18" x14ac:dyDescent="0.25">
      <c r="R1147" s="5"/>
    </row>
    <row r="1148" spans="18:18" x14ac:dyDescent="0.25">
      <c r="R1148" s="5"/>
    </row>
    <row r="1149" spans="18:18" x14ac:dyDescent="0.25">
      <c r="R1149" s="5"/>
    </row>
    <row r="1150" spans="18:18" x14ac:dyDescent="0.25">
      <c r="R1150" s="5"/>
    </row>
    <row r="1151" spans="18:18" x14ac:dyDescent="0.25">
      <c r="R1151" s="5"/>
    </row>
    <row r="1152" spans="18:18" x14ac:dyDescent="0.25">
      <c r="R1152" s="5"/>
    </row>
    <row r="1153" spans="18:18" x14ac:dyDescent="0.25">
      <c r="R1153" s="5"/>
    </row>
    <row r="1154" spans="18:18" x14ac:dyDescent="0.25">
      <c r="R1154" s="5"/>
    </row>
    <row r="1155" spans="18:18" x14ac:dyDescent="0.25">
      <c r="R1155" s="5"/>
    </row>
    <row r="1156" spans="18:18" x14ac:dyDescent="0.25">
      <c r="R1156" s="5"/>
    </row>
    <row r="1157" spans="18:18" x14ac:dyDescent="0.25">
      <c r="R1157" s="5"/>
    </row>
    <row r="1158" spans="18:18" x14ac:dyDescent="0.25">
      <c r="R1158" s="5"/>
    </row>
    <row r="1159" spans="18:18" x14ac:dyDescent="0.25">
      <c r="R1159" s="5"/>
    </row>
    <row r="1160" spans="18:18" x14ac:dyDescent="0.25">
      <c r="R1160" s="5"/>
    </row>
    <row r="1161" spans="18:18" x14ac:dyDescent="0.25">
      <c r="R1161" s="5"/>
    </row>
    <row r="1162" spans="18:18" x14ac:dyDescent="0.25">
      <c r="R1162" s="5"/>
    </row>
    <row r="1163" spans="18:18" x14ac:dyDescent="0.25">
      <c r="R1163" s="5"/>
    </row>
    <row r="1164" spans="18:18" x14ac:dyDescent="0.25">
      <c r="R1164" s="5"/>
    </row>
    <row r="1165" spans="18:18" x14ac:dyDescent="0.25">
      <c r="R1165" s="5"/>
    </row>
    <row r="1166" spans="18:18" x14ac:dyDescent="0.25">
      <c r="R1166" s="5"/>
    </row>
    <row r="1167" spans="18:18" x14ac:dyDescent="0.25">
      <c r="R1167" s="5"/>
    </row>
    <row r="1168" spans="18:18" x14ac:dyDescent="0.25">
      <c r="R1168" s="5"/>
    </row>
    <row r="1169" spans="18:18" x14ac:dyDescent="0.25">
      <c r="R1169" s="5"/>
    </row>
    <row r="1170" spans="18:18" x14ac:dyDescent="0.25">
      <c r="R1170" s="5"/>
    </row>
    <row r="1171" spans="18:18" x14ac:dyDescent="0.25">
      <c r="R1171" s="5"/>
    </row>
    <row r="1172" spans="18:18" x14ac:dyDescent="0.25">
      <c r="R1172" s="5"/>
    </row>
    <row r="1173" spans="18:18" x14ac:dyDescent="0.25">
      <c r="R1173" s="5"/>
    </row>
    <row r="1174" spans="18:18" x14ac:dyDescent="0.25">
      <c r="R1174" s="5"/>
    </row>
    <row r="1175" spans="18:18" x14ac:dyDescent="0.25">
      <c r="R1175" s="5"/>
    </row>
    <row r="1176" spans="18:18" x14ac:dyDescent="0.25">
      <c r="R1176" s="5"/>
    </row>
    <row r="1177" spans="18:18" x14ac:dyDescent="0.25">
      <c r="R1177" s="5"/>
    </row>
    <row r="1178" spans="18:18" x14ac:dyDescent="0.25">
      <c r="R1178" s="5"/>
    </row>
    <row r="1179" spans="18:18" x14ac:dyDescent="0.25">
      <c r="R1179" s="5"/>
    </row>
    <row r="1180" spans="18:18" x14ac:dyDescent="0.25">
      <c r="R1180" s="5"/>
    </row>
    <row r="1181" spans="18:18" x14ac:dyDescent="0.25">
      <c r="R1181" s="5"/>
    </row>
    <row r="1182" spans="18:18" x14ac:dyDescent="0.25">
      <c r="R1182" s="5"/>
    </row>
    <row r="1183" spans="18:18" x14ac:dyDescent="0.25">
      <c r="R1183" s="5"/>
    </row>
    <row r="1184" spans="18:18" x14ac:dyDescent="0.25">
      <c r="R1184" s="5"/>
    </row>
    <row r="1185" spans="18:18" x14ac:dyDescent="0.25">
      <c r="R1185" s="5"/>
    </row>
    <row r="1186" spans="18:18" x14ac:dyDescent="0.25">
      <c r="R1186" s="5"/>
    </row>
    <row r="1187" spans="18:18" x14ac:dyDescent="0.25">
      <c r="R1187" s="5"/>
    </row>
    <row r="1188" spans="18:18" x14ac:dyDescent="0.25">
      <c r="R1188" s="5"/>
    </row>
    <row r="1189" spans="18:18" x14ac:dyDescent="0.25">
      <c r="R1189" s="5"/>
    </row>
    <row r="1190" spans="18:18" x14ac:dyDescent="0.25">
      <c r="R1190" s="5"/>
    </row>
    <row r="1191" spans="18:18" x14ac:dyDescent="0.25">
      <c r="R1191" s="5"/>
    </row>
    <row r="1192" spans="18:18" x14ac:dyDescent="0.25">
      <c r="R1192" s="5"/>
    </row>
    <row r="1193" spans="18:18" x14ac:dyDescent="0.25">
      <c r="R1193" s="5"/>
    </row>
    <row r="1194" spans="18:18" x14ac:dyDescent="0.25">
      <c r="R1194" s="5"/>
    </row>
    <row r="1195" spans="18:18" x14ac:dyDescent="0.25">
      <c r="R1195" s="5"/>
    </row>
    <row r="1196" spans="18:18" x14ac:dyDescent="0.25">
      <c r="R1196" s="5"/>
    </row>
    <row r="1197" spans="18:18" x14ac:dyDescent="0.25">
      <c r="R1197" s="5"/>
    </row>
    <row r="1198" spans="18:18" x14ac:dyDescent="0.25">
      <c r="R1198" s="5"/>
    </row>
    <row r="1199" spans="18:18" x14ac:dyDescent="0.25">
      <c r="R1199" s="5"/>
    </row>
    <row r="1200" spans="18:18" x14ac:dyDescent="0.25">
      <c r="R1200" s="5"/>
    </row>
    <row r="1201" spans="18:18" x14ac:dyDescent="0.25">
      <c r="R1201" s="5"/>
    </row>
    <row r="1202" spans="18:18" x14ac:dyDescent="0.25">
      <c r="R1202" s="5"/>
    </row>
    <row r="1203" spans="18:18" x14ac:dyDescent="0.25">
      <c r="R1203" s="5"/>
    </row>
    <row r="1204" spans="18:18" x14ac:dyDescent="0.25">
      <c r="R1204" s="5"/>
    </row>
    <row r="1205" spans="18:18" x14ac:dyDescent="0.25">
      <c r="R1205" s="5"/>
    </row>
    <row r="1206" spans="18:18" x14ac:dyDescent="0.25">
      <c r="R1206" s="5"/>
    </row>
    <row r="1207" spans="18:18" x14ac:dyDescent="0.25">
      <c r="R1207" s="5"/>
    </row>
    <row r="1208" spans="18:18" x14ac:dyDescent="0.25">
      <c r="R1208" s="5"/>
    </row>
    <row r="1209" spans="18:18" x14ac:dyDescent="0.25">
      <c r="R1209" s="5"/>
    </row>
    <row r="1210" spans="18:18" x14ac:dyDescent="0.25">
      <c r="R1210" s="5"/>
    </row>
    <row r="1211" spans="18:18" x14ac:dyDescent="0.25">
      <c r="R1211" s="5"/>
    </row>
    <row r="1212" spans="18:18" x14ac:dyDescent="0.25">
      <c r="R1212" s="5"/>
    </row>
    <row r="1213" spans="18:18" x14ac:dyDescent="0.25">
      <c r="R1213" s="5"/>
    </row>
    <row r="1214" spans="18:18" x14ac:dyDescent="0.25">
      <c r="R1214" s="5"/>
    </row>
    <row r="1215" spans="18:18" x14ac:dyDescent="0.25">
      <c r="R1215" s="5"/>
    </row>
    <row r="1216" spans="18:18" x14ac:dyDescent="0.25">
      <c r="R1216" s="5"/>
    </row>
    <row r="1217" spans="18:18" x14ac:dyDescent="0.25">
      <c r="R1217" s="5"/>
    </row>
    <row r="1218" spans="18:18" x14ac:dyDescent="0.25">
      <c r="R1218" s="5"/>
    </row>
    <row r="1219" spans="18:18" x14ac:dyDescent="0.25">
      <c r="R1219" s="5"/>
    </row>
    <row r="1220" spans="18:18" x14ac:dyDescent="0.25">
      <c r="R1220" s="5"/>
    </row>
    <row r="1221" spans="18:18" x14ac:dyDescent="0.25">
      <c r="R1221" s="5"/>
    </row>
    <row r="1222" spans="18:18" x14ac:dyDescent="0.25">
      <c r="R1222" s="5"/>
    </row>
    <row r="1223" spans="18:18" x14ac:dyDescent="0.25">
      <c r="R1223" s="5"/>
    </row>
    <row r="1224" spans="18:18" x14ac:dyDescent="0.25">
      <c r="R1224" s="5"/>
    </row>
    <row r="1225" spans="18:18" x14ac:dyDescent="0.25">
      <c r="R1225" s="5"/>
    </row>
    <row r="1226" spans="18:18" x14ac:dyDescent="0.25">
      <c r="R1226" s="5"/>
    </row>
    <row r="1227" spans="18:18" x14ac:dyDescent="0.25">
      <c r="R1227" s="5"/>
    </row>
    <row r="1228" spans="18:18" x14ac:dyDescent="0.25">
      <c r="R1228" s="5"/>
    </row>
    <row r="1229" spans="18:18" x14ac:dyDescent="0.25">
      <c r="R1229" s="5"/>
    </row>
    <row r="1230" spans="18:18" x14ac:dyDescent="0.25">
      <c r="R1230" s="5"/>
    </row>
    <row r="1231" spans="18:18" x14ac:dyDescent="0.25">
      <c r="R1231" s="5"/>
    </row>
    <row r="1232" spans="18:18" x14ac:dyDescent="0.25">
      <c r="R1232" s="5"/>
    </row>
    <row r="1233" spans="18:18" x14ac:dyDescent="0.25">
      <c r="R1233" s="5"/>
    </row>
    <row r="1234" spans="18:18" x14ac:dyDescent="0.25">
      <c r="R1234" s="5"/>
    </row>
    <row r="1235" spans="18:18" x14ac:dyDescent="0.25">
      <c r="R1235" s="5"/>
    </row>
    <row r="1236" spans="18:18" x14ac:dyDescent="0.25">
      <c r="R1236" s="5"/>
    </row>
    <row r="1237" spans="18:18" x14ac:dyDescent="0.25">
      <c r="R1237" s="5"/>
    </row>
    <row r="1238" spans="18:18" x14ac:dyDescent="0.25">
      <c r="R1238" s="5"/>
    </row>
    <row r="1239" spans="18:18" x14ac:dyDescent="0.25">
      <c r="R1239" s="5"/>
    </row>
    <row r="1240" spans="18:18" x14ac:dyDescent="0.25">
      <c r="R1240" s="5"/>
    </row>
    <row r="1241" spans="18:18" x14ac:dyDescent="0.25">
      <c r="R1241" s="5"/>
    </row>
    <row r="1242" spans="18:18" x14ac:dyDescent="0.25">
      <c r="R1242" s="5"/>
    </row>
    <row r="1243" spans="18:18" x14ac:dyDescent="0.25">
      <c r="R1243" s="5"/>
    </row>
    <row r="1244" spans="18:18" x14ac:dyDescent="0.25">
      <c r="R1244" s="5"/>
    </row>
    <row r="1245" spans="18:18" x14ac:dyDescent="0.25">
      <c r="R1245" s="5"/>
    </row>
    <row r="1246" spans="18:18" x14ac:dyDescent="0.25">
      <c r="R1246" s="5"/>
    </row>
    <row r="1247" spans="18:18" x14ac:dyDescent="0.25">
      <c r="R1247" s="5"/>
    </row>
    <row r="1248" spans="18:18" x14ac:dyDescent="0.25">
      <c r="R1248" s="5"/>
    </row>
    <row r="1249" spans="18:18" x14ac:dyDescent="0.25">
      <c r="R1249" s="5"/>
    </row>
    <row r="1250" spans="18:18" x14ac:dyDescent="0.25">
      <c r="R1250" s="5"/>
    </row>
    <row r="1251" spans="18:18" x14ac:dyDescent="0.25">
      <c r="R1251" s="5"/>
    </row>
    <row r="1252" spans="18:18" x14ac:dyDescent="0.25">
      <c r="R1252" s="5"/>
    </row>
    <row r="1253" spans="18:18" x14ac:dyDescent="0.25">
      <c r="R1253" s="5"/>
    </row>
    <row r="1254" spans="18:18" x14ac:dyDescent="0.25">
      <c r="R1254" s="5"/>
    </row>
    <row r="1255" spans="18:18" x14ac:dyDescent="0.25">
      <c r="R1255" s="5"/>
    </row>
    <row r="1256" spans="18:18" x14ac:dyDescent="0.25">
      <c r="R1256" s="5"/>
    </row>
    <row r="1257" spans="18:18" x14ac:dyDescent="0.25">
      <c r="R1257" s="5"/>
    </row>
    <row r="1258" spans="18:18" x14ac:dyDescent="0.25">
      <c r="R1258" s="5"/>
    </row>
    <row r="1259" spans="18:18" x14ac:dyDescent="0.25">
      <c r="R1259" s="5"/>
    </row>
    <row r="1260" spans="18:18" x14ac:dyDescent="0.25">
      <c r="R1260" s="5"/>
    </row>
    <row r="1261" spans="18:18" x14ac:dyDescent="0.25">
      <c r="R1261" s="5"/>
    </row>
    <row r="1262" spans="18:18" x14ac:dyDescent="0.25">
      <c r="R1262" s="5"/>
    </row>
    <row r="1263" spans="18:18" x14ac:dyDescent="0.25">
      <c r="R1263" s="5"/>
    </row>
    <row r="1264" spans="18:18" x14ac:dyDescent="0.25">
      <c r="R1264" s="5"/>
    </row>
    <row r="1265" spans="18:18" x14ac:dyDescent="0.25">
      <c r="R1265" s="5"/>
    </row>
    <row r="1266" spans="18:18" x14ac:dyDescent="0.25">
      <c r="R1266" s="5"/>
    </row>
    <row r="1267" spans="18:18" x14ac:dyDescent="0.25">
      <c r="R1267" s="5"/>
    </row>
    <row r="1268" spans="18:18" x14ac:dyDescent="0.25">
      <c r="R1268" s="5"/>
    </row>
    <row r="1269" spans="18:18" x14ac:dyDescent="0.25">
      <c r="R1269" s="5"/>
    </row>
    <row r="1270" spans="18:18" x14ac:dyDescent="0.25">
      <c r="R1270" s="5"/>
    </row>
    <row r="1271" spans="18:18" x14ac:dyDescent="0.25">
      <c r="R1271" s="5"/>
    </row>
    <row r="1272" spans="18:18" x14ac:dyDescent="0.25">
      <c r="R1272" s="5"/>
    </row>
    <row r="1273" spans="18:18" x14ac:dyDescent="0.25">
      <c r="R1273" s="5"/>
    </row>
    <row r="1274" spans="18:18" x14ac:dyDescent="0.25">
      <c r="R1274" s="5"/>
    </row>
    <row r="1275" spans="18:18" x14ac:dyDescent="0.25">
      <c r="R1275" s="5"/>
    </row>
    <row r="1276" spans="18:18" x14ac:dyDescent="0.25">
      <c r="R1276" s="5"/>
    </row>
    <row r="1277" spans="18:18" x14ac:dyDescent="0.25">
      <c r="R1277" s="5"/>
    </row>
    <row r="1278" spans="18:18" x14ac:dyDescent="0.25">
      <c r="R1278" s="5"/>
    </row>
    <row r="1279" spans="18:18" x14ac:dyDescent="0.25">
      <c r="R1279" s="5"/>
    </row>
    <row r="1280" spans="18:18" x14ac:dyDescent="0.25">
      <c r="R1280" s="5"/>
    </row>
    <row r="1281" spans="18:18" x14ac:dyDescent="0.25">
      <c r="R1281" s="5"/>
    </row>
    <row r="1282" spans="18:18" x14ac:dyDescent="0.25">
      <c r="R1282" s="5"/>
    </row>
    <row r="1283" spans="18:18" x14ac:dyDescent="0.25">
      <c r="R1283" s="5"/>
    </row>
    <row r="1284" spans="18:18" x14ac:dyDescent="0.25">
      <c r="R1284" s="5"/>
    </row>
    <row r="1285" spans="18:18" x14ac:dyDescent="0.25">
      <c r="R1285" s="5"/>
    </row>
    <row r="1286" spans="18:18" x14ac:dyDescent="0.25">
      <c r="R1286" s="5"/>
    </row>
    <row r="1287" spans="18:18" x14ac:dyDescent="0.25">
      <c r="R1287" s="5"/>
    </row>
    <row r="1288" spans="18:18" x14ac:dyDescent="0.25">
      <c r="R1288" s="5"/>
    </row>
    <row r="1289" spans="18:18" x14ac:dyDescent="0.25">
      <c r="R1289" s="5"/>
    </row>
    <row r="1290" spans="18:18" x14ac:dyDescent="0.25">
      <c r="R1290" s="5"/>
    </row>
    <row r="1291" spans="18:18" x14ac:dyDescent="0.25">
      <c r="R1291" s="5"/>
    </row>
    <row r="1292" spans="18:18" x14ac:dyDescent="0.25">
      <c r="R1292" s="5"/>
    </row>
    <row r="1293" spans="18:18" x14ac:dyDescent="0.25">
      <c r="R1293" s="5"/>
    </row>
    <row r="1294" spans="18:18" x14ac:dyDescent="0.25">
      <c r="R1294" s="5"/>
    </row>
    <row r="1295" spans="18:18" x14ac:dyDescent="0.25">
      <c r="R1295" s="5"/>
    </row>
    <row r="1296" spans="18:18" x14ac:dyDescent="0.25">
      <c r="R1296" s="5"/>
    </row>
    <row r="1297" spans="18:18" x14ac:dyDescent="0.25">
      <c r="R1297" s="5"/>
    </row>
    <row r="1298" spans="18:18" x14ac:dyDescent="0.25">
      <c r="R1298" s="5"/>
    </row>
    <row r="1299" spans="18:18" x14ac:dyDescent="0.25">
      <c r="R1299" s="5"/>
    </row>
    <row r="1300" spans="18:18" x14ac:dyDescent="0.25">
      <c r="R1300" s="5"/>
    </row>
    <row r="1301" spans="18:18" x14ac:dyDescent="0.25">
      <c r="R1301" s="5"/>
    </row>
    <row r="1302" spans="18:18" x14ac:dyDescent="0.25">
      <c r="R1302" s="5"/>
    </row>
    <row r="1303" spans="18:18" x14ac:dyDescent="0.25">
      <c r="R1303" s="5"/>
    </row>
    <row r="1304" spans="18:18" x14ac:dyDescent="0.25">
      <c r="R1304" s="5"/>
    </row>
    <row r="1305" spans="18:18" x14ac:dyDescent="0.25">
      <c r="R1305" s="5"/>
    </row>
    <row r="1306" spans="18:18" x14ac:dyDescent="0.25">
      <c r="R1306" s="5"/>
    </row>
    <row r="1307" spans="18:18" x14ac:dyDescent="0.25">
      <c r="R1307" s="5"/>
    </row>
    <row r="1308" spans="18:18" x14ac:dyDescent="0.25">
      <c r="R1308" s="5"/>
    </row>
    <row r="1309" spans="18:18" x14ac:dyDescent="0.25">
      <c r="R1309" s="5"/>
    </row>
    <row r="1310" spans="18:18" x14ac:dyDescent="0.25">
      <c r="R1310" s="5"/>
    </row>
    <row r="1311" spans="18:18" x14ac:dyDescent="0.25">
      <c r="R1311" s="5"/>
    </row>
    <row r="1312" spans="18:18" x14ac:dyDescent="0.25">
      <c r="R1312" s="5"/>
    </row>
    <row r="1313" spans="18:18" x14ac:dyDescent="0.25">
      <c r="R1313" s="5"/>
    </row>
    <row r="1314" spans="18:18" x14ac:dyDescent="0.25">
      <c r="R1314" s="5"/>
    </row>
    <row r="1315" spans="18:18" x14ac:dyDescent="0.25">
      <c r="R1315" s="5"/>
    </row>
    <row r="1316" spans="18:18" x14ac:dyDescent="0.25">
      <c r="R1316" s="5"/>
    </row>
    <row r="1317" spans="18:18" x14ac:dyDescent="0.25">
      <c r="R1317" s="5"/>
    </row>
    <row r="1318" spans="18:18" x14ac:dyDescent="0.25">
      <c r="R1318" s="5"/>
    </row>
    <row r="1319" spans="18:18" x14ac:dyDescent="0.25">
      <c r="R1319" s="5"/>
    </row>
    <row r="1320" spans="18:18" x14ac:dyDescent="0.25">
      <c r="R1320" s="5"/>
    </row>
    <row r="1321" spans="18:18" x14ac:dyDescent="0.25">
      <c r="R1321" s="5"/>
    </row>
    <row r="1322" spans="18:18" x14ac:dyDescent="0.25">
      <c r="R1322" s="5"/>
    </row>
    <row r="1323" spans="18:18" x14ac:dyDescent="0.25">
      <c r="R1323" s="5"/>
    </row>
    <row r="1324" spans="18:18" x14ac:dyDescent="0.25">
      <c r="R1324" s="5"/>
    </row>
    <row r="1325" spans="18:18" x14ac:dyDescent="0.25">
      <c r="R1325" s="5"/>
    </row>
    <row r="1326" spans="18:18" x14ac:dyDescent="0.25">
      <c r="R1326" s="5"/>
    </row>
    <row r="1327" spans="18:18" x14ac:dyDescent="0.25">
      <c r="R1327" s="5"/>
    </row>
    <row r="1328" spans="18:18" x14ac:dyDescent="0.25">
      <c r="R1328" s="5"/>
    </row>
    <row r="1329" spans="18:18" x14ac:dyDescent="0.25">
      <c r="R1329" s="5"/>
    </row>
    <row r="1330" spans="18:18" x14ac:dyDescent="0.25">
      <c r="R1330" s="5"/>
    </row>
    <row r="1331" spans="18:18" x14ac:dyDescent="0.25">
      <c r="R1331" s="5"/>
    </row>
    <row r="1332" spans="18:18" x14ac:dyDescent="0.25">
      <c r="R1332" s="5"/>
    </row>
    <row r="1333" spans="18:18" x14ac:dyDescent="0.25">
      <c r="R1333" s="5"/>
    </row>
    <row r="1334" spans="18:18" x14ac:dyDescent="0.25">
      <c r="R1334" s="5"/>
    </row>
    <row r="1335" spans="18:18" x14ac:dyDescent="0.25">
      <c r="R1335" s="5"/>
    </row>
    <row r="1336" spans="18:18" x14ac:dyDescent="0.25">
      <c r="R1336" s="5"/>
    </row>
    <row r="1337" spans="18:18" x14ac:dyDescent="0.25">
      <c r="R1337" s="5"/>
    </row>
    <row r="1338" spans="18:18" x14ac:dyDescent="0.25">
      <c r="R1338" s="5"/>
    </row>
    <row r="1339" spans="18:18" x14ac:dyDescent="0.25">
      <c r="R1339" s="5"/>
    </row>
    <row r="1340" spans="18:18" x14ac:dyDescent="0.25">
      <c r="R1340" s="5"/>
    </row>
    <row r="1341" spans="18:18" x14ac:dyDescent="0.25">
      <c r="R1341" s="5"/>
    </row>
    <row r="1342" spans="18:18" x14ac:dyDescent="0.25">
      <c r="R1342" s="5"/>
    </row>
    <row r="1343" spans="18:18" x14ac:dyDescent="0.25">
      <c r="R1343" s="5"/>
    </row>
    <row r="1344" spans="18:18" x14ac:dyDescent="0.25">
      <c r="R1344" s="5"/>
    </row>
    <row r="1345" spans="18:18" x14ac:dyDescent="0.25">
      <c r="R1345" s="5"/>
    </row>
    <row r="1346" spans="18:18" x14ac:dyDescent="0.25">
      <c r="R1346" s="5"/>
    </row>
    <row r="1347" spans="18:18" x14ac:dyDescent="0.25">
      <c r="R1347" s="5"/>
    </row>
    <row r="1348" spans="18:18" x14ac:dyDescent="0.25">
      <c r="R1348" s="5"/>
    </row>
    <row r="1349" spans="18:18" x14ac:dyDescent="0.25">
      <c r="R1349" s="5"/>
    </row>
    <row r="1350" spans="18:18" x14ac:dyDescent="0.25">
      <c r="R1350" s="5"/>
    </row>
    <row r="1351" spans="18:18" x14ac:dyDescent="0.25">
      <c r="R1351" s="5"/>
    </row>
    <row r="1352" spans="18:18" x14ac:dyDescent="0.25">
      <c r="R1352" s="5"/>
    </row>
    <row r="1353" spans="18:18" x14ac:dyDescent="0.25">
      <c r="R1353" s="5"/>
    </row>
    <row r="1354" spans="18:18" x14ac:dyDescent="0.25">
      <c r="R1354" s="5"/>
    </row>
    <row r="1355" spans="18:18" x14ac:dyDescent="0.25">
      <c r="R1355" s="5"/>
    </row>
    <row r="1356" spans="18:18" x14ac:dyDescent="0.25">
      <c r="R1356" s="5"/>
    </row>
    <row r="1357" spans="18:18" x14ac:dyDescent="0.25">
      <c r="R1357" s="5"/>
    </row>
    <row r="1358" spans="18:18" x14ac:dyDescent="0.25">
      <c r="R1358" s="5"/>
    </row>
    <row r="1359" spans="18:18" x14ac:dyDescent="0.25">
      <c r="R1359" s="5"/>
    </row>
    <row r="1360" spans="18:18" x14ac:dyDescent="0.25">
      <c r="R1360" s="5"/>
    </row>
    <row r="1361" spans="18:18" x14ac:dyDescent="0.25">
      <c r="R1361" s="5"/>
    </row>
    <row r="1362" spans="18:18" x14ac:dyDescent="0.25">
      <c r="R1362" s="5"/>
    </row>
    <row r="1363" spans="18:18" x14ac:dyDescent="0.25">
      <c r="R1363" s="5"/>
    </row>
    <row r="1364" spans="18:18" x14ac:dyDescent="0.25">
      <c r="R1364" s="5"/>
    </row>
    <row r="1365" spans="18:18" x14ac:dyDescent="0.25">
      <c r="R1365" s="5"/>
    </row>
    <row r="1366" spans="18:18" x14ac:dyDescent="0.25">
      <c r="R1366" s="5"/>
    </row>
    <row r="1367" spans="18:18" x14ac:dyDescent="0.25">
      <c r="R1367" s="5"/>
    </row>
    <row r="1368" spans="18:18" x14ac:dyDescent="0.25">
      <c r="R1368" s="5"/>
    </row>
    <row r="1369" spans="18:18" x14ac:dyDescent="0.25">
      <c r="R1369" s="5"/>
    </row>
    <row r="1370" spans="18:18" x14ac:dyDescent="0.25">
      <c r="R1370" s="5"/>
    </row>
    <row r="1371" spans="18:18" x14ac:dyDescent="0.25">
      <c r="R1371" s="5"/>
    </row>
    <row r="1372" spans="18:18" x14ac:dyDescent="0.25">
      <c r="R1372" s="5"/>
    </row>
    <row r="1373" spans="18:18" x14ac:dyDescent="0.25">
      <c r="R1373" s="5"/>
    </row>
    <row r="1374" spans="18:18" x14ac:dyDescent="0.25">
      <c r="R1374" s="5"/>
    </row>
    <row r="1375" spans="18:18" x14ac:dyDescent="0.25">
      <c r="R1375" s="5"/>
    </row>
    <row r="1376" spans="18:18" x14ac:dyDescent="0.25">
      <c r="R1376" s="5"/>
    </row>
    <row r="1377" spans="18:18" x14ac:dyDescent="0.25">
      <c r="R1377" s="5"/>
    </row>
    <row r="1378" spans="18:18" x14ac:dyDescent="0.25">
      <c r="R1378" s="5"/>
    </row>
    <row r="1379" spans="18:18" x14ac:dyDescent="0.25">
      <c r="R1379" s="5"/>
    </row>
    <row r="1380" spans="18:18" x14ac:dyDescent="0.25">
      <c r="R1380" s="5"/>
    </row>
    <row r="1381" spans="18:18" x14ac:dyDescent="0.25">
      <c r="R1381" s="5"/>
    </row>
    <row r="1382" spans="18:18" x14ac:dyDescent="0.25">
      <c r="R1382" s="5"/>
    </row>
    <row r="1383" spans="18:18" x14ac:dyDescent="0.25">
      <c r="R1383" s="5"/>
    </row>
    <row r="1384" spans="18:18" x14ac:dyDescent="0.25">
      <c r="R1384" s="5"/>
    </row>
    <row r="1385" spans="18:18" x14ac:dyDescent="0.25">
      <c r="R1385" s="5"/>
    </row>
    <row r="1386" spans="18:18" x14ac:dyDescent="0.25">
      <c r="R1386" s="5"/>
    </row>
    <row r="1387" spans="18:18" x14ac:dyDescent="0.25">
      <c r="R1387" s="5"/>
    </row>
    <row r="1388" spans="18:18" x14ac:dyDescent="0.25">
      <c r="R1388" s="5"/>
    </row>
    <row r="1389" spans="18:18" x14ac:dyDescent="0.25">
      <c r="R1389" s="5"/>
    </row>
    <row r="1390" spans="18:18" x14ac:dyDescent="0.25">
      <c r="R1390" s="5"/>
    </row>
    <row r="1391" spans="18:18" x14ac:dyDescent="0.25">
      <c r="R1391" s="5"/>
    </row>
    <row r="1392" spans="18:18" x14ac:dyDescent="0.25">
      <c r="R1392" s="5"/>
    </row>
    <row r="1393" spans="18:18" x14ac:dyDescent="0.25">
      <c r="R1393" s="5"/>
    </row>
    <row r="1394" spans="18:18" x14ac:dyDescent="0.25">
      <c r="R1394" s="5"/>
    </row>
    <row r="1395" spans="18:18" x14ac:dyDescent="0.25">
      <c r="R1395" s="5"/>
    </row>
    <row r="1396" spans="18:18" x14ac:dyDescent="0.25">
      <c r="R1396" s="5"/>
    </row>
    <row r="1397" spans="18:18" x14ac:dyDescent="0.25">
      <c r="R1397" s="5"/>
    </row>
    <row r="1398" spans="18:18" x14ac:dyDescent="0.25">
      <c r="R1398" s="5"/>
    </row>
    <row r="1399" spans="18:18" x14ac:dyDescent="0.25">
      <c r="R1399" s="5"/>
    </row>
    <row r="1400" spans="18:18" x14ac:dyDescent="0.25">
      <c r="R1400" s="5"/>
    </row>
    <row r="1401" spans="18:18" x14ac:dyDescent="0.25">
      <c r="R1401" s="5"/>
    </row>
    <row r="1402" spans="18:18" x14ac:dyDescent="0.25">
      <c r="R1402" s="5"/>
    </row>
    <row r="1403" spans="18:18" x14ac:dyDescent="0.25">
      <c r="R1403" s="5"/>
    </row>
    <row r="1404" spans="18:18" x14ac:dyDescent="0.25">
      <c r="R1404" s="5"/>
    </row>
    <row r="1405" spans="18:18" x14ac:dyDescent="0.25">
      <c r="R1405" s="5"/>
    </row>
    <row r="1406" spans="18:18" x14ac:dyDescent="0.25">
      <c r="R1406" s="5"/>
    </row>
    <row r="1407" spans="18:18" x14ac:dyDescent="0.25">
      <c r="R1407" s="5"/>
    </row>
    <row r="1408" spans="18:18" x14ac:dyDescent="0.25">
      <c r="R1408" s="5"/>
    </row>
    <row r="1409" spans="18:18" x14ac:dyDescent="0.25">
      <c r="R1409" s="5"/>
    </row>
    <row r="1410" spans="18:18" x14ac:dyDescent="0.25">
      <c r="R1410" s="5"/>
    </row>
    <row r="1411" spans="18:18" x14ac:dyDescent="0.25">
      <c r="R1411" s="5"/>
    </row>
    <row r="1412" spans="18:18" x14ac:dyDescent="0.25">
      <c r="R1412" s="5"/>
    </row>
    <row r="1413" spans="18:18" x14ac:dyDescent="0.25">
      <c r="R1413" s="5"/>
    </row>
    <row r="1414" spans="18:18" x14ac:dyDescent="0.25">
      <c r="R1414" s="5"/>
    </row>
    <row r="1415" spans="18:18" x14ac:dyDescent="0.25">
      <c r="R1415" s="5"/>
    </row>
    <row r="1416" spans="18:18" x14ac:dyDescent="0.25">
      <c r="R1416" s="5"/>
    </row>
    <row r="1417" spans="18:18" x14ac:dyDescent="0.25">
      <c r="R1417" s="5"/>
    </row>
    <row r="1418" spans="18:18" x14ac:dyDescent="0.25">
      <c r="R1418" s="5"/>
    </row>
    <row r="1419" spans="18:18" x14ac:dyDescent="0.25">
      <c r="R1419" s="5"/>
    </row>
    <row r="1420" spans="18:18" x14ac:dyDescent="0.25">
      <c r="R1420" s="5"/>
    </row>
    <row r="1421" spans="18:18" x14ac:dyDescent="0.25">
      <c r="R1421" s="5"/>
    </row>
    <row r="1422" spans="18:18" x14ac:dyDescent="0.25">
      <c r="R1422" s="5"/>
    </row>
    <row r="1423" spans="18:18" x14ac:dyDescent="0.25">
      <c r="R1423" s="5"/>
    </row>
    <row r="1424" spans="18:18" x14ac:dyDescent="0.25">
      <c r="R1424" s="5"/>
    </row>
    <row r="1425" spans="18:18" x14ac:dyDescent="0.25">
      <c r="R1425" s="5"/>
    </row>
    <row r="1426" spans="18:18" x14ac:dyDescent="0.25">
      <c r="R1426" s="5"/>
    </row>
    <row r="1427" spans="18:18" x14ac:dyDescent="0.25">
      <c r="R1427" s="5"/>
    </row>
    <row r="1428" spans="18:18" x14ac:dyDescent="0.25">
      <c r="R1428" s="5"/>
    </row>
    <row r="1429" spans="18:18" x14ac:dyDescent="0.25">
      <c r="R1429" s="5"/>
    </row>
    <row r="1430" spans="18:18" x14ac:dyDescent="0.25">
      <c r="R1430" s="5"/>
    </row>
    <row r="1431" spans="18:18" x14ac:dyDescent="0.25">
      <c r="R1431" s="5"/>
    </row>
    <row r="1432" spans="18:18" x14ac:dyDescent="0.25">
      <c r="R1432" s="5"/>
    </row>
    <row r="1433" spans="18:18" x14ac:dyDescent="0.25">
      <c r="R1433" s="5"/>
    </row>
    <row r="1434" spans="18:18" x14ac:dyDescent="0.25">
      <c r="R1434" s="5"/>
    </row>
    <row r="1435" spans="18:18" x14ac:dyDescent="0.25">
      <c r="R1435" s="5"/>
    </row>
    <row r="1436" spans="18:18" x14ac:dyDescent="0.25">
      <c r="R1436" s="5"/>
    </row>
    <row r="1437" spans="18:18" x14ac:dyDescent="0.25">
      <c r="R1437" s="5"/>
    </row>
    <row r="1438" spans="18:18" x14ac:dyDescent="0.25">
      <c r="R1438" s="5"/>
    </row>
    <row r="1439" spans="18:18" x14ac:dyDescent="0.25">
      <c r="R1439" s="5"/>
    </row>
    <row r="1440" spans="18:18" x14ac:dyDescent="0.25">
      <c r="R1440" s="5"/>
    </row>
    <row r="1441" spans="18:18" x14ac:dyDescent="0.25">
      <c r="R1441" s="5"/>
    </row>
    <row r="1442" spans="18:18" x14ac:dyDescent="0.25">
      <c r="R1442" s="5"/>
    </row>
    <row r="1443" spans="18:18" x14ac:dyDescent="0.25">
      <c r="R1443" s="5"/>
    </row>
    <row r="1444" spans="18:18" x14ac:dyDescent="0.25">
      <c r="R1444" s="5"/>
    </row>
    <row r="1445" spans="18:18" x14ac:dyDescent="0.25">
      <c r="R1445" s="5"/>
    </row>
    <row r="1446" spans="18:18" x14ac:dyDescent="0.25">
      <c r="R1446" s="5"/>
    </row>
    <row r="1447" spans="18:18" x14ac:dyDescent="0.25">
      <c r="R1447" s="5"/>
    </row>
    <row r="1448" spans="18:18" x14ac:dyDescent="0.25">
      <c r="R1448" s="5"/>
    </row>
    <row r="1449" spans="18:18" x14ac:dyDescent="0.25">
      <c r="R1449" s="5"/>
    </row>
    <row r="1450" spans="18:18" x14ac:dyDescent="0.25">
      <c r="R1450" s="5"/>
    </row>
    <row r="1451" spans="18:18" x14ac:dyDescent="0.25">
      <c r="R1451" s="5"/>
    </row>
    <row r="1452" spans="18:18" x14ac:dyDescent="0.25">
      <c r="R1452" s="5"/>
    </row>
    <row r="1453" spans="18:18" x14ac:dyDescent="0.25">
      <c r="R1453" s="5"/>
    </row>
    <row r="1454" spans="18:18" x14ac:dyDescent="0.25">
      <c r="R1454" s="5"/>
    </row>
    <row r="1455" spans="18:18" x14ac:dyDescent="0.25">
      <c r="R1455" s="5"/>
    </row>
    <row r="1456" spans="18:18" x14ac:dyDescent="0.25">
      <c r="R1456" s="5"/>
    </row>
    <row r="1457" spans="18:18" x14ac:dyDescent="0.25">
      <c r="R1457" s="5"/>
    </row>
    <row r="1458" spans="18:18" x14ac:dyDescent="0.25">
      <c r="R1458" s="5"/>
    </row>
    <row r="1459" spans="18:18" x14ac:dyDescent="0.25">
      <c r="R1459" s="5"/>
    </row>
    <row r="1460" spans="18:18" x14ac:dyDescent="0.25">
      <c r="R1460" s="5"/>
    </row>
    <row r="1461" spans="18:18" x14ac:dyDescent="0.25">
      <c r="R1461" s="5"/>
    </row>
    <row r="1462" spans="18:18" x14ac:dyDescent="0.25">
      <c r="R1462" s="5"/>
    </row>
    <row r="1463" spans="18:18" x14ac:dyDescent="0.25">
      <c r="R1463" s="5"/>
    </row>
    <row r="1464" spans="18:18" x14ac:dyDescent="0.25">
      <c r="R1464" s="5"/>
    </row>
    <row r="1465" spans="18:18" x14ac:dyDescent="0.25">
      <c r="R1465" s="5"/>
    </row>
    <row r="1466" spans="18:18" x14ac:dyDescent="0.25">
      <c r="R1466" s="5"/>
    </row>
    <row r="1467" spans="18:18" x14ac:dyDescent="0.25">
      <c r="R1467" s="5"/>
    </row>
    <row r="1468" spans="18:18" x14ac:dyDescent="0.25">
      <c r="R1468" s="5"/>
    </row>
    <row r="1469" spans="18:18" x14ac:dyDescent="0.25">
      <c r="R1469" s="5"/>
    </row>
    <row r="1470" spans="18:18" x14ac:dyDescent="0.25">
      <c r="R1470" s="5"/>
    </row>
    <row r="1471" spans="18:18" x14ac:dyDescent="0.25">
      <c r="R1471" s="5"/>
    </row>
    <row r="1472" spans="18:18" x14ac:dyDescent="0.25">
      <c r="R1472" s="5"/>
    </row>
    <row r="1473" spans="18:18" x14ac:dyDescent="0.25">
      <c r="R1473" s="5"/>
    </row>
    <row r="1474" spans="18:18" x14ac:dyDescent="0.25">
      <c r="R1474" s="5"/>
    </row>
    <row r="1475" spans="18:18" x14ac:dyDescent="0.25">
      <c r="R1475" s="5"/>
    </row>
    <row r="1476" spans="18:18" x14ac:dyDescent="0.25">
      <c r="R1476" s="5"/>
    </row>
    <row r="1477" spans="18:18" x14ac:dyDescent="0.25">
      <c r="R1477" s="5"/>
    </row>
    <row r="1478" spans="18:18" x14ac:dyDescent="0.25">
      <c r="R1478" s="5"/>
    </row>
    <row r="1479" spans="18:18" x14ac:dyDescent="0.25">
      <c r="R1479" s="5"/>
    </row>
    <row r="1480" spans="18:18" x14ac:dyDescent="0.25">
      <c r="R1480" s="5"/>
    </row>
    <row r="1481" spans="18:18" x14ac:dyDescent="0.25">
      <c r="R1481" s="5"/>
    </row>
    <row r="1482" spans="18:18" x14ac:dyDescent="0.25">
      <c r="R1482" s="5"/>
    </row>
    <row r="1483" spans="18:18" x14ac:dyDescent="0.25">
      <c r="R1483" s="5"/>
    </row>
    <row r="1484" spans="18:18" x14ac:dyDescent="0.25">
      <c r="R1484" s="5"/>
    </row>
    <row r="1485" spans="18:18" x14ac:dyDescent="0.25">
      <c r="R1485" s="5"/>
    </row>
    <row r="1486" spans="18:18" x14ac:dyDescent="0.25">
      <c r="R1486" s="5"/>
    </row>
    <row r="1487" spans="18:18" x14ac:dyDescent="0.25">
      <c r="R1487" s="5"/>
    </row>
    <row r="1488" spans="18:18" x14ac:dyDescent="0.25">
      <c r="R1488" s="5"/>
    </row>
    <row r="1489" spans="18:18" x14ac:dyDescent="0.25">
      <c r="R1489" s="5"/>
    </row>
    <row r="1490" spans="18:18" x14ac:dyDescent="0.25">
      <c r="R1490" s="5"/>
    </row>
    <row r="1491" spans="18:18" x14ac:dyDescent="0.25">
      <c r="R1491" s="5"/>
    </row>
    <row r="1492" spans="18:18" x14ac:dyDescent="0.25">
      <c r="R1492" s="5"/>
    </row>
    <row r="1493" spans="18:18" x14ac:dyDescent="0.25">
      <c r="R1493" s="5"/>
    </row>
    <row r="1494" spans="18:18" x14ac:dyDescent="0.25">
      <c r="R1494" s="5"/>
    </row>
    <row r="1495" spans="18:18" x14ac:dyDescent="0.25">
      <c r="R1495" s="5"/>
    </row>
    <row r="1496" spans="18:18" x14ac:dyDescent="0.25">
      <c r="R1496" s="5"/>
    </row>
    <row r="1497" spans="18:18" x14ac:dyDescent="0.25">
      <c r="R1497" s="5"/>
    </row>
    <row r="1498" spans="18:18" x14ac:dyDescent="0.25">
      <c r="R1498" s="5"/>
    </row>
    <row r="1499" spans="18:18" x14ac:dyDescent="0.25">
      <c r="R1499" s="5"/>
    </row>
    <row r="1500" spans="18:18" x14ac:dyDescent="0.25">
      <c r="R1500" s="5"/>
    </row>
    <row r="1501" spans="18:18" x14ac:dyDescent="0.25">
      <c r="R1501" s="5"/>
    </row>
    <row r="1502" spans="18:18" x14ac:dyDescent="0.25">
      <c r="R1502" s="5"/>
    </row>
    <row r="1503" spans="18:18" x14ac:dyDescent="0.25">
      <c r="R1503" s="5"/>
    </row>
    <row r="1504" spans="18:18" x14ac:dyDescent="0.25">
      <c r="R1504" s="5"/>
    </row>
    <row r="1505" spans="18:18" x14ac:dyDescent="0.25">
      <c r="R1505" s="5"/>
    </row>
    <row r="1506" spans="18:18" x14ac:dyDescent="0.25">
      <c r="R1506" s="5"/>
    </row>
    <row r="1507" spans="18:18" x14ac:dyDescent="0.25">
      <c r="R1507" s="5"/>
    </row>
    <row r="1508" spans="18:18" x14ac:dyDescent="0.25">
      <c r="R1508" s="5"/>
    </row>
    <row r="1509" spans="18:18" x14ac:dyDescent="0.25">
      <c r="R1509" s="5"/>
    </row>
    <row r="1510" spans="18:18" x14ac:dyDescent="0.25">
      <c r="R1510" s="5"/>
    </row>
    <row r="1511" spans="18:18" x14ac:dyDescent="0.25">
      <c r="R1511" s="5"/>
    </row>
    <row r="1512" spans="18:18" x14ac:dyDescent="0.25">
      <c r="R1512" s="5"/>
    </row>
    <row r="1513" spans="18:18" x14ac:dyDescent="0.25">
      <c r="R1513" s="5"/>
    </row>
    <row r="1514" spans="18:18" x14ac:dyDescent="0.25">
      <c r="R1514" s="5"/>
    </row>
    <row r="1515" spans="18:18" x14ac:dyDescent="0.25">
      <c r="R1515" s="5"/>
    </row>
    <row r="1516" spans="18:18" x14ac:dyDescent="0.25">
      <c r="R1516" s="5"/>
    </row>
    <row r="1517" spans="18:18" x14ac:dyDescent="0.25">
      <c r="R1517" s="5"/>
    </row>
    <row r="1518" spans="18:18" x14ac:dyDescent="0.25">
      <c r="R1518" s="5"/>
    </row>
    <row r="1519" spans="18:18" x14ac:dyDescent="0.25">
      <c r="R1519" s="5"/>
    </row>
    <row r="1520" spans="18:18" x14ac:dyDescent="0.25">
      <c r="R1520" s="5"/>
    </row>
    <row r="1521" spans="18:18" x14ac:dyDescent="0.25">
      <c r="R1521" s="5"/>
    </row>
    <row r="1522" spans="18:18" x14ac:dyDescent="0.25">
      <c r="R1522" s="5"/>
    </row>
    <row r="1523" spans="18:18" x14ac:dyDescent="0.25">
      <c r="R1523" s="5"/>
    </row>
    <row r="1524" spans="18:18" x14ac:dyDescent="0.25">
      <c r="R1524" s="5"/>
    </row>
    <row r="1525" spans="18:18" x14ac:dyDescent="0.25">
      <c r="R1525" s="5"/>
    </row>
    <row r="1526" spans="18:18" x14ac:dyDescent="0.25">
      <c r="R1526" s="5"/>
    </row>
    <row r="1527" spans="18:18" x14ac:dyDescent="0.25">
      <c r="R1527" s="5"/>
    </row>
    <row r="1528" spans="18:18" x14ac:dyDescent="0.25">
      <c r="R1528" s="5"/>
    </row>
    <row r="1529" spans="18:18" x14ac:dyDescent="0.25">
      <c r="R1529" s="5"/>
    </row>
    <row r="1530" spans="18:18" x14ac:dyDescent="0.25">
      <c r="R1530" s="5"/>
    </row>
    <row r="1531" spans="18:18" x14ac:dyDescent="0.25">
      <c r="R1531" s="5"/>
    </row>
    <row r="1532" spans="18:18" x14ac:dyDescent="0.25">
      <c r="R1532" s="5"/>
    </row>
    <row r="1533" spans="18:18" x14ac:dyDescent="0.25">
      <c r="R1533" s="5"/>
    </row>
    <row r="1534" spans="18:18" x14ac:dyDescent="0.25">
      <c r="R1534" s="5"/>
    </row>
    <row r="1535" spans="18:18" x14ac:dyDescent="0.25">
      <c r="R1535" s="5"/>
    </row>
    <row r="1536" spans="18:18" x14ac:dyDescent="0.25">
      <c r="R1536" s="5"/>
    </row>
    <row r="1537" spans="18:18" x14ac:dyDescent="0.25">
      <c r="R1537" s="5"/>
    </row>
    <row r="1538" spans="18:18" x14ac:dyDescent="0.25">
      <c r="R1538" s="5"/>
    </row>
    <row r="1539" spans="18:18" x14ac:dyDescent="0.25">
      <c r="R1539" s="5"/>
    </row>
    <row r="1540" spans="18:18" x14ac:dyDescent="0.25">
      <c r="R1540" s="5"/>
    </row>
    <row r="1541" spans="18:18" x14ac:dyDescent="0.25">
      <c r="R1541" s="5"/>
    </row>
    <row r="1542" spans="18:18" x14ac:dyDescent="0.25">
      <c r="R1542" s="5"/>
    </row>
    <row r="1543" spans="18:18" x14ac:dyDescent="0.25">
      <c r="R1543" s="5"/>
    </row>
    <row r="1544" spans="18:18" x14ac:dyDescent="0.25">
      <c r="R1544" s="5"/>
    </row>
    <row r="1545" spans="18:18" x14ac:dyDescent="0.25">
      <c r="R1545" s="5"/>
    </row>
    <row r="1546" spans="18:18" x14ac:dyDescent="0.25">
      <c r="R1546" s="5"/>
    </row>
    <row r="1547" spans="18:18" x14ac:dyDescent="0.25">
      <c r="R1547" s="5"/>
    </row>
    <row r="1548" spans="18:18" x14ac:dyDescent="0.25">
      <c r="R1548" s="5"/>
    </row>
    <row r="1549" spans="18:18" x14ac:dyDescent="0.25">
      <c r="R1549" s="5"/>
    </row>
    <row r="1550" spans="18:18" x14ac:dyDescent="0.25">
      <c r="R1550" s="5"/>
    </row>
    <row r="1551" spans="18:18" x14ac:dyDescent="0.25">
      <c r="R1551" s="5"/>
    </row>
    <row r="1552" spans="18:18" x14ac:dyDescent="0.25">
      <c r="R1552" s="5"/>
    </row>
    <row r="1553" spans="18:18" x14ac:dyDescent="0.25">
      <c r="R1553" s="5"/>
    </row>
    <row r="1554" spans="18:18" x14ac:dyDescent="0.25">
      <c r="R1554" s="5"/>
    </row>
    <row r="1555" spans="18:18" x14ac:dyDescent="0.25">
      <c r="R1555" s="5"/>
    </row>
    <row r="1556" spans="18:18" x14ac:dyDescent="0.25">
      <c r="R1556" s="5"/>
    </row>
    <row r="1557" spans="18:18" x14ac:dyDescent="0.25">
      <c r="R1557" s="5"/>
    </row>
    <row r="1558" spans="18:18" x14ac:dyDescent="0.25">
      <c r="R1558" s="5"/>
    </row>
    <row r="1559" spans="18:18" x14ac:dyDescent="0.25">
      <c r="R1559" s="5"/>
    </row>
    <row r="1560" spans="18:18" x14ac:dyDescent="0.25">
      <c r="R1560" s="5"/>
    </row>
    <row r="1561" spans="18:18" x14ac:dyDescent="0.25">
      <c r="R1561" s="5"/>
    </row>
    <row r="1562" spans="18:18" x14ac:dyDescent="0.25">
      <c r="R1562" s="5"/>
    </row>
    <row r="1563" spans="18:18" x14ac:dyDescent="0.25">
      <c r="R1563" s="5"/>
    </row>
    <row r="1564" spans="18:18" x14ac:dyDescent="0.25">
      <c r="R1564" s="5"/>
    </row>
    <row r="1565" spans="18:18" x14ac:dyDescent="0.25">
      <c r="R1565" s="5"/>
    </row>
    <row r="1566" spans="18:18" x14ac:dyDescent="0.25">
      <c r="R1566" s="5"/>
    </row>
    <row r="1567" spans="18:18" x14ac:dyDescent="0.25">
      <c r="R1567" s="5"/>
    </row>
    <row r="1568" spans="18:18" x14ac:dyDescent="0.25">
      <c r="R1568" s="5"/>
    </row>
    <row r="1569" spans="18:18" x14ac:dyDescent="0.25">
      <c r="R1569" s="5"/>
    </row>
    <row r="1570" spans="18:18" x14ac:dyDescent="0.25">
      <c r="R1570" s="5"/>
    </row>
    <row r="1571" spans="18:18" x14ac:dyDescent="0.25">
      <c r="R1571" s="5"/>
    </row>
    <row r="1572" spans="18:18" x14ac:dyDescent="0.25">
      <c r="R1572" s="5"/>
    </row>
    <row r="1573" spans="18:18" x14ac:dyDescent="0.25">
      <c r="R1573" s="5"/>
    </row>
    <row r="1574" spans="18:18" x14ac:dyDescent="0.25">
      <c r="R1574" s="5"/>
    </row>
    <row r="1575" spans="18:18" x14ac:dyDescent="0.25">
      <c r="R1575" s="5"/>
    </row>
    <row r="1576" spans="18:18" x14ac:dyDescent="0.25">
      <c r="R1576" s="5"/>
    </row>
    <row r="1577" spans="18:18" x14ac:dyDescent="0.25">
      <c r="R1577" s="5"/>
    </row>
    <row r="1578" spans="18:18" x14ac:dyDescent="0.25">
      <c r="R1578" s="5"/>
    </row>
    <row r="1579" spans="18:18" x14ac:dyDescent="0.25">
      <c r="R1579" s="5"/>
    </row>
    <row r="1580" spans="18:18" x14ac:dyDescent="0.25">
      <c r="R1580" s="5"/>
    </row>
    <row r="1581" spans="18:18" x14ac:dyDescent="0.25">
      <c r="R1581" s="5"/>
    </row>
    <row r="1582" spans="18:18" x14ac:dyDescent="0.25">
      <c r="R1582" s="5"/>
    </row>
    <row r="1583" spans="18:18" x14ac:dyDescent="0.25">
      <c r="R1583" s="5"/>
    </row>
    <row r="1584" spans="18:18" x14ac:dyDescent="0.25">
      <c r="R1584" s="5"/>
    </row>
    <row r="1585" spans="18:18" x14ac:dyDescent="0.25">
      <c r="R1585" s="5"/>
    </row>
    <row r="1586" spans="18:18" x14ac:dyDescent="0.25">
      <c r="R1586" s="5"/>
    </row>
    <row r="1587" spans="18:18" x14ac:dyDescent="0.25">
      <c r="R1587" s="5"/>
    </row>
    <row r="1588" spans="18:18" x14ac:dyDescent="0.25">
      <c r="R1588" s="5"/>
    </row>
    <row r="1589" spans="18:18" x14ac:dyDescent="0.25">
      <c r="R1589" s="5"/>
    </row>
    <row r="1590" spans="18:18" x14ac:dyDescent="0.25">
      <c r="R1590" s="5"/>
    </row>
    <row r="1591" spans="18:18" x14ac:dyDescent="0.25">
      <c r="R1591" s="5"/>
    </row>
    <row r="1592" spans="18:18" x14ac:dyDescent="0.25">
      <c r="R1592" s="5"/>
    </row>
    <row r="1593" spans="18:18" x14ac:dyDescent="0.25">
      <c r="R1593" s="5"/>
    </row>
    <row r="1594" spans="18:18" x14ac:dyDescent="0.25">
      <c r="R1594" s="5"/>
    </row>
    <row r="1595" spans="18:18" x14ac:dyDescent="0.25">
      <c r="R1595" s="5"/>
    </row>
    <row r="1596" spans="18:18" x14ac:dyDescent="0.25">
      <c r="R1596" s="5"/>
    </row>
    <row r="1597" spans="18:18" x14ac:dyDescent="0.25">
      <c r="R1597" s="5"/>
    </row>
    <row r="1598" spans="18:18" x14ac:dyDescent="0.25">
      <c r="R1598" s="5"/>
    </row>
    <row r="1599" spans="18:18" x14ac:dyDescent="0.25">
      <c r="R1599" s="5"/>
    </row>
    <row r="1600" spans="18:18" x14ac:dyDescent="0.25">
      <c r="R1600" s="5"/>
    </row>
    <row r="1601" spans="18:18" x14ac:dyDescent="0.25">
      <c r="R1601" s="5"/>
    </row>
    <row r="1602" spans="18:18" x14ac:dyDescent="0.25">
      <c r="R1602" s="5"/>
    </row>
    <row r="1603" spans="18:18" x14ac:dyDescent="0.25">
      <c r="R1603" s="5"/>
    </row>
    <row r="1604" spans="18:18" x14ac:dyDescent="0.25">
      <c r="R1604" s="5"/>
    </row>
    <row r="1605" spans="18:18" x14ac:dyDescent="0.25">
      <c r="R1605" s="5"/>
    </row>
    <row r="1606" spans="18:18" x14ac:dyDescent="0.25">
      <c r="R1606" s="5"/>
    </row>
    <row r="1607" spans="18:18" x14ac:dyDescent="0.25">
      <c r="R1607" s="5"/>
    </row>
    <row r="1608" spans="18:18" x14ac:dyDescent="0.25">
      <c r="R1608" s="5"/>
    </row>
    <row r="1609" spans="18:18" x14ac:dyDescent="0.25">
      <c r="R1609" s="5"/>
    </row>
    <row r="1610" spans="18:18" x14ac:dyDescent="0.25">
      <c r="R1610" s="5"/>
    </row>
    <row r="1611" spans="18:18" x14ac:dyDescent="0.25">
      <c r="R1611" s="5"/>
    </row>
    <row r="1612" spans="18:18" x14ac:dyDescent="0.25">
      <c r="R1612" s="5"/>
    </row>
    <row r="1613" spans="18:18" x14ac:dyDescent="0.25">
      <c r="R1613" s="5"/>
    </row>
    <row r="1614" spans="18:18" x14ac:dyDescent="0.25">
      <c r="R1614" s="5"/>
    </row>
    <row r="1615" spans="18:18" x14ac:dyDescent="0.25">
      <c r="R1615" s="5"/>
    </row>
    <row r="1616" spans="18:18" x14ac:dyDescent="0.25">
      <c r="R1616" s="5"/>
    </row>
    <row r="1617" spans="18:18" x14ac:dyDescent="0.25">
      <c r="R1617" s="5"/>
    </row>
    <row r="1618" spans="18:18" x14ac:dyDescent="0.25">
      <c r="R1618" s="5"/>
    </row>
    <row r="1619" spans="18:18" x14ac:dyDescent="0.25">
      <c r="R1619" s="5"/>
    </row>
    <row r="1620" spans="18:18" x14ac:dyDescent="0.25">
      <c r="R1620" s="5"/>
    </row>
    <row r="1621" spans="18:18" x14ac:dyDescent="0.25">
      <c r="R1621" s="5"/>
    </row>
    <row r="1622" spans="18:18" x14ac:dyDescent="0.25">
      <c r="R1622" s="5"/>
    </row>
    <row r="1623" spans="18:18" x14ac:dyDescent="0.25">
      <c r="R1623" s="5"/>
    </row>
    <row r="1624" spans="18:18" x14ac:dyDescent="0.25">
      <c r="R1624" s="5"/>
    </row>
    <row r="1625" spans="18:18" x14ac:dyDescent="0.25">
      <c r="R1625" s="5"/>
    </row>
    <row r="1626" spans="18:18" x14ac:dyDescent="0.25">
      <c r="R1626" s="5"/>
    </row>
    <row r="1627" spans="18:18" x14ac:dyDescent="0.25">
      <c r="R1627" s="5"/>
    </row>
    <row r="1628" spans="18:18" x14ac:dyDescent="0.25">
      <c r="R1628" s="5"/>
    </row>
    <row r="1629" spans="18:18" x14ac:dyDescent="0.25">
      <c r="R1629" s="5"/>
    </row>
    <row r="1630" spans="18:18" x14ac:dyDescent="0.25">
      <c r="R1630" s="5"/>
    </row>
    <row r="1631" spans="18:18" x14ac:dyDescent="0.25">
      <c r="R1631" s="5"/>
    </row>
    <row r="1632" spans="18:18" x14ac:dyDescent="0.25">
      <c r="R1632" s="5"/>
    </row>
    <row r="1633" spans="18:18" x14ac:dyDescent="0.25">
      <c r="R1633" s="5"/>
    </row>
    <row r="1634" spans="18:18" x14ac:dyDescent="0.25">
      <c r="R1634" s="5"/>
    </row>
    <row r="1635" spans="18:18" x14ac:dyDescent="0.25">
      <c r="R1635" s="5"/>
    </row>
    <row r="1636" spans="18:18" x14ac:dyDescent="0.25">
      <c r="R1636" s="5"/>
    </row>
    <row r="1637" spans="18:18" x14ac:dyDescent="0.25">
      <c r="R1637" s="5"/>
    </row>
    <row r="1638" spans="18:18" x14ac:dyDescent="0.25">
      <c r="R1638" s="5"/>
    </row>
    <row r="1639" spans="18:18" x14ac:dyDescent="0.25">
      <c r="R1639" s="5"/>
    </row>
    <row r="1640" spans="18:18" x14ac:dyDescent="0.25">
      <c r="R1640" s="5"/>
    </row>
    <row r="1641" spans="18:18" x14ac:dyDescent="0.25">
      <c r="R1641" s="5"/>
    </row>
    <row r="1642" spans="18:18" x14ac:dyDescent="0.25">
      <c r="R1642" s="5"/>
    </row>
    <row r="1643" spans="18:18" x14ac:dyDescent="0.25">
      <c r="R1643" s="5"/>
    </row>
    <row r="1644" spans="18:18" x14ac:dyDescent="0.25">
      <c r="R1644" s="5"/>
    </row>
    <row r="1645" spans="18:18" x14ac:dyDescent="0.25">
      <c r="R1645" s="5"/>
    </row>
    <row r="1646" spans="18:18" x14ac:dyDescent="0.25">
      <c r="R1646" s="5"/>
    </row>
    <row r="1647" spans="18:18" x14ac:dyDescent="0.25">
      <c r="R1647" s="5"/>
    </row>
    <row r="1648" spans="18:18" x14ac:dyDescent="0.25">
      <c r="R1648" s="5"/>
    </row>
    <row r="1649" spans="18:18" x14ac:dyDescent="0.25">
      <c r="R1649" s="5"/>
    </row>
    <row r="1650" spans="18:18" x14ac:dyDescent="0.25">
      <c r="R1650" s="5"/>
    </row>
    <row r="1651" spans="18:18" x14ac:dyDescent="0.25">
      <c r="R1651" s="5"/>
    </row>
    <row r="1652" spans="18:18" x14ac:dyDescent="0.25">
      <c r="R1652" s="5"/>
    </row>
    <row r="1653" spans="18:18" x14ac:dyDescent="0.25">
      <c r="R1653" s="5"/>
    </row>
    <row r="1654" spans="18:18" x14ac:dyDescent="0.25">
      <c r="R1654" s="5"/>
    </row>
    <row r="1655" spans="18:18" x14ac:dyDescent="0.25">
      <c r="R1655" s="5"/>
    </row>
    <row r="1656" spans="18:18" x14ac:dyDescent="0.25">
      <c r="R1656" s="5"/>
    </row>
    <row r="1657" spans="18:18" x14ac:dyDescent="0.25">
      <c r="R1657" s="5"/>
    </row>
    <row r="1658" spans="18:18" x14ac:dyDescent="0.25">
      <c r="R1658" s="5"/>
    </row>
    <row r="1659" spans="18:18" x14ac:dyDescent="0.25">
      <c r="R1659" s="5"/>
    </row>
    <row r="1660" spans="18:18" x14ac:dyDescent="0.25">
      <c r="R1660" s="5"/>
    </row>
    <row r="1661" spans="18:18" x14ac:dyDescent="0.25">
      <c r="R1661" s="5"/>
    </row>
    <row r="1662" spans="18:18" x14ac:dyDescent="0.25">
      <c r="R1662" s="5"/>
    </row>
    <row r="1663" spans="18:18" x14ac:dyDescent="0.25">
      <c r="R1663" s="5"/>
    </row>
    <row r="1664" spans="18:18" x14ac:dyDescent="0.25">
      <c r="R1664" s="5"/>
    </row>
    <row r="1665" spans="18:18" x14ac:dyDescent="0.25">
      <c r="R1665" s="5"/>
    </row>
    <row r="1666" spans="18:18" x14ac:dyDescent="0.25">
      <c r="R1666" s="5"/>
    </row>
    <row r="1667" spans="18:18" x14ac:dyDescent="0.25">
      <c r="R1667" s="5"/>
    </row>
    <row r="1668" spans="18:18" x14ac:dyDescent="0.25">
      <c r="R1668" s="5"/>
    </row>
    <row r="1669" spans="18:18" x14ac:dyDescent="0.25">
      <c r="R1669" s="5"/>
    </row>
    <row r="1670" spans="18:18" x14ac:dyDescent="0.25">
      <c r="R1670" s="5"/>
    </row>
    <row r="1671" spans="18:18" x14ac:dyDescent="0.25">
      <c r="R1671" s="5"/>
    </row>
    <row r="1672" spans="18:18" x14ac:dyDescent="0.25">
      <c r="R1672" s="5"/>
    </row>
    <row r="1673" spans="18:18" x14ac:dyDescent="0.25">
      <c r="R1673" s="5"/>
    </row>
    <row r="1674" spans="18:18" x14ac:dyDescent="0.25">
      <c r="R1674" s="5"/>
    </row>
    <row r="1675" spans="18:18" x14ac:dyDescent="0.25">
      <c r="R1675" s="5"/>
    </row>
    <row r="1676" spans="18:18" x14ac:dyDescent="0.25">
      <c r="R1676" s="5"/>
    </row>
    <row r="1677" spans="18:18" x14ac:dyDescent="0.25">
      <c r="R1677" s="5"/>
    </row>
    <row r="1678" spans="18:18" x14ac:dyDescent="0.25">
      <c r="R1678" s="5"/>
    </row>
    <row r="1679" spans="18:18" x14ac:dyDescent="0.25">
      <c r="R1679" s="5"/>
    </row>
    <row r="1680" spans="18:18" x14ac:dyDescent="0.25">
      <c r="R1680" s="5"/>
    </row>
    <row r="1681" spans="18:18" x14ac:dyDescent="0.25">
      <c r="R1681" s="5"/>
    </row>
    <row r="1682" spans="18:18" x14ac:dyDescent="0.25">
      <c r="R1682" s="5"/>
    </row>
    <row r="1683" spans="18:18" x14ac:dyDescent="0.25">
      <c r="R1683" s="5"/>
    </row>
    <row r="1684" spans="18:18" x14ac:dyDescent="0.25">
      <c r="R1684" s="5"/>
    </row>
    <row r="1685" spans="18:18" x14ac:dyDescent="0.25">
      <c r="R1685" s="5"/>
    </row>
    <row r="1686" spans="18:18" x14ac:dyDescent="0.25">
      <c r="R1686" s="5"/>
    </row>
    <row r="1687" spans="18:18" x14ac:dyDescent="0.25">
      <c r="R1687" s="5"/>
    </row>
    <row r="1688" spans="18:18" x14ac:dyDescent="0.25">
      <c r="R1688" s="5"/>
    </row>
    <row r="1689" spans="18:18" x14ac:dyDescent="0.25">
      <c r="R1689" s="5"/>
    </row>
    <row r="1690" spans="18:18" x14ac:dyDescent="0.25">
      <c r="R1690" s="5"/>
    </row>
    <row r="1691" spans="18:18" x14ac:dyDescent="0.25">
      <c r="R1691" s="5"/>
    </row>
    <row r="1692" spans="18:18" x14ac:dyDescent="0.25">
      <c r="R1692" s="5"/>
    </row>
    <row r="1693" spans="18:18" x14ac:dyDescent="0.25">
      <c r="R1693" s="5"/>
    </row>
    <row r="1694" spans="18:18" x14ac:dyDescent="0.25">
      <c r="R1694" s="5"/>
    </row>
    <row r="1695" spans="18:18" x14ac:dyDescent="0.25">
      <c r="R1695" s="5"/>
    </row>
    <row r="1696" spans="18:18" x14ac:dyDescent="0.25">
      <c r="R1696" s="5"/>
    </row>
    <row r="1697" spans="18:18" x14ac:dyDescent="0.25">
      <c r="R1697" s="5"/>
    </row>
    <row r="1698" spans="18:18" x14ac:dyDescent="0.25">
      <c r="R1698" s="5"/>
    </row>
    <row r="1699" spans="18:18" x14ac:dyDescent="0.25">
      <c r="R1699" s="5"/>
    </row>
    <row r="1700" spans="18:18" x14ac:dyDescent="0.25">
      <c r="R1700" s="5"/>
    </row>
    <row r="1701" spans="18:18" x14ac:dyDescent="0.25">
      <c r="R1701" s="5"/>
    </row>
    <row r="1702" spans="18:18" x14ac:dyDescent="0.25">
      <c r="R1702" s="5"/>
    </row>
    <row r="1703" spans="18:18" x14ac:dyDescent="0.25">
      <c r="R1703" s="5"/>
    </row>
    <row r="1704" spans="18:18" x14ac:dyDescent="0.25">
      <c r="R1704" s="5"/>
    </row>
    <row r="1705" spans="18:18" x14ac:dyDescent="0.25">
      <c r="R1705" s="5"/>
    </row>
    <row r="1706" spans="18:18" x14ac:dyDescent="0.25">
      <c r="R1706" s="5"/>
    </row>
    <row r="1707" spans="18:18" x14ac:dyDescent="0.25">
      <c r="R1707" s="5"/>
    </row>
    <row r="1708" spans="18:18" x14ac:dyDescent="0.25">
      <c r="R1708" s="5"/>
    </row>
    <row r="1709" spans="18:18" x14ac:dyDescent="0.25">
      <c r="R1709" s="5"/>
    </row>
    <row r="1710" spans="18:18" x14ac:dyDescent="0.25">
      <c r="R1710" s="5"/>
    </row>
    <row r="1711" spans="18:18" x14ac:dyDescent="0.25">
      <c r="R1711" s="5"/>
    </row>
    <row r="1712" spans="18:18" x14ac:dyDescent="0.25">
      <c r="R1712" s="5"/>
    </row>
    <row r="1713" spans="18:18" x14ac:dyDescent="0.25">
      <c r="R1713" s="5"/>
    </row>
    <row r="1714" spans="18:18" x14ac:dyDescent="0.25">
      <c r="R1714" s="5"/>
    </row>
    <row r="1715" spans="18:18" x14ac:dyDescent="0.25">
      <c r="R1715" s="5"/>
    </row>
    <row r="1716" spans="18:18" x14ac:dyDescent="0.25">
      <c r="R1716" s="5"/>
    </row>
    <row r="1717" spans="18:18" x14ac:dyDescent="0.25">
      <c r="R1717" s="5"/>
    </row>
    <row r="1718" spans="18:18" x14ac:dyDescent="0.25">
      <c r="R1718" s="5"/>
    </row>
    <row r="1719" spans="18:18" x14ac:dyDescent="0.25">
      <c r="R1719" s="5"/>
    </row>
    <row r="1720" spans="18:18" x14ac:dyDescent="0.25">
      <c r="R1720" s="5"/>
    </row>
    <row r="1721" spans="18:18" x14ac:dyDescent="0.25">
      <c r="R1721" s="5"/>
    </row>
    <row r="1722" spans="18:18" x14ac:dyDescent="0.25">
      <c r="R1722" s="5"/>
    </row>
    <row r="1723" spans="18:18" x14ac:dyDescent="0.25">
      <c r="R1723" s="5"/>
    </row>
    <row r="1724" spans="18:18" x14ac:dyDescent="0.25">
      <c r="R1724" s="5"/>
    </row>
    <row r="1725" spans="18:18" x14ac:dyDescent="0.25">
      <c r="R1725" s="5"/>
    </row>
    <row r="1726" spans="18:18" x14ac:dyDescent="0.25">
      <c r="R1726" s="5"/>
    </row>
    <row r="1727" spans="18:18" x14ac:dyDescent="0.25">
      <c r="R1727" s="5"/>
    </row>
    <row r="1728" spans="18:18" x14ac:dyDescent="0.25">
      <c r="R1728" s="5"/>
    </row>
    <row r="1729" spans="18:18" x14ac:dyDescent="0.25">
      <c r="R1729" s="5"/>
    </row>
    <row r="1730" spans="18:18" x14ac:dyDescent="0.25">
      <c r="R1730" s="5"/>
    </row>
    <row r="1731" spans="18:18" x14ac:dyDescent="0.25">
      <c r="R1731" s="5"/>
    </row>
    <row r="1732" spans="18:18" x14ac:dyDescent="0.25">
      <c r="R1732" s="5"/>
    </row>
    <row r="1733" spans="18:18" x14ac:dyDescent="0.25">
      <c r="R1733" s="5"/>
    </row>
    <row r="1734" spans="18:18" x14ac:dyDescent="0.25">
      <c r="R1734" s="5"/>
    </row>
    <row r="1735" spans="18:18" x14ac:dyDescent="0.25">
      <c r="R1735" s="5"/>
    </row>
    <row r="1736" spans="18:18" x14ac:dyDescent="0.25">
      <c r="R1736" s="5"/>
    </row>
    <row r="1737" spans="18:18" x14ac:dyDescent="0.25">
      <c r="R1737" s="5"/>
    </row>
    <row r="1738" spans="18:18" x14ac:dyDescent="0.25">
      <c r="R1738" s="5"/>
    </row>
    <row r="1739" spans="18:18" x14ac:dyDescent="0.25">
      <c r="R1739" s="5"/>
    </row>
    <row r="1740" spans="18:18" x14ac:dyDescent="0.25">
      <c r="R1740" s="5"/>
    </row>
    <row r="1741" spans="18:18" x14ac:dyDescent="0.25">
      <c r="R1741" s="5"/>
    </row>
    <row r="1742" spans="18:18" x14ac:dyDescent="0.25">
      <c r="R1742" s="5"/>
    </row>
    <row r="1743" spans="18:18" x14ac:dyDescent="0.25">
      <c r="R1743" s="5"/>
    </row>
    <row r="1744" spans="18:18" x14ac:dyDescent="0.25">
      <c r="R1744" s="5"/>
    </row>
    <row r="1745" spans="18:18" x14ac:dyDescent="0.25">
      <c r="R1745" s="5"/>
    </row>
    <row r="1746" spans="18:18" x14ac:dyDescent="0.25">
      <c r="R1746" s="5"/>
    </row>
    <row r="1747" spans="18:18" x14ac:dyDescent="0.25">
      <c r="R1747" s="5"/>
    </row>
    <row r="1748" spans="18:18" x14ac:dyDescent="0.25">
      <c r="R1748" s="5"/>
    </row>
    <row r="1749" spans="18:18" x14ac:dyDescent="0.25">
      <c r="R1749" s="5"/>
    </row>
    <row r="1750" spans="18:18" x14ac:dyDescent="0.25">
      <c r="R1750" s="5"/>
    </row>
    <row r="1751" spans="18:18" x14ac:dyDescent="0.25">
      <c r="R1751" s="5"/>
    </row>
    <row r="1752" spans="18:18" x14ac:dyDescent="0.25">
      <c r="R1752" s="5"/>
    </row>
    <row r="1753" spans="18:18" x14ac:dyDescent="0.25">
      <c r="R1753" s="5"/>
    </row>
    <row r="1754" spans="18:18" x14ac:dyDescent="0.25">
      <c r="R1754" s="5"/>
    </row>
    <row r="1755" spans="18:18" x14ac:dyDescent="0.25">
      <c r="R1755" s="5"/>
    </row>
    <row r="1756" spans="18:18" x14ac:dyDescent="0.25">
      <c r="R1756" s="5"/>
    </row>
    <row r="1757" spans="18:18" x14ac:dyDescent="0.25">
      <c r="R1757" s="5"/>
    </row>
    <row r="1758" spans="18:18" x14ac:dyDescent="0.25">
      <c r="R1758" s="5"/>
    </row>
    <row r="1759" spans="18:18" x14ac:dyDescent="0.25">
      <c r="R1759" s="5"/>
    </row>
    <row r="1760" spans="18:18" x14ac:dyDescent="0.25">
      <c r="R1760" s="5"/>
    </row>
    <row r="1761" spans="18:18" x14ac:dyDescent="0.25">
      <c r="R1761" s="5"/>
    </row>
    <row r="1762" spans="18:18" x14ac:dyDescent="0.25">
      <c r="R1762" s="5"/>
    </row>
    <row r="1763" spans="18:18" x14ac:dyDescent="0.25">
      <c r="R1763" s="5"/>
    </row>
    <row r="1764" spans="18:18" x14ac:dyDescent="0.25">
      <c r="R1764" s="5"/>
    </row>
    <row r="1765" spans="18:18" x14ac:dyDescent="0.25">
      <c r="R1765" s="5"/>
    </row>
    <row r="1766" spans="18:18" x14ac:dyDescent="0.25">
      <c r="R1766" s="5"/>
    </row>
    <row r="1767" spans="18:18" x14ac:dyDescent="0.25">
      <c r="R1767" s="5"/>
    </row>
    <row r="1768" spans="18:18" x14ac:dyDescent="0.25">
      <c r="R1768" s="5"/>
    </row>
    <row r="1769" spans="18:18" x14ac:dyDescent="0.25">
      <c r="R1769" s="5"/>
    </row>
    <row r="1770" spans="18:18" x14ac:dyDescent="0.25">
      <c r="R1770" s="5"/>
    </row>
    <row r="1771" spans="18:18" x14ac:dyDescent="0.25">
      <c r="R1771" s="5"/>
    </row>
    <row r="1772" spans="18:18" x14ac:dyDescent="0.25">
      <c r="R1772" s="5"/>
    </row>
    <row r="1773" spans="18:18" x14ac:dyDescent="0.25">
      <c r="R1773" s="5"/>
    </row>
    <row r="1774" spans="18:18" x14ac:dyDescent="0.25">
      <c r="R1774" s="5"/>
    </row>
    <row r="1775" spans="18:18" x14ac:dyDescent="0.25">
      <c r="R1775" s="5"/>
    </row>
    <row r="1776" spans="18:18" x14ac:dyDescent="0.25">
      <c r="R1776" s="5"/>
    </row>
    <row r="1777" spans="18:18" x14ac:dyDescent="0.25">
      <c r="R1777" s="5"/>
    </row>
    <row r="1778" spans="18:18" x14ac:dyDescent="0.25">
      <c r="R1778" s="5"/>
    </row>
    <row r="1779" spans="18:18" x14ac:dyDescent="0.25">
      <c r="R1779" s="5"/>
    </row>
    <row r="1780" spans="18:18" x14ac:dyDescent="0.25">
      <c r="R1780" s="5"/>
    </row>
    <row r="1781" spans="18:18" x14ac:dyDescent="0.25">
      <c r="R1781" s="5"/>
    </row>
    <row r="1782" spans="18:18" x14ac:dyDescent="0.25">
      <c r="R1782" s="5"/>
    </row>
    <row r="1783" spans="18:18" x14ac:dyDescent="0.25">
      <c r="R1783" s="5"/>
    </row>
    <row r="1784" spans="18:18" x14ac:dyDescent="0.25">
      <c r="R1784" s="5"/>
    </row>
    <row r="1785" spans="18:18" x14ac:dyDescent="0.25">
      <c r="R1785" s="5"/>
    </row>
    <row r="1786" spans="18:18" x14ac:dyDescent="0.25">
      <c r="R1786" s="5"/>
    </row>
    <row r="1787" spans="18:18" x14ac:dyDescent="0.25">
      <c r="R1787" s="5"/>
    </row>
    <row r="1788" spans="18:18" x14ac:dyDescent="0.25">
      <c r="R1788" s="5"/>
    </row>
    <row r="1789" spans="18:18" x14ac:dyDescent="0.25">
      <c r="R1789" s="5"/>
    </row>
    <row r="1790" spans="18:18" x14ac:dyDescent="0.25">
      <c r="R1790" s="5"/>
    </row>
    <row r="1791" spans="18:18" x14ac:dyDescent="0.25">
      <c r="R1791" s="5"/>
    </row>
    <row r="1792" spans="18:18" x14ac:dyDescent="0.25">
      <c r="R1792" s="5"/>
    </row>
    <row r="1793" spans="18:18" x14ac:dyDescent="0.25">
      <c r="R1793" s="5"/>
    </row>
    <row r="1794" spans="18:18" x14ac:dyDescent="0.25">
      <c r="R1794" s="5"/>
    </row>
    <row r="1795" spans="18:18" x14ac:dyDescent="0.25">
      <c r="R1795" s="5"/>
    </row>
    <row r="1796" spans="18:18" x14ac:dyDescent="0.25">
      <c r="R1796" s="5"/>
    </row>
    <row r="1797" spans="18:18" x14ac:dyDescent="0.25">
      <c r="R1797" s="5"/>
    </row>
    <row r="1798" spans="18:18" x14ac:dyDescent="0.25">
      <c r="R1798" s="5"/>
    </row>
    <row r="1799" spans="18:18" x14ac:dyDescent="0.25">
      <c r="R1799" s="5"/>
    </row>
    <row r="1800" spans="18:18" x14ac:dyDescent="0.25">
      <c r="R1800" s="5"/>
    </row>
    <row r="1801" spans="18:18" x14ac:dyDescent="0.25">
      <c r="R1801" s="5"/>
    </row>
    <row r="1802" spans="18:18" x14ac:dyDescent="0.25">
      <c r="R1802" s="5"/>
    </row>
    <row r="1803" spans="18:18" x14ac:dyDescent="0.25">
      <c r="R1803" s="5"/>
    </row>
    <row r="1804" spans="18:18" x14ac:dyDescent="0.25">
      <c r="R1804" s="5"/>
    </row>
    <row r="1805" spans="18:18" x14ac:dyDescent="0.25">
      <c r="R1805" s="5"/>
    </row>
    <row r="1806" spans="18:18" x14ac:dyDescent="0.25">
      <c r="R1806" s="5"/>
    </row>
    <row r="1807" spans="18:18" x14ac:dyDescent="0.25">
      <c r="R1807" s="5"/>
    </row>
    <row r="1808" spans="18:18" x14ac:dyDescent="0.25">
      <c r="R1808" s="5"/>
    </row>
    <row r="1809" spans="18:18" x14ac:dyDescent="0.25">
      <c r="R1809" s="5"/>
    </row>
    <row r="1810" spans="18:18" x14ac:dyDescent="0.25">
      <c r="R1810" s="5"/>
    </row>
    <row r="1811" spans="18:18" x14ac:dyDescent="0.25">
      <c r="R1811" s="5"/>
    </row>
    <row r="1812" spans="18:18" x14ac:dyDescent="0.25">
      <c r="R1812" s="5"/>
    </row>
    <row r="1813" spans="18:18" x14ac:dyDescent="0.25">
      <c r="R1813" s="5"/>
    </row>
    <row r="1814" spans="18:18" x14ac:dyDescent="0.25">
      <c r="R1814" s="5"/>
    </row>
    <row r="1815" spans="18:18" x14ac:dyDescent="0.25">
      <c r="R1815" s="5"/>
    </row>
    <row r="1816" spans="18:18" x14ac:dyDescent="0.25">
      <c r="R1816" s="5"/>
    </row>
    <row r="1817" spans="18:18" x14ac:dyDescent="0.25">
      <c r="R1817" s="5"/>
    </row>
    <row r="1818" spans="18:18" x14ac:dyDescent="0.25">
      <c r="R1818" s="5"/>
    </row>
    <row r="1819" spans="18:18" x14ac:dyDescent="0.25">
      <c r="R1819" s="5"/>
    </row>
    <row r="1820" spans="18:18" x14ac:dyDescent="0.25">
      <c r="R1820" s="5"/>
    </row>
    <row r="1821" spans="18:18" x14ac:dyDescent="0.25">
      <c r="R1821" s="5"/>
    </row>
    <row r="1822" spans="18:18" x14ac:dyDescent="0.25">
      <c r="R1822" s="5"/>
    </row>
    <row r="1823" spans="18:18" x14ac:dyDescent="0.25">
      <c r="R1823" s="5"/>
    </row>
    <row r="1824" spans="18:18" x14ac:dyDescent="0.25">
      <c r="R1824" s="5"/>
    </row>
    <row r="1825" spans="18:18" x14ac:dyDescent="0.25">
      <c r="R1825" s="5"/>
    </row>
    <row r="1826" spans="18:18" x14ac:dyDescent="0.25">
      <c r="R1826" s="5"/>
    </row>
    <row r="1827" spans="18:18" x14ac:dyDescent="0.25">
      <c r="R1827" s="5"/>
    </row>
    <row r="1828" spans="18:18" x14ac:dyDescent="0.25">
      <c r="R1828" s="5"/>
    </row>
    <row r="1829" spans="18:18" x14ac:dyDescent="0.25">
      <c r="R1829" s="5"/>
    </row>
    <row r="1830" spans="18:18" x14ac:dyDescent="0.25">
      <c r="R1830" s="5"/>
    </row>
    <row r="1831" spans="18:18" x14ac:dyDescent="0.25">
      <c r="R1831" s="5"/>
    </row>
    <row r="1832" spans="18:18" x14ac:dyDescent="0.25">
      <c r="R1832" s="5"/>
    </row>
    <row r="1833" spans="18:18" x14ac:dyDescent="0.25">
      <c r="R1833" s="5"/>
    </row>
    <row r="1834" spans="18:18" x14ac:dyDescent="0.25">
      <c r="R1834" s="5"/>
    </row>
    <row r="1835" spans="18:18" x14ac:dyDescent="0.25">
      <c r="R1835" s="5"/>
    </row>
    <row r="1836" spans="18:18" x14ac:dyDescent="0.25">
      <c r="R1836" s="5"/>
    </row>
    <row r="1837" spans="18:18" x14ac:dyDescent="0.25">
      <c r="R1837" s="5"/>
    </row>
    <row r="1838" spans="18:18" x14ac:dyDescent="0.25">
      <c r="R1838" s="5"/>
    </row>
    <row r="1839" spans="18:18" x14ac:dyDescent="0.25">
      <c r="R1839" s="5"/>
    </row>
    <row r="1840" spans="18:18" x14ac:dyDescent="0.25">
      <c r="R1840" s="5"/>
    </row>
    <row r="1841" spans="18:18" x14ac:dyDescent="0.25">
      <c r="R1841" s="5"/>
    </row>
    <row r="1842" spans="18:18" x14ac:dyDescent="0.25">
      <c r="R1842" s="5"/>
    </row>
    <row r="1843" spans="18:18" x14ac:dyDescent="0.25">
      <c r="R1843" s="5"/>
    </row>
    <row r="1844" spans="18:18" x14ac:dyDescent="0.25">
      <c r="R1844" s="5"/>
    </row>
    <row r="1845" spans="18:18" x14ac:dyDescent="0.25">
      <c r="R1845" s="5"/>
    </row>
    <row r="1846" spans="18:18" x14ac:dyDescent="0.25">
      <c r="R1846" s="5"/>
    </row>
    <row r="1847" spans="18:18" x14ac:dyDescent="0.25">
      <c r="R1847" s="5"/>
    </row>
    <row r="1848" spans="18:18" x14ac:dyDescent="0.25">
      <c r="R1848" s="5"/>
    </row>
    <row r="1849" spans="18:18" x14ac:dyDescent="0.25">
      <c r="R1849" s="5"/>
    </row>
    <row r="1850" spans="18:18" x14ac:dyDescent="0.25">
      <c r="R1850" s="5"/>
    </row>
    <row r="1851" spans="18:18" x14ac:dyDescent="0.25">
      <c r="R1851" s="5"/>
    </row>
    <row r="1852" spans="18:18" x14ac:dyDescent="0.25">
      <c r="R1852" s="5"/>
    </row>
    <row r="1853" spans="18:18" x14ac:dyDescent="0.25">
      <c r="R1853" s="5"/>
    </row>
    <row r="1854" spans="18:18" x14ac:dyDescent="0.25">
      <c r="R1854" s="5"/>
    </row>
    <row r="1855" spans="18:18" x14ac:dyDescent="0.25">
      <c r="R1855" s="5"/>
    </row>
    <row r="1856" spans="18:18" x14ac:dyDescent="0.25">
      <c r="R1856" s="5"/>
    </row>
    <row r="1857" spans="18:18" x14ac:dyDescent="0.25">
      <c r="R1857" s="5"/>
    </row>
    <row r="1858" spans="18:18" x14ac:dyDescent="0.25">
      <c r="R1858" s="5"/>
    </row>
    <row r="1859" spans="18:18" x14ac:dyDescent="0.25">
      <c r="R1859" s="5"/>
    </row>
    <row r="1860" spans="18:18" x14ac:dyDescent="0.25">
      <c r="R1860" s="5"/>
    </row>
    <row r="1861" spans="18:18" x14ac:dyDescent="0.25">
      <c r="R1861" s="5"/>
    </row>
    <row r="1862" spans="18:18" x14ac:dyDescent="0.25">
      <c r="R1862" s="5"/>
    </row>
    <row r="1863" spans="18:18" x14ac:dyDescent="0.25">
      <c r="R1863" s="5"/>
    </row>
    <row r="1864" spans="18:18" x14ac:dyDescent="0.25">
      <c r="R1864" s="5"/>
    </row>
    <row r="1865" spans="18:18" x14ac:dyDescent="0.25">
      <c r="R1865" s="5"/>
    </row>
    <row r="1866" spans="18:18" x14ac:dyDescent="0.25">
      <c r="R1866" s="5"/>
    </row>
    <row r="1867" spans="18:18" x14ac:dyDescent="0.25">
      <c r="R1867" s="5"/>
    </row>
    <row r="1868" spans="18:18" x14ac:dyDescent="0.25">
      <c r="R1868" s="5"/>
    </row>
    <row r="1869" spans="18:18" x14ac:dyDescent="0.25">
      <c r="R1869" s="5"/>
    </row>
    <row r="1870" spans="18:18" x14ac:dyDescent="0.25">
      <c r="R1870" s="5"/>
    </row>
    <row r="1871" spans="18:18" x14ac:dyDescent="0.25">
      <c r="R1871" s="5"/>
    </row>
    <row r="1872" spans="18:18" x14ac:dyDescent="0.25">
      <c r="R1872" s="5"/>
    </row>
    <row r="1873" spans="18:18" x14ac:dyDescent="0.25">
      <c r="R1873" s="5"/>
    </row>
    <row r="1874" spans="18:18" x14ac:dyDescent="0.25">
      <c r="R1874" s="5"/>
    </row>
    <row r="1875" spans="18:18" x14ac:dyDescent="0.25">
      <c r="R1875" s="5"/>
    </row>
    <row r="1876" spans="18:18" x14ac:dyDescent="0.25">
      <c r="R1876" s="5"/>
    </row>
    <row r="1877" spans="18:18" x14ac:dyDescent="0.25">
      <c r="R1877" s="5"/>
    </row>
    <row r="1878" spans="18:18" x14ac:dyDescent="0.25">
      <c r="R1878" s="5"/>
    </row>
    <row r="1879" spans="18:18" x14ac:dyDescent="0.25">
      <c r="R1879" s="5"/>
    </row>
    <row r="1880" spans="18:18" x14ac:dyDescent="0.25">
      <c r="R1880" s="5"/>
    </row>
    <row r="1881" spans="18:18" x14ac:dyDescent="0.25">
      <c r="R1881" s="5"/>
    </row>
    <row r="1882" spans="18:18" x14ac:dyDescent="0.25">
      <c r="R1882" s="5"/>
    </row>
    <row r="1883" spans="18:18" x14ac:dyDescent="0.25">
      <c r="R1883" s="5"/>
    </row>
    <row r="1884" spans="18:18" x14ac:dyDescent="0.25">
      <c r="R1884" s="5"/>
    </row>
    <row r="1885" spans="18:18" x14ac:dyDescent="0.25">
      <c r="R1885" s="5"/>
    </row>
    <row r="1886" spans="18:18" x14ac:dyDescent="0.25">
      <c r="R1886" s="5"/>
    </row>
    <row r="1887" spans="18:18" x14ac:dyDescent="0.25">
      <c r="R1887" s="5"/>
    </row>
    <row r="1888" spans="18:18" x14ac:dyDescent="0.25">
      <c r="R1888" s="5"/>
    </row>
    <row r="1889" spans="18:18" x14ac:dyDescent="0.25">
      <c r="R1889" s="5"/>
    </row>
    <row r="1890" spans="18:18" x14ac:dyDescent="0.25">
      <c r="R1890" s="5"/>
    </row>
    <row r="1891" spans="18:18" x14ac:dyDescent="0.25">
      <c r="R1891" s="5"/>
    </row>
    <row r="1892" spans="18:18" x14ac:dyDescent="0.25">
      <c r="R1892" s="5"/>
    </row>
    <row r="1893" spans="18:18" x14ac:dyDescent="0.25">
      <c r="R1893" s="5"/>
    </row>
    <row r="1894" spans="18:18" x14ac:dyDescent="0.25">
      <c r="R1894" s="5"/>
    </row>
    <row r="1895" spans="18:18" x14ac:dyDescent="0.25">
      <c r="R1895" s="5"/>
    </row>
    <row r="1896" spans="18:18" x14ac:dyDescent="0.25">
      <c r="R1896" s="5"/>
    </row>
    <row r="1897" spans="18:18" x14ac:dyDescent="0.25">
      <c r="R1897" s="5"/>
    </row>
    <row r="1898" spans="18:18" x14ac:dyDescent="0.25">
      <c r="R1898" s="5"/>
    </row>
    <row r="1899" spans="18:18" x14ac:dyDescent="0.25">
      <c r="R1899" s="5"/>
    </row>
    <row r="1900" spans="18:18" x14ac:dyDescent="0.25">
      <c r="R1900" s="5"/>
    </row>
    <row r="1901" spans="18:18" x14ac:dyDescent="0.25">
      <c r="R1901" s="5"/>
    </row>
    <row r="1902" spans="18:18" x14ac:dyDescent="0.25">
      <c r="R1902" s="5"/>
    </row>
    <row r="1903" spans="18:18" x14ac:dyDescent="0.25">
      <c r="R1903" s="5"/>
    </row>
    <row r="1904" spans="18:18" x14ac:dyDescent="0.25">
      <c r="R1904" s="5"/>
    </row>
    <row r="1905" spans="18:18" x14ac:dyDescent="0.25">
      <c r="R1905" s="5"/>
    </row>
    <row r="1906" spans="18:18" x14ac:dyDescent="0.25">
      <c r="R1906" s="5"/>
    </row>
    <row r="1907" spans="18:18" x14ac:dyDescent="0.25">
      <c r="R1907" s="5"/>
    </row>
    <row r="1908" spans="18:18" x14ac:dyDescent="0.25">
      <c r="R1908" s="5"/>
    </row>
    <row r="1909" spans="18:18" x14ac:dyDescent="0.25">
      <c r="R1909" s="5"/>
    </row>
    <row r="1910" spans="18:18" x14ac:dyDescent="0.25">
      <c r="R1910" s="5"/>
    </row>
    <row r="1911" spans="18:18" x14ac:dyDescent="0.25">
      <c r="R1911" s="5"/>
    </row>
    <row r="1912" spans="18:18" x14ac:dyDescent="0.25">
      <c r="R1912" s="5"/>
    </row>
    <row r="1913" spans="18:18" x14ac:dyDescent="0.25">
      <c r="R1913" s="5"/>
    </row>
    <row r="1914" spans="18:18" x14ac:dyDescent="0.25">
      <c r="R1914" s="5"/>
    </row>
    <row r="1915" spans="18:18" x14ac:dyDescent="0.25">
      <c r="R1915" s="5"/>
    </row>
    <row r="1916" spans="18:18" x14ac:dyDescent="0.25">
      <c r="R1916" s="5"/>
    </row>
    <row r="1917" spans="18:18" x14ac:dyDescent="0.25">
      <c r="R1917" s="5"/>
    </row>
    <row r="1918" spans="18:18" x14ac:dyDescent="0.25">
      <c r="R1918" s="5"/>
    </row>
    <row r="1919" spans="18:18" x14ac:dyDescent="0.25">
      <c r="R1919" s="5"/>
    </row>
    <row r="1920" spans="18:18" x14ac:dyDescent="0.25">
      <c r="R1920" s="5"/>
    </row>
    <row r="1921" spans="18:18" x14ac:dyDescent="0.25">
      <c r="R1921" s="5"/>
    </row>
    <row r="1922" spans="18:18" x14ac:dyDescent="0.25">
      <c r="R1922" s="5"/>
    </row>
    <row r="1923" spans="18:18" x14ac:dyDescent="0.25">
      <c r="R1923" s="5"/>
    </row>
    <row r="1924" spans="18:18" x14ac:dyDescent="0.25">
      <c r="R1924" s="5"/>
    </row>
    <row r="1925" spans="18:18" x14ac:dyDescent="0.25">
      <c r="R1925" s="5"/>
    </row>
    <row r="1926" spans="18:18" x14ac:dyDescent="0.25">
      <c r="R1926" s="5"/>
    </row>
    <row r="1927" spans="18:18" x14ac:dyDescent="0.25">
      <c r="R1927" s="5"/>
    </row>
    <row r="1928" spans="18:18" x14ac:dyDescent="0.25">
      <c r="R1928" s="5"/>
    </row>
    <row r="1929" spans="18:18" x14ac:dyDescent="0.25">
      <c r="R1929" s="5"/>
    </row>
    <row r="1930" spans="18:18" x14ac:dyDescent="0.25">
      <c r="R1930" s="5"/>
    </row>
    <row r="1931" spans="18:18" x14ac:dyDescent="0.25">
      <c r="R1931" s="5"/>
    </row>
    <row r="1932" spans="18:18" x14ac:dyDescent="0.25">
      <c r="R1932" s="5"/>
    </row>
    <row r="1933" spans="18:18" x14ac:dyDescent="0.25">
      <c r="R1933" s="5"/>
    </row>
    <row r="1934" spans="18:18" x14ac:dyDescent="0.25">
      <c r="R1934" s="5"/>
    </row>
    <row r="1935" spans="18:18" x14ac:dyDescent="0.25">
      <c r="R1935" s="5"/>
    </row>
    <row r="1936" spans="18:18" x14ac:dyDescent="0.25">
      <c r="R1936" s="5"/>
    </row>
    <row r="1937" spans="18:18" x14ac:dyDescent="0.25">
      <c r="R1937" s="5"/>
    </row>
    <row r="1938" spans="18:18" x14ac:dyDescent="0.25">
      <c r="R1938" s="5"/>
    </row>
    <row r="1939" spans="18:18" x14ac:dyDescent="0.25">
      <c r="R1939" s="5"/>
    </row>
    <row r="1940" spans="18:18" x14ac:dyDescent="0.25">
      <c r="R1940" s="5"/>
    </row>
    <row r="1941" spans="18:18" x14ac:dyDescent="0.25">
      <c r="R1941" s="5"/>
    </row>
    <row r="1942" spans="18:18" x14ac:dyDescent="0.25">
      <c r="R1942" s="5"/>
    </row>
    <row r="1943" spans="18:18" x14ac:dyDescent="0.25">
      <c r="R1943" s="5"/>
    </row>
    <row r="1944" spans="18:18" x14ac:dyDescent="0.25">
      <c r="R1944" s="5"/>
    </row>
    <row r="1945" spans="18:18" x14ac:dyDescent="0.25">
      <c r="R1945" s="5"/>
    </row>
    <row r="1946" spans="18:18" x14ac:dyDescent="0.25">
      <c r="R1946" s="5"/>
    </row>
    <row r="1947" spans="18:18" x14ac:dyDescent="0.25">
      <c r="R1947" s="5"/>
    </row>
    <row r="1948" spans="18:18" x14ac:dyDescent="0.25">
      <c r="R1948" s="5"/>
    </row>
    <row r="1949" spans="18:18" x14ac:dyDescent="0.25">
      <c r="R1949" s="5"/>
    </row>
    <row r="1950" spans="18:18" x14ac:dyDescent="0.25">
      <c r="R1950" s="5"/>
    </row>
    <row r="1951" spans="18:18" x14ac:dyDescent="0.25">
      <c r="R1951" s="5"/>
    </row>
    <row r="1952" spans="18:18" x14ac:dyDescent="0.25">
      <c r="R1952" s="5"/>
    </row>
    <row r="1953" spans="18:18" x14ac:dyDescent="0.25">
      <c r="R1953" s="5"/>
    </row>
    <row r="1954" spans="18:18" x14ac:dyDescent="0.25">
      <c r="R1954" s="5"/>
    </row>
    <row r="1955" spans="18:18" x14ac:dyDescent="0.25">
      <c r="R1955" s="5"/>
    </row>
    <row r="1956" spans="18:18" x14ac:dyDescent="0.25">
      <c r="R1956" s="5"/>
    </row>
    <row r="1957" spans="18:18" x14ac:dyDescent="0.25">
      <c r="R1957" s="5"/>
    </row>
    <row r="1958" spans="18:18" x14ac:dyDescent="0.25">
      <c r="R1958" s="5"/>
    </row>
    <row r="1959" spans="18:18" x14ac:dyDescent="0.25">
      <c r="R1959" s="5"/>
    </row>
    <row r="1960" spans="18:18" x14ac:dyDescent="0.25">
      <c r="R1960" s="5"/>
    </row>
    <row r="1961" spans="18:18" x14ac:dyDescent="0.25">
      <c r="R1961" s="5"/>
    </row>
    <row r="1962" spans="18:18" x14ac:dyDescent="0.25">
      <c r="R1962" s="5"/>
    </row>
    <row r="1963" spans="18:18" x14ac:dyDescent="0.25">
      <c r="R1963" s="5"/>
    </row>
    <row r="1964" spans="18:18" x14ac:dyDescent="0.25">
      <c r="R1964" s="5"/>
    </row>
    <row r="1965" spans="18:18" x14ac:dyDescent="0.25">
      <c r="R1965" s="5"/>
    </row>
    <row r="1966" spans="18:18" x14ac:dyDescent="0.25">
      <c r="R1966" s="5"/>
    </row>
    <row r="1967" spans="18:18" x14ac:dyDescent="0.25">
      <c r="R1967" s="5"/>
    </row>
    <row r="1968" spans="18:18" x14ac:dyDescent="0.25">
      <c r="R1968" s="5"/>
    </row>
    <row r="1969" spans="18:18" x14ac:dyDescent="0.25">
      <c r="R1969" s="5"/>
    </row>
    <row r="1970" spans="18:18" x14ac:dyDescent="0.25">
      <c r="R1970" s="5"/>
    </row>
    <row r="1971" spans="18:18" x14ac:dyDescent="0.25">
      <c r="R1971" s="5"/>
    </row>
    <row r="1972" spans="18:18" x14ac:dyDescent="0.25">
      <c r="R1972" s="5"/>
    </row>
    <row r="1973" spans="18:18" x14ac:dyDescent="0.25">
      <c r="R1973" s="5"/>
    </row>
    <row r="1974" spans="18:18" x14ac:dyDescent="0.25">
      <c r="R1974" s="5"/>
    </row>
    <row r="1975" spans="18:18" x14ac:dyDescent="0.25">
      <c r="R1975" s="5"/>
    </row>
    <row r="1976" spans="18:18" x14ac:dyDescent="0.25">
      <c r="R1976" s="5"/>
    </row>
    <row r="1977" spans="18:18" x14ac:dyDescent="0.25">
      <c r="R1977" s="5"/>
    </row>
    <row r="1978" spans="18:18" x14ac:dyDescent="0.25">
      <c r="R1978" s="5"/>
    </row>
    <row r="1979" spans="18:18" x14ac:dyDescent="0.25">
      <c r="R1979" s="5"/>
    </row>
    <row r="1980" spans="18:18" x14ac:dyDescent="0.25">
      <c r="R1980" s="5"/>
    </row>
    <row r="1981" spans="18:18" x14ac:dyDescent="0.25">
      <c r="R1981" s="5"/>
    </row>
    <row r="1982" spans="18:18" x14ac:dyDescent="0.25">
      <c r="R1982" s="5"/>
    </row>
    <row r="1983" spans="18:18" x14ac:dyDescent="0.25">
      <c r="R1983" s="5"/>
    </row>
    <row r="1984" spans="18:18" x14ac:dyDescent="0.25">
      <c r="R1984" s="5"/>
    </row>
    <row r="1985" spans="18:18" x14ac:dyDescent="0.25">
      <c r="R1985" s="5"/>
    </row>
    <row r="1986" spans="18:18" x14ac:dyDescent="0.25">
      <c r="R1986" s="5"/>
    </row>
    <row r="1987" spans="18:18" x14ac:dyDescent="0.25">
      <c r="R1987" s="5"/>
    </row>
    <row r="1988" spans="18:18" x14ac:dyDescent="0.25">
      <c r="R1988" s="5"/>
    </row>
    <row r="1989" spans="18:18" x14ac:dyDescent="0.25">
      <c r="R1989" s="5"/>
    </row>
    <row r="1990" spans="18:18" x14ac:dyDescent="0.25">
      <c r="R1990" s="5"/>
    </row>
    <row r="1991" spans="18:18" x14ac:dyDescent="0.25">
      <c r="R1991" s="5"/>
    </row>
    <row r="1992" spans="18:18" x14ac:dyDescent="0.25">
      <c r="R1992" s="5"/>
    </row>
    <row r="1993" spans="18:18" x14ac:dyDescent="0.25">
      <c r="R1993" s="5"/>
    </row>
    <row r="1994" spans="18:18" x14ac:dyDescent="0.25">
      <c r="R1994" s="5"/>
    </row>
    <row r="1995" spans="18:18" x14ac:dyDescent="0.25">
      <c r="R1995" s="5"/>
    </row>
    <row r="1996" spans="18:18" x14ac:dyDescent="0.25">
      <c r="R1996" s="5"/>
    </row>
    <row r="1997" spans="18:18" x14ac:dyDescent="0.25">
      <c r="R1997" s="5"/>
    </row>
    <row r="1998" spans="18:18" x14ac:dyDescent="0.25">
      <c r="R1998" s="5"/>
    </row>
    <row r="1999" spans="18:18" x14ac:dyDescent="0.25">
      <c r="R1999" s="5"/>
    </row>
    <row r="2000" spans="18:18" x14ac:dyDescent="0.25">
      <c r="R2000" s="5"/>
    </row>
    <row r="2001" spans="18:18" x14ac:dyDescent="0.25">
      <c r="R2001" s="5"/>
    </row>
    <row r="2002" spans="18:18" x14ac:dyDescent="0.25">
      <c r="R2002" s="5"/>
    </row>
    <row r="2003" spans="18:18" x14ac:dyDescent="0.25">
      <c r="R2003" s="5"/>
    </row>
    <row r="2004" spans="18:18" x14ac:dyDescent="0.25">
      <c r="R2004" s="5"/>
    </row>
    <row r="2005" spans="18:18" x14ac:dyDescent="0.25">
      <c r="R2005" s="5"/>
    </row>
    <row r="2006" spans="18:18" x14ac:dyDescent="0.25">
      <c r="R2006" s="5"/>
    </row>
    <row r="2007" spans="18:18" x14ac:dyDescent="0.25">
      <c r="R2007" s="5"/>
    </row>
    <row r="2008" spans="18:18" x14ac:dyDescent="0.25">
      <c r="R2008" s="5"/>
    </row>
    <row r="2009" spans="18:18" x14ac:dyDescent="0.25">
      <c r="R2009" s="5"/>
    </row>
    <row r="2010" spans="18:18" x14ac:dyDescent="0.25">
      <c r="R2010" s="5"/>
    </row>
    <row r="2011" spans="18:18" x14ac:dyDescent="0.25">
      <c r="R2011" s="5"/>
    </row>
    <row r="2012" spans="18:18" x14ac:dyDescent="0.25">
      <c r="R2012" s="5"/>
    </row>
    <row r="2013" spans="18:18" x14ac:dyDescent="0.25">
      <c r="R2013" s="5"/>
    </row>
    <row r="2014" spans="18:18" x14ac:dyDescent="0.25">
      <c r="R2014" s="5"/>
    </row>
    <row r="2015" spans="18:18" x14ac:dyDescent="0.25">
      <c r="R2015" s="5"/>
    </row>
    <row r="2016" spans="18:18" x14ac:dyDescent="0.25">
      <c r="R2016" s="5"/>
    </row>
    <row r="2017" spans="18:18" x14ac:dyDescent="0.25">
      <c r="R2017" s="5"/>
    </row>
    <row r="2018" spans="18:18" x14ac:dyDescent="0.25">
      <c r="R2018" s="5"/>
    </row>
    <row r="2019" spans="18:18" x14ac:dyDescent="0.25">
      <c r="R2019" s="5"/>
    </row>
    <row r="2020" spans="18:18" x14ac:dyDescent="0.25">
      <c r="R2020" s="5"/>
    </row>
    <row r="2021" spans="18:18" x14ac:dyDescent="0.25">
      <c r="R2021" s="5"/>
    </row>
    <row r="2022" spans="18:18" x14ac:dyDescent="0.25">
      <c r="R2022" s="5"/>
    </row>
    <row r="2023" spans="18:18" x14ac:dyDescent="0.25">
      <c r="R2023" s="5"/>
    </row>
    <row r="2024" spans="18:18" x14ac:dyDescent="0.25">
      <c r="R2024" s="5"/>
    </row>
    <row r="2025" spans="18:18" x14ac:dyDescent="0.25">
      <c r="R2025" s="5"/>
    </row>
    <row r="2026" spans="18:18" x14ac:dyDescent="0.25">
      <c r="R2026" s="5"/>
    </row>
    <row r="2027" spans="18:18" x14ac:dyDescent="0.25">
      <c r="R2027" s="5"/>
    </row>
    <row r="2028" spans="18:18" x14ac:dyDescent="0.25">
      <c r="R2028" s="5"/>
    </row>
    <row r="2029" spans="18:18" x14ac:dyDescent="0.25">
      <c r="R2029" s="5"/>
    </row>
    <row r="2030" spans="18:18" x14ac:dyDescent="0.25">
      <c r="R2030" s="5"/>
    </row>
    <row r="2031" spans="18:18" x14ac:dyDescent="0.25">
      <c r="R2031" s="5"/>
    </row>
    <row r="2032" spans="18:18" x14ac:dyDescent="0.25">
      <c r="R2032" s="5"/>
    </row>
    <row r="2033" spans="18:18" x14ac:dyDescent="0.25">
      <c r="R2033" s="5"/>
    </row>
    <row r="2034" spans="18:18" x14ac:dyDescent="0.25">
      <c r="R2034" s="5"/>
    </row>
    <row r="2035" spans="18:18" x14ac:dyDescent="0.25">
      <c r="R2035" s="5"/>
    </row>
    <row r="2036" spans="18:18" x14ac:dyDescent="0.25">
      <c r="R2036" s="5"/>
    </row>
    <row r="2037" spans="18:18" x14ac:dyDescent="0.25">
      <c r="R2037" s="5"/>
    </row>
    <row r="2038" spans="18:18" x14ac:dyDescent="0.25">
      <c r="R2038" s="5"/>
    </row>
    <row r="2039" spans="18:18" x14ac:dyDescent="0.25">
      <c r="R2039" s="5"/>
    </row>
    <row r="2040" spans="18:18" x14ac:dyDescent="0.25">
      <c r="R2040" s="5"/>
    </row>
    <row r="2041" spans="18:18" x14ac:dyDescent="0.25">
      <c r="R2041" s="5"/>
    </row>
    <row r="2042" spans="18:18" x14ac:dyDescent="0.25">
      <c r="R2042" s="5"/>
    </row>
    <row r="2043" spans="18:18" x14ac:dyDescent="0.25">
      <c r="R2043" s="5"/>
    </row>
    <row r="2044" spans="18:18" x14ac:dyDescent="0.25">
      <c r="R2044" s="5"/>
    </row>
    <row r="2045" spans="18:18" x14ac:dyDescent="0.25">
      <c r="R2045" s="5"/>
    </row>
    <row r="2046" spans="18:18" x14ac:dyDescent="0.25">
      <c r="R2046" s="5"/>
    </row>
    <row r="2047" spans="18:18" x14ac:dyDescent="0.25">
      <c r="R2047" s="5"/>
    </row>
    <row r="2048" spans="18:18" x14ac:dyDescent="0.25">
      <c r="R2048" s="5"/>
    </row>
    <row r="2049" spans="18:18" x14ac:dyDescent="0.25">
      <c r="R2049" s="5"/>
    </row>
    <row r="2050" spans="18:18" x14ac:dyDescent="0.25">
      <c r="R2050" s="5"/>
    </row>
    <row r="2051" spans="18:18" x14ac:dyDescent="0.25">
      <c r="R2051" s="5"/>
    </row>
    <row r="2052" spans="18:18" x14ac:dyDescent="0.25">
      <c r="R2052" s="5"/>
    </row>
    <row r="2053" spans="18:18" x14ac:dyDescent="0.25">
      <c r="R2053" s="5"/>
    </row>
    <row r="2054" spans="18:18" x14ac:dyDescent="0.25">
      <c r="R2054" s="5"/>
    </row>
    <row r="2055" spans="18:18" x14ac:dyDescent="0.25">
      <c r="R2055" s="5"/>
    </row>
    <row r="2056" spans="18:18" x14ac:dyDescent="0.25">
      <c r="R2056" s="5"/>
    </row>
    <row r="2057" spans="18:18" x14ac:dyDescent="0.25">
      <c r="R2057" s="5"/>
    </row>
    <row r="2058" spans="18:18" x14ac:dyDescent="0.25">
      <c r="R2058" s="5"/>
    </row>
    <row r="2059" spans="18:18" x14ac:dyDescent="0.25">
      <c r="R2059" s="5"/>
    </row>
    <row r="2060" spans="18:18" x14ac:dyDescent="0.25">
      <c r="R2060" s="5"/>
    </row>
    <row r="2061" spans="18:18" x14ac:dyDescent="0.25">
      <c r="R2061" s="5"/>
    </row>
    <row r="2062" spans="18:18" x14ac:dyDescent="0.25">
      <c r="R2062" s="5"/>
    </row>
    <row r="2063" spans="18:18" x14ac:dyDescent="0.25">
      <c r="R2063" s="5"/>
    </row>
    <row r="2064" spans="18:18" x14ac:dyDescent="0.25">
      <c r="R2064" s="5"/>
    </row>
    <row r="2065" spans="18:18" x14ac:dyDescent="0.25">
      <c r="R2065" s="5"/>
    </row>
    <row r="2066" spans="18:18" x14ac:dyDescent="0.25">
      <c r="R2066" s="5"/>
    </row>
    <row r="2067" spans="18:18" x14ac:dyDescent="0.25">
      <c r="R2067" s="5"/>
    </row>
    <row r="2068" spans="18:18" x14ac:dyDescent="0.25">
      <c r="R2068" s="5"/>
    </row>
    <row r="2069" spans="18:18" x14ac:dyDescent="0.25">
      <c r="R2069" s="5"/>
    </row>
    <row r="2070" spans="18:18" x14ac:dyDescent="0.25">
      <c r="R2070" s="5"/>
    </row>
    <row r="2071" spans="18:18" x14ac:dyDescent="0.25">
      <c r="R2071" s="5"/>
    </row>
    <row r="2072" spans="18:18" x14ac:dyDescent="0.25">
      <c r="R2072" s="5"/>
    </row>
    <row r="2073" spans="18:18" x14ac:dyDescent="0.25">
      <c r="R2073" s="5"/>
    </row>
    <row r="2074" spans="18:18" x14ac:dyDescent="0.25">
      <c r="R2074" s="5"/>
    </row>
    <row r="2075" spans="18:18" x14ac:dyDescent="0.25">
      <c r="R2075" s="5"/>
    </row>
    <row r="2076" spans="18:18" x14ac:dyDescent="0.25">
      <c r="R2076" s="5"/>
    </row>
    <row r="2077" spans="18:18" x14ac:dyDescent="0.25">
      <c r="R2077" s="5"/>
    </row>
    <row r="2078" spans="18:18" x14ac:dyDescent="0.25">
      <c r="R2078" s="5"/>
    </row>
    <row r="2079" spans="18:18" x14ac:dyDescent="0.25">
      <c r="R2079" s="5"/>
    </row>
    <row r="2080" spans="18:18" x14ac:dyDescent="0.25">
      <c r="R2080" s="5"/>
    </row>
    <row r="2081" spans="18:18" x14ac:dyDescent="0.25">
      <c r="R2081" s="5"/>
    </row>
    <row r="2082" spans="18:18" x14ac:dyDescent="0.25">
      <c r="R2082" s="5"/>
    </row>
    <row r="2083" spans="18:18" x14ac:dyDescent="0.25">
      <c r="R2083" s="5"/>
    </row>
    <row r="2084" spans="18:18" x14ac:dyDescent="0.25">
      <c r="R2084" s="5"/>
    </row>
    <row r="2085" spans="18:18" x14ac:dyDescent="0.25">
      <c r="R2085" s="5"/>
    </row>
    <row r="2086" spans="18:18" x14ac:dyDescent="0.25">
      <c r="R2086" s="5"/>
    </row>
    <row r="2087" spans="18:18" x14ac:dyDescent="0.25">
      <c r="R2087" s="5"/>
    </row>
    <row r="2088" spans="18:18" x14ac:dyDescent="0.25">
      <c r="R2088" s="5"/>
    </row>
    <row r="2089" spans="18:18" x14ac:dyDescent="0.25">
      <c r="R2089" s="5"/>
    </row>
    <row r="2090" spans="18:18" x14ac:dyDescent="0.25">
      <c r="R2090" s="5"/>
    </row>
    <row r="2091" spans="18:18" x14ac:dyDescent="0.25">
      <c r="R2091" s="5"/>
    </row>
    <row r="2092" spans="18:18" x14ac:dyDescent="0.25">
      <c r="R2092" s="5"/>
    </row>
    <row r="2093" spans="18:18" x14ac:dyDescent="0.25">
      <c r="R2093" s="5"/>
    </row>
    <row r="2094" spans="18:18" x14ac:dyDescent="0.25">
      <c r="R2094" s="5"/>
    </row>
    <row r="2095" spans="18:18" x14ac:dyDescent="0.25">
      <c r="R2095" s="5"/>
    </row>
    <row r="2096" spans="18:18" x14ac:dyDescent="0.25">
      <c r="R2096" s="5"/>
    </row>
    <row r="2097" spans="18:18" x14ac:dyDescent="0.25">
      <c r="R2097" s="5"/>
    </row>
    <row r="2098" spans="18:18" x14ac:dyDescent="0.25">
      <c r="R2098" s="5"/>
    </row>
    <row r="2099" spans="18:18" x14ac:dyDescent="0.25">
      <c r="R2099" s="5"/>
    </row>
    <row r="2100" spans="18:18" x14ac:dyDescent="0.25">
      <c r="R2100" s="5"/>
    </row>
    <row r="2101" spans="18:18" x14ac:dyDescent="0.25">
      <c r="R2101" s="5"/>
    </row>
    <row r="2102" spans="18:18" x14ac:dyDescent="0.25">
      <c r="R2102" s="5"/>
    </row>
    <row r="2103" spans="18:18" x14ac:dyDescent="0.25">
      <c r="R2103" s="5"/>
    </row>
    <row r="2104" spans="18:18" x14ac:dyDescent="0.25">
      <c r="R2104" s="5"/>
    </row>
    <row r="2105" spans="18:18" x14ac:dyDescent="0.25">
      <c r="R2105" s="5"/>
    </row>
    <row r="2106" spans="18:18" x14ac:dyDescent="0.25">
      <c r="R2106" s="5"/>
    </row>
    <row r="2107" spans="18:18" x14ac:dyDescent="0.25">
      <c r="R2107" s="5"/>
    </row>
    <row r="2108" spans="18:18" x14ac:dyDescent="0.25">
      <c r="R2108" s="5"/>
    </row>
    <row r="2109" spans="18:18" x14ac:dyDescent="0.25">
      <c r="R2109" s="5"/>
    </row>
    <row r="2110" spans="18:18" x14ac:dyDescent="0.25">
      <c r="R2110" s="5"/>
    </row>
    <row r="2111" spans="18:18" x14ac:dyDescent="0.25">
      <c r="R2111" s="5"/>
    </row>
    <row r="2112" spans="18:18" x14ac:dyDescent="0.25">
      <c r="R2112" s="5"/>
    </row>
    <row r="2113" spans="18:18" x14ac:dyDescent="0.25">
      <c r="R2113" s="5"/>
    </row>
    <row r="2114" spans="18:18" x14ac:dyDescent="0.25">
      <c r="R2114" s="5"/>
    </row>
    <row r="2115" spans="18:18" x14ac:dyDescent="0.25">
      <c r="R2115" s="5"/>
    </row>
    <row r="2116" spans="18:18" x14ac:dyDescent="0.25">
      <c r="R2116" s="5"/>
    </row>
    <row r="2117" spans="18:18" x14ac:dyDescent="0.25">
      <c r="R2117" s="5"/>
    </row>
    <row r="2118" spans="18:18" x14ac:dyDescent="0.25">
      <c r="R2118" s="5"/>
    </row>
    <row r="2119" spans="18:18" x14ac:dyDescent="0.25">
      <c r="R2119" s="5"/>
    </row>
    <row r="2120" spans="18:18" x14ac:dyDescent="0.25">
      <c r="R2120" s="5"/>
    </row>
    <row r="2121" spans="18:18" x14ac:dyDescent="0.25">
      <c r="R2121" s="5"/>
    </row>
    <row r="2122" spans="18:18" x14ac:dyDescent="0.25">
      <c r="R2122" s="5"/>
    </row>
    <row r="2123" spans="18:18" x14ac:dyDescent="0.25">
      <c r="R2123" s="5"/>
    </row>
    <row r="2124" spans="18:18" x14ac:dyDescent="0.25">
      <c r="R2124" s="5"/>
    </row>
    <row r="2125" spans="18:18" x14ac:dyDescent="0.25">
      <c r="R2125" s="5"/>
    </row>
    <row r="2126" spans="18:18" x14ac:dyDescent="0.25">
      <c r="R2126" s="5"/>
    </row>
    <row r="2127" spans="18:18" x14ac:dyDescent="0.25">
      <c r="R2127" s="5"/>
    </row>
    <row r="2128" spans="18:18" x14ac:dyDescent="0.25">
      <c r="R2128" s="5"/>
    </row>
    <row r="2129" spans="18:18" x14ac:dyDescent="0.25">
      <c r="R2129" s="5"/>
    </row>
    <row r="2130" spans="18:18" x14ac:dyDescent="0.25">
      <c r="R2130" s="5"/>
    </row>
    <row r="2131" spans="18:18" x14ac:dyDescent="0.25">
      <c r="R2131" s="5"/>
    </row>
    <row r="2132" spans="18:18" x14ac:dyDescent="0.25">
      <c r="R2132" s="5"/>
    </row>
    <row r="2133" spans="18:18" x14ac:dyDescent="0.25">
      <c r="R2133" s="5"/>
    </row>
    <row r="2134" spans="18:18" x14ac:dyDescent="0.25">
      <c r="R2134" s="5"/>
    </row>
    <row r="2135" spans="18:18" x14ac:dyDescent="0.25">
      <c r="R2135" s="5"/>
    </row>
    <row r="2136" spans="18:18" x14ac:dyDescent="0.25">
      <c r="R2136" s="5"/>
    </row>
    <row r="2137" spans="18:18" x14ac:dyDescent="0.25">
      <c r="R2137" s="5"/>
    </row>
    <row r="2138" spans="18:18" x14ac:dyDescent="0.25">
      <c r="R2138" s="5"/>
    </row>
    <row r="2139" spans="18:18" x14ac:dyDescent="0.25">
      <c r="R2139" s="5"/>
    </row>
    <row r="2140" spans="18:18" x14ac:dyDescent="0.25">
      <c r="R2140" s="5"/>
    </row>
    <row r="2141" spans="18:18" x14ac:dyDescent="0.25">
      <c r="R2141" s="5"/>
    </row>
    <row r="2142" spans="18:18" x14ac:dyDescent="0.25">
      <c r="R2142" s="5"/>
    </row>
    <row r="2143" spans="18:18" x14ac:dyDescent="0.25">
      <c r="R2143" s="5"/>
    </row>
    <row r="2144" spans="18:18" x14ac:dyDescent="0.25">
      <c r="R2144" s="5"/>
    </row>
    <row r="2145" spans="18:18" x14ac:dyDescent="0.25">
      <c r="R2145" s="5"/>
    </row>
    <row r="2146" spans="18:18" x14ac:dyDescent="0.25">
      <c r="R2146" s="5"/>
    </row>
    <row r="2147" spans="18:18" x14ac:dyDescent="0.25">
      <c r="R2147" s="5"/>
    </row>
    <row r="2148" spans="18:18" x14ac:dyDescent="0.25">
      <c r="R2148" s="5"/>
    </row>
    <row r="2149" spans="18:18" x14ac:dyDescent="0.25">
      <c r="R2149" s="5"/>
    </row>
    <row r="2150" spans="18:18" x14ac:dyDescent="0.25">
      <c r="R2150" s="5"/>
    </row>
    <row r="2151" spans="18:18" x14ac:dyDescent="0.25">
      <c r="R2151" s="5"/>
    </row>
    <row r="2152" spans="18:18" x14ac:dyDescent="0.25">
      <c r="R2152" s="5"/>
    </row>
    <row r="2153" spans="18:18" x14ac:dyDescent="0.25">
      <c r="R2153" s="5"/>
    </row>
    <row r="2154" spans="18:18" x14ac:dyDescent="0.25">
      <c r="R2154" s="5"/>
    </row>
    <row r="2155" spans="18:18" x14ac:dyDescent="0.25">
      <c r="R2155" s="5"/>
    </row>
    <row r="2156" spans="18:18" x14ac:dyDescent="0.25">
      <c r="R2156" s="5"/>
    </row>
    <row r="2157" spans="18:18" x14ac:dyDescent="0.25">
      <c r="R2157" s="5"/>
    </row>
    <row r="2158" spans="18:18" x14ac:dyDescent="0.25">
      <c r="R2158" s="5"/>
    </row>
    <row r="2159" spans="18:18" x14ac:dyDescent="0.25">
      <c r="R2159" s="5"/>
    </row>
    <row r="2160" spans="18:18" x14ac:dyDescent="0.25">
      <c r="R2160" s="5"/>
    </row>
    <row r="2161" spans="18:18" x14ac:dyDescent="0.25">
      <c r="R2161" s="5"/>
    </row>
    <row r="2162" spans="18:18" x14ac:dyDescent="0.25">
      <c r="R2162" s="5"/>
    </row>
    <row r="2163" spans="18:18" x14ac:dyDescent="0.25">
      <c r="R2163" s="5"/>
    </row>
    <row r="2164" spans="18:18" x14ac:dyDescent="0.25">
      <c r="R2164" s="5"/>
    </row>
    <row r="2165" spans="18:18" x14ac:dyDescent="0.25">
      <c r="R2165" s="5"/>
    </row>
    <row r="2166" spans="18:18" x14ac:dyDescent="0.25">
      <c r="R2166" s="5"/>
    </row>
    <row r="2167" spans="18:18" x14ac:dyDescent="0.25">
      <c r="R2167" s="5"/>
    </row>
    <row r="2168" spans="18:18" x14ac:dyDescent="0.25">
      <c r="R2168" s="5"/>
    </row>
    <row r="2169" spans="18:18" x14ac:dyDescent="0.25">
      <c r="R2169" s="5"/>
    </row>
    <row r="2170" spans="18:18" x14ac:dyDescent="0.25">
      <c r="R2170" s="5"/>
    </row>
    <row r="2171" spans="18:18" x14ac:dyDescent="0.25">
      <c r="R2171" s="5"/>
    </row>
    <row r="2172" spans="18:18" x14ac:dyDescent="0.25">
      <c r="R2172" s="5"/>
    </row>
    <row r="2173" spans="18:18" x14ac:dyDescent="0.25">
      <c r="R2173" s="5"/>
    </row>
    <row r="2174" spans="18:18" x14ac:dyDescent="0.25">
      <c r="R2174" s="5"/>
    </row>
    <row r="2175" spans="18:18" x14ac:dyDescent="0.25">
      <c r="R2175" s="5"/>
    </row>
    <row r="2176" spans="18:18" x14ac:dyDescent="0.25">
      <c r="R2176" s="5"/>
    </row>
    <row r="2177" spans="18:18" x14ac:dyDescent="0.25">
      <c r="R2177" s="5"/>
    </row>
    <row r="2178" spans="18:18" x14ac:dyDescent="0.25">
      <c r="R2178" s="5"/>
    </row>
    <row r="2179" spans="18:18" x14ac:dyDescent="0.25">
      <c r="R2179" s="5"/>
    </row>
    <row r="2180" spans="18:18" x14ac:dyDescent="0.25">
      <c r="R2180" s="5"/>
    </row>
    <row r="2181" spans="18:18" x14ac:dyDescent="0.25">
      <c r="R2181" s="5"/>
    </row>
    <row r="2182" spans="18:18" x14ac:dyDescent="0.25">
      <c r="R2182" s="5"/>
    </row>
    <row r="2183" spans="18:18" x14ac:dyDescent="0.25">
      <c r="R2183" s="5"/>
    </row>
    <row r="2184" spans="18:18" x14ac:dyDescent="0.25">
      <c r="R2184" s="5"/>
    </row>
    <row r="2185" spans="18:18" x14ac:dyDescent="0.25">
      <c r="R2185" s="5"/>
    </row>
    <row r="2186" spans="18:18" x14ac:dyDescent="0.25">
      <c r="R2186" s="5"/>
    </row>
    <row r="2187" spans="18:18" x14ac:dyDescent="0.25">
      <c r="R2187" s="5"/>
    </row>
    <row r="2188" spans="18:18" x14ac:dyDescent="0.25">
      <c r="R2188" s="5"/>
    </row>
    <row r="2189" spans="18:18" x14ac:dyDescent="0.25">
      <c r="R2189" s="5"/>
    </row>
    <row r="2190" spans="18:18" x14ac:dyDescent="0.25">
      <c r="R2190" s="5"/>
    </row>
    <row r="2191" spans="18:18" x14ac:dyDescent="0.25">
      <c r="R2191" s="5"/>
    </row>
    <row r="2192" spans="18:18" x14ac:dyDescent="0.25">
      <c r="R2192" s="5"/>
    </row>
    <row r="2193" spans="18:18" x14ac:dyDescent="0.25">
      <c r="R2193" s="5"/>
    </row>
    <row r="2194" spans="18:18" x14ac:dyDescent="0.25">
      <c r="R2194" s="5"/>
    </row>
    <row r="2195" spans="18:18" x14ac:dyDescent="0.25">
      <c r="R2195" s="5"/>
    </row>
    <row r="2196" spans="18:18" x14ac:dyDescent="0.25">
      <c r="R2196" s="5"/>
    </row>
    <row r="2197" spans="18:18" x14ac:dyDescent="0.25">
      <c r="R2197" s="5"/>
    </row>
    <row r="2198" spans="18:18" x14ac:dyDescent="0.25">
      <c r="R2198" s="5"/>
    </row>
    <row r="2199" spans="18:18" x14ac:dyDescent="0.25">
      <c r="R2199" s="5"/>
    </row>
    <row r="2200" spans="18:18" x14ac:dyDescent="0.25">
      <c r="R2200" s="5"/>
    </row>
    <row r="2201" spans="18:18" x14ac:dyDescent="0.25">
      <c r="R2201" s="5"/>
    </row>
    <row r="2202" spans="18:18" x14ac:dyDescent="0.25">
      <c r="R2202" s="5"/>
    </row>
    <row r="2203" spans="18:18" x14ac:dyDescent="0.25">
      <c r="R2203" s="5"/>
    </row>
    <row r="2204" spans="18:18" x14ac:dyDescent="0.25">
      <c r="R2204" s="5"/>
    </row>
    <row r="2205" spans="18:18" x14ac:dyDescent="0.25">
      <c r="R2205" s="5"/>
    </row>
    <row r="2206" spans="18:18" x14ac:dyDescent="0.25">
      <c r="R2206" s="5"/>
    </row>
    <row r="2207" spans="18:18" x14ac:dyDescent="0.25">
      <c r="R2207" s="5"/>
    </row>
    <row r="2208" spans="18:18" x14ac:dyDescent="0.25">
      <c r="R2208" s="5"/>
    </row>
    <row r="2209" spans="18:18" x14ac:dyDescent="0.25">
      <c r="R2209" s="5"/>
    </row>
    <row r="2210" spans="18:18" x14ac:dyDescent="0.25">
      <c r="R2210" s="5"/>
    </row>
    <row r="2211" spans="18:18" x14ac:dyDescent="0.25">
      <c r="R2211" s="5"/>
    </row>
    <row r="2212" spans="18:18" x14ac:dyDescent="0.25">
      <c r="R2212" s="5"/>
    </row>
    <row r="2213" spans="18:18" x14ac:dyDescent="0.25">
      <c r="R2213" s="5"/>
    </row>
    <row r="2214" spans="18:18" x14ac:dyDescent="0.25">
      <c r="R2214" s="5"/>
    </row>
    <row r="2215" spans="18:18" x14ac:dyDescent="0.25">
      <c r="R2215" s="5"/>
    </row>
    <row r="2216" spans="18:18" x14ac:dyDescent="0.25">
      <c r="R2216" s="5"/>
    </row>
    <row r="2217" spans="18:18" x14ac:dyDescent="0.25">
      <c r="R2217" s="5"/>
    </row>
    <row r="2218" spans="18:18" x14ac:dyDescent="0.25">
      <c r="R2218" s="5"/>
    </row>
    <row r="2219" spans="18:18" x14ac:dyDescent="0.25">
      <c r="R2219" s="5"/>
    </row>
    <row r="2220" spans="18:18" x14ac:dyDescent="0.25">
      <c r="R2220" s="5"/>
    </row>
    <row r="2221" spans="18:18" x14ac:dyDescent="0.25">
      <c r="R2221" s="5"/>
    </row>
    <row r="2222" spans="18:18" x14ac:dyDescent="0.25">
      <c r="R2222" s="5"/>
    </row>
    <row r="2223" spans="18:18" x14ac:dyDescent="0.25">
      <c r="R2223" s="5"/>
    </row>
    <row r="2224" spans="18:18" x14ac:dyDescent="0.25">
      <c r="R2224" s="5"/>
    </row>
    <row r="2225" spans="18:18" x14ac:dyDescent="0.25">
      <c r="R2225" s="5"/>
    </row>
    <row r="2226" spans="18:18" x14ac:dyDescent="0.25">
      <c r="R2226" s="5"/>
    </row>
    <row r="2227" spans="18:18" x14ac:dyDescent="0.25">
      <c r="R2227" s="5"/>
    </row>
    <row r="2228" spans="18:18" x14ac:dyDescent="0.25">
      <c r="R2228" s="5"/>
    </row>
    <row r="2229" spans="18:18" x14ac:dyDescent="0.25">
      <c r="R2229" s="5"/>
    </row>
    <row r="2230" spans="18:18" x14ac:dyDescent="0.25">
      <c r="R2230" s="5"/>
    </row>
    <row r="2231" spans="18:18" x14ac:dyDescent="0.25">
      <c r="R2231" s="5"/>
    </row>
    <row r="2232" spans="18:18" x14ac:dyDescent="0.25">
      <c r="R2232" s="5"/>
    </row>
    <row r="2233" spans="18:18" x14ac:dyDescent="0.25">
      <c r="R2233" s="5"/>
    </row>
    <row r="2234" spans="18:18" x14ac:dyDescent="0.25">
      <c r="R2234" s="5"/>
    </row>
    <row r="2235" spans="18:18" x14ac:dyDescent="0.25">
      <c r="R2235" s="5"/>
    </row>
    <row r="2236" spans="18:18" x14ac:dyDescent="0.25">
      <c r="R2236" s="5"/>
    </row>
    <row r="2237" spans="18:18" x14ac:dyDescent="0.25">
      <c r="R2237" s="5"/>
    </row>
    <row r="2238" spans="18:18" x14ac:dyDescent="0.25">
      <c r="R2238" s="5"/>
    </row>
    <row r="2239" spans="18:18" x14ac:dyDescent="0.25">
      <c r="R2239" s="5"/>
    </row>
    <row r="2240" spans="18:18" x14ac:dyDescent="0.25">
      <c r="R2240" s="5"/>
    </row>
    <row r="2241" spans="18:18" x14ac:dyDescent="0.25">
      <c r="R2241" s="5"/>
    </row>
    <row r="2242" spans="18:18" x14ac:dyDescent="0.25">
      <c r="R2242" s="5"/>
    </row>
    <row r="2243" spans="18:18" x14ac:dyDescent="0.25">
      <c r="R2243" s="5"/>
    </row>
    <row r="2244" spans="18:18" x14ac:dyDescent="0.25">
      <c r="R2244" s="5"/>
    </row>
    <row r="2245" spans="18:18" x14ac:dyDescent="0.25">
      <c r="R2245" s="5"/>
    </row>
    <row r="2246" spans="18:18" x14ac:dyDescent="0.25">
      <c r="R2246" s="5"/>
    </row>
    <row r="2247" spans="18:18" x14ac:dyDescent="0.25">
      <c r="R2247" s="5"/>
    </row>
    <row r="2248" spans="18:18" x14ac:dyDescent="0.25">
      <c r="R2248" s="5"/>
    </row>
    <row r="2249" spans="18:18" x14ac:dyDescent="0.25">
      <c r="R2249" s="5"/>
    </row>
    <row r="2250" spans="18:18" x14ac:dyDescent="0.25">
      <c r="R2250" s="5"/>
    </row>
    <row r="2251" spans="18:18" x14ac:dyDescent="0.25">
      <c r="R2251" s="5"/>
    </row>
    <row r="2252" spans="18:18" x14ac:dyDescent="0.25">
      <c r="R2252" s="5"/>
    </row>
    <row r="2253" spans="18:18" x14ac:dyDescent="0.25">
      <c r="R2253" s="5"/>
    </row>
    <row r="2254" spans="18:18" x14ac:dyDescent="0.25">
      <c r="R2254" s="5"/>
    </row>
    <row r="2255" spans="18:18" x14ac:dyDescent="0.25">
      <c r="R2255" s="5"/>
    </row>
    <row r="2256" spans="18:18" x14ac:dyDescent="0.25">
      <c r="R2256" s="5"/>
    </row>
    <row r="2257" spans="18:18" x14ac:dyDescent="0.25">
      <c r="R2257" s="5"/>
    </row>
    <row r="2258" spans="18:18" x14ac:dyDescent="0.25">
      <c r="R2258" s="5"/>
    </row>
    <row r="2259" spans="18:18" x14ac:dyDescent="0.25">
      <c r="R2259" s="5"/>
    </row>
    <row r="2260" spans="18:18" x14ac:dyDescent="0.25">
      <c r="R2260" s="5"/>
    </row>
    <row r="2261" spans="18:18" x14ac:dyDescent="0.25">
      <c r="R2261" s="5"/>
    </row>
    <row r="2262" spans="18:18" x14ac:dyDescent="0.25">
      <c r="R2262" s="5"/>
    </row>
    <row r="2263" spans="18:18" x14ac:dyDescent="0.25">
      <c r="R2263" s="5"/>
    </row>
    <row r="2264" spans="18:18" x14ac:dyDescent="0.25">
      <c r="R2264" s="5"/>
    </row>
    <row r="2265" spans="18:18" x14ac:dyDescent="0.25">
      <c r="R2265" s="5"/>
    </row>
    <row r="2266" spans="18:18" x14ac:dyDescent="0.25">
      <c r="R2266" s="5"/>
    </row>
    <row r="2267" spans="18:18" x14ac:dyDescent="0.25">
      <c r="R2267" s="5"/>
    </row>
    <row r="2268" spans="18:18" x14ac:dyDescent="0.25">
      <c r="R2268" s="5"/>
    </row>
    <row r="2269" spans="18:18" x14ac:dyDescent="0.25">
      <c r="R2269" s="5"/>
    </row>
    <row r="2270" spans="18:18" x14ac:dyDescent="0.25">
      <c r="R2270" s="5"/>
    </row>
    <row r="2271" spans="18:18" x14ac:dyDescent="0.25">
      <c r="R2271" s="5"/>
    </row>
    <row r="2272" spans="18:18" x14ac:dyDescent="0.25">
      <c r="R2272" s="5"/>
    </row>
    <row r="2273" spans="18:18" x14ac:dyDescent="0.25">
      <c r="R2273" s="5"/>
    </row>
    <row r="2274" spans="18:18" x14ac:dyDescent="0.25">
      <c r="R2274" s="5"/>
    </row>
    <row r="2275" spans="18:18" x14ac:dyDescent="0.25">
      <c r="R2275" s="5"/>
    </row>
    <row r="2276" spans="18:18" x14ac:dyDescent="0.25">
      <c r="R2276" s="5"/>
    </row>
    <row r="2277" spans="18:18" x14ac:dyDescent="0.25">
      <c r="R2277" s="5"/>
    </row>
    <row r="2278" spans="18:18" x14ac:dyDescent="0.25">
      <c r="R2278" s="5"/>
    </row>
    <row r="2279" spans="18:18" x14ac:dyDescent="0.25">
      <c r="R2279" s="5"/>
    </row>
    <row r="2280" spans="18:18" x14ac:dyDescent="0.25">
      <c r="R2280" s="5"/>
    </row>
    <row r="2281" spans="18:18" x14ac:dyDescent="0.25">
      <c r="R2281" s="5"/>
    </row>
    <row r="2282" spans="18:18" x14ac:dyDescent="0.25">
      <c r="R2282" s="5"/>
    </row>
    <row r="2283" spans="18:18" x14ac:dyDescent="0.25">
      <c r="R2283" s="5"/>
    </row>
    <row r="2284" spans="18:18" x14ac:dyDescent="0.25">
      <c r="R2284" s="5"/>
    </row>
    <row r="2285" spans="18:18" x14ac:dyDescent="0.25">
      <c r="R2285" s="5"/>
    </row>
    <row r="2286" spans="18:18" x14ac:dyDescent="0.25">
      <c r="R2286" s="5"/>
    </row>
    <row r="2287" spans="18:18" x14ac:dyDescent="0.25">
      <c r="R2287" s="5"/>
    </row>
    <row r="2288" spans="18:18" x14ac:dyDescent="0.25">
      <c r="R2288" s="5"/>
    </row>
    <row r="2289" spans="18:18" x14ac:dyDescent="0.25">
      <c r="R2289" s="5"/>
    </row>
    <row r="2290" spans="18:18" x14ac:dyDescent="0.25">
      <c r="R2290" s="5"/>
    </row>
    <row r="2291" spans="18:18" x14ac:dyDescent="0.25">
      <c r="R2291" s="5"/>
    </row>
    <row r="2292" spans="18:18" x14ac:dyDescent="0.25">
      <c r="R2292" s="5"/>
    </row>
    <row r="2293" spans="18:18" x14ac:dyDescent="0.25">
      <c r="R2293" s="5"/>
    </row>
    <row r="2294" spans="18:18" x14ac:dyDescent="0.25">
      <c r="R2294" s="5"/>
    </row>
    <row r="2295" spans="18:18" x14ac:dyDescent="0.25">
      <c r="R2295" s="5"/>
    </row>
    <row r="2296" spans="18:18" x14ac:dyDescent="0.25">
      <c r="R2296" s="5"/>
    </row>
    <row r="2297" spans="18:18" x14ac:dyDescent="0.25">
      <c r="R2297" s="5"/>
    </row>
    <row r="2298" spans="18:18" x14ac:dyDescent="0.25">
      <c r="R2298" s="5"/>
    </row>
    <row r="2299" spans="18:18" x14ac:dyDescent="0.25">
      <c r="R2299" s="5"/>
    </row>
    <row r="2300" spans="18:18" x14ac:dyDescent="0.25">
      <c r="R2300" s="5"/>
    </row>
    <row r="2301" spans="18:18" x14ac:dyDescent="0.25">
      <c r="R2301" s="5"/>
    </row>
    <row r="2302" spans="18:18" x14ac:dyDescent="0.25">
      <c r="R2302" s="5"/>
    </row>
    <row r="2303" spans="18:18" x14ac:dyDescent="0.25">
      <c r="R2303" s="5"/>
    </row>
    <row r="2304" spans="18:18" x14ac:dyDescent="0.25">
      <c r="R2304" s="5"/>
    </row>
    <row r="2305" spans="18:18" x14ac:dyDescent="0.25">
      <c r="R2305" s="5"/>
    </row>
    <row r="2306" spans="18:18" x14ac:dyDescent="0.25">
      <c r="R2306" s="5"/>
    </row>
    <row r="2307" spans="18:18" x14ac:dyDescent="0.25">
      <c r="R2307" s="5"/>
    </row>
    <row r="2308" spans="18:18" x14ac:dyDescent="0.25">
      <c r="R2308" s="5"/>
    </row>
    <row r="2309" spans="18:18" x14ac:dyDescent="0.25">
      <c r="R2309" s="5"/>
    </row>
    <row r="2310" spans="18:18" x14ac:dyDescent="0.25">
      <c r="R2310" s="5"/>
    </row>
    <row r="2311" spans="18:18" x14ac:dyDescent="0.25">
      <c r="R2311" s="5"/>
    </row>
    <row r="2312" spans="18:18" x14ac:dyDescent="0.25">
      <c r="R2312" s="5"/>
    </row>
    <row r="2313" spans="18:18" x14ac:dyDescent="0.25">
      <c r="R2313" s="5"/>
    </row>
    <row r="2314" spans="18:18" x14ac:dyDescent="0.25">
      <c r="R2314" s="5"/>
    </row>
    <row r="2315" spans="18:18" x14ac:dyDescent="0.25">
      <c r="R2315" s="5"/>
    </row>
    <row r="2316" spans="18:18" x14ac:dyDescent="0.25">
      <c r="R2316" s="5"/>
    </row>
    <row r="2317" spans="18:18" x14ac:dyDescent="0.25">
      <c r="R2317" s="5"/>
    </row>
    <row r="2318" spans="18:18" x14ac:dyDescent="0.25">
      <c r="R2318" s="5"/>
    </row>
    <row r="2319" spans="18:18" x14ac:dyDescent="0.25">
      <c r="R2319" s="5"/>
    </row>
    <row r="2320" spans="18:18" x14ac:dyDescent="0.25">
      <c r="R2320" s="5"/>
    </row>
    <row r="2321" spans="18:18" x14ac:dyDescent="0.25">
      <c r="R2321" s="5"/>
    </row>
    <row r="2322" spans="18:18" x14ac:dyDescent="0.25">
      <c r="R2322" s="5"/>
    </row>
    <row r="2323" spans="18:18" x14ac:dyDescent="0.25">
      <c r="R2323" s="5"/>
    </row>
    <row r="2324" spans="18:18" x14ac:dyDescent="0.25">
      <c r="R2324" s="5"/>
    </row>
    <row r="2325" spans="18:18" x14ac:dyDescent="0.25">
      <c r="R2325" s="5"/>
    </row>
    <row r="2326" spans="18:18" x14ac:dyDescent="0.25">
      <c r="R2326" s="5"/>
    </row>
    <row r="2327" spans="18:18" x14ac:dyDescent="0.25">
      <c r="R2327" s="5"/>
    </row>
    <row r="2328" spans="18:18" x14ac:dyDescent="0.25">
      <c r="R2328" s="5"/>
    </row>
    <row r="2329" spans="18:18" x14ac:dyDescent="0.25">
      <c r="R2329" s="5"/>
    </row>
    <row r="2330" spans="18:18" x14ac:dyDescent="0.25">
      <c r="R2330" s="5"/>
    </row>
    <row r="2331" spans="18:18" x14ac:dyDescent="0.25">
      <c r="R2331" s="5"/>
    </row>
    <row r="2332" spans="18:18" x14ac:dyDescent="0.25">
      <c r="R2332" s="5"/>
    </row>
    <row r="2333" spans="18:18" x14ac:dyDescent="0.25">
      <c r="R2333" s="5"/>
    </row>
    <row r="2334" spans="18:18" x14ac:dyDescent="0.25">
      <c r="R2334" s="5"/>
    </row>
    <row r="2335" spans="18:18" x14ac:dyDescent="0.25">
      <c r="R2335" s="5"/>
    </row>
    <row r="2336" spans="18:18" x14ac:dyDescent="0.25">
      <c r="R2336" s="5"/>
    </row>
    <row r="2337" spans="18:18" x14ac:dyDescent="0.25">
      <c r="R2337" s="5"/>
    </row>
    <row r="2338" spans="18:18" x14ac:dyDescent="0.25">
      <c r="R2338" s="5"/>
    </row>
    <row r="2339" spans="18:18" x14ac:dyDescent="0.25">
      <c r="R2339" s="5"/>
    </row>
    <row r="2340" spans="18:18" x14ac:dyDescent="0.25">
      <c r="R2340" s="5"/>
    </row>
    <row r="2341" spans="18:18" x14ac:dyDescent="0.25">
      <c r="R2341" s="5"/>
    </row>
    <row r="2342" spans="18:18" x14ac:dyDescent="0.25">
      <c r="R2342" s="5"/>
    </row>
    <row r="2343" spans="18:18" x14ac:dyDescent="0.25">
      <c r="R2343" s="5"/>
    </row>
    <row r="2344" spans="18:18" x14ac:dyDescent="0.25">
      <c r="R2344" s="5"/>
    </row>
    <row r="2345" spans="18:18" x14ac:dyDescent="0.25">
      <c r="R2345" s="5"/>
    </row>
    <row r="2346" spans="18:18" x14ac:dyDescent="0.25">
      <c r="R2346" s="5"/>
    </row>
    <row r="2347" spans="18:18" x14ac:dyDescent="0.25">
      <c r="R2347" s="5"/>
    </row>
    <row r="2348" spans="18:18" x14ac:dyDescent="0.25">
      <c r="R2348" s="5"/>
    </row>
    <row r="2349" spans="18:18" x14ac:dyDescent="0.25">
      <c r="R2349" s="5"/>
    </row>
    <row r="2350" spans="18:18" x14ac:dyDescent="0.25">
      <c r="R2350" s="5"/>
    </row>
    <row r="2351" spans="18:18" x14ac:dyDescent="0.25">
      <c r="R2351" s="5"/>
    </row>
    <row r="2352" spans="18:18" x14ac:dyDescent="0.25">
      <c r="R2352" s="5"/>
    </row>
    <row r="2353" spans="18:18" x14ac:dyDescent="0.25">
      <c r="R2353" s="5"/>
    </row>
    <row r="2354" spans="18:18" x14ac:dyDescent="0.25">
      <c r="R2354" s="5"/>
    </row>
    <row r="2355" spans="18:18" x14ac:dyDescent="0.25">
      <c r="R2355" s="5"/>
    </row>
    <row r="2356" spans="18:18" x14ac:dyDescent="0.25">
      <c r="R2356" s="5"/>
    </row>
    <row r="2357" spans="18:18" x14ac:dyDescent="0.25">
      <c r="R2357" s="5"/>
    </row>
    <row r="2358" spans="18:18" x14ac:dyDescent="0.25">
      <c r="R2358" s="5"/>
    </row>
    <row r="2359" spans="18:18" x14ac:dyDescent="0.25">
      <c r="R2359" s="5"/>
    </row>
    <row r="2360" spans="18:18" x14ac:dyDescent="0.25">
      <c r="R2360" s="5"/>
    </row>
    <row r="2361" spans="18:18" x14ac:dyDescent="0.25">
      <c r="R2361" s="5"/>
    </row>
    <row r="2362" spans="18:18" x14ac:dyDescent="0.25">
      <c r="R2362" s="5"/>
    </row>
    <row r="2363" spans="18:18" x14ac:dyDescent="0.25">
      <c r="R2363" s="5"/>
    </row>
    <row r="2364" spans="18:18" x14ac:dyDescent="0.25">
      <c r="R2364" s="5"/>
    </row>
    <row r="2365" spans="18:18" x14ac:dyDescent="0.25">
      <c r="R2365" s="5"/>
    </row>
    <row r="2366" spans="18:18" x14ac:dyDescent="0.25">
      <c r="R2366" s="5"/>
    </row>
    <row r="2367" spans="18:18" x14ac:dyDescent="0.25">
      <c r="R2367" s="5"/>
    </row>
    <row r="2368" spans="18:18" x14ac:dyDescent="0.25">
      <c r="R2368" s="5"/>
    </row>
    <row r="2369" spans="18:18" x14ac:dyDescent="0.25">
      <c r="R2369" s="5"/>
    </row>
    <row r="2370" spans="18:18" x14ac:dyDescent="0.25">
      <c r="R2370" s="5"/>
    </row>
    <row r="2371" spans="18:18" x14ac:dyDescent="0.25">
      <c r="R2371" s="5"/>
    </row>
    <row r="2372" spans="18:18" x14ac:dyDescent="0.25">
      <c r="R2372" s="5"/>
    </row>
    <row r="2373" spans="18:18" x14ac:dyDescent="0.25">
      <c r="R2373" s="5"/>
    </row>
    <row r="2374" spans="18:18" x14ac:dyDescent="0.25">
      <c r="R2374" s="5"/>
    </row>
    <row r="2375" spans="18:18" x14ac:dyDescent="0.25">
      <c r="R2375" s="5"/>
    </row>
    <row r="2376" spans="18:18" x14ac:dyDescent="0.25">
      <c r="R2376" s="5"/>
    </row>
    <row r="2377" spans="18:18" x14ac:dyDescent="0.25">
      <c r="R2377" s="5"/>
    </row>
    <row r="2378" spans="18:18" x14ac:dyDescent="0.25">
      <c r="R2378" s="5"/>
    </row>
    <row r="2379" spans="18:18" x14ac:dyDescent="0.25">
      <c r="R2379" s="5"/>
    </row>
    <row r="2380" spans="18:18" x14ac:dyDescent="0.25">
      <c r="R2380" s="5"/>
    </row>
    <row r="2381" spans="18:18" x14ac:dyDescent="0.25">
      <c r="R2381" s="5"/>
    </row>
    <row r="2382" spans="18:18" x14ac:dyDescent="0.25">
      <c r="R2382" s="5"/>
    </row>
    <row r="2383" spans="18:18" x14ac:dyDescent="0.25">
      <c r="R2383" s="5"/>
    </row>
    <row r="2384" spans="18:18" x14ac:dyDescent="0.25">
      <c r="R2384" s="5"/>
    </row>
    <row r="2385" spans="18:18" x14ac:dyDescent="0.25">
      <c r="R2385" s="5"/>
    </row>
    <row r="2386" spans="18:18" x14ac:dyDescent="0.25">
      <c r="R2386" s="5"/>
    </row>
    <row r="2387" spans="18:18" x14ac:dyDescent="0.25">
      <c r="R2387" s="5"/>
    </row>
    <row r="2388" spans="18:18" x14ac:dyDescent="0.25">
      <c r="R2388" s="5"/>
    </row>
    <row r="2389" spans="18:18" x14ac:dyDescent="0.25">
      <c r="R2389" s="5"/>
    </row>
    <row r="2390" spans="18:18" x14ac:dyDescent="0.25">
      <c r="R2390" s="5"/>
    </row>
    <row r="2391" spans="18:18" x14ac:dyDescent="0.25">
      <c r="R2391" s="5"/>
    </row>
    <row r="2392" spans="18:18" x14ac:dyDescent="0.25">
      <c r="R2392" s="5"/>
    </row>
    <row r="2393" spans="18:18" x14ac:dyDescent="0.25">
      <c r="R2393" s="5"/>
    </row>
    <row r="2394" spans="18:18" x14ac:dyDescent="0.25">
      <c r="R2394" s="5"/>
    </row>
    <row r="2395" spans="18:18" x14ac:dyDescent="0.25">
      <c r="R2395" s="5"/>
    </row>
    <row r="2396" spans="18:18" x14ac:dyDescent="0.25">
      <c r="R2396" s="5"/>
    </row>
    <row r="2397" spans="18:18" x14ac:dyDescent="0.25">
      <c r="R2397" s="5"/>
    </row>
    <row r="2398" spans="18:18" x14ac:dyDescent="0.25">
      <c r="R2398" s="5"/>
    </row>
    <row r="2399" spans="18:18" x14ac:dyDescent="0.25">
      <c r="R2399" s="5"/>
    </row>
    <row r="2400" spans="18:18" x14ac:dyDescent="0.25">
      <c r="R2400" s="5"/>
    </row>
    <row r="2401" spans="18:18" x14ac:dyDescent="0.25">
      <c r="R2401" s="5"/>
    </row>
    <row r="2402" spans="18:18" x14ac:dyDescent="0.25">
      <c r="R2402" s="5"/>
    </row>
    <row r="2403" spans="18:18" x14ac:dyDescent="0.25">
      <c r="R2403" s="5"/>
    </row>
    <row r="2404" spans="18:18" x14ac:dyDescent="0.25">
      <c r="R2404" s="5"/>
    </row>
    <row r="2405" spans="18:18" x14ac:dyDescent="0.25">
      <c r="R2405" s="5"/>
    </row>
    <row r="2406" spans="18:18" x14ac:dyDescent="0.25">
      <c r="R2406" s="5"/>
    </row>
    <row r="2407" spans="18:18" x14ac:dyDescent="0.25">
      <c r="R2407" s="5"/>
    </row>
    <row r="2408" spans="18:18" x14ac:dyDescent="0.25">
      <c r="R2408" s="5"/>
    </row>
    <row r="2409" spans="18:18" x14ac:dyDescent="0.25">
      <c r="R2409" s="5"/>
    </row>
    <row r="2410" spans="18:18" x14ac:dyDescent="0.25">
      <c r="R2410" s="5"/>
    </row>
    <row r="2411" spans="18:18" x14ac:dyDescent="0.25">
      <c r="R2411" s="5"/>
    </row>
    <row r="2412" spans="18:18" x14ac:dyDescent="0.25">
      <c r="R2412" s="5"/>
    </row>
    <row r="2413" spans="18:18" x14ac:dyDescent="0.25">
      <c r="R2413" s="5"/>
    </row>
    <row r="2414" spans="18:18" x14ac:dyDescent="0.25">
      <c r="R2414" s="5"/>
    </row>
    <row r="2415" spans="18:18" x14ac:dyDescent="0.25">
      <c r="R2415" s="5"/>
    </row>
    <row r="2416" spans="18:18" x14ac:dyDescent="0.25">
      <c r="R2416" s="5"/>
    </row>
    <row r="2417" spans="18:18" x14ac:dyDescent="0.25">
      <c r="R2417" s="5"/>
    </row>
    <row r="2418" spans="18:18" x14ac:dyDescent="0.25">
      <c r="R2418" s="5"/>
    </row>
    <row r="2419" spans="18:18" x14ac:dyDescent="0.25">
      <c r="R2419" s="5"/>
    </row>
    <row r="2420" spans="18:18" x14ac:dyDescent="0.25">
      <c r="R2420" s="5"/>
    </row>
    <row r="2421" spans="18:18" x14ac:dyDescent="0.25">
      <c r="R2421" s="5"/>
    </row>
    <row r="2422" spans="18:18" x14ac:dyDescent="0.25">
      <c r="R2422" s="5"/>
    </row>
    <row r="2423" spans="18:18" x14ac:dyDescent="0.25">
      <c r="R2423" s="5"/>
    </row>
    <row r="2424" spans="18:18" x14ac:dyDescent="0.25">
      <c r="R2424" s="5"/>
    </row>
    <row r="2425" spans="18:18" x14ac:dyDescent="0.25">
      <c r="R2425" s="5"/>
    </row>
    <row r="2426" spans="18:18" x14ac:dyDescent="0.25">
      <c r="R2426" s="5"/>
    </row>
    <row r="2427" spans="18:18" x14ac:dyDescent="0.25">
      <c r="R2427" s="5"/>
    </row>
    <row r="2428" spans="18:18" x14ac:dyDescent="0.25">
      <c r="R2428" s="5"/>
    </row>
    <row r="2429" spans="18:18" x14ac:dyDescent="0.25">
      <c r="R2429" s="5"/>
    </row>
    <row r="2430" spans="18:18" x14ac:dyDescent="0.25">
      <c r="R2430" s="5"/>
    </row>
    <row r="2431" spans="18:18" x14ac:dyDescent="0.25">
      <c r="R2431" s="5"/>
    </row>
    <row r="2432" spans="18:18" x14ac:dyDescent="0.25">
      <c r="R2432" s="5"/>
    </row>
    <row r="2433" spans="18:18" x14ac:dyDescent="0.25">
      <c r="R2433" s="5"/>
    </row>
    <row r="2434" spans="18:18" x14ac:dyDescent="0.25">
      <c r="R2434" s="5"/>
    </row>
    <row r="2435" spans="18:18" x14ac:dyDescent="0.25">
      <c r="R2435" s="5"/>
    </row>
    <row r="2436" spans="18:18" x14ac:dyDescent="0.25">
      <c r="R2436" s="5"/>
    </row>
    <row r="2437" spans="18:18" x14ac:dyDescent="0.25">
      <c r="R2437" s="5"/>
    </row>
    <row r="2438" spans="18:18" x14ac:dyDescent="0.25">
      <c r="R2438" s="5"/>
    </row>
    <row r="2439" spans="18:18" x14ac:dyDescent="0.25">
      <c r="R2439" s="5"/>
    </row>
    <row r="2440" spans="18:18" x14ac:dyDescent="0.25">
      <c r="R2440" s="5"/>
    </row>
    <row r="2441" spans="18:18" x14ac:dyDescent="0.25">
      <c r="R2441" s="5"/>
    </row>
    <row r="2442" spans="18:18" x14ac:dyDescent="0.25">
      <c r="R2442" s="5"/>
    </row>
    <row r="2443" spans="18:18" x14ac:dyDescent="0.25">
      <c r="R2443" s="5"/>
    </row>
    <row r="2444" spans="18:18" x14ac:dyDescent="0.25">
      <c r="R2444" s="5"/>
    </row>
    <row r="2445" spans="18:18" x14ac:dyDescent="0.25">
      <c r="R2445" s="5"/>
    </row>
    <row r="2446" spans="18:18" x14ac:dyDescent="0.25">
      <c r="R2446" s="5"/>
    </row>
    <row r="2447" spans="18:18" x14ac:dyDescent="0.25">
      <c r="R2447" s="5"/>
    </row>
    <row r="2448" spans="18:18" x14ac:dyDescent="0.25">
      <c r="R2448" s="5"/>
    </row>
    <row r="2449" spans="18:18" x14ac:dyDescent="0.25">
      <c r="R2449" s="5"/>
    </row>
    <row r="2450" spans="18:18" x14ac:dyDescent="0.25">
      <c r="R2450" s="5"/>
    </row>
    <row r="2451" spans="18:18" x14ac:dyDescent="0.25">
      <c r="R2451" s="5"/>
    </row>
    <row r="2452" spans="18:18" x14ac:dyDescent="0.25">
      <c r="R2452" s="5"/>
    </row>
    <row r="2453" spans="18:18" x14ac:dyDescent="0.25">
      <c r="R2453" s="5"/>
    </row>
    <row r="2454" spans="18:18" x14ac:dyDescent="0.25">
      <c r="R2454" s="5"/>
    </row>
    <row r="2455" spans="18:18" x14ac:dyDescent="0.25">
      <c r="R2455" s="5"/>
    </row>
    <row r="2456" spans="18:18" x14ac:dyDescent="0.25">
      <c r="R2456" s="5"/>
    </row>
    <row r="2457" spans="18:18" x14ac:dyDescent="0.25">
      <c r="R2457" s="5"/>
    </row>
    <row r="2458" spans="18:18" x14ac:dyDescent="0.25">
      <c r="R2458" s="5"/>
    </row>
    <row r="2459" spans="18:18" x14ac:dyDescent="0.25">
      <c r="R2459" s="5"/>
    </row>
    <row r="2460" spans="18:18" x14ac:dyDescent="0.25">
      <c r="R2460" s="5"/>
    </row>
    <row r="2461" spans="18:18" x14ac:dyDescent="0.25">
      <c r="R2461" s="5"/>
    </row>
    <row r="2462" spans="18:18" x14ac:dyDescent="0.25">
      <c r="R2462" s="5"/>
    </row>
    <row r="2463" spans="18:18" x14ac:dyDescent="0.25">
      <c r="R2463" s="5"/>
    </row>
    <row r="2464" spans="18:18" x14ac:dyDescent="0.25">
      <c r="R2464" s="5"/>
    </row>
    <row r="2465" spans="18:18" x14ac:dyDescent="0.25">
      <c r="R2465" s="5"/>
    </row>
    <row r="2466" spans="18:18" x14ac:dyDescent="0.25">
      <c r="R2466" s="5"/>
    </row>
    <row r="2467" spans="18:18" x14ac:dyDescent="0.25">
      <c r="R2467" s="5"/>
    </row>
    <row r="2468" spans="18:18" x14ac:dyDescent="0.25">
      <c r="R2468" s="5"/>
    </row>
    <row r="2469" spans="18:18" x14ac:dyDescent="0.25">
      <c r="R2469" s="5"/>
    </row>
    <row r="2470" spans="18:18" x14ac:dyDescent="0.25">
      <c r="R2470" s="5"/>
    </row>
    <row r="2471" spans="18:18" x14ac:dyDescent="0.25">
      <c r="R2471" s="5"/>
    </row>
    <row r="2472" spans="18:18" x14ac:dyDescent="0.25">
      <c r="R2472" s="5"/>
    </row>
    <row r="2473" spans="18:18" x14ac:dyDescent="0.25">
      <c r="R2473" s="5"/>
    </row>
    <row r="2474" spans="18:18" x14ac:dyDescent="0.25">
      <c r="R2474" s="5"/>
    </row>
    <row r="2475" spans="18:18" x14ac:dyDescent="0.25">
      <c r="R2475" s="5"/>
    </row>
    <row r="2476" spans="18:18" x14ac:dyDescent="0.25">
      <c r="R2476" s="5"/>
    </row>
    <row r="2477" spans="18:18" x14ac:dyDescent="0.25">
      <c r="R2477" s="5"/>
    </row>
    <row r="2478" spans="18:18" x14ac:dyDescent="0.25">
      <c r="R2478" s="5"/>
    </row>
    <row r="2479" spans="18:18" x14ac:dyDescent="0.25">
      <c r="R2479" s="5"/>
    </row>
    <row r="2480" spans="18:18" x14ac:dyDescent="0.25">
      <c r="R2480" s="5"/>
    </row>
    <row r="2481" spans="18:18" x14ac:dyDescent="0.25">
      <c r="R2481" s="5"/>
    </row>
    <row r="2482" spans="18:18" x14ac:dyDescent="0.25">
      <c r="R2482" s="5"/>
    </row>
    <row r="2483" spans="18:18" x14ac:dyDescent="0.25">
      <c r="R2483" s="5"/>
    </row>
    <row r="2484" spans="18:18" x14ac:dyDescent="0.25">
      <c r="R2484" s="5"/>
    </row>
    <row r="2485" spans="18:18" x14ac:dyDescent="0.25">
      <c r="R2485" s="5"/>
    </row>
    <row r="2486" spans="18:18" x14ac:dyDescent="0.25">
      <c r="R2486" s="5"/>
    </row>
    <row r="2487" spans="18:18" x14ac:dyDescent="0.25">
      <c r="R2487" s="5"/>
    </row>
    <row r="2488" spans="18:18" x14ac:dyDescent="0.25">
      <c r="R2488" s="5"/>
    </row>
    <row r="2489" spans="18:18" x14ac:dyDescent="0.25">
      <c r="R2489" s="5"/>
    </row>
    <row r="2490" spans="18:18" x14ac:dyDescent="0.25">
      <c r="R2490" s="5"/>
    </row>
    <row r="2491" spans="18:18" x14ac:dyDescent="0.25">
      <c r="R2491" s="5"/>
    </row>
    <row r="2492" spans="18:18" x14ac:dyDescent="0.25">
      <c r="R2492" s="5"/>
    </row>
    <row r="2493" spans="18:18" x14ac:dyDescent="0.25">
      <c r="R2493" s="5"/>
    </row>
    <row r="2494" spans="18:18" x14ac:dyDescent="0.25">
      <c r="R2494" s="5"/>
    </row>
    <row r="2495" spans="18:18" x14ac:dyDescent="0.25">
      <c r="R2495" s="5"/>
    </row>
    <row r="2496" spans="18:18" x14ac:dyDescent="0.25">
      <c r="R2496" s="5"/>
    </row>
    <row r="2497" spans="18:18" x14ac:dyDescent="0.25">
      <c r="R2497" s="5"/>
    </row>
    <row r="2498" spans="18:18" x14ac:dyDescent="0.25">
      <c r="R2498" s="5"/>
    </row>
    <row r="2499" spans="18:18" x14ac:dyDescent="0.25">
      <c r="R2499" s="5"/>
    </row>
    <row r="2500" spans="18:18" x14ac:dyDescent="0.25">
      <c r="R2500" s="5"/>
    </row>
    <row r="2501" spans="18:18" x14ac:dyDescent="0.25">
      <c r="R2501" s="5"/>
    </row>
    <row r="2502" spans="18:18" x14ac:dyDescent="0.25">
      <c r="R2502" s="5"/>
    </row>
    <row r="2503" spans="18:18" x14ac:dyDescent="0.25">
      <c r="R2503" s="5"/>
    </row>
    <row r="2504" spans="18:18" x14ac:dyDescent="0.25">
      <c r="R2504" s="5"/>
    </row>
    <row r="2505" spans="18:18" x14ac:dyDescent="0.25">
      <c r="R2505" s="5"/>
    </row>
    <row r="2506" spans="18:18" x14ac:dyDescent="0.25">
      <c r="R2506" s="5"/>
    </row>
    <row r="2507" spans="18:18" x14ac:dyDescent="0.25">
      <c r="R2507" s="5"/>
    </row>
    <row r="2508" spans="18:18" x14ac:dyDescent="0.25">
      <c r="R2508" s="5"/>
    </row>
    <row r="2509" spans="18:18" x14ac:dyDescent="0.25">
      <c r="R2509" s="5"/>
    </row>
    <row r="2510" spans="18:18" x14ac:dyDescent="0.25">
      <c r="R2510" s="5"/>
    </row>
    <row r="2511" spans="18:18" x14ac:dyDescent="0.25">
      <c r="R2511" s="5"/>
    </row>
    <row r="2512" spans="18:18" x14ac:dyDescent="0.25">
      <c r="R2512" s="5"/>
    </row>
    <row r="2513" spans="18:18" x14ac:dyDescent="0.25">
      <c r="R2513" s="5"/>
    </row>
    <row r="2514" spans="18:18" x14ac:dyDescent="0.25">
      <c r="R2514" s="5"/>
    </row>
    <row r="2515" spans="18:18" x14ac:dyDescent="0.25">
      <c r="R2515" s="5"/>
    </row>
    <row r="2516" spans="18:18" x14ac:dyDescent="0.25">
      <c r="R2516" s="5"/>
    </row>
    <row r="2517" spans="18:18" x14ac:dyDescent="0.25">
      <c r="R2517" s="5"/>
    </row>
    <row r="2518" spans="18:18" x14ac:dyDescent="0.25">
      <c r="R2518" s="5"/>
    </row>
    <row r="2519" spans="18:18" x14ac:dyDescent="0.25">
      <c r="R2519" s="5"/>
    </row>
    <row r="2520" spans="18:18" x14ac:dyDescent="0.25">
      <c r="R2520" s="5"/>
    </row>
    <row r="2521" spans="18:18" x14ac:dyDescent="0.25">
      <c r="R2521" s="5"/>
    </row>
    <row r="2522" spans="18:18" x14ac:dyDescent="0.25">
      <c r="R2522" s="5"/>
    </row>
    <row r="2523" spans="18:18" x14ac:dyDescent="0.25">
      <c r="R2523" s="5"/>
    </row>
    <row r="2524" spans="18:18" x14ac:dyDescent="0.25">
      <c r="R2524" s="5"/>
    </row>
    <row r="2525" spans="18:18" x14ac:dyDescent="0.25">
      <c r="R2525" s="5"/>
    </row>
    <row r="2526" spans="18:18" x14ac:dyDescent="0.25">
      <c r="R2526" s="5"/>
    </row>
    <row r="2527" spans="18:18" x14ac:dyDescent="0.25">
      <c r="R2527" s="5"/>
    </row>
    <row r="2528" spans="18:18" x14ac:dyDescent="0.25">
      <c r="R2528" s="5"/>
    </row>
    <row r="2529" spans="18:18" x14ac:dyDescent="0.25">
      <c r="R2529" s="5"/>
    </row>
    <row r="2530" spans="18:18" x14ac:dyDescent="0.25">
      <c r="R2530" s="5"/>
    </row>
    <row r="2531" spans="18:18" x14ac:dyDescent="0.25">
      <c r="R2531" s="5"/>
    </row>
    <row r="2532" spans="18:18" x14ac:dyDescent="0.25">
      <c r="R2532" s="5"/>
    </row>
    <row r="2533" spans="18:18" x14ac:dyDescent="0.25">
      <c r="R2533" s="5"/>
    </row>
    <row r="2534" spans="18:18" x14ac:dyDescent="0.25">
      <c r="R2534" s="5"/>
    </row>
    <row r="2535" spans="18:18" x14ac:dyDescent="0.25">
      <c r="R2535" s="5"/>
    </row>
    <row r="2536" spans="18:18" x14ac:dyDescent="0.25">
      <c r="R2536" s="5"/>
    </row>
    <row r="2537" spans="18:18" x14ac:dyDescent="0.25">
      <c r="R2537" s="5"/>
    </row>
    <row r="2538" spans="18:18" x14ac:dyDescent="0.25">
      <c r="R2538" s="5"/>
    </row>
    <row r="2539" spans="18:18" x14ac:dyDescent="0.25">
      <c r="R2539" s="5"/>
    </row>
    <row r="2540" spans="18:18" x14ac:dyDescent="0.25">
      <c r="R2540" s="5"/>
    </row>
    <row r="2541" spans="18:18" x14ac:dyDescent="0.25">
      <c r="R2541" s="5"/>
    </row>
    <row r="2542" spans="18:18" x14ac:dyDescent="0.25">
      <c r="R2542" s="5"/>
    </row>
    <row r="2543" spans="18:18" x14ac:dyDescent="0.25">
      <c r="R2543" s="5"/>
    </row>
    <row r="2544" spans="18:18" x14ac:dyDescent="0.25">
      <c r="R2544" s="5"/>
    </row>
    <row r="2545" spans="18:18" x14ac:dyDescent="0.25">
      <c r="R2545" s="5"/>
    </row>
    <row r="2546" spans="18:18" x14ac:dyDescent="0.25">
      <c r="R2546" s="5"/>
    </row>
    <row r="2547" spans="18:18" x14ac:dyDescent="0.25">
      <c r="R2547" s="5"/>
    </row>
    <row r="2548" spans="18:18" x14ac:dyDescent="0.25">
      <c r="R2548" s="5"/>
    </row>
    <row r="2549" spans="18:18" x14ac:dyDescent="0.25">
      <c r="R2549" s="5"/>
    </row>
    <row r="2550" spans="18:18" x14ac:dyDescent="0.25">
      <c r="R2550" s="5"/>
    </row>
    <row r="2551" spans="18:18" x14ac:dyDescent="0.25">
      <c r="R2551" s="5"/>
    </row>
    <row r="2552" spans="18:18" x14ac:dyDescent="0.25">
      <c r="R2552" s="5"/>
    </row>
    <row r="2553" spans="18:18" x14ac:dyDescent="0.25">
      <c r="R2553" s="5"/>
    </row>
    <row r="2554" spans="18:18" x14ac:dyDescent="0.25">
      <c r="R2554" s="5"/>
    </row>
    <row r="2555" spans="18:18" x14ac:dyDescent="0.25">
      <c r="R2555" s="5"/>
    </row>
    <row r="2556" spans="18:18" x14ac:dyDescent="0.25">
      <c r="R2556" s="5"/>
    </row>
    <row r="2557" spans="18:18" x14ac:dyDescent="0.25">
      <c r="R2557" s="5"/>
    </row>
    <row r="2558" spans="18:18" x14ac:dyDescent="0.25">
      <c r="R2558" s="5"/>
    </row>
    <row r="2559" spans="18:18" x14ac:dyDescent="0.25">
      <c r="R2559" s="5"/>
    </row>
    <row r="2560" spans="18:18" x14ac:dyDescent="0.25">
      <c r="R2560" s="5"/>
    </row>
    <row r="2561" spans="18:18" x14ac:dyDescent="0.25">
      <c r="R2561" s="5"/>
    </row>
    <row r="2562" spans="18:18" x14ac:dyDescent="0.25">
      <c r="R2562" s="5"/>
    </row>
    <row r="2563" spans="18:18" x14ac:dyDescent="0.25">
      <c r="R2563" s="5"/>
    </row>
    <row r="2564" spans="18:18" x14ac:dyDescent="0.25">
      <c r="R2564" s="5"/>
    </row>
    <row r="2565" spans="18:18" x14ac:dyDescent="0.25">
      <c r="R2565" s="5"/>
    </row>
    <row r="2566" spans="18:18" x14ac:dyDescent="0.25">
      <c r="R2566" s="5"/>
    </row>
    <row r="2567" spans="18:18" x14ac:dyDescent="0.25">
      <c r="R2567" s="5"/>
    </row>
    <row r="2568" spans="18:18" x14ac:dyDescent="0.25">
      <c r="R2568" s="5"/>
    </row>
    <row r="2569" spans="18:18" x14ac:dyDescent="0.25">
      <c r="R2569" s="5"/>
    </row>
    <row r="2570" spans="18:18" x14ac:dyDescent="0.25">
      <c r="R2570" s="5"/>
    </row>
    <row r="2571" spans="18:18" x14ac:dyDescent="0.25">
      <c r="R2571" s="5"/>
    </row>
    <row r="2572" spans="18:18" x14ac:dyDescent="0.25">
      <c r="R2572" s="5"/>
    </row>
    <row r="2573" spans="18:18" x14ac:dyDescent="0.25">
      <c r="R2573" s="5"/>
    </row>
    <row r="2574" spans="18:18" x14ac:dyDescent="0.25">
      <c r="R2574" s="5"/>
    </row>
    <row r="2575" spans="18:18" x14ac:dyDescent="0.25">
      <c r="R2575" s="5"/>
    </row>
    <row r="2576" spans="18:18" x14ac:dyDescent="0.25">
      <c r="R2576" s="5"/>
    </row>
    <row r="2577" spans="18:18" x14ac:dyDescent="0.25">
      <c r="R2577" s="5"/>
    </row>
    <row r="2578" spans="18:18" x14ac:dyDescent="0.25">
      <c r="R2578" s="5"/>
    </row>
    <row r="2579" spans="18:18" x14ac:dyDescent="0.25">
      <c r="R2579" s="5"/>
    </row>
    <row r="2580" spans="18:18" x14ac:dyDescent="0.25">
      <c r="R2580" s="5"/>
    </row>
    <row r="2581" spans="18:18" x14ac:dyDescent="0.25">
      <c r="R2581" s="5"/>
    </row>
    <row r="2582" spans="18:18" x14ac:dyDescent="0.25">
      <c r="R2582" s="5"/>
    </row>
    <row r="2583" spans="18:18" x14ac:dyDescent="0.25">
      <c r="R2583" s="5"/>
    </row>
    <row r="2584" spans="18:18" x14ac:dyDescent="0.25">
      <c r="R2584" s="5"/>
    </row>
    <row r="2585" spans="18:18" x14ac:dyDescent="0.25">
      <c r="R2585" s="5"/>
    </row>
    <row r="2586" spans="18:18" x14ac:dyDescent="0.25">
      <c r="R2586" s="5"/>
    </row>
    <row r="2587" spans="18:18" x14ac:dyDescent="0.25">
      <c r="R2587" s="5"/>
    </row>
    <row r="2588" spans="18:18" x14ac:dyDescent="0.25">
      <c r="R2588" s="5"/>
    </row>
    <row r="2589" spans="18:18" x14ac:dyDescent="0.25">
      <c r="R2589" s="5"/>
    </row>
    <row r="2590" spans="18:18" x14ac:dyDescent="0.25">
      <c r="R2590" s="5"/>
    </row>
    <row r="2591" spans="18:18" x14ac:dyDescent="0.25">
      <c r="R2591" s="5"/>
    </row>
    <row r="2592" spans="18:18" x14ac:dyDescent="0.25">
      <c r="R2592" s="5"/>
    </row>
    <row r="2593" spans="18:18" x14ac:dyDescent="0.25">
      <c r="R2593" s="5"/>
    </row>
    <row r="2594" spans="18:18" x14ac:dyDescent="0.25">
      <c r="R2594" s="5"/>
    </row>
    <row r="2595" spans="18:18" x14ac:dyDescent="0.25">
      <c r="R2595" s="5"/>
    </row>
    <row r="2596" spans="18:18" x14ac:dyDescent="0.25">
      <c r="R2596" s="5"/>
    </row>
    <row r="2597" spans="18:18" x14ac:dyDescent="0.25">
      <c r="R2597" s="5"/>
    </row>
    <row r="2598" spans="18:18" x14ac:dyDescent="0.25">
      <c r="R2598" s="5"/>
    </row>
    <row r="2599" spans="18:18" x14ac:dyDescent="0.25">
      <c r="R2599" s="5"/>
    </row>
    <row r="2600" spans="18:18" x14ac:dyDescent="0.25">
      <c r="R2600" s="5"/>
    </row>
    <row r="2601" spans="18:18" x14ac:dyDescent="0.25">
      <c r="R2601" s="5"/>
    </row>
    <row r="2602" spans="18:18" x14ac:dyDescent="0.25">
      <c r="R2602" s="5"/>
    </row>
    <row r="2603" spans="18:18" x14ac:dyDescent="0.25">
      <c r="R2603" s="5"/>
    </row>
    <row r="2604" spans="18:18" x14ac:dyDescent="0.25">
      <c r="R2604" s="5"/>
    </row>
    <row r="2605" spans="18:18" x14ac:dyDescent="0.25">
      <c r="R2605" s="5"/>
    </row>
    <row r="2606" spans="18:18" x14ac:dyDescent="0.25">
      <c r="R2606" s="5"/>
    </row>
    <row r="2607" spans="18:18" x14ac:dyDescent="0.25">
      <c r="R2607" s="5"/>
    </row>
    <row r="2608" spans="18:18" x14ac:dyDescent="0.25">
      <c r="R2608" s="5"/>
    </row>
    <row r="2609" spans="18:18" x14ac:dyDescent="0.25">
      <c r="R2609" s="5"/>
    </row>
    <row r="2610" spans="18:18" x14ac:dyDescent="0.25">
      <c r="R2610" s="5"/>
    </row>
    <row r="2611" spans="18:18" x14ac:dyDescent="0.25">
      <c r="R2611" s="5"/>
    </row>
    <row r="2612" spans="18:18" x14ac:dyDescent="0.25">
      <c r="R2612" s="5"/>
    </row>
    <row r="2613" spans="18:18" x14ac:dyDescent="0.25">
      <c r="R2613" s="5"/>
    </row>
    <row r="2614" spans="18:18" x14ac:dyDescent="0.25">
      <c r="R2614" s="5"/>
    </row>
    <row r="2615" spans="18:18" x14ac:dyDescent="0.25">
      <c r="R2615" s="5"/>
    </row>
    <row r="2616" spans="18:18" x14ac:dyDescent="0.25">
      <c r="R2616" s="5"/>
    </row>
    <row r="2617" spans="18:18" x14ac:dyDescent="0.25">
      <c r="R2617" s="5"/>
    </row>
    <row r="2618" spans="18:18" x14ac:dyDescent="0.25">
      <c r="R2618" s="5"/>
    </row>
    <row r="2619" spans="18:18" x14ac:dyDescent="0.25">
      <c r="R2619" s="5"/>
    </row>
    <row r="2620" spans="18:18" x14ac:dyDescent="0.25">
      <c r="R2620" s="5"/>
    </row>
    <row r="2621" spans="18:18" x14ac:dyDescent="0.25">
      <c r="R2621" s="5"/>
    </row>
    <row r="2622" spans="18:18" x14ac:dyDescent="0.25">
      <c r="R2622" s="5"/>
    </row>
    <row r="2623" spans="18:18" x14ac:dyDescent="0.25">
      <c r="R2623" s="5"/>
    </row>
    <row r="2624" spans="18:18" x14ac:dyDescent="0.25">
      <c r="R2624" s="5"/>
    </row>
    <row r="2625" spans="18:18" x14ac:dyDescent="0.25">
      <c r="R2625" s="5"/>
    </row>
    <row r="2626" spans="18:18" x14ac:dyDescent="0.25">
      <c r="R2626" s="5"/>
    </row>
    <row r="2627" spans="18:18" x14ac:dyDescent="0.25">
      <c r="R2627" s="5"/>
    </row>
    <row r="2628" spans="18:18" x14ac:dyDescent="0.25">
      <c r="R2628" s="5"/>
    </row>
    <row r="2629" spans="18:18" x14ac:dyDescent="0.25">
      <c r="R2629" s="5"/>
    </row>
    <row r="2630" spans="18:18" x14ac:dyDescent="0.25">
      <c r="R2630" s="5"/>
    </row>
    <row r="2631" spans="18:18" x14ac:dyDescent="0.25">
      <c r="R2631" s="5"/>
    </row>
    <row r="2632" spans="18:18" x14ac:dyDescent="0.25">
      <c r="R2632" s="5"/>
    </row>
    <row r="2633" spans="18:18" x14ac:dyDescent="0.25">
      <c r="R2633" s="5"/>
    </row>
    <row r="2634" spans="18:18" x14ac:dyDescent="0.25">
      <c r="R2634" s="5"/>
    </row>
    <row r="2635" spans="18:18" x14ac:dyDescent="0.25">
      <c r="R2635" s="5"/>
    </row>
    <row r="2636" spans="18:18" x14ac:dyDescent="0.25">
      <c r="R2636" s="5"/>
    </row>
    <row r="2637" spans="18:18" x14ac:dyDescent="0.25">
      <c r="R2637" s="5"/>
    </row>
    <row r="2638" spans="18:18" x14ac:dyDescent="0.25">
      <c r="R2638" s="5"/>
    </row>
    <row r="2639" spans="18:18" x14ac:dyDescent="0.25">
      <c r="R2639" s="5"/>
    </row>
    <row r="2640" spans="18:18" x14ac:dyDescent="0.25">
      <c r="R2640" s="5"/>
    </row>
    <row r="2641" spans="18:18" x14ac:dyDescent="0.25">
      <c r="R2641" s="5"/>
    </row>
    <row r="2642" spans="18:18" x14ac:dyDescent="0.25">
      <c r="R2642" s="5"/>
    </row>
    <row r="2643" spans="18:18" x14ac:dyDescent="0.25">
      <c r="R2643" s="5"/>
    </row>
    <row r="2644" spans="18:18" x14ac:dyDescent="0.25">
      <c r="R2644" s="5"/>
    </row>
    <row r="2645" spans="18:18" x14ac:dyDescent="0.25">
      <c r="R2645" s="5"/>
    </row>
    <row r="2646" spans="18:18" x14ac:dyDescent="0.25">
      <c r="R2646" s="5"/>
    </row>
    <row r="2647" spans="18:18" x14ac:dyDescent="0.25">
      <c r="R2647" s="5"/>
    </row>
    <row r="2648" spans="18:18" x14ac:dyDescent="0.25">
      <c r="R2648" s="5"/>
    </row>
    <row r="2649" spans="18:18" x14ac:dyDescent="0.25">
      <c r="R2649" s="5"/>
    </row>
    <row r="2650" spans="18:18" x14ac:dyDescent="0.25">
      <c r="R2650" s="5"/>
    </row>
    <row r="2651" spans="18:18" x14ac:dyDescent="0.25">
      <c r="R2651" s="5"/>
    </row>
    <row r="2652" spans="18:18" x14ac:dyDescent="0.25">
      <c r="R2652" s="5"/>
    </row>
    <row r="2653" spans="18:18" x14ac:dyDescent="0.25">
      <c r="R2653" s="5"/>
    </row>
    <row r="2654" spans="18:18" x14ac:dyDescent="0.25">
      <c r="R2654" s="5"/>
    </row>
    <row r="2655" spans="18:18" x14ac:dyDescent="0.25">
      <c r="R2655" s="5"/>
    </row>
    <row r="2656" spans="18:18" x14ac:dyDescent="0.25">
      <c r="R2656" s="5"/>
    </row>
    <row r="2657" spans="18:18" x14ac:dyDescent="0.25">
      <c r="R2657" s="5"/>
    </row>
    <row r="2658" spans="18:18" x14ac:dyDescent="0.25">
      <c r="R2658" s="5"/>
    </row>
    <row r="2659" spans="18:18" x14ac:dyDescent="0.25">
      <c r="R2659" s="5"/>
    </row>
    <row r="2660" spans="18:18" x14ac:dyDescent="0.25">
      <c r="R2660" s="5"/>
    </row>
    <row r="2661" spans="18:18" x14ac:dyDescent="0.25">
      <c r="R2661" s="5"/>
    </row>
    <row r="2662" spans="18:18" x14ac:dyDescent="0.25">
      <c r="R2662" s="5"/>
    </row>
    <row r="2663" spans="18:18" x14ac:dyDescent="0.25">
      <c r="R2663" s="5"/>
    </row>
    <row r="2664" spans="18:18" x14ac:dyDescent="0.25">
      <c r="R2664" s="5"/>
    </row>
    <row r="2665" spans="18:18" x14ac:dyDescent="0.25">
      <c r="R2665" s="5"/>
    </row>
    <row r="2666" spans="18:18" x14ac:dyDescent="0.25">
      <c r="R2666" s="5"/>
    </row>
    <row r="2667" spans="18:18" x14ac:dyDescent="0.25">
      <c r="R2667" s="5"/>
    </row>
    <row r="2668" spans="18:18" x14ac:dyDescent="0.25">
      <c r="R2668" s="5"/>
    </row>
    <row r="2669" spans="18:18" x14ac:dyDescent="0.25">
      <c r="R2669" s="5"/>
    </row>
    <row r="2670" spans="18:18" x14ac:dyDescent="0.25">
      <c r="R2670" s="5"/>
    </row>
    <row r="2671" spans="18:18" x14ac:dyDescent="0.25">
      <c r="R2671" s="5"/>
    </row>
    <row r="2672" spans="18:18" x14ac:dyDescent="0.25">
      <c r="R2672" s="5"/>
    </row>
    <row r="2673" spans="18:18" x14ac:dyDescent="0.25">
      <c r="R2673" s="5"/>
    </row>
    <row r="2674" spans="18:18" x14ac:dyDescent="0.25">
      <c r="R2674" s="5"/>
    </row>
    <row r="2675" spans="18:18" x14ac:dyDescent="0.25">
      <c r="R2675" s="5"/>
    </row>
    <row r="2676" spans="18:18" x14ac:dyDescent="0.25">
      <c r="R2676" s="5"/>
    </row>
    <row r="2677" spans="18:18" x14ac:dyDescent="0.25">
      <c r="R2677" s="5"/>
    </row>
    <row r="2678" spans="18:18" x14ac:dyDescent="0.25">
      <c r="R2678" s="5"/>
    </row>
    <row r="2679" spans="18:18" x14ac:dyDescent="0.25">
      <c r="R2679" s="5"/>
    </row>
    <row r="2680" spans="18:18" x14ac:dyDescent="0.25">
      <c r="R2680" s="5"/>
    </row>
    <row r="2681" spans="18:18" x14ac:dyDescent="0.25">
      <c r="R2681" s="5"/>
    </row>
    <row r="2682" spans="18:18" x14ac:dyDescent="0.25">
      <c r="R2682" s="5"/>
    </row>
    <row r="2683" spans="18:18" x14ac:dyDescent="0.25">
      <c r="R2683" s="5"/>
    </row>
    <row r="2684" spans="18:18" x14ac:dyDescent="0.25">
      <c r="R2684" s="5"/>
    </row>
    <row r="2685" spans="18:18" x14ac:dyDescent="0.25">
      <c r="R2685" s="5"/>
    </row>
    <row r="2686" spans="18:18" x14ac:dyDescent="0.25">
      <c r="R2686" s="5"/>
    </row>
    <row r="2687" spans="18:18" x14ac:dyDescent="0.25">
      <c r="R2687" s="5"/>
    </row>
    <row r="2688" spans="18:18" x14ac:dyDescent="0.25">
      <c r="R2688" s="5"/>
    </row>
    <row r="2689" spans="18:18" x14ac:dyDescent="0.25">
      <c r="R2689" s="5"/>
    </row>
    <row r="2690" spans="18:18" x14ac:dyDescent="0.25">
      <c r="R2690" s="5"/>
    </row>
    <row r="2691" spans="18:18" x14ac:dyDescent="0.25">
      <c r="R2691" s="5"/>
    </row>
    <row r="2692" spans="18:18" x14ac:dyDescent="0.25">
      <c r="R2692" s="5"/>
    </row>
    <row r="2693" spans="18:18" x14ac:dyDescent="0.25">
      <c r="R2693" s="5"/>
    </row>
    <row r="2694" spans="18:18" x14ac:dyDescent="0.25">
      <c r="R2694" s="5"/>
    </row>
    <row r="2695" spans="18:18" x14ac:dyDescent="0.25">
      <c r="R2695" s="5"/>
    </row>
    <row r="2696" spans="18:18" x14ac:dyDescent="0.25">
      <c r="R2696" s="5"/>
    </row>
    <row r="2697" spans="18:18" x14ac:dyDescent="0.25">
      <c r="R2697" s="5"/>
    </row>
    <row r="2698" spans="18:18" x14ac:dyDescent="0.25">
      <c r="R2698" s="5"/>
    </row>
    <row r="2699" spans="18:18" x14ac:dyDescent="0.25">
      <c r="R2699" s="5"/>
    </row>
    <row r="2700" spans="18:18" x14ac:dyDescent="0.25">
      <c r="R2700" s="5"/>
    </row>
    <row r="2701" spans="18:18" x14ac:dyDescent="0.25">
      <c r="R2701" s="5"/>
    </row>
    <row r="2702" spans="18:18" x14ac:dyDescent="0.25">
      <c r="R2702" s="5"/>
    </row>
    <row r="2703" spans="18:18" x14ac:dyDescent="0.25">
      <c r="R2703" s="5"/>
    </row>
    <row r="2704" spans="18:18" x14ac:dyDescent="0.25">
      <c r="R2704" s="5"/>
    </row>
    <row r="2705" spans="18:18" x14ac:dyDescent="0.25">
      <c r="R2705" s="5"/>
    </row>
    <row r="2706" spans="18:18" x14ac:dyDescent="0.25">
      <c r="R2706" s="5"/>
    </row>
    <row r="2707" spans="18:18" x14ac:dyDescent="0.25">
      <c r="R2707" s="5"/>
    </row>
    <row r="2708" spans="18:18" x14ac:dyDescent="0.25">
      <c r="R2708" s="5"/>
    </row>
    <row r="2709" spans="18:18" x14ac:dyDescent="0.25">
      <c r="R2709" s="5"/>
    </row>
    <row r="2710" spans="18:18" x14ac:dyDescent="0.25">
      <c r="R2710" s="5"/>
    </row>
    <row r="2711" spans="18:18" x14ac:dyDescent="0.25">
      <c r="R2711" s="5"/>
    </row>
    <row r="2712" spans="18:18" x14ac:dyDescent="0.25">
      <c r="R2712" s="5"/>
    </row>
    <row r="2713" spans="18:18" x14ac:dyDescent="0.25">
      <c r="R2713" s="5"/>
    </row>
    <row r="2714" spans="18:18" x14ac:dyDescent="0.25">
      <c r="R2714" s="5"/>
    </row>
    <row r="2715" spans="18:18" x14ac:dyDescent="0.25">
      <c r="R2715" s="5"/>
    </row>
    <row r="2716" spans="18:18" x14ac:dyDescent="0.25">
      <c r="R2716" s="5"/>
    </row>
    <row r="2717" spans="18:18" x14ac:dyDescent="0.25">
      <c r="R2717" s="5"/>
    </row>
    <row r="2718" spans="18:18" x14ac:dyDescent="0.25">
      <c r="R2718" s="5"/>
    </row>
    <row r="2719" spans="18:18" x14ac:dyDescent="0.25">
      <c r="R2719" s="5"/>
    </row>
    <row r="2720" spans="18:18" x14ac:dyDescent="0.25">
      <c r="R2720" s="5"/>
    </row>
    <row r="2721" spans="18:18" x14ac:dyDescent="0.25">
      <c r="R2721" s="5"/>
    </row>
    <row r="2722" spans="18:18" x14ac:dyDescent="0.25">
      <c r="R2722" s="5"/>
    </row>
    <row r="2723" spans="18:18" x14ac:dyDescent="0.25">
      <c r="R2723" s="5"/>
    </row>
    <row r="2724" spans="18:18" x14ac:dyDescent="0.25">
      <c r="R2724" s="5"/>
    </row>
    <row r="2725" spans="18:18" x14ac:dyDescent="0.25">
      <c r="R2725" s="5"/>
    </row>
    <row r="2726" spans="18:18" x14ac:dyDescent="0.25">
      <c r="R2726" s="5"/>
    </row>
    <row r="2727" spans="18:18" x14ac:dyDescent="0.25">
      <c r="R2727" s="5"/>
    </row>
    <row r="2728" spans="18:18" x14ac:dyDescent="0.25">
      <c r="R2728" s="5"/>
    </row>
    <row r="2729" spans="18:18" x14ac:dyDescent="0.25">
      <c r="R2729" s="5"/>
    </row>
    <row r="2730" spans="18:18" x14ac:dyDescent="0.25">
      <c r="R2730" s="5"/>
    </row>
    <row r="2731" spans="18:18" x14ac:dyDescent="0.25">
      <c r="R2731" s="5"/>
    </row>
    <row r="2732" spans="18:18" x14ac:dyDescent="0.25">
      <c r="R2732" s="5"/>
    </row>
    <row r="2733" spans="18:18" x14ac:dyDescent="0.25">
      <c r="R2733" s="5"/>
    </row>
    <row r="2734" spans="18:18" x14ac:dyDescent="0.25">
      <c r="R2734" s="5"/>
    </row>
    <row r="2735" spans="18:18" x14ac:dyDescent="0.25">
      <c r="R2735" s="5"/>
    </row>
    <row r="2736" spans="18:18" x14ac:dyDescent="0.25">
      <c r="R2736" s="5"/>
    </row>
    <row r="2737" spans="18:18" x14ac:dyDescent="0.25">
      <c r="R2737" s="5"/>
    </row>
    <row r="2738" spans="18:18" x14ac:dyDescent="0.25">
      <c r="R2738" s="5"/>
    </row>
    <row r="2739" spans="18:18" x14ac:dyDescent="0.25">
      <c r="R2739" s="5"/>
    </row>
    <row r="2740" spans="18:18" x14ac:dyDescent="0.25">
      <c r="R2740" s="5"/>
    </row>
    <row r="2741" spans="18:18" x14ac:dyDescent="0.25">
      <c r="R2741" s="5"/>
    </row>
    <row r="2742" spans="18:18" x14ac:dyDescent="0.25">
      <c r="R2742" s="5"/>
    </row>
    <row r="2743" spans="18:18" x14ac:dyDescent="0.25">
      <c r="R2743" s="5"/>
    </row>
    <row r="2744" spans="18:18" x14ac:dyDescent="0.25">
      <c r="R2744" s="5"/>
    </row>
    <row r="2745" spans="18:18" x14ac:dyDescent="0.25">
      <c r="R2745" s="5"/>
    </row>
    <row r="2746" spans="18:18" x14ac:dyDescent="0.25">
      <c r="R2746" s="5"/>
    </row>
    <row r="2747" spans="18:18" x14ac:dyDescent="0.25">
      <c r="R2747" s="5"/>
    </row>
    <row r="2748" spans="18:18" x14ac:dyDescent="0.25">
      <c r="R2748" s="5"/>
    </row>
    <row r="2749" spans="18:18" x14ac:dyDescent="0.25">
      <c r="R2749" s="5"/>
    </row>
    <row r="2750" spans="18:18" x14ac:dyDescent="0.25">
      <c r="R2750" s="5"/>
    </row>
    <row r="2751" spans="18:18" x14ac:dyDescent="0.25">
      <c r="R2751" s="5"/>
    </row>
    <row r="2752" spans="18:18" x14ac:dyDescent="0.25">
      <c r="R2752" s="5"/>
    </row>
    <row r="2753" spans="18:18" x14ac:dyDescent="0.25">
      <c r="R2753" s="5"/>
    </row>
    <row r="2754" spans="18:18" x14ac:dyDescent="0.25">
      <c r="R2754" s="5"/>
    </row>
    <row r="2755" spans="18:18" x14ac:dyDescent="0.25">
      <c r="R2755" s="5"/>
    </row>
    <row r="2756" spans="18:18" x14ac:dyDescent="0.25">
      <c r="R2756" s="5"/>
    </row>
    <row r="2757" spans="18:18" x14ac:dyDescent="0.25">
      <c r="R2757" s="5"/>
    </row>
    <row r="2758" spans="18:18" x14ac:dyDescent="0.25">
      <c r="R2758" s="5"/>
    </row>
    <row r="2759" spans="18:18" x14ac:dyDescent="0.25">
      <c r="R2759" s="5"/>
    </row>
    <row r="2760" spans="18:18" x14ac:dyDescent="0.25">
      <c r="R2760" s="5"/>
    </row>
    <row r="2761" spans="18:18" x14ac:dyDescent="0.25">
      <c r="R2761" s="5"/>
    </row>
    <row r="2762" spans="18:18" x14ac:dyDescent="0.25">
      <c r="R2762" s="5"/>
    </row>
    <row r="2763" spans="18:18" x14ac:dyDescent="0.25">
      <c r="R2763" s="5"/>
    </row>
    <row r="2764" spans="18:18" x14ac:dyDescent="0.25">
      <c r="R2764" s="5"/>
    </row>
    <row r="2765" spans="18:18" x14ac:dyDescent="0.25">
      <c r="R2765" s="5"/>
    </row>
    <row r="2766" spans="18:18" x14ac:dyDescent="0.25">
      <c r="R2766" s="5"/>
    </row>
    <row r="2767" spans="18:18" x14ac:dyDescent="0.25">
      <c r="R2767" s="5"/>
    </row>
    <row r="2768" spans="18:18" x14ac:dyDescent="0.25">
      <c r="R2768" s="5"/>
    </row>
    <row r="2769" spans="18:18" x14ac:dyDescent="0.25">
      <c r="R2769" s="5"/>
    </row>
    <row r="2770" spans="18:18" x14ac:dyDescent="0.25">
      <c r="R2770" s="5"/>
    </row>
    <row r="2771" spans="18:18" x14ac:dyDescent="0.25">
      <c r="R2771" s="5"/>
    </row>
    <row r="2772" spans="18:18" x14ac:dyDescent="0.25">
      <c r="R2772" s="5"/>
    </row>
    <row r="2773" spans="18:18" x14ac:dyDescent="0.25">
      <c r="R2773" s="5"/>
    </row>
    <row r="2774" spans="18:18" x14ac:dyDescent="0.25">
      <c r="R2774" s="5"/>
    </row>
    <row r="2775" spans="18:18" x14ac:dyDescent="0.25">
      <c r="R2775" s="5"/>
    </row>
    <row r="2776" spans="18:18" x14ac:dyDescent="0.25">
      <c r="R2776" s="5"/>
    </row>
    <row r="2777" spans="18:18" x14ac:dyDescent="0.25">
      <c r="R2777" s="5"/>
    </row>
    <row r="2778" spans="18:18" x14ac:dyDescent="0.25">
      <c r="R2778" s="5"/>
    </row>
    <row r="2779" spans="18:18" x14ac:dyDescent="0.25">
      <c r="R2779" s="5"/>
    </row>
    <row r="2780" spans="18:18" x14ac:dyDescent="0.25">
      <c r="R2780" s="5"/>
    </row>
    <row r="2781" spans="18:18" x14ac:dyDescent="0.25">
      <c r="R2781" s="5"/>
    </row>
    <row r="2782" spans="18:18" x14ac:dyDescent="0.25">
      <c r="R2782" s="5"/>
    </row>
    <row r="2783" spans="18:18" x14ac:dyDescent="0.25">
      <c r="R2783" s="5"/>
    </row>
    <row r="2784" spans="18:18" x14ac:dyDescent="0.25">
      <c r="R2784" s="5"/>
    </row>
    <row r="2785" spans="18:18" x14ac:dyDescent="0.25">
      <c r="R2785" s="5"/>
    </row>
    <row r="2786" spans="18:18" x14ac:dyDescent="0.25">
      <c r="R2786" s="5"/>
    </row>
    <row r="2787" spans="18:18" x14ac:dyDescent="0.25">
      <c r="R2787" s="5"/>
    </row>
    <row r="2788" spans="18:18" x14ac:dyDescent="0.25">
      <c r="R2788" s="5"/>
    </row>
    <row r="2789" spans="18:18" x14ac:dyDescent="0.25">
      <c r="R2789" s="5"/>
    </row>
    <row r="2790" spans="18:18" x14ac:dyDescent="0.25">
      <c r="R2790" s="5"/>
    </row>
    <row r="2791" spans="18:18" x14ac:dyDescent="0.25">
      <c r="R2791" s="5"/>
    </row>
    <row r="2792" spans="18:18" x14ac:dyDescent="0.25">
      <c r="R2792" s="5"/>
    </row>
    <row r="2793" spans="18:18" x14ac:dyDescent="0.25">
      <c r="R2793" s="5"/>
    </row>
    <row r="2794" spans="18:18" x14ac:dyDescent="0.25">
      <c r="R2794" s="5"/>
    </row>
    <row r="2795" spans="18:18" x14ac:dyDescent="0.25">
      <c r="R2795" s="5"/>
    </row>
    <row r="2796" spans="18:18" x14ac:dyDescent="0.25">
      <c r="R2796" s="5"/>
    </row>
    <row r="2797" spans="18:18" x14ac:dyDescent="0.25">
      <c r="R2797" s="5"/>
    </row>
    <row r="2798" spans="18:18" x14ac:dyDescent="0.25">
      <c r="R2798" s="5"/>
    </row>
    <row r="2799" spans="18:18" x14ac:dyDescent="0.25">
      <c r="R2799" s="5"/>
    </row>
    <row r="2800" spans="18:18" x14ac:dyDescent="0.25">
      <c r="R2800" s="5"/>
    </row>
    <row r="2801" spans="18:18" x14ac:dyDescent="0.25">
      <c r="R2801" s="5"/>
    </row>
    <row r="2802" spans="18:18" x14ac:dyDescent="0.25">
      <c r="R2802" s="5"/>
    </row>
    <row r="2803" spans="18:18" x14ac:dyDescent="0.25">
      <c r="R2803" s="5"/>
    </row>
    <row r="2804" spans="18:18" x14ac:dyDescent="0.25">
      <c r="R2804" s="5"/>
    </row>
    <row r="2805" spans="18:18" x14ac:dyDescent="0.25">
      <c r="R2805" s="5"/>
    </row>
    <row r="2806" spans="18:18" x14ac:dyDescent="0.25">
      <c r="R2806" s="5"/>
    </row>
    <row r="2807" spans="18:18" x14ac:dyDescent="0.25">
      <c r="R2807" s="5"/>
    </row>
    <row r="2808" spans="18:18" x14ac:dyDescent="0.25">
      <c r="R2808" s="5"/>
    </row>
    <row r="2809" spans="18:18" x14ac:dyDescent="0.25">
      <c r="R2809" s="5"/>
    </row>
    <row r="2810" spans="18:18" x14ac:dyDescent="0.25">
      <c r="R2810" s="5"/>
    </row>
    <row r="2811" spans="18:18" x14ac:dyDescent="0.25">
      <c r="R2811" s="5"/>
    </row>
    <row r="2812" spans="18:18" x14ac:dyDescent="0.25">
      <c r="R2812" s="5"/>
    </row>
    <row r="2813" spans="18:18" x14ac:dyDescent="0.25">
      <c r="R2813" s="5"/>
    </row>
    <row r="2814" spans="18:18" x14ac:dyDescent="0.25">
      <c r="R2814" s="5"/>
    </row>
    <row r="2815" spans="18:18" x14ac:dyDescent="0.25">
      <c r="R2815" s="5"/>
    </row>
    <row r="2816" spans="18:18" x14ac:dyDescent="0.25">
      <c r="R2816" s="5"/>
    </row>
    <row r="2817" spans="18:18" x14ac:dyDescent="0.25">
      <c r="R2817" s="5"/>
    </row>
    <row r="2818" spans="18:18" x14ac:dyDescent="0.25">
      <c r="R2818" s="5"/>
    </row>
    <row r="2819" spans="18:18" x14ac:dyDescent="0.25">
      <c r="R2819" s="5"/>
    </row>
    <row r="2820" spans="18:18" x14ac:dyDescent="0.25">
      <c r="R2820" s="5"/>
    </row>
    <row r="2821" spans="18:18" x14ac:dyDescent="0.25">
      <c r="R2821" s="5"/>
    </row>
    <row r="2822" spans="18:18" x14ac:dyDescent="0.25">
      <c r="R2822" s="5"/>
    </row>
    <row r="2823" spans="18:18" x14ac:dyDescent="0.25">
      <c r="R2823" s="5"/>
    </row>
    <row r="2824" spans="18:18" x14ac:dyDescent="0.25">
      <c r="R2824" s="5"/>
    </row>
    <row r="2825" spans="18:18" x14ac:dyDescent="0.25">
      <c r="R2825" s="5"/>
    </row>
    <row r="2826" spans="18:18" x14ac:dyDescent="0.25">
      <c r="R2826" s="5"/>
    </row>
    <row r="2827" spans="18:18" x14ac:dyDescent="0.25">
      <c r="R2827" s="5"/>
    </row>
    <row r="2828" spans="18:18" x14ac:dyDescent="0.25">
      <c r="R2828" s="5"/>
    </row>
    <row r="2829" spans="18:18" x14ac:dyDescent="0.25">
      <c r="R2829" s="5"/>
    </row>
    <row r="2830" spans="18:18" x14ac:dyDescent="0.25">
      <c r="R2830" s="5"/>
    </row>
    <row r="2831" spans="18:18" x14ac:dyDescent="0.25">
      <c r="R2831" s="5"/>
    </row>
    <row r="2832" spans="18:18" x14ac:dyDescent="0.25">
      <c r="R2832" s="5"/>
    </row>
    <row r="2833" spans="18:18" x14ac:dyDescent="0.25">
      <c r="R2833" s="5"/>
    </row>
    <row r="2834" spans="18:18" x14ac:dyDescent="0.25">
      <c r="R2834" s="5"/>
    </row>
    <row r="2835" spans="18:18" x14ac:dyDescent="0.25">
      <c r="R2835" s="5"/>
    </row>
    <row r="2836" spans="18:18" x14ac:dyDescent="0.25">
      <c r="R2836" s="5"/>
    </row>
    <row r="2837" spans="18:18" x14ac:dyDescent="0.25">
      <c r="R2837" s="5"/>
    </row>
    <row r="2838" spans="18:18" x14ac:dyDescent="0.25">
      <c r="R2838" s="5"/>
    </row>
    <row r="2839" spans="18:18" x14ac:dyDescent="0.25">
      <c r="R2839" s="5"/>
    </row>
    <row r="2840" spans="18:18" x14ac:dyDescent="0.25">
      <c r="R2840" s="5"/>
    </row>
    <row r="2841" spans="18:18" x14ac:dyDescent="0.25">
      <c r="R2841" s="5"/>
    </row>
    <row r="2842" spans="18:18" x14ac:dyDescent="0.25">
      <c r="R2842" s="5"/>
    </row>
    <row r="2843" spans="18:18" x14ac:dyDescent="0.25">
      <c r="R2843" s="5"/>
    </row>
    <row r="2844" spans="18:18" x14ac:dyDescent="0.25">
      <c r="R2844" s="5"/>
    </row>
    <row r="2845" spans="18:18" x14ac:dyDescent="0.25">
      <c r="R2845" s="5"/>
    </row>
    <row r="2846" spans="18:18" x14ac:dyDescent="0.25">
      <c r="R2846" s="5"/>
    </row>
    <row r="2847" spans="18:18" x14ac:dyDescent="0.25">
      <c r="R2847" s="5"/>
    </row>
    <row r="2848" spans="18:18" x14ac:dyDescent="0.25">
      <c r="R2848" s="5"/>
    </row>
    <row r="2849" spans="18:18" x14ac:dyDescent="0.25">
      <c r="R2849" s="5"/>
    </row>
    <row r="2850" spans="18:18" x14ac:dyDescent="0.25">
      <c r="R2850" s="5"/>
    </row>
    <row r="2851" spans="18:18" x14ac:dyDescent="0.25">
      <c r="R2851" s="5"/>
    </row>
    <row r="2852" spans="18:18" x14ac:dyDescent="0.25">
      <c r="R2852" s="5"/>
    </row>
    <row r="2853" spans="18:18" x14ac:dyDescent="0.25">
      <c r="R2853" s="5"/>
    </row>
    <row r="2854" spans="18:18" x14ac:dyDescent="0.25">
      <c r="R2854" s="5"/>
    </row>
    <row r="2855" spans="18:18" x14ac:dyDescent="0.25">
      <c r="R2855" s="5"/>
    </row>
    <row r="2856" spans="18:18" x14ac:dyDescent="0.25">
      <c r="R2856" s="5"/>
    </row>
    <row r="2857" spans="18:18" x14ac:dyDescent="0.25">
      <c r="R2857" s="5"/>
    </row>
    <row r="2858" spans="18:18" x14ac:dyDescent="0.25">
      <c r="R2858" s="5"/>
    </row>
    <row r="2859" spans="18:18" x14ac:dyDescent="0.25">
      <c r="R2859" s="5"/>
    </row>
    <row r="2860" spans="18:18" x14ac:dyDescent="0.25">
      <c r="R2860" s="5"/>
    </row>
    <row r="2861" spans="18:18" x14ac:dyDescent="0.25">
      <c r="R2861" s="5"/>
    </row>
    <row r="2862" spans="18:18" x14ac:dyDescent="0.25">
      <c r="R2862" s="5"/>
    </row>
    <row r="2863" spans="18:18" x14ac:dyDescent="0.25">
      <c r="R2863" s="5"/>
    </row>
    <row r="2864" spans="18:18" x14ac:dyDescent="0.25">
      <c r="R2864" s="5"/>
    </row>
    <row r="2865" spans="18:18" x14ac:dyDescent="0.25">
      <c r="R2865" s="5"/>
    </row>
    <row r="2866" spans="18:18" x14ac:dyDescent="0.25">
      <c r="R2866" s="5"/>
    </row>
    <row r="2867" spans="18:18" x14ac:dyDescent="0.25">
      <c r="R2867" s="5"/>
    </row>
    <row r="2868" spans="18:18" x14ac:dyDescent="0.25">
      <c r="R2868" s="5"/>
    </row>
    <row r="2869" spans="18:18" x14ac:dyDescent="0.25">
      <c r="R2869" s="5"/>
    </row>
    <row r="2870" spans="18:18" x14ac:dyDescent="0.25">
      <c r="R2870" s="5"/>
    </row>
    <row r="2871" spans="18:18" x14ac:dyDescent="0.25">
      <c r="R2871" s="5"/>
    </row>
    <row r="2872" spans="18:18" x14ac:dyDescent="0.25">
      <c r="R2872" s="5"/>
    </row>
    <row r="2873" spans="18:18" x14ac:dyDescent="0.25">
      <c r="R2873" s="5"/>
    </row>
    <row r="2874" spans="18:18" x14ac:dyDescent="0.25">
      <c r="R2874" s="5"/>
    </row>
    <row r="2875" spans="18:18" x14ac:dyDescent="0.25">
      <c r="R2875" s="5"/>
    </row>
    <row r="2876" spans="18:18" x14ac:dyDescent="0.25">
      <c r="R2876" s="5"/>
    </row>
    <row r="2877" spans="18:18" x14ac:dyDescent="0.25">
      <c r="R2877" s="5"/>
    </row>
    <row r="2878" spans="18:18" x14ac:dyDescent="0.25">
      <c r="R2878" s="5"/>
    </row>
    <row r="2879" spans="18:18" x14ac:dyDescent="0.25">
      <c r="R2879" s="5"/>
    </row>
    <row r="2880" spans="18:18" x14ac:dyDescent="0.25">
      <c r="R2880" s="5"/>
    </row>
    <row r="2881" spans="18:18" x14ac:dyDescent="0.25">
      <c r="R2881" s="5"/>
    </row>
    <row r="2882" spans="18:18" x14ac:dyDescent="0.25">
      <c r="R2882" s="5"/>
    </row>
    <row r="2883" spans="18:18" x14ac:dyDescent="0.25">
      <c r="R2883" s="5"/>
    </row>
    <row r="2884" spans="18:18" x14ac:dyDescent="0.25">
      <c r="R2884" s="5"/>
    </row>
    <row r="2885" spans="18:18" x14ac:dyDescent="0.25">
      <c r="R2885" s="5"/>
    </row>
    <row r="2886" spans="18:18" x14ac:dyDescent="0.25">
      <c r="R2886" s="5"/>
    </row>
    <row r="2887" spans="18:18" x14ac:dyDescent="0.25">
      <c r="R2887" s="5"/>
    </row>
    <row r="2888" spans="18:18" x14ac:dyDescent="0.25">
      <c r="R2888" s="5"/>
    </row>
    <row r="2889" spans="18:18" x14ac:dyDescent="0.25">
      <c r="R2889" s="5"/>
    </row>
    <row r="2890" spans="18:18" x14ac:dyDescent="0.25">
      <c r="R2890" s="5"/>
    </row>
    <row r="2891" spans="18:18" x14ac:dyDescent="0.25">
      <c r="R2891" s="5"/>
    </row>
    <row r="2892" spans="18:18" x14ac:dyDescent="0.25">
      <c r="R2892" s="5"/>
    </row>
    <row r="2893" spans="18:18" x14ac:dyDescent="0.25">
      <c r="R2893" s="5"/>
    </row>
    <row r="2894" spans="18:18" x14ac:dyDescent="0.25">
      <c r="R2894" s="5"/>
    </row>
    <row r="2895" spans="18:18" x14ac:dyDescent="0.25">
      <c r="R2895" s="5"/>
    </row>
    <row r="2896" spans="18:18" x14ac:dyDescent="0.25">
      <c r="R2896" s="5"/>
    </row>
    <row r="2897" spans="18:18" x14ac:dyDescent="0.25">
      <c r="R2897" s="5"/>
    </row>
    <row r="2898" spans="18:18" x14ac:dyDescent="0.25">
      <c r="R2898" s="5"/>
    </row>
    <row r="2899" spans="18:18" x14ac:dyDescent="0.25">
      <c r="R2899" s="5"/>
    </row>
    <row r="2900" spans="18:18" x14ac:dyDescent="0.25">
      <c r="R2900" s="5"/>
    </row>
    <row r="2901" spans="18:18" x14ac:dyDescent="0.25">
      <c r="R2901" s="5"/>
    </row>
    <row r="2902" spans="18:18" x14ac:dyDescent="0.25">
      <c r="R2902" s="5"/>
    </row>
    <row r="2903" spans="18:18" x14ac:dyDescent="0.25">
      <c r="R2903" s="5"/>
    </row>
    <row r="2904" spans="18:18" x14ac:dyDescent="0.25">
      <c r="R2904" s="5"/>
    </row>
    <row r="2905" spans="18:18" x14ac:dyDescent="0.25">
      <c r="R2905" s="5"/>
    </row>
    <row r="2906" spans="18:18" x14ac:dyDescent="0.25">
      <c r="R2906" s="5"/>
    </row>
    <row r="2907" spans="18:18" x14ac:dyDescent="0.25">
      <c r="R2907" s="5"/>
    </row>
    <row r="2908" spans="18:18" x14ac:dyDescent="0.25">
      <c r="R2908" s="5"/>
    </row>
    <row r="2909" spans="18:18" x14ac:dyDescent="0.25">
      <c r="R2909" s="5"/>
    </row>
    <row r="2910" spans="18:18" x14ac:dyDescent="0.25">
      <c r="R2910" s="5"/>
    </row>
    <row r="2911" spans="18:18" x14ac:dyDescent="0.25">
      <c r="R2911" s="5"/>
    </row>
    <row r="2912" spans="18:18" x14ac:dyDescent="0.25">
      <c r="R2912" s="5"/>
    </row>
    <row r="2913" spans="18:18" x14ac:dyDescent="0.25">
      <c r="R2913" s="5"/>
    </row>
    <row r="2914" spans="18:18" x14ac:dyDescent="0.25">
      <c r="R2914" s="5"/>
    </row>
    <row r="2915" spans="18:18" x14ac:dyDescent="0.25">
      <c r="R2915" s="5"/>
    </row>
    <row r="2916" spans="18:18" x14ac:dyDescent="0.25">
      <c r="R2916" s="5"/>
    </row>
    <row r="2917" spans="18:18" x14ac:dyDescent="0.25">
      <c r="R2917" s="5"/>
    </row>
    <row r="2918" spans="18:18" x14ac:dyDescent="0.25">
      <c r="R2918" s="5"/>
    </row>
    <row r="2919" spans="18:18" x14ac:dyDescent="0.25">
      <c r="R2919" s="5"/>
    </row>
    <row r="2920" spans="18:18" x14ac:dyDescent="0.25">
      <c r="R2920" s="5"/>
    </row>
    <row r="2921" spans="18:18" x14ac:dyDescent="0.25">
      <c r="R2921" s="5"/>
    </row>
    <row r="2922" spans="18:18" x14ac:dyDescent="0.25">
      <c r="R2922" s="5"/>
    </row>
    <row r="2923" spans="18:18" x14ac:dyDescent="0.25">
      <c r="R2923" s="5"/>
    </row>
    <row r="2924" spans="18:18" x14ac:dyDescent="0.25">
      <c r="R2924" s="5"/>
    </row>
    <row r="2925" spans="18:18" x14ac:dyDescent="0.25">
      <c r="R2925" s="5"/>
    </row>
    <row r="2926" spans="18:18" x14ac:dyDescent="0.25">
      <c r="R2926" s="5"/>
    </row>
    <row r="2927" spans="18:18" x14ac:dyDescent="0.25">
      <c r="R2927" s="5"/>
    </row>
    <row r="2928" spans="18:18" x14ac:dyDescent="0.25">
      <c r="R2928" s="5"/>
    </row>
    <row r="2929" spans="18:18" x14ac:dyDescent="0.25">
      <c r="R2929" s="5"/>
    </row>
    <row r="2930" spans="18:18" x14ac:dyDescent="0.25">
      <c r="R2930" s="5"/>
    </row>
    <row r="2931" spans="18:18" x14ac:dyDescent="0.25">
      <c r="R2931" s="5"/>
    </row>
    <row r="2932" spans="18:18" x14ac:dyDescent="0.25">
      <c r="R2932" s="5"/>
    </row>
    <row r="2933" spans="18:18" x14ac:dyDescent="0.25">
      <c r="R2933" s="5"/>
    </row>
    <row r="2934" spans="18:18" x14ac:dyDescent="0.25">
      <c r="R2934" s="5"/>
    </row>
    <row r="2935" spans="18:18" x14ac:dyDescent="0.25">
      <c r="R2935" s="5"/>
    </row>
    <row r="2936" spans="18:18" x14ac:dyDescent="0.25">
      <c r="R2936" s="5"/>
    </row>
    <row r="2937" spans="18:18" x14ac:dyDescent="0.25">
      <c r="R2937" s="5"/>
    </row>
    <row r="2938" spans="18:18" x14ac:dyDescent="0.25">
      <c r="R2938" s="5"/>
    </row>
    <row r="2939" spans="18:18" x14ac:dyDescent="0.25">
      <c r="R2939" s="5"/>
    </row>
    <row r="2940" spans="18:18" x14ac:dyDescent="0.25">
      <c r="R2940" s="5"/>
    </row>
    <row r="2941" spans="18:18" x14ac:dyDescent="0.25">
      <c r="R2941" s="5"/>
    </row>
    <row r="2942" spans="18:18" x14ac:dyDescent="0.25">
      <c r="R2942" s="5"/>
    </row>
    <row r="2943" spans="18:18" x14ac:dyDescent="0.25">
      <c r="R2943" s="5"/>
    </row>
    <row r="2944" spans="18:18" x14ac:dyDescent="0.25">
      <c r="R2944" s="5"/>
    </row>
    <row r="2945" spans="18:18" x14ac:dyDescent="0.25">
      <c r="R2945" s="5"/>
    </row>
    <row r="2946" spans="18:18" x14ac:dyDescent="0.25">
      <c r="R2946" s="5"/>
    </row>
    <row r="2947" spans="18:18" x14ac:dyDescent="0.25">
      <c r="R2947" s="5"/>
    </row>
    <row r="2948" spans="18:18" x14ac:dyDescent="0.25">
      <c r="R2948" s="5"/>
    </row>
    <row r="2949" spans="18:18" x14ac:dyDescent="0.25">
      <c r="R2949" s="5"/>
    </row>
    <row r="2950" spans="18:18" x14ac:dyDescent="0.25">
      <c r="R2950" s="5"/>
    </row>
    <row r="2951" spans="18:18" x14ac:dyDescent="0.25">
      <c r="R2951" s="5"/>
    </row>
    <row r="2952" spans="18:18" x14ac:dyDescent="0.25">
      <c r="R2952" s="5"/>
    </row>
    <row r="2953" spans="18:18" x14ac:dyDescent="0.25">
      <c r="R2953" s="5"/>
    </row>
    <row r="2954" spans="18:18" x14ac:dyDescent="0.25">
      <c r="R2954" s="5"/>
    </row>
    <row r="2955" spans="18:18" x14ac:dyDescent="0.25">
      <c r="R2955" s="5"/>
    </row>
    <row r="2956" spans="18:18" x14ac:dyDescent="0.25">
      <c r="R2956" s="5"/>
    </row>
    <row r="2957" spans="18:18" x14ac:dyDescent="0.25">
      <c r="R2957" s="5"/>
    </row>
    <row r="2958" spans="18:18" x14ac:dyDescent="0.25">
      <c r="R2958" s="5"/>
    </row>
    <row r="2959" spans="18:18" x14ac:dyDescent="0.25">
      <c r="R2959" s="5"/>
    </row>
    <row r="2960" spans="18:18" x14ac:dyDescent="0.25">
      <c r="R2960" s="5"/>
    </row>
    <row r="2961" spans="18:18" x14ac:dyDescent="0.25">
      <c r="R2961" s="5"/>
    </row>
    <row r="2962" spans="18:18" x14ac:dyDescent="0.25">
      <c r="R2962" s="5"/>
    </row>
    <row r="2963" spans="18:18" x14ac:dyDescent="0.25">
      <c r="R2963" s="5"/>
    </row>
    <row r="2964" spans="18:18" x14ac:dyDescent="0.25">
      <c r="R2964" s="5"/>
    </row>
    <row r="2965" spans="18:18" x14ac:dyDescent="0.25">
      <c r="R2965" s="5"/>
    </row>
    <row r="2966" spans="18:18" x14ac:dyDescent="0.25">
      <c r="R2966" s="5"/>
    </row>
    <row r="2967" spans="18:18" x14ac:dyDescent="0.25">
      <c r="R2967" s="5"/>
    </row>
    <row r="2968" spans="18:18" x14ac:dyDescent="0.25">
      <c r="R2968" s="5"/>
    </row>
    <row r="2969" spans="18:18" x14ac:dyDescent="0.25">
      <c r="R2969" s="5"/>
    </row>
    <row r="2970" spans="18:18" x14ac:dyDescent="0.25">
      <c r="R2970" s="5"/>
    </row>
    <row r="2971" spans="18:18" x14ac:dyDescent="0.25">
      <c r="R2971" s="5"/>
    </row>
    <row r="2972" spans="18:18" x14ac:dyDescent="0.25">
      <c r="R2972" s="5"/>
    </row>
    <row r="2973" spans="18:18" x14ac:dyDescent="0.25">
      <c r="R2973" s="5"/>
    </row>
    <row r="2974" spans="18:18" x14ac:dyDescent="0.25">
      <c r="R2974" s="5"/>
    </row>
    <row r="2975" spans="18:18" x14ac:dyDescent="0.25">
      <c r="R2975" s="5"/>
    </row>
    <row r="2976" spans="18:18" x14ac:dyDescent="0.25">
      <c r="R2976" s="5"/>
    </row>
    <row r="2977" spans="18:18" x14ac:dyDescent="0.25">
      <c r="R2977" s="5"/>
    </row>
    <row r="2978" spans="18:18" x14ac:dyDescent="0.25">
      <c r="R2978" s="5"/>
    </row>
    <row r="2979" spans="18:18" x14ac:dyDescent="0.25">
      <c r="R2979" s="5"/>
    </row>
    <row r="2980" spans="18:18" x14ac:dyDescent="0.25">
      <c r="R2980" s="5"/>
    </row>
    <row r="2981" spans="18:18" x14ac:dyDescent="0.25">
      <c r="R2981" s="5"/>
    </row>
    <row r="2982" spans="18:18" x14ac:dyDescent="0.25">
      <c r="R2982" s="5"/>
    </row>
    <row r="2983" spans="18:18" x14ac:dyDescent="0.25">
      <c r="R2983" s="5"/>
    </row>
    <row r="2984" spans="18:18" x14ac:dyDescent="0.25">
      <c r="R2984" s="5"/>
    </row>
    <row r="2985" spans="18:18" x14ac:dyDescent="0.25">
      <c r="R2985" s="5"/>
    </row>
    <row r="2986" spans="18:18" x14ac:dyDescent="0.25">
      <c r="R2986" s="5"/>
    </row>
    <row r="2987" spans="18:18" x14ac:dyDescent="0.25">
      <c r="R2987" s="5"/>
    </row>
    <row r="2988" spans="18:18" x14ac:dyDescent="0.25">
      <c r="R2988" s="5"/>
    </row>
    <row r="2989" spans="18:18" x14ac:dyDescent="0.25">
      <c r="R2989" s="5"/>
    </row>
    <row r="2990" spans="18:18" x14ac:dyDescent="0.25">
      <c r="R2990" s="5"/>
    </row>
    <row r="2991" spans="18:18" x14ac:dyDescent="0.25">
      <c r="R2991" s="5"/>
    </row>
    <row r="2992" spans="18:18" x14ac:dyDescent="0.25">
      <c r="R2992" s="5"/>
    </row>
    <row r="2993" spans="18:18" x14ac:dyDescent="0.25">
      <c r="R2993" s="5"/>
    </row>
    <row r="2994" spans="18:18" x14ac:dyDescent="0.25">
      <c r="R2994" s="5"/>
    </row>
    <row r="2995" spans="18:18" x14ac:dyDescent="0.25">
      <c r="R2995" s="5"/>
    </row>
    <row r="2996" spans="18:18" x14ac:dyDescent="0.25">
      <c r="R2996" s="5"/>
    </row>
    <row r="2997" spans="18:18" x14ac:dyDescent="0.25">
      <c r="R2997" s="5"/>
    </row>
    <row r="2998" spans="18:18" x14ac:dyDescent="0.25">
      <c r="R2998" s="5"/>
    </row>
    <row r="2999" spans="18:18" x14ac:dyDescent="0.25">
      <c r="R2999" s="5"/>
    </row>
    <row r="3000" spans="18:18" x14ac:dyDescent="0.25">
      <c r="R3000" s="5"/>
    </row>
    <row r="3001" spans="18:18" x14ac:dyDescent="0.25">
      <c r="R3001" s="5"/>
    </row>
    <row r="3002" spans="18:18" x14ac:dyDescent="0.25">
      <c r="R3002" s="5"/>
    </row>
    <row r="3003" spans="18:18" x14ac:dyDescent="0.25">
      <c r="R3003" s="5"/>
    </row>
    <row r="3004" spans="18:18" x14ac:dyDescent="0.25">
      <c r="R3004" s="5"/>
    </row>
    <row r="3005" spans="18:18" x14ac:dyDescent="0.25">
      <c r="R3005" s="5"/>
    </row>
    <row r="3006" spans="18:18" x14ac:dyDescent="0.25">
      <c r="R3006" s="5"/>
    </row>
    <row r="3007" spans="18:18" x14ac:dyDescent="0.25">
      <c r="R3007" s="5"/>
    </row>
    <row r="3008" spans="18:18" x14ac:dyDescent="0.25">
      <c r="R3008" s="5"/>
    </row>
    <row r="3009" spans="18:18" x14ac:dyDescent="0.25">
      <c r="R3009" s="5"/>
    </row>
    <row r="3010" spans="18:18" x14ac:dyDescent="0.25">
      <c r="R3010" s="5"/>
    </row>
    <row r="3011" spans="18:18" x14ac:dyDescent="0.25">
      <c r="R3011" s="5"/>
    </row>
    <row r="3012" spans="18:18" x14ac:dyDescent="0.25">
      <c r="R3012" s="5"/>
    </row>
    <row r="3013" spans="18:18" x14ac:dyDescent="0.25">
      <c r="R3013" s="5"/>
    </row>
    <row r="3014" spans="18:18" x14ac:dyDescent="0.25">
      <c r="R3014" s="5"/>
    </row>
    <row r="3015" spans="18:18" x14ac:dyDescent="0.25">
      <c r="R3015" s="5"/>
    </row>
    <row r="3016" spans="18:18" x14ac:dyDescent="0.25">
      <c r="R3016" s="5"/>
    </row>
    <row r="3017" spans="18:18" x14ac:dyDescent="0.25">
      <c r="R3017" s="5"/>
    </row>
    <row r="3018" spans="18:18" x14ac:dyDescent="0.25">
      <c r="R3018" s="5"/>
    </row>
    <row r="3019" spans="18:18" x14ac:dyDescent="0.25">
      <c r="R3019" s="5"/>
    </row>
    <row r="3020" spans="18:18" x14ac:dyDescent="0.25">
      <c r="R3020" s="5"/>
    </row>
    <row r="3021" spans="18:18" x14ac:dyDescent="0.25">
      <c r="R3021" s="5"/>
    </row>
    <row r="3022" spans="18:18" x14ac:dyDescent="0.25">
      <c r="R3022" s="5"/>
    </row>
    <row r="3023" spans="18:18" x14ac:dyDescent="0.25">
      <c r="R3023" s="5"/>
    </row>
    <row r="3024" spans="18:18" x14ac:dyDescent="0.25">
      <c r="R3024" s="5"/>
    </row>
    <row r="3025" spans="18:18" x14ac:dyDescent="0.25">
      <c r="R3025" s="5"/>
    </row>
    <row r="3026" spans="18:18" x14ac:dyDescent="0.25">
      <c r="R3026" s="5"/>
    </row>
    <row r="3027" spans="18:18" x14ac:dyDescent="0.25">
      <c r="R3027" s="5"/>
    </row>
    <row r="3028" spans="18:18" x14ac:dyDescent="0.25">
      <c r="R3028" s="5"/>
    </row>
    <row r="3029" spans="18:18" x14ac:dyDescent="0.25">
      <c r="R3029" s="5"/>
    </row>
    <row r="3030" spans="18:18" x14ac:dyDescent="0.25">
      <c r="R3030" s="5"/>
    </row>
    <row r="3031" spans="18:18" x14ac:dyDescent="0.25">
      <c r="R3031" s="5"/>
    </row>
    <row r="3032" spans="18:18" x14ac:dyDescent="0.25">
      <c r="R3032" s="5"/>
    </row>
    <row r="3033" spans="18:18" x14ac:dyDescent="0.25">
      <c r="R3033" s="5"/>
    </row>
    <row r="3034" spans="18:18" x14ac:dyDescent="0.25">
      <c r="R3034" s="5"/>
    </row>
    <row r="3035" spans="18:18" x14ac:dyDescent="0.25">
      <c r="R3035" s="5"/>
    </row>
    <row r="3036" spans="18:18" x14ac:dyDescent="0.25">
      <c r="R3036" s="5"/>
    </row>
    <row r="3037" spans="18:18" x14ac:dyDescent="0.25">
      <c r="R3037" s="5"/>
    </row>
    <row r="3038" spans="18:18" x14ac:dyDescent="0.25">
      <c r="R3038" s="5"/>
    </row>
    <row r="3039" spans="18:18" x14ac:dyDescent="0.25">
      <c r="R3039" s="5"/>
    </row>
    <row r="3040" spans="18:18" x14ac:dyDescent="0.25">
      <c r="R3040" s="5"/>
    </row>
    <row r="3041" spans="18:18" x14ac:dyDescent="0.25">
      <c r="R3041" s="5"/>
    </row>
    <row r="3042" spans="18:18" x14ac:dyDescent="0.25">
      <c r="R3042" s="5"/>
    </row>
    <row r="3043" spans="18:18" x14ac:dyDescent="0.25">
      <c r="R3043" s="5"/>
    </row>
    <row r="3044" spans="18:18" x14ac:dyDescent="0.25">
      <c r="R3044" s="5"/>
    </row>
    <row r="3045" spans="18:18" x14ac:dyDescent="0.25">
      <c r="R3045" s="5"/>
    </row>
    <row r="3046" spans="18:18" x14ac:dyDescent="0.25">
      <c r="R3046" s="5"/>
    </row>
    <row r="3047" spans="18:18" x14ac:dyDescent="0.25">
      <c r="R3047" s="5"/>
    </row>
    <row r="3048" spans="18:18" x14ac:dyDescent="0.25">
      <c r="R3048" s="5"/>
    </row>
    <row r="3049" spans="18:18" x14ac:dyDescent="0.25">
      <c r="R3049" s="5"/>
    </row>
    <row r="3050" spans="18:18" x14ac:dyDescent="0.25">
      <c r="R3050" s="5"/>
    </row>
    <row r="3051" spans="18:18" x14ac:dyDescent="0.25">
      <c r="R3051" s="5"/>
    </row>
    <row r="3052" spans="18:18" x14ac:dyDescent="0.25">
      <c r="R3052" s="5"/>
    </row>
    <row r="3053" spans="18:18" x14ac:dyDescent="0.25">
      <c r="R3053" s="5"/>
    </row>
    <row r="3054" spans="18:18" x14ac:dyDescent="0.25">
      <c r="R3054" s="5"/>
    </row>
    <row r="3055" spans="18:18" x14ac:dyDescent="0.25">
      <c r="R3055" s="5"/>
    </row>
    <row r="3056" spans="18:18" x14ac:dyDescent="0.25">
      <c r="R3056" s="5"/>
    </row>
    <row r="3057" spans="18:18" x14ac:dyDescent="0.25">
      <c r="R3057" s="5"/>
    </row>
    <row r="3058" spans="18:18" x14ac:dyDescent="0.25">
      <c r="R3058" s="5"/>
    </row>
    <row r="3059" spans="18:18" x14ac:dyDescent="0.25">
      <c r="R3059" s="5"/>
    </row>
    <row r="3060" spans="18:18" x14ac:dyDescent="0.25">
      <c r="R3060" s="5"/>
    </row>
    <row r="3061" spans="18:18" x14ac:dyDescent="0.25">
      <c r="R3061" s="5"/>
    </row>
    <row r="3062" spans="18:18" x14ac:dyDescent="0.25">
      <c r="R3062" s="5"/>
    </row>
    <row r="3063" spans="18:18" x14ac:dyDescent="0.25">
      <c r="R3063" s="5"/>
    </row>
    <row r="3064" spans="18:18" x14ac:dyDescent="0.25">
      <c r="R3064" s="5"/>
    </row>
    <row r="3065" spans="18:18" x14ac:dyDescent="0.25">
      <c r="R3065" s="5"/>
    </row>
    <row r="3066" spans="18:18" x14ac:dyDescent="0.25">
      <c r="R3066" s="5"/>
    </row>
    <row r="3067" spans="18:18" x14ac:dyDescent="0.25">
      <c r="R3067" s="5"/>
    </row>
    <row r="3068" spans="18:18" x14ac:dyDescent="0.25">
      <c r="R3068" s="5"/>
    </row>
    <row r="3069" spans="18:18" x14ac:dyDescent="0.25">
      <c r="R3069" s="5"/>
    </row>
    <row r="3070" spans="18:18" x14ac:dyDescent="0.25">
      <c r="R3070" s="5"/>
    </row>
    <row r="3071" spans="18:18" x14ac:dyDescent="0.25">
      <c r="R3071" s="5"/>
    </row>
    <row r="3072" spans="18:18" x14ac:dyDescent="0.25">
      <c r="R3072" s="5"/>
    </row>
    <row r="3073" spans="18:18" x14ac:dyDescent="0.25">
      <c r="R3073" s="5"/>
    </row>
    <row r="3074" spans="18:18" x14ac:dyDescent="0.25">
      <c r="R3074" s="5"/>
    </row>
    <row r="3075" spans="18:18" x14ac:dyDescent="0.25">
      <c r="R3075" s="5"/>
    </row>
    <row r="3076" spans="18:18" x14ac:dyDescent="0.25">
      <c r="R3076" s="5"/>
    </row>
    <row r="3077" spans="18:18" x14ac:dyDescent="0.25">
      <c r="R3077" s="5"/>
    </row>
    <row r="3078" spans="18:18" x14ac:dyDescent="0.25">
      <c r="R3078" s="5"/>
    </row>
    <row r="3079" spans="18:18" x14ac:dyDescent="0.25">
      <c r="R3079" s="5"/>
    </row>
    <row r="3080" spans="18:18" x14ac:dyDescent="0.25">
      <c r="R3080" s="5"/>
    </row>
    <row r="3081" spans="18:18" x14ac:dyDescent="0.25">
      <c r="R3081" s="5"/>
    </row>
    <row r="3082" spans="18:18" x14ac:dyDescent="0.25">
      <c r="R3082" s="5"/>
    </row>
    <row r="3083" spans="18:18" x14ac:dyDescent="0.25">
      <c r="R3083" s="5"/>
    </row>
    <row r="3084" spans="18:18" x14ac:dyDescent="0.25">
      <c r="R3084" s="5"/>
    </row>
    <row r="3085" spans="18:18" x14ac:dyDescent="0.25">
      <c r="R3085" s="5"/>
    </row>
    <row r="3086" spans="18:18" x14ac:dyDescent="0.25">
      <c r="R3086" s="5"/>
    </row>
    <row r="3087" spans="18:18" x14ac:dyDescent="0.25">
      <c r="R3087" s="5"/>
    </row>
    <row r="3088" spans="18:18" x14ac:dyDescent="0.25">
      <c r="R3088" s="5"/>
    </row>
    <row r="3089" spans="18:18" x14ac:dyDescent="0.25">
      <c r="R3089" s="5"/>
    </row>
    <row r="3090" spans="18:18" x14ac:dyDescent="0.25">
      <c r="R3090" s="5"/>
    </row>
    <row r="3091" spans="18:18" x14ac:dyDescent="0.25">
      <c r="R3091" s="5"/>
    </row>
    <row r="3092" spans="18:18" x14ac:dyDescent="0.25">
      <c r="R3092" s="5"/>
    </row>
    <row r="3093" spans="18:18" x14ac:dyDescent="0.25">
      <c r="R3093" s="5"/>
    </row>
    <row r="3094" spans="18:18" x14ac:dyDescent="0.25">
      <c r="R3094" s="5"/>
    </row>
    <row r="3095" spans="18:18" x14ac:dyDescent="0.25">
      <c r="R3095" s="5"/>
    </row>
    <row r="3096" spans="18:18" x14ac:dyDescent="0.25">
      <c r="R3096" s="5"/>
    </row>
    <row r="3097" spans="18:18" x14ac:dyDescent="0.25">
      <c r="R3097" s="5"/>
    </row>
    <row r="3098" spans="18:18" x14ac:dyDescent="0.25">
      <c r="R3098" s="5"/>
    </row>
    <row r="3099" spans="18:18" x14ac:dyDescent="0.25">
      <c r="R3099" s="5"/>
    </row>
    <row r="3100" spans="18:18" x14ac:dyDescent="0.25">
      <c r="R3100" s="5"/>
    </row>
    <row r="3101" spans="18:18" x14ac:dyDescent="0.25">
      <c r="R3101" s="5"/>
    </row>
    <row r="3102" spans="18:18" x14ac:dyDescent="0.25">
      <c r="R3102" s="5"/>
    </row>
    <row r="3103" spans="18:18" x14ac:dyDescent="0.25">
      <c r="R3103" s="5"/>
    </row>
    <row r="3104" spans="18:18" x14ac:dyDescent="0.25">
      <c r="R3104" s="5"/>
    </row>
    <row r="3105" spans="18:18" x14ac:dyDescent="0.25">
      <c r="R3105" s="5"/>
    </row>
    <row r="3106" spans="18:18" x14ac:dyDescent="0.25">
      <c r="R3106" s="5"/>
    </row>
    <row r="3107" spans="18:18" x14ac:dyDescent="0.25">
      <c r="R3107" s="5"/>
    </row>
    <row r="3108" spans="18:18" x14ac:dyDescent="0.25">
      <c r="R3108" s="5"/>
    </row>
    <row r="3109" spans="18:18" x14ac:dyDescent="0.25">
      <c r="R3109" s="5"/>
    </row>
    <row r="3110" spans="18:18" x14ac:dyDescent="0.25">
      <c r="R3110" s="5"/>
    </row>
    <row r="3111" spans="18:18" x14ac:dyDescent="0.25">
      <c r="R3111" s="5"/>
    </row>
    <row r="3112" spans="18:18" x14ac:dyDescent="0.25">
      <c r="R3112" s="5"/>
    </row>
    <row r="3113" spans="18:18" x14ac:dyDescent="0.25">
      <c r="R3113" s="5"/>
    </row>
    <row r="3114" spans="18:18" x14ac:dyDescent="0.25">
      <c r="R3114" s="5"/>
    </row>
    <row r="3115" spans="18:18" x14ac:dyDescent="0.25">
      <c r="R3115" s="5"/>
    </row>
    <row r="3116" spans="18:18" x14ac:dyDescent="0.25">
      <c r="R3116" s="5"/>
    </row>
    <row r="3117" spans="18:18" x14ac:dyDescent="0.25">
      <c r="R3117" s="5"/>
    </row>
    <row r="3118" spans="18:18" x14ac:dyDescent="0.25">
      <c r="R3118" s="5"/>
    </row>
    <row r="3119" spans="18:18" x14ac:dyDescent="0.25">
      <c r="R3119" s="5"/>
    </row>
    <row r="3120" spans="18:18" x14ac:dyDescent="0.25">
      <c r="R3120" s="5"/>
    </row>
    <row r="3121" spans="18:18" x14ac:dyDescent="0.25">
      <c r="R3121" s="5"/>
    </row>
    <row r="3122" spans="18:18" x14ac:dyDescent="0.25">
      <c r="R3122" s="5"/>
    </row>
    <row r="3123" spans="18:18" x14ac:dyDescent="0.25">
      <c r="R3123" s="5"/>
    </row>
    <row r="3124" spans="18:18" x14ac:dyDescent="0.25">
      <c r="R3124" s="5"/>
    </row>
    <row r="3125" spans="18:18" x14ac:dyDescent="0.25">
      <c r="R3125" s="5"/>
    </row>
    <row r="3126" spans="18:18" x14ac:dyDescent="0.25">
      <c r="R3126" s="5"/>
    </row>
    <row r="3127" spans="18:18" x14ac:dyDescent="0.25">
      <c r="R3127" s="5"/>
    </row>
    <row r="3128" spans="18:18" x14ac:dyDescent="0.25">
      <c r="R3128" s="5"/>
    </row>
    <row r="3129" spans="18:18" x14ac:dyDescent="0.25">
      <c r="R3129" s="5"/>
    </row>
    <row r="3130" spans="18:18" x14ac:dyDescent="0.25">
      <c r="R3130" s="5"/>
    </row>
    <row r="3131" spans="18:18" x14ac:dyDescent="0.25">
      <c r="R3131" s="5"/>
    </row>
    <row r="3132" spans="18:18" x14ac:dyDescent="0.25">
      <c r="R3132" s="5"/>
    </row>
    <row r="3133" spans="18:18" x14ac:dyDescent="0.25">
      <c r="R3133" s="5"/>
    </row>
    <row r="3134" spans="18:18" x14ac:dyDescent="0.25">
      <c r="R3134" s="5"/>
    </row>
    <row r="3135" spans="18:18" x14ac:dyDescent="0.25">
      <c r="R3135" s="5"/>
    </row>
    <row r="3136" spans="18:18" x14ac:dyDescent="0.25">
      <c r="R3136" s="5"/>
    </row>
    <row r="3137" spans="18:18" x14ac:dyDescent="0.25">
      <c r="R3137" s="5"/>
    </row>
    <row r="3138" spans="18:18" x14ac:dyDescent="0.25">
      <c r="R3138" s="5"/>
    </row>
    <row r="3139" spans="18:18" x14ac:dyDescent="0.25">
      <c r="R3139" s="5"/>
    </row>
    <row r="3140" spans="18:18" x14ac:dyDescent="0.25">
      <c r="R3140" s="5"/>
    </row>
    <row r="3141" spans="18:18" x14ac:dyDescent="0.25">
      <c r="R3141" s="5"/>
    </row>
    <row r="3142" spans="18:18" x14ac:dyDescent="0.25">
      <c r="R3142" s="5"/>
    </row>
    <row r="3143" spans="18:18" x14ac:dyDescent="0.25">
      <c r="R3143" s="5"/>
    </row>
    <row r="3144" spans="18:18" x14ac:dyDescent="0.25">
      <c r="R3144" s="5"/>
    </row>
    <row r="3145" spans="18:18" x14ac:dyDescent="0.25">
      <c r="R3145" s="5"/>
    </row>
    <row r="3146" spans="18:18" x14ac:dyDescent="0.25">
      <c r="R3146" s="5"/>
    </row>
    <row r="3147" spans="18:18" x14ac:dyDescent="0.25">
      <c r="R3147" s="5"/>
    </row>
    <row r="3148" spans="18:18" x14ac:dyDescent="0.25">
      <c r="R3148" s="5"/>
    </row>
    <row r="3149" spans="18:18" x14ac:dyDescent="0.25">
      <c r="R3149" s="5"/>
    </row>
    <row r="3150" spans="18:18" x14ac:dyDescent="0.25">
      <c r="R3150" s="5"/>
    </row>
    <row r="3151" spans="18:18" x14ac:dyDescent="0.25">
      <c r="R3151" s="5"/>
    </row>
    <row r="3152" spans="18:18" x14ac:dyDescent="0.25">
      <c r="R3152" s="5"/>
    </row>
    <row r="3153" spans="18:18" x14ac:dyDescent="0.25">
      <c r="R3153" s="5"/>
    </row>
    <row r="3154" spans="18:18" x14ac:dyDescent="0.25">
      <c r="R3154" s="5"/>
    </row>
    <row r="3155" spans="18:18" x14ac:dyDescent="0.25">
      <c r="R3155" s="5"/>
    </row>
    <row r="3156" spans="18:18" x14ac:dyDescent="0.25">
      <c r="R3156" s="5"/>
    </row>
    <row r="3157" spans="18:18" x14ac:dyDescent="0.25">
      <c r="R3157" s="5"/>
    </row>
    <row r="3158" spans="18:18" x14ac:dyDescent="0.25">
      <c r="R3158" s="5"/>
    </row>
    <row r="3159" spans="18:18" x14ac:dyDescent="0.25">
      <c r="R3159" s="5"/>
    </row>
    <row r="3160" spans="18:18" x14ac:dyDescent="0.25">
      <c r="R3160" s="5"/>
    </row>
    <row r="3161" spans="18:18" x14ac:dyDescent="0.25">
      <c r="R3161" s="5"/>
    </row>
    <row r="3162" spans="18:18" x14ac:dyDescent="0.25">
      <c r="R3162" s="5"/>
    </row>
    <row r="3163" spans="18:18" x14ac:dyDescent="0.25">
      <c r="R3163" s="5"/>
    </row>
    <row r="3164" spans="18:18" x14ac:dyDescent="0.25">
      <c r="R3164" s="5"/>
    </row>
    <row r="3165" spans="18:18" x14ac:dyDescent="0.25">
      <c r="R3165" s="5"/>
    </row>
    <row r="3166" spans="18:18" x14ac:dyDescent="0.25">
      <c r="R3166" s="5"/>
    </row>
    <row r="3167" spans="18:18" x14ac:dyDescent="0.25">
      <c r="R3167" s="5"/>
    </row>
    <row r="3168" spans="18:18" x14ac:dyDescent="0.25">
      <c r="R3168" s="5"/>
    </row>
    <row r="3169" spans="18:18" x14ac:dyDescent="0.25">
      <c r="R3169" s="5"/>
    </row>
    <row r="3170" spans="18:18" x14ac:dyDescent="0.25">
      <c r="R3170" s="5"/>
    </row>
    <row r="3171" spans="18:18" x14ac:dyDescent="0.25">
      <c r="R3171" s="5"/>
    </row>
    <row r="3172" spans="18:18" x14ac:dyDescent="0.25">
      <c r="R3172" s="5"/>
    </row>
    <row r="3173" spans="18:18" x14ac:dyDescent="0.25">
      <c r="R3173" s="5"/>
    </row>
    <row r="3174" spans="18:18" x14ac:dyDescent="0.25">
      <c r="R3174" s="5"/>
    </row>
    <row r="3175" spans="18:18" x14ac:dyDescent="0.25">
      <c r="R3175" s="5"/>
    </row>
    <row r="3176" spans="18:18" x14ac:dyDescent="0.25">
      <c r="R3176" s="5"/>
    </row>
    <row r="3177" spans="18:18" x14ac:dyDescent="0.25">
      <c r="R3177" s="5"/>
    </row>
    <row r="3178" spans="18:18" x14ac:dyDescent="0.25">
      <c r="R3178" s="5"/>
    </row>
    <row r="3179" spans="18:18" x14ac:dyDescent="0.25">
      <c r="R3179" s="5"/>
    </row>
    <row r="3180" spans="18:18" x14ac:dyDescent="0.25">
      <c r="R3180" s="5"/>
    </row>
    <row r="3181" spans="18:18" x14ac:dyDescent="0.25">
      <c r="R3181" s="5"/>
    </row>
    <row r="3182" spans="18:18" x14ac:dyDescent="0.25">
      <c r="R3182" s="5"/>
    </row>
    <row r="3183" spans="18:18" x14ac:dyDescent="0.25">
      <c r="R3183" s="5"/>
    </row>
    <row r="3184" spans="18:18" x14ac:dyDescent="0.25">
      <c r="R3184" s="5"/>
    </row>
    <row r="3185" spans="18:18" x14ac:dyDescent="0.25">
      <c r="R3185" s="5"/>
    </row>
    <row r="3186" spans="18:18" x14ac:dyDescent="0.25">
      <c r="R3186" s="5"/>
    </row>
    <row r="3187" spans="18:18" x14ac:dyDescent="0.25">
      <c r="R3187" s="5"/>
    </row>
    <row r="3188" spans="18:18" x14ac:dyDescent="0.25">
      <c r="R3188" s="5"/>
    </row>
    <row r="3189" spans="18:18" x14ac:dyDescent="0.25">
      <c r="R3189" s="5"/>
    </row>
    <row r="3190" spans="18:18" x14ac:dyDescent="0.25">
      <c r="R3190" s="5"/>
    </row>
    <row r="3191" spans="18:18" x14ac:dyDescent="0.25">
      <c r="R3191" s="5"/>
    </row>
    <row r="3192" spans="18:18" x14ac:dyDescent="0.25">
      <c r="R3192" s="5"/>
    </row>
    <row r="3193" spans="18:18" x14ac:dyDescent="0.25">
      <c r="R3193" s="5"/>
    </row>
    <row r="3194" spans="18:18" x14ac:dyDescent="0.25">
      <c r="R3194" s="5"/>
    </row>
    <row r="3195" spans="18:18" x14ac:dyDescent="0.25">
      <c r="R3195" s="5"/>
    </row>
    <row r="3196" spans="18:18" x14ac:dyDescent="0.25">
      <c r="R3196" s="5"/>
    </row>
    <row r="3197" spans="18:18" x14ac:dyDescent="0.25">
      <c r="R3197" s="5"/>
    </row>
    <row r="3198" spans="18:18" x14ac:dyDescent="0.25">
      <c r="R3198" s="5"/>
    </row>
    <row r="3199" spans="18:18" x14ac:dyDescent="0.25">
      <c r="R3199" s="5"/>
    </row>
    <row r="3200" spans="18:18" x14ac:dyDescent="0.25">
      <c r="R3200" s="5"/>
    </row>
    <row r="3201" spans="18:18" x14ac:dyDescent="0.25">
      <c r="R3201" s="5"/>
    </row>
    <row r="3202" spans="18:18" x14ac:dyDescent="0.25">
      <c r="R3202" s="5"/>
    </row>
    <row r="3203" spans="18:18" x14ac:dyDescent="0.25">
      <c r="R3203" s="5"/>
    </row>
    <row r="3204" spans="18:18" x14ac:dyDescent="0.25">
      <c r="R3204" s="5"/>
    </row>
    <row r="3205" spans="18:18" x14ac:dyDescent="0.25">
      <c r="R3205" s="5"/>
    </row>
    <row r="3206" spans="18:18" x14ac:dyDescent="0.25">
      <c r="R3206" s="5"/>
    </row>
    <row r="3207" spans="18:18" x14ac:dyDescent="0.25">
      <c r="R3207" s="5"/>
    </row>
    <row r="3208" spans="18:18" x14ac:dyDescent="0.25">
      <c r="R3208" s="5"/>
    </row>
    <row r="3209" spans="18:18" x14ac:dyDescent="0.25">
      <c r="R3209" s="5"/>
    </row>
    <row r="3210" spans="18:18" x14ac:dyDescent="0.25">
      <c r="R3210" s="5"/>
    </row>
    <row r="3211" spans="18:18" x14ac:dyDescent="0.25">
      <c r="R3211" s="5"/>
    </row>
    <row r="3212" spans="18:18" x14ac:dyDescent="0.25">
      <c r="R3212" s="5"/>
    </row>
    <row r="3213" spans="18:18" x14ac:dyDescent="0.25">
      <c r="R3213" s="5"/>
    </row>
    <row r="3214" spans="18:18" x14ac:dyDescent="0.25">
      <c r="R3214" s="5"/>
    </row>
    <row r="3215" spans="18:18" x14ac:dyDescent="0.25">
      <c r="R3215" s="5"/>
    </row>
    <row r="3216" spans="18:18" x14ac:dyDescent="0.25">
      <c r="R3216" s="5"/>
    </row>
    <row r="3217" spans="18:18" x14ac:dyDescent="0.25">
      <c r="R3217" s="5"/>
    </row>
    <row r="3218" spans="18:18" x14ac:dyDescent="0.25">
      <c r="R3218" s="5"/>
    </row>
    <row r="3219" spans="18:18" x14ac:dyDescent="0.25">
      <c r="R3219" s="5"/>
    </row>
    <row r="3220" spans="18:18" x14ac:dyDescent="0.25">
      <c r="R3220" s="5"/>
    </row>
    <row r="3221" spans="18:18" x14ac:dyDescent="0.25">
      <c r="R3221" s="5"/>
    </row>
    <row r="3222" spans="18:18" x14ac:dyDescent="0.25">
      <c r="R3222" s="5"/>
    </row>
    <row r="3223" spans="18:18" x14ac:dyDescent="0.25">
      <c r="R3223" s="5"/>
    </row>
    <row r="3224" spans="18:18" x14ac:dyDescent="0.25">
      <c r="R3224" s="5"/>
    </row>
    <row r="3225" spans="18:18" x14ac:dyDescent="0.25">
      <c r="R3225" s="5"/>
    </row>
    <row r="3226" spans="18:18" x14ac:dyDescent="0.25">
      <c r="R3226" s="5"/>
    </row>
    <row r="3227" spans="18:18" x14ac:dyDescent="0.25">
      <c r="R3227" s="5"/>
    </row>
    <row r="3228" spans="18:18" x14ac:dyDescent="0.25">
      <c r="R3228" s="5"/>
    </row>
    <row r="3229" spans="18:18" x14ac:dyDescent="0.25">
      <c r="R3229" s="5"/>
    </row>
    <row r="3230" spans="18:18" x14ac:dyDescent="0.25">
      <c r="R3230" s="5"/>
    </row>
    <row r="3231" spans="18:18" x14ac:dyDescent="0.25">
      <c r="R3231" s="5"/>
    </row>
    <row r="3232" spans="18:18" x14ac:dyDescent="0.25">
      <c r="R3232" s="5"/>
    </row>
    <row r="3233" spans="18:18" x14ac:dyDescent="0.25">
      <c r="R3233" s="5"/>
    </row>
    <row r="3234" spans="18:18" x14ac:dyDescent="0.25">
      <c r="R3234" s="5"/>
    </row>
    <row r="3235" spans="18:18" x14ac:dyDescent="0.25">
      <c r="R3235" s="5"/>
    </row>
    <row r="3236" spans="18:18" x14ac:dyDescent="0.25">
      <c r="R3236" s="5"/>
    </row>
    <row r="3237" spans="18:18" x14ac:dyDescent="0.25">
      <c r="R3237" s="5"/>
    </row>
    <row r="3238" spans="18:18" x14ac:dyDescent="0.25">
      <c r="R3238" s="5"/>
    </row>
    <row r="3239" spans="18:18" x14ac:dyDescent="0.25">
      <c r="R3239" s="5"/>
    </row>
    <row r="3240" spans="18:18" x14ac:dyDescent="0.25">
      <c r="R3240" s="5"/>
    </row>
    <row r="3241" spans="18:18" x14ac:dyDescent="0.25">
      <c r="R3241" s="5"/>
    </row>
    <row r="3242" spans="18:18" x14ac:dyDescent="0.25">
      <c r="R3242" s="5"/>
    </row>
    <row r="3243" spans="18:18" x14ac:dyDescent="0.25">
      <c r="R3243" s="5"/>
    </row>
    <row r="3244" spans="18:18" x14ac:dyDescent="0.25">
      <c r="R3244" s="5"/>
    </row>
    <row r="3245" spans="18:18" x14ac:dyDescent="0.25">
      <c r="R3245" s="5"/>
    </row>
    <row r="3246" spans="18:18" x14ac:dyDescent="0.25">
      <c r="R3246" s="5"/>
    </row>
    <row r="3247" spans="18:18" x14ac:dyDescent="0.25">
      <c r="R3247" s="5"/>
    </row>
    <row r="3248" spans="18:18" x14ac:dyDescent="0.25">
      <c r="R3248" s="5"/>
    </row>
    <row r="3249" spans="18:18" x14ac:dyDescent="0.25">
      <c r="R3249" s="5"/>
    </row>
    <row r="3250" spans="18:18" x14ac:dyDescent="0.25">
      <c r="R3250" s="5"/>
    </row>
    <row r="3251" spans="18:18" x14ac:dyDescent="0.25">
      <c r="R3251" s="5"/>
    </row>
    <row r="3252" spans="18:18" x14ac:dyDescent="0.25">
      <c r="R3252" s="5"/>
    </row>
    <row r="3253" spans="18:18" x14ac:dyDescent="0.25">
      <c r="R3253" s="5"/>
    </row>
    <row r="3254" spans="18:18" x14ac:dyDescent="0.25">
      <c r="R3254" s="5"/>
    </row>
    <row r="3255" spans="18:18" x14ac:dyDescent="0.25">
      <c r="R3255" s="5"/>
    </row>
    <row r="3256" spans="18:18" x14ac:dyDescent="0.25">
      <c r="R3256" s="5"/>
    </row>
    <row r="3257" spans="18:18" x14ac:dyDescent="0.25">
      <c r="R3257" s="5"/>
    </row>
    <row r="3258" spans="18:18" x14ac:dyDescent="0.25">
      <c r="R3258" s="5"/>
    </row>
    <row r="3259" spans="18:18" x14ac:dyDescent="0.25">
      <c r="R3259" s="5"/>
    </row>
    <row r="3260" spans="18:18" x14ac:dyDescent="0.25">
      <c r="R3260" s="5"/>
    </row>
    <row r="3261" spans="18:18" x14ac:dyDescent="0.25">
      <c r="R3261" s="5"/>
    </row>
    <row r="3262" spans="18:18" x14ac:dyDescent="0.25">
      <c r="R3262" s="5"/>
    </row>
    <row r="3263" spans="18:18" x14ac:dyDescent="0.25">
      <c r="R3263" s="5"/>
    </row>
    <row r="3264" spans="18:18" x14ac:dyDescent="0.25">
      <c r="R3264" s="5"/>
    </row>
    <row r="3265" spans="18:18" x14ac:dyDescent="0.25">
      <c r="R3265" s="5"/>
    </row>
    <row r="3266" spans="18:18" x14ac:dyDescent="0.25">
      <c r="R3266" s="5"/>
    </row>
    <row r="3267" spans="18:18" x14ac:dyDescent="0.25">
      <c r="R3267" s="5"/>
    </row>
    <row r="3268" spans="18:18" x14ac:dyDescent="0.25">
      <c r="R3268" s="5"/>
    </row>
    <row r="3269" spans="18:18" x14ac:dyDescent="0.25">
      <c r="R3269" s="5"/>
    </row>
    <row r="3270" spans="18:18" x14ac:dyDescent="0.25">
      <c r="R3270" s="5"/>
    </row>
    <row r="3271" spans="18:18" x14ac:dyDescent="0.25">
      <c r="R3271" s="5"/>
    </row>
    <row r="3272" spans="18:18" x14ac:dyDescent="0.25">
      <c r="R3272" s="5"/>
    </row>
    <row r="3273" spans="18:18" x14ac:dyDescent="0.25">
      <c r="R3273" s="5"/>
    </row>
    <row r="3274" spans="18:18" x14ac:dyDescent="0.25">
      <c r="R3274" s="5"/>
    </row>
    <row r="3275" spans="18:18" x14ac:dyDescent="0.25">
      <c r="R3275" s="5"/>
    </row>
    <row r="3276" spans="18:18" x14ac:dyDescent="0.25">
      <c r="R3276" s="5"/>
    </row>
    <row r="3277" spans="18:18" x14ac:dyDescent="0.25">
      <c r="R3277" s="5"/>
    </row>
    <row r="3278" spans="18:18" x14ac:dyDescent="0.25">
      <c r="R3278" s="5"/>
    </row>
    <row r="3279" spans="18:18" x14ac:dyDescent="0.25">
      <c r="R3279" s="5"/>
    </row>
    <row r="3280" spans="18:18" x14ac:dyDescent="0.25">
      <c r="R3280" s="5"/>
    </row>
    <row r="3281" spans="18:18" x14ac:dyDescent="0.25">
      <c r="R3281" s="5"/>
    </row>
    <row r="3282" spans="18:18" x14ac:dyDescent="0.25">
      <c r="R3282" s="5"/>
    </row>
    <row r="3283" spans="18:18" x14ac:dyDescent="0.25">
      <c r="R3283" s="5"/>
    </row>
    <row r="3284" spans="18:18" x14ac:dyDescent="0.25">
      <c r="R3284" s="5"/>
    </row>
    <row r="3285" spans="18:18" x14ac:dyDescent="0.25">
      <c r="R3285" s="5"/>
    </row>
    <row r="3286" spans="18:18" x14ac:dyDescent="0.25">
      <c r="R3286" s="5"/>
    </row>
    <row r="3287" spans="18:18" x14ac:dyDescent="0.25">
      <c r="R3287" s="5"/>
    </row>
    <row r="3288" spans="18:18" x14ac:dyDescent="0.25">
      <c r="R3288" s="5"/>
    </row>
    <row r="3289" spans="18:18" x14ac:dyDescent="0.25">
      <c r="R3289" s="5"/>
    </row>
    <row r="3290" spans="18:18" x14ac:dyDescent="0.25">
      <c r="R3290" s="5"/>
    </row>
    <row r="3291" spans="18:18" x14ac:dyDescent="0.25">
      <c r="R3291" s="5"/>
    </row>
    <row r="3292" spans="18:18" x14ac:dyDescent="0.25">
      <c r="R3292" s="5"/>
    </row>
    <row r="3293" spans="18:18" x14ac:dyDescent="0.25">
      <c r="R3293" s="5"/>
    </row>
    <row r="3294" spans="18:18" x14ac:dyDescent="0.25">
      <c r="R3294" s="5"/>
    </row>
    <row r="3295" spans="18:18" x14ac:dyDescent="0.25">
      <c r="R3295" s="5"/>
    </row>
    <row r="3296" spans="18:18" x14ac:dyDescent="0.25">
      <c r="R3296" s="5"/>
    </row>
    <row r="3297" spans="18:18" x14ac:dyDescent="0.25">
      <c r="R3297" s="5"/>
    </row>
    <row r="3298" spans="18:18" x14ac:dyDescent="0.25">
      <c r="R3298" s="5"/>
    </row>
    <row r="3299" spans="18:18" x14ac:dyDescent="0.25">
      <c r="R3299" s="5"/>
    </row>
    <row r="3300" spans="18:18" x14ac:dyDescent="0.25">
      <c r="R3300" s="5"/>
    </row>
    <row r="3301" spans="18:18" x14ac:dyDescent="0.25">
      <c r="R3301" s="5"/>
    </row>
    <row r="3302" spans="18:18" x14ac:dyDescent="0.25">
      <c r="R3302" s="5"/>
    </row>
    <row r="3303" spans="18:18" x14ac:dyDescent="0.25">
      <c r="R3303" s="5"/>
    </row>
    <row r="3304" spans="18:18" x14ac:dyDescent="0.25">
      <c r="R3304" s="5"/>
    </row>
    <row r="3305" spans="18:18" x14ac:dyDescent="0.25">
      <c r="R3305" s="5"/>
    </row>
    <row r="3306" spans="18:18" x14ac:dyDescent="0.25">
      <c r="R3306" s="5"/>
    </row>
    <row r="3307" spans="18:18" x14ac:dyDescent="0.25">
      <c r="R3307" s="5"/>
    </row>
    <row r="3308" spans="18:18" x14ac:dyDescent="0.25">
      <c r="R3308" s="5"/>
    </row>
    <row r="3309" spans="18:18" x14ac:dyDescent="0.25">
      <c r="R3309" s="5"/>
    </row>
    <row r="3310" spans="18:18" x14ac:dyDescent="0.25">
      <c r="R3310" s="5"/>
    </row>
    <row r="3311" spans="18:18" x14ac:dyDescent="0.25">
      <c r="R3311" s="5"/>
    </row>
    <row r="3312" spans="18:18" x14ac:dyDescent="0.25">
      <c r="R3312" s="5"/>
    </row>
    <row r="3313" spans="18:18" x14ac:dyDescent="0.25">
      <c r="R3313" s="5"/>
    </row>
    <row r="3314" spans="18:18" x14ac:dyDescent="0.25">
      <c r="R3314" s="5"/>
    </row>
    <row r="3315" spans="18:18" x14ac:dyDescent="0.25">
      <c r="R3315" s="5"/>
    </row>
    <row r="3316" spans="18:18" x14ac:dyDescent="0.25">
      <c r="R3316" s="5"/>
    </row>
    <row r="3317" spans="18:18" x14ac:dyDescent="0.25">
      <c r="R3317" s="5"/>
    </row>
    <row r="3318" spans="18:18" x14ac:dyDescent="0.25">
      <c r="R3318" s="5"/>
    </row>
    <row r="3319" spans="18:18" x14ac:dyDescent="0.25">
      <c r="R3319" s="5"/>
    </row>
    <row r="3320" spans="18:18" x14ac:dyDescent="0.25">
      <c r="R3320" s="5"/>
    </row>
    <row r="3321" spans="18:18" x14ac:dyDescent="0.25">
      <c r="R3321" s="5"/>
    </row>
    <row r="3322" spans="18:18" x14ac:dyDescent="0.25">
      <c r="R3322" s="5"/>
    </row>
    <row r="3323" spans="18:18" x14ac:dyDescent="0.25">
      <c r="R3323" s="5"/>
    </row>
    <row r="3324" spans="18:18" x14ac:dyDescent="0.25">
      <c r="R3324" s="5"/>
    </row>
    <row r="3325" spans="18:18" x14ac:dyDescent="0.25">
      <c r="R3325" s="5"/>
    </row>
    <row r="3326" spans="18:18" x14ac:dyDescent="0.25">
      <c r="R3326" s="5"/>
    </row>
    <row r="3327" spans="18:18" x14ac:dyDescent="0.25">
      <c r="R3327" s="5"/>
    </row>
    <row r="3328" spans="18:18" x14ac:dyDescent="0.25">
      <c r="R3328" s="5"/>
    </row>
    <row r="3329" spans="18:18" x14ac:dyDescent="0.25">
      <c r="R3329" s="5"/>
    </row>
    <row r="3330" spans="18:18" x14ac:dyDescent="0.25">
      <c r="R3330" s="5"/>
    </row>
    <row r="3331" spans="18:18" x14ac:dyDescent="0.25">
      <c r="R3331" s="5"/>
    </row>
    <row r="3332" spans="18:18" x14ac:dyDescent="0.25">
      <c r="R3332" s="5"/>
    </row>
    <row r="3333" spans="18:18" x14ac:dyDescent="0.25">
      <c r="R3333" s="5"/>
    </row>
    <row r="3334" spans="18:18" x14ac:dyDescent="0.25">
      <c r="R3334" s="5"/>
    </row>
    <row r="3335" spans="18:18" x14ac:dyDescent="0.25">
      <c r="R3335" s="5"/>
    </row>
    <row r="3336" spans="18:18" x14ac:dyDescent="0.25">
      <c r="R3336" s="5"/>
    </row>
    <row r="3337" spans="18:18" x14ac:dyDescent="0.25">
      <c r="R3337" s="5"/>
    </row>
    <row r="3338" spans="18:18" x14ac:dyDescent="0.25">
      <c r="R3338" s="5"/>
    </row>
    <row r="3339" spans="18:18" x14ac:dyDescent="0.25">
      <c r="R3339" s="5"/>
    </row>
    <row r="3340" spans="18:18" x14ac:dyDescent="0.25">
      <c r="R3340" s="5"/>
    </row>
    <row r="3341" spans="18:18" x14ac:dyDescent="0.25">
      <c r="R3341" s="5"/>
    </row>
    <row r="3342" spans="18:18" x14ac:dyDescent="0.25">
      <c r="R3342" s="5"/>
    </row>
    <row r="3343" spans="18:18" x14ac:dyDescent="0.25">
      <c r="R3343" s="5"/>
    </row>
    <row r="3344" spans="18:18" x14ac:dyDescent="0.25">
      <c r="R3344" s="5"/>
    </row>
    <row r="3345" spans="18:18" x14ac:dyDescent="0.25">
      <c r="R3345" s="5"/>
    </row>
    <row r="3346" spans="18:18" x14ac:dyDescent="0.25">
      <c r="R3346" s="5"/>
    </row>
    <row r="3347" spans="18:18" x14ac:dyDescent="0.25">
      <c r="R3347" s="5"/>
    </row>
    <row r="3348" spans="18:18" x14ac:dyDescent="0.25">
      <c r="R3348" s="5"/>
    </row>
    <row r="3349" spans="18:18" x14ac:dyDescent="0.25">
      <c r="R3349" s="5"/>
    </row>
    <row r="3350" spans="18:18" x14ac:dyDescent="0.25">
      <c r="R3350" s="5"/>
    </row>
    <row r="3351" spans="18:18" x14ac:dyDescent="0.25">
      <c r="R3351" s="5"/>
    </row>
    <row r="3352" spans="18:18" x14ac:dyDescent="0.25">
      <c r="R3352" s="5"/>
    </row>
    <row r="3353" spans="18:18" x14ac:dyDescent="0.25">
      <c r="R3353" s="5"/>
    </row>
    <row r="3354" spans="18:18" x14ac:dyDescent="0.25">
      <c r="R3354" s="5"/>
    </row>
    <row r="3355" spans="18:18" x14ac:dyDescent="0.25">
      <c r="R3355" s="5"/>
    </row>
    <row r="3356" spans="18:18" x14ac:dyDescent="0.25">
      <c r="R3356" s="5"/>
    </row>
    <row r="3357" spans="18:18" x14ac:dyDescent="0.25">
      <c r="R3357" s="5"/>
    </row>
    <row r="3358" spans="18:18" x14ac:dyDescent="0.25">
      <c r="R3358" s="5"/>
    </row>
    <row r="3359" spans="18:18" x14ac:dyDescent="0.25">
      <c r="R3359" s="5"/>
    </row>
    <row r="3360" spans="18:18" x14ac:dyDescent="0.25">
      <c r="R3360" s="5"/>
    </row>
    <row r="3361" spans="18:18" x14ac:dyDescent="0.25">
      <c r="R3361" s="5"/>
    </row>
    <row r="3362" spans="18:18" x14ac:dyDescent="0.25">
      <c r="R3362" s="5"/>
    </row>
    <row r="3363" spans="18:18" x14ac:dyDescent="0.25">
      <c r="R3363" s="5"/>
    </row>
    <row r="3364" spans="18:18" x14ac:dyDescent="0.25">
      <c r="R3364" s="5"/>
    </row>
    <row r="3365" spans="18:18" x14ac:dyDescent="0.25">
      <c r="R3365" s="5"/>
    </row>
    <row r="3366" spans="18:18" x14ac:dyDescent="0.25">
      <c r="R3366" s="5"/>
    </row>
    <row r="3367" spans="18:18" x14ac:dyDescent="0.25">
      <c r="R3367" s="5"/>
    </row>
    <row r="3368" spans="18:18" x14ac:dyDescent="0.25">
      <c r="R3368" s="5"/>
    </row>
    <row r="3369" spans="18:18" x14ac:dyDescent="0.25">
      <c r="R3369" s="5"/>
    </row>
    <row r="3370" spans="18:18" x14ac:dyDescent="0.25">
      <c r="R3370" s="5"/>
    </row>
    <row r="3371" spans="18:18" x14ac:dyDescent="0.25">
      <c r="R3371" s="5"/>
    </row>
    <row r="3372" spans="18:18" x14ac:dyDescent="0.25">
      <c r="R3372" s="5"/>
    </row>
    <row r="3373" spans="18:18" x14ac:dyDescent="0.25">
      <c r="R3373" s="5"/>
    </row>
    <row r="3374" spans="18:18" x14ac:dyDescent="0.25">
      <c r="R3374" s="5"/>
    </row>
    <row r="3375" spans="18:18" x14ac:dyDescent="0.25">
      <c r="R3375" s="5"/>
    </row>
    <row r="3376" spans="18:18" x14ac:dyDescent="0.25">
      <c r="R3376" s="5"/>
    </row>
    <row r="3377" spans="18:18" x14ac:dyDescent="0.25">
      <c r="R3377" s="5"/>
    </row>
    <row r="3378" spans="18:18" x14ac:dyDescent="0.25">
      <c r="R3378" s="5"/>
    </row>
    <row r="3379" spans="18:18" x14ac:dyDescent="0.25">
      <c r="R3379" s="5"/>
    </row>
    <row r="3380" spans="18:18" x14ac:dyDescent="0.25">
      <c r="R3380" s="5"/>
    </row>
    <row r="3381" spans="18:18" x14ac:dyDescent="0.25">
      <c r="R3381" s="5"/>
    </row>
    <row r="3382" spans="18:18" x14ac:dyDescent="0.25">
      <c r="R3382" s="5"/>
    </row>
    <row r="3383" spans="18:18" x14ac:dyDescent="0.25">
      <c r="R3383" s="5"/>
    </row>
    <row r="3384" spans="18:18" x14ac:dyDescent="0.25">
      <c r="R3384" s="5"/>
    </row>
    <row r="3385" spans="18:18" x14ac:dyDescent="0.25">
      <c r="R3385" s="5"/>
    </row>
    <row r="3386" spans="18:18" x14ac:dyDescent="0.25">
      <c r="R3386" s="5"/>
    </row>
    <row r="3387" spans="18:18" x14ac:dyDescent="0.25">
      <c r="R3387" s="5"/>
    </row>
    <row r="3388" spans="18:18" x14ac:dyDescent="0.25">
      <c r="R3388" s="5"/>
    </row>
    <row r="3389" spans="18:18" x14ac:dyDescent="0.25">
      <c r="R3389" s="5"/>
    </row>
    <row r="3390" spans="18:18" x14ac:dyDescent="0.25">
      <c r="R3390" s="5"/>
    </row>
    <row r="3391" spans="18:18" x14ac:dyDescent="0.25">
      <c r="R3391" s="5"/>
    </row>
    <row r="3392" spans="18:18" x14ac:dyDescent="0.25">
      <c r="R3392" s="5"/>
    </row>
    <row r="3393" spans="18:18" x14ac:dyDescent="0.25">
      <c r="R3393" s="5"/>
    </row>
    <row r="3394" spans="18:18" x14ac:dyDescent="0.25">
      <c r="R3394" s="5"/>
    </row>
    <row r="3395" spans="18:18" x14ac:dyDescent="0.25">
      <c r="R3395" s="5"/>
    </row>
    <row r="3396" spans="18:18" x14ac:dyDescent="0.25">
      <c r="R3396" s="5"/>
    </row>
    <row r="3397" spans="18:18" x14ac:dyDescent="0.25">
      <c r="R3397" s="5"/>
    </row>
    <row r="3398" spans="18:18" x14ac:dyDescent="0.25">
      <c r="R3398" s="5"/>
    </row>
    <row r="3399" spans="18:18" x14ac:dyDescent="0.25">
      <c r="R3399" s="5"/>
    </row>
    <row r="3400" spans="18:18" x14ac:dyDescent="0.25">
      <c r="R3400" s="5"/>
    </row>
    <row r="3401" spans="18:18" x14ac:dyDescent="0.25">
      <c r="R3401" s="5"/>
    </row>
    <row r="3402" spans="18:18" x14ac:dyDescent="0.25">
      <c r="R3402" s="5"/>
    </row>
    <row r="3403" spans="18:18" x14ac:dyDescent="0.25">
      <c r="R3403" s="5"/>
    </row>
    <row r="3404" spans="18:18" x14ac:dyDescent="0.25">
      <c r="R3404" s="5"/>
    </row>
    <row r="3405" spans="18:18" x14ac:dyDescent="0.25">
      <c r="R3405" s="5"/>
    </row>
    <row r="3406" spans="18:18" x14ac:dyDescent="0.25">
      <c r="R3406" s="5"/>
    </row>
    <row r="3407" spans="18:18" x14ac:dyDescent="0.25">
      <c r="R3407" s="5"/>
    </row>
    <row r="3408" spans="18:18" x14ac:dyDescent="0.25">
      <c r="R3408" s="5"/>
    </row>
    <row r="3409" spans="18:18" x14ac:dyDescent="0.25">
      <c r="R3409" s="5"/>
    </row>
    <row r="3410" spans="18:18" x14ac:dyDescent="0.25">
      <c r="R3410" s="5"/>
    </row>
    <row r="3411" spans="18:18" x14ac:dyDescent="0.25">
      <c r="R3411" s="5"/>
    </row>
    <row r="3412" spans="18:18" x14ac:dyDescent="0.25">
      <c r="R3412" s="5"/>
    </row>
    <row r="3413" spans="18:18" x14ac:dyDescent="0.25">
      <c r="R3413" s="5"/>
    </row>
    <row r="3414" spans="18:18" x14ac:dyDescent="0.25">
      <c r="R3414" s="5"/>
    </row>
    <row r="3415" spans="18:18" x14ac:dyDescent="0.25">
      <c r="R3415" s="5"/>
    </row>
    <row r="3416" spans="18:18" x14ac:dyDescent="0.25">
      <c r="R3416" s="5"/>
    </row>
    <row r="3417" spans="18:18" x14ac:dyDescent="0.25">
      <c r="R3417" s="5"/>
    </row>
    <row r="3418" spans="18:18" x14ac:dyDescent="0.25">
      <c r="R3418" s="5"/>
    </row>
    <row r="3419" spans="18:18" x14ac:dyDescent="0.25">
      <c r="R3419" s="5"/>
    </row>
    <row r="3420" spans="18:18" x14ac:dyDescent="0.25">
      <c r="R3420" s="5"/>
    </row>
    <row r="3421" spans="18:18" x14ac:dyDescent="0.25">
      <c r="R3421" s="5"/>
    </row>
    <row r="3422" spans="18:18" x14ac:dyDescent="0.25">
      <c r="R3422" s="5"/>
    </row>
    <row r="3423" spans="18:18" x14ac:dyDescent="0.25">
      <c r="R3423" s="5"/>
    </row>
    <row r="3424" spans="18:18" x14ac:dyDescent="0.25">
      <c r="R3424" s="5"/>
    </row>
    <row r="3425" spans="18:18" x14ac:dyDescent="0.25">
      <c r="R3425" s="5"/>
    </row>
    <row r="3426" spans="18:18" x14ac:dyDescent="0.25">
      <c r="R3426" s="5"/>
    </row>
    <row r="3427" spans="18:18" x14ac:dyDescent="0.25">
      <c r="R3427" s="5"/>
    </row>
    <row r="3428" spans="18:18" x14ac:dyDescent="0.25">
      <c r="R3428" s="5"/>
    </row>
    <row r="3429" spans="18:18" x14ac:dyDescent="0.25">
      <c r="R3429" s="5"/>
    </row>
    <row r="3430" spans="18:18" x14ac:dyDescent="0.25">
      <c r="R3430" s="5"/>
    </row>
    <row r="3431" spans="18:18" x14ac:dyDescent="0.25">
      <c r="R3431" s="5"/>
    </row>
    <row r="3432" spans="18:18" x14ac:dyDescent="0.25">
      <c r="R3432" s="5"/>
    </row>
    <row r="3433" spans="18:18" x14ac:dyDescent="0.25">
      <c r="R3433" s="5"/>
    </row>
    <row r="3434" spans="18:18" x14ac:dyDescent="0.25">
      <c r="R3434" s="5"/>
    </row>
    <row r="3435" spans="18:18" x14ac:dyDescent="0.25">
      <c r="R3435" s="5"/>
    </row>
    <row r="3436" spans="18:18" x14ac:dyDescent="0.25">
      <c r="R3436" s="5"/>
    </row>
    <row r="3437" spans="18:18" x14ac:dyDescent="0.25">
      <c r="R3437" s="5"/>
    </row>
    <row r="3438" spans="18:18" x14ac:dyDescent="0.25">
      <c r="R3438" s="5"/>
    </row>
    <row r="3439" spans="18:18" x14ac:dyDescent="0.25">
      <c r="R3439" s="5"/>
    </row>
    <row r="3440" spans="18:18" x14ac:dyDescent="0.25">
      <c r="R3440" s="5"/>
    </row>
    <row r="3441" spans="18:18" x14ac:dyDescent="0.25">
      <c r="R3441" s="5"/>
    </row>
    <row r="3442" spans="18:18" x14ac:dyDescent="0.25">
      <c r="R3442" s="5"/>
    </row>
    <row r="3443" spans="18:18" x14ac:dyDescent="0.25">
      <c r="R3443" s="5"/>
    </row>
    <row r="3444" spans="18:18" x14ac:dyDescent="0.25">
      <c r="R3444" s="5"/>
    </row>
    <row r="3445" spans="18:18" x14ac:dyDescent="0.25">
      <c r="R3445" s="5"/>
    </row>
    <row r="3446" spans="18:18" x14ac:dyDescent="0.25">
      <c r="R3446" s="5"/>
    </row>
    <row r="3447" spans="18:18" x14ac:dyDescent="0.25">
      <c r="R3447" s="5"/>
    </row>
    <row r="3448" spans="18:18" x14ac:dyDescent="0.25">
      <c r="R3448" s="5"/>
    </row>
    <row r="3449" spans="18:18" x14ac:dyDescent="0.25">
      <c r="R3449" s="5"/>
    </row>
    <row r="3450" spans="18:18" x14ac:dyDescent="0.25">
      <c r="R3450" s="5"/>
    </row>
    <row r="3451" spans="18:18" x14ac:dyDescent="0.25">
      <c r="R3451" s="5"/>
    </row>
    <row r="3452" spans="18:18" x14ac:dyDescent="0.25">
      <c r="R3452" s="5"/>
    </row>
    <row r="3453" spans="18:18" x14ac:dyDescent="0.25">
      <c r="R3453" s="5"/>
    </row>
    <row r="3454" spans="18:18" x14ac:dyDescent="0.25">
      <c r="R3454" s="5"/>
    </row>
    <row r="3455" spans="18:18" x14ac:dyDescent="0.25">
      <c r="R3455" s="5"/>
    </row>
    <row r="3456" spans="18:18" x14ac:dyDescent="0.25">
      <c r="R3456" s="5"/>
    </row>
    <row r="3457" spans="18:18" x14ac:dyDescent="0.25">
      <c r="R3457" s="5"/>
    </row>
    <row r="3458" spans="18:18" x14ac:dyDescent="0.25">
      <c r="R3458" s="5"/>
    </row>
    <row r="3459" spans="18:18" x14ac:dyDescent="0.25">
      <c r="R3459" s="5"/>
    </row>
    <row r="3460" spans="18:18" x14ac:dyDescent="0.25">
      <c r="R3460" s="5"/>
    </row>
    <row r="3461" spans="18:18" x14ac:dyDescent="0.25">
      <c r="R3461" s="5"/>
    </row>
    <row r="3462" spans="18:18" x14ac:dyDescent="0.25">
      <c r="R3462" s="5"/>
    </row>
    <row r="3463" spans="18:18" x14ac:dyDescent="0.25">
      <c r="R3463" s="5"/>
    </row>
    <row r="3464" spans="18:18" x14ac:dyDescent="0.25">
      <c r="R3464" s="5"/>
    </row>
    <row r="3465" spans="18:18" x14ac:dyDescent="0.25">
      <c r="R3465" s="5"/>
    </row>
    <row r="3466" spans="18:18" x14ac:dyDescent="0.25">
      <c r="R3466" s="5"/>
    </row>
    <row r="3467" spans="18:18" x14ac:dyDescent="0.25">
      <c r="R3467" s="5"/>
    </row>
    <row r="3468" spans="18:18" x14ac:dyDescent="0.25">
      <c r="R3468" s="5"/>
    </row>
    <row r="3469" spans="18:18" x14ac:dyDescent="0.25">
      <c r="R3469" s="5"/>
    </row>
    <row r="3470" spans="18:18" x14ac:dyDescent="0.25">
      <c r="R3470" s="5"/>
    </row>
    <row r="3471" spans="18:18" x14ac:dyDescent="0.25">
      <c r="R3471" s="5"/>
    </row>
    <row r="3472" spans="18:18" x14ac:dyDescent="0.25">
      <c r="R3472" s="5"/>
    </row>
    <row r="3473" spans="18:18" x14ac:dyDescent="0.25">
      <c r="R3473" s="5"/>
    </row>
    <row r="3474" spans="18:18" x14ac:dyDescent="0.25">
      <c r="R3474" s="5"/>
    </row>
    <row r="3475" spans="18:18" x14ac:dyDescent="0.25">
      <c r="R3475" s="5"/>
    </row>
    <row r="3476" spans="18:18" x14ac:dyDescent="0.25">
      <c r="R3476" s="5"/>
    </row>
    <row r="3477" spans="18:18" x14ac:dyDescent="0.25">
      <c r="R3477" s="5"/>
    </row>
    <row r="3478" spans="18:18" x14ac:dyDescent="0.25">
      <c r="R3478" s="5"/>
    </row>
    <row r="3479" spans="18:18" x14ac:dyDescent="0.25">
      <c r="R3479" s="5"/>
    </row>
    <row r="3480" spans="18:18" x14ac:dyDescent="0.25">
      <c r="R3480" s="5"/>
    </row>
    <row r="3481" spans="18:18" x14ac:dyDescent="0.25">
      <c r="R3481" s="5"/>
    </row>
    <row r="3482" spans="18:18" x14ac:dyDescent="0.25">
      <c r="R3482" s="5"/>
    </row>
    <row r="3483" spans="18:18" x14ac:dyDescent="0.25">
      <c r="R3483" s="5"/>
    </row>
    <row r="3484" spans="18:18" x14ac:dyDescent="0.25">
      <c r="R3484" s="5"/>
    </row>
    <row r="3485" spans="18:18" x14ac:dyDescent="0.25">
      <c r="R3485" s="5"/>
    </row>
    <row r="3486" spans="18:18" x14ac:dyDescent="0.25">
      <c r="R3486" s="5"/>
    </row>
    <row r="3487" spans="18:18" x14ac:dyDescent="0.25">
      <c r="R3487" s="5"/>
    </row>
    <row r="3488" spans="18:18" x14ac:dyDescent="0.25">
      <c r="R3488" s="5"/>
    </row>
    <row r="3489" spans="18:18" x14ac:dyDescent="0.25">
      <c r="R3489" s="5"/>
    </row>
    <row r="3490" spans="18:18" x14ac:dyDescent="0.25">
      <c r="R3490" s="5"/>
    </row>
    <row r="3491" spans="18:18" x14ac:dyDescent="0.25">
      <c r="R3491" s="5"/>
    </row>
    <row r="3492" spans="18:18" x14ac:dyDescent="0.25">
      <c r="R3492" s="5"/>
    </row>
    <row r="3493" spans="18:18" x14ac:dyDescent="0.25">
      <c r="R3493" s="5"/>
    </row>
    <row r="3494" spans="18:18" x14ac:dyDescent="0.25">
      <c r="R3494" s="5"/>
    </row>
    <row r="3495" spans="18:18" x14ac:dyDescent="0.25">
      <c r="R3495" s="5"/>
    </row>
    <row r="3496" spans="18:18" x14ac:dyDescent="0.25">
      <c r="R3496" s="5"/>
    </row>
    <row r="3497" spans="18:18" x14ac:dyDescent="0.25">
      <c r="R3497" s="5"/>
    </row>
    <row r="3498" spans="18:18" x14ac:dyDescent="0.25">
      <c r="R3498" s="5"/>
    </row>
    <row r="3499" spans="18:18" x14ac:dyDescent="0.25">
      <c r="R3499" s="5"/>
    </row>
    <row r="3500" spans="18:18" x14ac:dyDescent="0.25">
      <c r="R3500" s="5"/>
    </row>
    <row r="3501" spans="18:18" x14ac:dyDescent="0.25">
      <c r="R3501" s="5"/>
    </row>
    <row r="3502" spans="18:18" x14ac:dyDescent="0.25">
      <c r="R3502" s="5"/>
    </row>
    <row r="3503" spans="18:18" x14ac:dyDescent="0.25">
      <c r="R3503" s="5"/>
    </row>
    <row r="3504" spans="18:18" x14ac:dyDescent="0.25">
      <c r="R3504" s="5"/>
    </row>
    <row r="3505" spans="18:18" x14ac:dyDescent="0.25">
      <c r="R3505" s="5"/>
    </row>
    <row r="3506" spans="18:18" x14ac:dyDescent="0.25">
      <c r="R3506" s="5"/>
    </row>
    <row r="3507" spans="18:18" x14ac:dyDescent="0.25">
      <c r="R3507" s="5"/>
    </row>
    <row r="3508" spans="18:18" x14ac:dyDescent="0.25">
      <c r="R3508" s="5"/>
    </row>
    <row r="3509" spans="18:18" x14ac:dyDescent="0.25">
      <c r="R3509" s="5"/>
    </row>
    <row r="3510" spans="18:18" x14ac:dyDescent="0.25">
      <c r="R3510" s="5"/>
    </row>
    <row r="3511" spans="18:18" x14ac:dyDescent="0.25">
      <c r="R3511" s="5"/>
    </row>
    <row r="3512" spans="18:18" x14ac:dyDescent="0.25">
      <c r="R3512" s="5"/>
    </row>
    <row r="3513" spans="18:18" x14ac:dyDescent="0.25">
      <c r="R3513" s="5"/>
    </row>
    <row r="3514" spans="18:18" x14ac:dyDescent="0.25">
      <c r="R3514" s="5"/>
    </row>
    <row r="3515" spans="18:18" x14ac:dyDescent="0.25">
      <c r="R3515" s="5"/>
    </row>
    <row r="3516" spans="18:18" x14ac:dyDescent="0.25">
      <c r="R3516" s="5"/>
    </row>
    <row r="3517" spans="18:18" x14ac:dyDescent="0.25">
      <c r="R3517" s="5"/>
    </row>
    <row r="3518" spans="18:18" x14ac:dyDescent="0.25">
      <c r="R3518" s="5"/>
    </row>
    <row r="3519" spans="18:18" x14ac:dyDescent="0.25">
      <c r="R3519" s="5"/>
    </row>
    <row r="3520" spans="18:18" x14ac:dyDescent="0.25">
      <c r="R3520" s="5"/>
    </row>
    <row r="3521" spans="18:18" x14ac:dyDescent="0.25">
      <c r="R3521" s="5"/>
    </row>
    <row r="3522" spans="18:18" x14ac:dyDescent="0.25">
      <c r="R3522" s="5"/>
    </row>
    <row r="3523" spans="18:18" x14ac:dyDescent="0.25">
      <c r="R3523" s="5"/>
    </row>
    <row r="3524" spans="18:18" x14ac:dyDescent="0.25">
      <c r="R3524" s="5"/>
    </row>
    <row r="3525" spans="18:18" x14ac:dyDescent="0.25">
      <c r="R3525" s="5"/>
    </row>
    <row r="3526" spans="18:18" x14ac:dyDescent="0.25">
      <c r="R3526" s="5"/>
    </row>
    <row r="3527" spans="18:18" x14ac:dyDescent="0.25">
      <c r="R3527" s="5"/>
    </row>
    <row r="3528" spans="18:18" x14ac:dyDescent="0.25">
      <c r="R3528" s="5"/>
    </row>
    <row r="3529" spans="18:18" x14ac:dyDescent="0.25">
      <c r="R3529" s="5"/>
    </row>
    <row r="3530" spans="18:18" x14ac:dyDescent="0.25">
      <c r="R3530" s="5"/>
    </row>
    <row r="3531" spans="18:18" x14ac:dyDescent="0.25">
      <c r="R3531" s="5"/>
    </row>
    <row r="3532" spans="18:18" x14ac:dyDescent="0.25">
      <c r="R3532" s="5"/>
    </row>
    <row r="3533" spans="18:18" x14ac:dyDescent="0.25">
      <c r="R3533" s="5"/>
    </row>
    <row r="3534" spans="18:18" x14ac:dyDescent="0.25">
      <c r="R3534" s="5"/>
    </row>
    <row r="3535" spans="18:18" x14ac:dyDescent="0.25">
      <c r="R3535" s="5"/>
    </row>
    <row r="3536" spans="18:18" x14ac:dyDescent="0.25">
      <c r="R3536" s="5"/>
    </row>
    <row r="3537" spans="18:18" x14ac:dyDescent="0.25">
      <c r="R3537" s="5"/>
    </row>
    <row r="3538" spans="18:18" x14ac:dyDescent="0.25">
      <c r="R3538" s="5"/>
    </row>
    <row r="3539" spans="18:18" x14ac:dyDescent="0.25">
      <c r="R3539" s="5"/>
    </row>
    <row r="3540" spans="18:18" x14ac:dyDescent="0.25">
      <c r="R3540" s="5"/>
    </row>
    <row r="3541" spans="18:18" x14ac:dyDescent="0.25">
      <c r="R3541" s="5"/>
    </row>
    <row r="3542" spans="18:18" x14ac:dyDescent="0.25">
      <c r="R3542" s="5"/>
    </row>
    <row r="3543" spans="18:18" x14ac:dyDescent="0.25">
      <c r="R3543" s="5"/>
    </row>
    <row r="3544" spans="18:18" x14ac:dyDescent="0.25">
      <c r="R3544" s="5"/>
    </row>
    <row r="3545" spans="18:18" x14ac:dyDescent="0.25">
      <c r="R3545" s="5"/>
    </row>
    <row r="3546" spans="18:18" x14ac:dyDescent="0.25">
      <c r="R3546" s="5"/>
    </row>
    <row r="3547" spans="18:18" x14ac:dyDescent="0.25">
      <c r="R3547" s="5"/>
    </row>
    <row r="3548" spans="18:18" x14ac:dyDescent="0.25">
      <c r="R3548" s="5"/>
    </row>
    <row r="3549" spans="18:18" x14ac:dyDescent="0.25">
      <c r="R3549" s="5"/>
    </row>
    <row r="3550" spans="18:18" x14ac:dyDescent="0.25">
      <c r="R3550" s="5"/>
    </row>
    <row r="3551" spans="18:18" x14ac:dyDescent="0.25">
      <c r="R3551" s="5"/>
    </row>
    <row r="3552" spans="18:18" x14ac:dyDescent="0.25">
      <c r="R3552" s="5"/>
    </row>
    <row r="3553" spans="18:18" x14ac:dyDescent="0.25">
      <c r="R3553" s="5"/>
    </row>
    <row r="3554" spans="18:18" x14ac:dyDescent="0.25">
      <c r="R3554" s="5"/>
    </row>
    <row r="3555" spans="18:18" x14ac:dyDescent="0.25">
      <c r="R3555" s="5"/>
    </row>
    <row r="3556" spans="18:18" x14ac:dyDescent="0.25">
      <c r="R3556" s="5"/>
    </row>
    <row r="3557" spans="18:18" x14ac:dyDescent="0.25">
      <c r="R3557" s="5"/>
    </row>
    <row r="3558" spans="18:18" x14ac:dyDescent="0.25">
      <c r="R3558" s="5"/>
    </row>
    <row r="3559" spans="18:18" x14ac:dyDescent="0.25">
      <c r="R3559" s="5"/>
    </row>
    <row r="3560" spans="18:18" x14ac:dyDescent="0.25">
      <c r="R3560" s="5"/>
    </row>
    <row r="3561" spans="18:18" x14ac:dyDescent="0.25">
      <c r="R3561" s="5"/>
    </row>
    <row r="3562" spans="18:18" x14ac:dyDescent="0.25">
      <c r="R3562" s="5"/>
    </row>
    <row r="3563" spans="18:18" x14ac:dyDescent="0.25">
      <c r="R3563" s="5"/>
    </row>
    <row r="3564" spans="18:18" x14ac:dyDescent="0.25">
      <c r="R3564" s="5"/>
    </row>
    <row r="3565" spans="18:18" x14ac:dyDescent="0.25">
      <c r="R3565" s="5"/>
    </row>
    <row r="3566" spans="18:18" x14ac:dyDescent="0.25">
      <c r="R3566" s="5"/>
    </row>
    <row r="3567" spans="18:18" x14ac:dyDescent="0.25">
      <c r="R3567" s="5"/>
    </row>
    <row r="3568" spans="18:18" x14ac:dyDescent="0.25">
      <c r="R3568" s="5"/>
    </row>
    <row r="3569" spans="18:18" x14ac:dyDescent="0.25">
      <c r="R3569" s="5"/>
    </row>
    <row r="3570" spans="18:18" x14ac:dyDescent="0.25">
      <c r="R3570" s="5"/>
    </row>
    <row r="3571" spans="18:18" x14ac:dyDescent="0.25">
      <c r="R3571" s="5"/>
    </row>
    <row r="3572" spans="18:18" x14ac:dyDescent="0.25">
      <c r="R3572" s="5"/>
    </row>
    <row r="3573" spans="18:18" x14ac:dyDescent="0.25">
      <c r="R3573" s="5"/>
    </row>
    <row r="3574" spans="18:18" x14ac:dyDescent="0.25">
      <c r="R3574" s="5"/>
    </row>
    <row r="3575" spans="18:18" x14ac:dyDescent="0.25">
      <c r="R3575" s="5"/>
    </row>
    <row r="3576" spans="18:18" x14ac:dyDescent="0.25">
      <c r="R3576" s="5"/>
    </row>
    <row r="3577" spans="18:18" x14ac:dyDescent="0.25">
      <c r="R3577" s="5"/>
    </row>
    <row r="3578" spans="18:18" x14ac:dyDescent="0.25">
      <c r="R3578" s="5"/>
    </row>
    <row r="3579" spans="18:18" x14ac:dyDescent="0.25">
      <c r="R3579" s="5"/>
    </row>
    <row r="3580" spans="18:18" x14ac:dyDescent="0.25">
      <c r="R3580" s="5"/>
    </row>
    <row r="3581" spans="18:18" x14ac:dyDescent="0.25">
      <c r="R3581" s="5"/>
    </row>
    <row r="3582" spans="18:18" x14ac:dyDescent="0.25">
      <c r="R3582" s="5"/>
    </row>
    <row r="3583" spans="18:18" x14ac:dyDescent="0.25">
      <c r="R3583" s="5"/>
    </row>
    <row r="3584" spans="18:18" x14ac:dyDescent="0.25">
      <c r="R3584" s="5"/>
    </row>
    <row r="3585" spans="18:18" x14ac:dyDescent="0.25">
      <c r="R3585" s="5"/>
    </row>
    <row r="3586" spans="18:18" x14ac:dyDescent="0.25">
      <c r="R3586" s="5"/>
    </row>
    <row r="3587" spans="18:18" x14ac:dyDescent="0.25">
      <c r="R3587" s="5"/>
    </row>
    <row r="3588" spans="18:18" x14ac:dyDescent="0.25">
      <c r="R3588" s="5"/>
    </row>
    <row r="3589" spans="18:18" x14ac:dyDescent="0.25">
      <c r="R3589" s="5"/>
    </row>
    <row r="3590" spans="18:18" x14ac:dyDescent="0.25">
      <c r="R3590" s="5"/>
    </row>
    <row r="3591" spans="18:18" x14ac:dyDescent="0.25">
      <c r="R3591" s="5"/>
    </row>
    <row r="3592" spans="18:18" x14ac:dyDescent="0.25">
      <c r="R3592" s="5"/>
    </row>
    <row r="3593" spans="18:18" x14ac:dyDescent="0.25">
      <c r="R3593" s="5"/>
    </row>
    <row r="3594" spans="18:18" x14ac:dyDescent="0.25">
      <c r="R3594" s="5"/>
    </row>
    <row r="3595" spans="18:18" x14ac:dyDescent="0.25">
      <c r="R3595" s="5"/>
    </row>
    <row r="3596" spans="18:18" x14ac:dyDescent="0.25">
      <c r="R3596" s="5"/>
    </row>
    <row r="3597" spans="18:18" x14ac:dyDescent="0.25">
      <c r="R3597" s="5"/>
    </row>
    <row r="3598" spans="18:18" x14ac:dyDescent="0.25">
      <c r="R3598" s="5"/>
    </row>
    <row r="3599" spans="18:18" x14ac:dyDescent="0.25">
      <c r="R3599" s="5"/>
    </row>
    <row r="3600" spans="18:18" x14ac:dyDescent="0.25">
      <c r="R3600" s="5"/>
    </row>
    <row r="3601" spans="18:18" x14ac:dyDescent="0.25">
      <c r="R3601" s="5"/>
    </row>
    <row r="3602" spans="18:18" x14ac:dyDescent="0.25">
      <c r="R3602" s="5"/>
    </row>
    <row r="3603" spans="18:18" x14ac:dyDescent="0.25">
      <c r="R3603" s="5"/>
    </row>
    <row r="3604" spans="18:18" x14ac:dyDescent="0.25">
      <c r="R3604" s="5"/>
    </row>
    <row r="3605" spans="18:18" x14ac:dyDescent="0.25">
      <c r="R3605" s="5"/>
    </row>
    <row r="3606" spans="18:18" x14ac:dyDescent="0.25">
      <c r="R3606" s="5"/>
    </row>
    <row r="3607" spans="18:18" x14ac:dyDescent="0.25">
      <c r="R3607" s="5"/>
    </row>
    <row r="3608" spans="18:18" x14ac:dyDescent="0.25">
      <c r="R3608" s="5"/>
    </row>
    <row r="3609" spans="18:18" x14ac:dyDescent="0.25">
      <c r="R3609" s="5"/>
    </row>
    <row r="3610" spans="18:18" x14ac:dyDescent="0.25">
      <c r="R3610" s="5"/>
    </row>
    <row r="3611" spans="18:18" x14ac:dyDescent="0.25">
      <c r="R3611" s="5"/>
    </row>
    <row r="3612" spans="18:18" x14ac:dyDescent="0.25">
      <c r="R3612" s="5"/>
    </row>
    <row r="3613" spans="18:18" x14ac:dyDescent="0.25">
      <c r="R3613" s="5"/>
    </row>
    <row r="3614" spans="18:18" x14ac:dyDescent="0.25">
      <c r="R3614" s="5"/>
    </row>
    <row r="3615" spans="18:18" x14ac:dyDescent="0.25">
      <c r="R3615" s="5"/>
    </row>
    <row r="3616" spans="18:18" x14ac:dyDescent="0.25">
      <c r="R3616" s="5"/>
    </row>
    <row r="3617" spans="18:18" x14ac:dyDescent="0.25">
      <c r="R3617" s="5"/>
    </row>
    <row r="3618" spans="18:18" x14ac:dyDescent="0.25">
      <c r="R3618" s="5"/>
    </row>
    <row r="3619" spans="18:18" x14ac:dyDescent="0.25">
      <c r="R3619" s="5"/>
    </row>
    <row r="3620" spans="18:18" x14ac:dyDescent="0.25">
      <c r="R3620" s="5"/>
    </row>
    <row r="3621" spans="18:18" x14ac:dyDescent="0.25">
      <c r="R3621" s="5"/>
    </row>
    <row r="3622" spans="18:18" x14ac:dyDescent="0.25">
      <c r="R3622" s="5"/>
    </row>
    <row r="3623" spans="18:18" x14ac:dyDescent="0.25">
      <c r="R3623" s="5"/>
    </row>
    <row r="3624" spans="18:18" x14ac:dyDescent="0.25">
      <c r="R3624" s="5"/>
    </row>
    <row r="3625" spans="18:18" x14ac:dyDescent="0.25">
      <c r="R3625" s="5"/>
    </row>
    <row r="3626" spans="18:18" x14ac:dyDescent="0.25">
      <c r="R3626" s="5"/>
    </row>
    <row r="3627" spans="18:18" x14ac:dyDescent="0.25">
      <c r="R3627" s="5"/>
    </row>
    <row r="3628" spans="18:18" x14ac:dyDescent="0.25">
      <c r="R3628" s="5"/>
    </row>
    <row r="3629" spans="18:18" x14ac:dyDescent="0.25">
      <c r="R3629" s="5"/>
    </row>
    <row r="3630" spans="18:18" x14ac:dyDescent="0.25">
      <c r="R3630" s="5"/>
    </row>
    <row r="3631" spans="18:18" x14ac:dyDescent="0.25">
      <c r="R3631" s="5"/>
    </row>
    <row r="3632" spans="18:18" x14ac:dyDescent="0.25">
      <c r="R3632" s="5"/>
    </row>
    <row r="3633" spans="18:18" x14ac:dyDescent="0.25">
      <c r="R3633" s="5"/>
    </row>
    <row r="3634" spans="18:18" x14ac:dyDescent="0.25">
      <c r="R3634" s="5"/>
    </row>
    <row r="3635" spans="18:18" x14ac:dyDescent="0.25">
      <c r="R3635" s="5"/>
    </row>
    <row r="3636" spans="18:18" x14ac:dyDescent="0.25">
      <c r="R3636" s="5"/>
    </row>
    <row r="3637" spans="18:18" x14ac:dyDescent="0.25">
      <c r="R3637" s="5"/>
    </row>
    <row r="3638" spans="18:18" x14ac:dyDescent="0.25">
      <c r="R3638" s="5"/>
    </row>
    <row r="3639" spans="18:18" x14ac:dyDescent="0.25">
      <c r="R3639" s="5"/>
    </row>
    <row r="3640" spans="18:18" x14ac:dyDescent="0.25">
      <c r="R3640" s="5"/>
    </row>
    <row r="3641" spans="18:18" x14ac:dyDescent="0.25">
      <c r="R3641" s="5"/>
    </row>
    <row r="3642" spans="18:18" x14ac:dyDescent="0.25">
      <c r="R3642" s="5"/>
    </row>
    <row r="3643" spans="18:18" x14ac:dyDescent="0.25">
      <c r="R3643" s="5"/>
    </row>
    <row r="3644" spans="18:18" x14ac:dyDescent="0.25">
      <c r="R3644" s="5"/>
    </row>
    <row r="3645" spans="18:18" x14ac:dyDescent="0.25">
      <c r="R3645" s="5"/>
    </row>
    <row r="3646" spans="18:18" x14ac:dyDescent="0.25">
      <c r="R3646" s="5"/>
    </row>
    <row r="3647" spans="18:18" x14ac:dyDescent="0.25">
      <c r="R3647" s="5"/>
    </row>
    <row r="3648" spans="18:18" x14ac:dyDescent="0.25">
      <c r="R3648" s="5"/>
    </row>
    <row r="3649" spans="18:18" x14ac:dyDescent="0.25">
      <c r="R3649" s="5"/>
    </row>
    <row r="3650" spans="18:18" x14ac:dyDescent="0.25">
      <c r="R3650" s="5"/>
    </row>
    <row r="3651" spans="18:18" x14ac:dyDescent="0.25">
      <c r="R3651" s="5"/>
    </row>
    <row r="3652" spans="18:18" x14ac:dyDescent="0.25">
      <c r="R3652" s="5"/>
    </row>
    <row r="3653" spans="18:18" x14ac:dyDescent="0.25">
      <c r="R3653" s="5"/>
    </row>
    <row r="3654" spans="18:18" x14ac:dyDescent="0.25">
      <c r="R3654" s="5"/>
    </row>
    <row r="3655" spans="18:18" x14ac:dyDescent="0.25">
      <c r="R3655" s="5"/>
    </row>
    <row r="3656" spans="18:18" x14ac:dyDescent="0.25">
      <c r="R3656" s="5"/>
    </row>
    <row r="3657" spans="18:18" x14ac:dyDescent="0.25">
      <c r="R3657" s="5"/>
    </row>
    <row r="3658" spans="18:18" x14ac:dyDescent="0.25">
      <c r="R3658" s="5"/>
    </row>
    <row r="3659" spans="18:18" x14ac:dyDescent="0.25">
      <c r="R3659" s="5"/>
    </row>
    <row r="3660" spans="18:18" x14ac:dyDescent="0.25">
      <c r="R3660" s="5"/>
    </row>
    <row r="3661" spans="18:18" x14ac:dyDescent="0.25">
      <c r="R3661" s="5"/>
    </row>
    <row r="3662" spans="18:18" x14ac:dyDescent="0.25">
      <c r="R3662" s="5"/>
    </row>
    <row r="3663" spans="18:18" x14ac:dyDescent="0.25">
      <c r="R3663" s="5"/>
    </row>
    <row r="3664" spans="18:18" x14ac:dyDescent="0.25">
      <c r="R3664" s="5"/>
    </row>
    <row r="3665" spans="18:18" x14ac:dyDescent="0.25">
      <c r="R3665" s="5"/>
    </row>
    <row r="3666" spans="18:18" x14ac:dyDescent="0.25">
      <c r="R3666" s="5"/>
    </row>
    <row r="3667" spans="18:18" x14ac:dyDescent="0.25">
      <c r="R3667" s="5"/>
    </row>
    <row r="3668" spans="18:18" x14ac:dyDescent="0.25">
      <c r="R3668" s="5"/>
    </row>
    <row r="3669" spans="18:18" x14ac:dyDescent="0.25">
      <c r="R3669" s="5"/>
    </row>
    <row r="3670" spans="18:18" x14ac:dyDescent="0.25">
      <c r="R3670" s="5"/>
    </row>
    <row r="3671" spans="18:18" x14ac:dyDescent="0.25">
      <c r="R3671" s="5"/>
    </row>
    <row r="3672" spans="18:18" x14ac:dyDescent="0.25">
      <c r="R3672" s="5"/>
    </row>
    <row r="3673" spans="18:18" x14ac:dyDescent="0.25">
      <c r="R3673" s="5"/>
    </row>
    <row r="3674" spans="18:18" x14ac:dyDescent="0.25">
      <c r="R3674" s="5"/>
    </row>
    <row r="3675" spans="18:18" x14ac:dyDescent="0.25">
      <c r="R3675" s="5"/>
    </row>
    <row r="3676" spans="18:18" x14ac:dyDescent="0.25">
      <c r="R3676" s="5"/>
    </row>
    <row r="3677" spans="18:18" x14ac:dyDescent="0.25">
      <c r="R3677" s="5"/>
    </row>
    <row r="3678" spans="18:18" x14ac:dyDescent="0.25">
      <c r="R3678" s="5"/>
    </row>
    <row r="3679" spans="18:18" x14ac:dyDescent="0.25">
      <c r="R3679" s="5"/>
    </row>
    <row r="3680" spans="18:18" x14ac:dyDescent="0.25">
      <c r="R3680" s="5"/>
    </row>
    <row r="3681" spans="18:18" x14ac:dyDescent="0.25">
      <c r="R3681" s="5"/>
    </row>
    <row r="3682" spans="18:18" x14ac:dyDescent="0.25">
      <c r="R3682" s="5"/>
    </row>
    <row r="3683" spans="18:18" x14ac:dyDescent="0.25">
      <c r="R3683" s="5"/>
    </row>
    <row r="3684" spans="18:18" x14ac:dyDescent="0.25">
      <c r="R3684" s="5"/>
    </row>
    <row r="3685" spans="18:18" x14ac:dyDescent="0.25">
      <c r="R3685" s="5"/>
    </row>
    <row r="3686" spans="18:18" x14ac:dyDescent="0.25">
      <c r="R3686" s="5"/>
    </row>
    <row r="3687" spans="18:18" x14ac:dyDescent="0.25">
      <c r="R3687" s="5"/>
    </row>
    <row r="3688" spans="18:18" x14ac:dyDescent="0.25">
      <c r="R3688" s="5"/>
    </row>
    <row r="3689" spans="18:18" x14ac:dyDescent="0.25">
      <c r="R3689" s="5"/>
    </row>
    <row r="3690" spans="18:18" x14ac:dyDescent="0.25">
      <c r="R3690" s="5"/>
    </row>
    <row r="3691" spans="18:18" x14ac:dyDescent="0.25">
      <c r="R3691" s="5"/>
    </row>
    <row r="3692" spans="18:18" x14ac:dyDescent="0.25">
      <c r="R3692" s="5"/>
    </row>
    <row r="3693" spans="18:18" x14ac:dyDescent="0.25">
      <c r="R3693" s="5"/>
    </row>
    <row r="3694" spans="18:18" x14ac:dyDescent="0.25">
      <c r="R3694" s="5"/>
    </row>
    <row r="3695" spans="18:18" x14ac:dyDescent="0.25">
      <c r="R3695" s="5"/>
    </row>
    <row r="3696" spans="18:18" x14ac:dyDescent="0.25">
      <c r="R3696" s="5"/>
    </row>
    <row r="3697" spans="18:18" x14ac:dyDescent="0.25">
      <c r="R3697" s="5"/>
    </row>
    <row r="3698" spans="18:18" x14ac:dyDescent="0.25">
      <c r="R3698" s="5"/>
    </row>
    <row r="3699" spans="18:18" x14ac:dyDescent="0.25">
      <c r="R3699" s="5"/>
    </row>
    <row r="3700" spans="18:18" x14ac:dyDescent="0.25">
      <c r="R3700" s="5"/>
    </row>
    <row r="3701" spans="18:18" x14ac:dyDescent="0.25">
      <c r="R3701" s="5"/>
    </row>
    <row r="3702" spans="18:18" x14ac:dyDescent="0.25">
      <c r="R3702" s="5"/>
    </row>
    <row r="3703" spans="18:18" x14ac:dyDescent="0.25">
      <c r="R3703" s="5"/>
    </row>
    <row r="3704" spans="18:18" x14ac:dyDescent="0.25">
      <c r="R3704" s="5"/>
    </row>
    <row r="3705" spans="18:18" x14ac:dyDescent="0.25">
      <c r="R3705" s="5"/>
    </row>
    <row r="3706" spans="18:18" x14ac:dyDescent="0.25">
      <c r="R3706" s="5"/>
    </row>
    <row r="3707" spans="18:18" x14ac:dyDescent="0.25">
      <c r="R3707" s="5"/>
    </row>
    <row r="3708" spans="18:18" x14ac:dyDescent="0.25">
      <c r="R3708" s="5"/>
    </row>
    <row r="3709" spans="18:18" x14ac:dyDescent="0.25">
      <c r="R3709" s="5"/>
    </row>
    <row r="3710" spans="18:18" x14ac:dyDescent="0.25">
      <c r="R3710" s="5"/>
    </row>
    <row r="3711" spans="18:18" x14ac:dyDescent="0.25">
      <c r="R3711" s="5"/>
    </row>
    <row r="3712" spans="18:18" x14ac:dyDescent="0.25">
      <c r="R3712" s="5"/>
    </row>
    <row r="3713" spans="18:18" x14ac:dyDescent="0.25">
      <c r="R3713" s="5"/>
    </row>
    <row r="3714" spans="18:18" x14ac:dyDescent="0.25">
      <c r="R3714" s="5"/>
    </row>
    <row r="3715" spans="18:18" x14ac:dyDescent="0.25">
      <c r="R3715" s="5"/>
    </row>
    <row r="3716" spans="18:18" x14ac:dyDescent="0.25">
      <c r="R3716" s="5"/>
    </row>
    <row r="3717" spans="18:18" x14ac:dyDescent="0.25">
      <c r="R3717" s="5"/>
    </row>
    <row r="3718" spans="18:18" x14ac:dyDescent="0.25">
      <c r="R3718" s="5"/>
    </row>
    <row r="3719" spans="18:18" x14ac:dyDescent="0.25">
      <c r="R3719" s="5"/>
    </row>
    <row r="3720" spans="18:18" x14ac:dyDescent="0.25">
      <c r="R3720" s="5"/>
    </row>
    <row r="3721" spans="18:18" x14ac:dyDescent="0.25">
      <c r="R3721" s="5"/>
    </row>
    <row r="3722" spans="18:18" x14ac:dyDescent="0.25">
      <c r="R3722" s="5"/>
    </row>
    <row r="3723" spans="18:18" x14ac:dyDescent="0.25">
      <c r="R3723" s="5"/>
    </row>
    <row r="3724" spans="18:18" x14ac:dyDescent="0.25">
      <c r="R3724" s="5"/>
    </row>
    <row r="3725" spans="18:18" x14ac:dyDescent="0.25">
      <c r="R3725" s="5"/>
    </row>
    <row r="3726" spans="18:18" x14ac:dyDescent="0.25">
      <c r="R3726" s="5"/>
    </row>
    <row r="3727" spans="18:18" x14ac:dyDescent="0.25">
      <c r="R3727" s="5"/>
    </row>
    <row r="3728" spans="18:18" x14ac:dyDescent="0.25">
      <c r="R3728" s="5"/>
    </row>
    <row r="3729" spans="18:18" x14ac:dyDescent="0.25">
      <c r="R3729" s="5"/>
    </row>
    <row r="3730" spans="18:18" x14ac:dyDescent="0.25">
      <c r="R3730" s="5"/>
    </row>
    <row r="3731" spans="18:18" x14ac:dyDescent="0.25">
      <c r="R3731" s="5"/>
    </row>
    <row r="3732" spans="18:18" x14ac:dyDescent="0.25">
      <c r="R3732" s="5"/>
    </row>
    <row r="3733" spans="18:18" x14ac:dyDescent="0.25">
      <c r="R3733" s="5"/>
    </row>
    <row r="3734" spans="18:18" x14ac:dyDescent="0.25">
      <c r="R3734" s="5"/>
    </row>
    <row r="3735" spans="18:18" x14ac:dyDescent="0.25">
      <c r="R3735" s="5"/>
    </row>
    <row r="3736" spans="18:18" x14ac:dyDescent="0.25">
      <c r="R3736" s="5"/>
    </row>
    <row r="3737" spans="18:18" x14ac:dyDescent="0.25">
      <c r="R3737" s="5"/>
    </row>
    <row r="3738" spans="18:18" x14ac:dyDescent="0.25">
      <c r="R3738" s="5"/>
    </row>
    <row r="3739" spans="18:18" x14ac:dyDescent="0.25">
      <c r="R3739" s="5"/>
    </row>
    <row r="3740" spans="18:18" x14ac:dyDescent="0.25">
      <c r="R3740" s="5"/>
    </row>
    <row r="3741" spans="18:18" x14ac:dyDescent="0.25">
      <c r="R3741" s="5"/>
    </row>
    <row r="3742" spans="18:18" x14ac:dyDescent="0.25">
      <c r="R3742" s="5"/>
    </row>
    <row r="3743" spans="18:18" x14ac:dyDescent="0.25">
      <c r="R3743" s="5"/>
    </row>
    <row r="3744" spans="18:18" x14ac:dyDescent="0.25">
      <c r="R3744" s="5"/>
    </row>
    <row r="3745" spans="18:18" x14ac:dyDescent="0.25">
      <c r="R3745" s="5"/>
    </row>
    <row r="3746" spans="18:18" x14ac:dyDescent="0.25">
      <c r="R3746" s="5"/>
    </row>
    <row r="3747" spans="18:18" x14ac:dyDescent="0.25">
      <c r="R3747" s="5"/>
    </row>
    <row r="3748" spans="18:18" x14ac:dyDescent="0.25">
      <c r="R3748" s="5"/>
    </row>
    <row r="3749" spans="18:18" x14ac:dyDescent="0.25">
      <c r="R3749" s="5"/>
    </row>
    <row r="3750" spans="18:18" x14ac:dyDescent="0.25">
      <c r="R3750" s="5"/>
    </row>
    <row r="3751" spans="18:18" x14ac:dyDescent="0.25">
      <c r="R3751" s="5"/>
    </row>
    <row r="3752" spans="18:18" x14ac:dyDescent="0.25">
      <c r="R3752" s="5"/>
    </row>
    <row r="3753" spans="18:18" x14ac:dyDescent="0.25">
      <c r="R3753" s="5"/>
    </row>
    <row r="3754" spans="18:18" x14ac:dyDescent="0.25">
      <c r="R3754" s="5"/>
    </row>
    <row r="3755" spans="18:18" x14ac:dyDescent="0.25">
      <c r="R3755" s="5"/>
    </row>
    <row r="3756" spans="18:18" x14ac:dyDescent="0.25">
      <c r="R3756" s="5"/>
    </row>
    <row r="3757" spans="18:18" x14ac:dyDescent="0.25">
      <c r="R3757" s="5"/>
    </row>
    <row r="3758" spans="18:18" x14ac:dyDescent="0.25">
      <c r="R3758" s="5"/>
    </row>
    <row r="3759" spans="18:18" x14ac:dyDescent="0.25">
      <c r="R3759" s="5"/>
    </row>
    <row r="3760" spans="18:18" x14ac:dyDescent="0.25">
      <c r="R3760" s="5"/>
    </row>
    <row r="3761" spans="18:18" x14ac:dyDescent="0.25">
      <c r="R3761" s="5"/>
    </row>
    <row r="3762" spans="18:18" x14ac:dyDescent="0.25">
      <c r="R3762" s="5"/>
    </row>
    <row r="3763" spans="18:18" x14ac:dyDescent="0.25">
      <c r="R3763" s="5"/>
    </row>
    <row r="3764" spans="18:18" x14ac:dyDescent="0.25">
      <c r="R3764" s="5"/>
    </row>
    <row r="3765" spans="18:18" x14ac:dyDescent="0.25">
      <c r="R3765" s="5"/>
    </row>
    <row r="3766" spans="18:18" x14ac:dyDescent="0.25">
      <c r="R3766" s="5"/>
    </row>
    <row r="3767" spans="18:18" x14ac:dyDescent="0.25">
      <c r="R3767" s="5"/>
    </row>
    <row r="3768" spans="18:18" x14ac:dyDescent="0.25">
      <c r="R3768" s="5"/>
    </row>
    <row r="3769" spans="18:18" x14ac:dyDescent="0.25">
      <c r="R3769" s="5"/>
    </row>
    <row r="3770" spans="18:18" x14ac:dyDescent="0.25">
      <c r="R3770" s="5"/>
    </row>
    <row r="3771" spans="18:18" x14ac:dyDescent="0.25">
      <c r="R3771" s="5"/>
    </row>
    <row r="3772" spans="18:18" x14ac:dyDescent="0.25">
      <c r="R3772" s="5"/>
    </row>
    <row r="3773" spans="18:18" x14ac:dyDescent="0.25">
      <c r="R3773" s="5"/>
    </row>
    <row r="3774" spans="18:18" x14ac:dyDescent="0.25">
      <c r="R3774" s="5"/>
    </row>
    <row r="3775" spans="18:18" x14ac:dyDescent="0.25">
      <c r="R3775" s="5"/>
    </row>
    <row r="3776" spans="18:18" x14ac:dyDescent="0.25">
      <c r="R3776" s="5"/>
    </row>
    <row r="3777" spans="18:18" x14ac:dyDescent="0.25">
      <c r="R3777" s="5"/>
    </row>
    <row r="3778" spans="18:18" x14ac:dyDescent="0.25">
      <c r="R3778" s="5"/>
    </row>
    <row r="3779" spans="18:18" x14ac:dyDescent="0.25">
      <c r="R3779" s="5"/>
    </row>
    <row r="3780" spans="18:18" x14ac:dyDescent="0.25">
      <c r="R3780" s="5"/>
    </row>
    <row r="3781" spans="18:18" x14ac:dyDescent="0.25">
      <c r="R3781" s="5"/>
    </row>
    <row r="3782" spans="18:18" x14ac:dyDescent="0.25">
      <c r="R3782" s="5"/>
    </row>
    <row r="3783" spans="18:18" x14ac:dyDescent="0.25">
      <c r="R3783" s="5"/>
    </row>
    <row r="3784" spans="18:18" x14ac:dyDescent="0.25">
      <c r="R3784" s="5"/>
    </row>
    <row r="3785" spans="18:18" x14ac:dyDescent="0.25">
      <c r="R3785" s="5"/>
    </row>
    <row r="3786" spans="18:18" x14ac:dyDescent="0.25">
      <c r="R3786" s="5"/>
    </row>
    <row r="3787" spans="18:18" x14ac:dyDescent="0.25">
      <c r="R3787" s="5"/>
    </row>
    <row r="3788" spans="18:18" x14ac:dyDescent="0.25">
      <c r="R3788" s="5"/>
    </row>
    <row r="3789" spans="18:18" x14ac:dyDescent="0.25">
      <c r="R3789" s="5"/>
    </row>
    <row r="3790" spans="18:18" x14ac:dyDescent="0.25">
      <c r="R3790" s="5"/>
    </row>
    <row r="3791" spans="18:18" x14ac:dyDescent="0.25">
      <c r="R3791" s="5"/>
    </row>
    <row r="3792" spans="18:18" x14ac:dyDescent="0.25">
      <c r="R3792" s="5"/>
    </row>
    <row r="3793" spans="18:18" x14ac:dyDescent="0.25">
      <c r="R3793" s="5"/>
    </row>
    <row r="3794" spans="18:18" x14ac:dyDescent="0.25">
      <c r="R3794" s="5"/>
    </row>
    <row r="3795" spans="18:18" x14ac:dyDescent="0.25">
      <c r="R3795" s="5"/>
    </row>
    <row r="3796" spans="18:18" x14ac:dyDescent="0.25">
      <c r="R3796" s="5"/>
    </row>
    <row r="3797" spans="18:18" x14ac:dyDescent="0.25">
      <c r="R3797" s="5"/>
    </row>
    <row r="3798" spans="18:18" x14ac:dyDescent="0.25">
      <c r="R3798" s="5"/>
    </row>
    <row r="3799" spans="18:18" x14ac:dyDescent="0.25">
      <c r="R3799" s="5"/>
    </row>
    <row r="3800" spans="18:18" x14ac:dyDescent="0.25">
      <c r="R3800" s="5"/>
    </row>
    <row r="3801" spans="18:18" x14ac:dyDescent="0.25">
      <c r="R3801" s="5"/>
    </row>
    <row r="3802" spans="18:18" x14ac:dyDescent="0.25">
      <c r="R3802" s="5"/>
    </row>
    <row r="3803" spans="18:18" x14ac:dyDescent="0.25">
      <c r="R3803" s="5"/>
    </row>
    <row r="3804" spans="18:18" x14ac:dyDescent="0.25">
      <c r="R3804" s="5"/>
    </row>
    <row r="3805" spans="18:18" x14ac:dyDescent="0.25">
      <c r="R3805" s="5"/>
    </row>
    <row r="3806" spans="18:18" x14ac:dyDescent="0.25">
      <c r="R3806" s="5"/>
    </row>
    <row r="3807" spans="18:18" x14ac:dyDescent="0.25">
      <c r="R3807" s="5"/>
    </row>
    <row r="3808" spans="18:18" x14ac:dyDescent="0.25">
      <c r="R3808" s="5"/>
    </row>
    <row r="3809" spans="18:18" x14ac:dyDescent="0.25">
      <c r="R3809" s="5"/>
    </row>
    <row r="3810" spans="18:18" x14ac:dyDescent="0.25">
      <c r="R3810" s="5"/>
    </row>
    <row r="3811" spans="18:18" x14ac:dyDescent="0.25">
      <c r="R3811" s="5"/>
    </row>
    <row r="3812" spans="18:18" x14ac:dyDescent="0.25">
      <c r="R3812" s="5"/>
    </row>
    <row r="3813" spans="18:18" x14ac:dyDescent="0.25">
      <c r="R3813" s="5"/>
    </row>
    <row r="3814" spans="18:18" x14ac:dyDescent="0.25">
      <c r="R3814" s="5"/>
    </row>
    <row r="3815" spans="18:18" x14ac:dyDescent="0.25">
      <c r="R3815" s="5"/>
    </row>
    <row r="3816" spans="18:18" x14ac:dyDescent="0.25">
      <c r="R3816" s="5"/>
    </row>
    <row r="3817" spans="18:18" x14ac:dyDescent="0.25">
      <c r="R3817" s="5"/>
    </row>
    <row r="3818" spans="18:18" x14ac:dyDescent="0.25">
      <c r="R3818" s="5"/>
    </row>
    <row r="3819" spans="18:18" x14ac:dyDescent="0.25">
      <c r="R3819" s="5"/>
    </row>
    <row r="3820" spans="18:18" x14ac:dyDescent="0.25">
      <c r="R3820" s="5"/>
    </row>
    <row r="3821" spans="18:18" x14ac:dyDescent="0.25">
      <c r="R3821" s="5"/>
    </row>
    <row r="3822" spans="18:18" x14ac:dyDescent="0.25">
      <c r="R3822" s="5"/>
    </row>
    <row r="3823" spans="18:18" x14ac:dyDescent="0.25">
      <c r="R3823" s="5"/>
    </row>
    <row r="3824" spans="18:18" x14ac:dyDescent="0.25">
      <c r="R3824" s="5"/>
    </row>
    <row r="3825" spans="18:18" x14ac:dyDescent="0.25">
      <c r="R3825" s="5"/>
    </row>
    <row r="3826" spans="18:18" x14ac:dyDescent="0.25">
      <c r="R3826" s="5"/>
    </row>
    <row r="3827" spans="18:18" x14ac:dyDescent="0.25">
      <c r="R3827" s="5"/>
    </row>
    <row r="3828" spans="18:18" x14ac:dyDescent="0.25">
      <c r="R3828" s="5"/>
    </row>
    <row r="3829" spans="18:18" x14ac:dyDescent="0.25">
      <c r="R3829" s="5"/>
    </row>
    <row r="3830" spans="18:18" x14ac:dyDescent="0.25">
      <c r="R3830" s="5"/>
    </row>
    <row r="3831" spans="18:18" x14ac:dyDescent="0.25">
      <c r="R3831" s="5"/>
    </row>
    <row r="3832" spans="18:18" x14ac:dyDescent="0.25">
      <c r="R3832" s="5"/>
    </row>
    <row r="3833" spans="18:18" x14ac:dyDescent="0.25">
      <c r="R3833" s="5"/>
    </row>
    <row r="3834" spans="18:18" x14ac:dyDescent="0.25">
      <c r="R3834" s="5"/>
    </row>
    <row r="3835" spans="18:18" x14ac:dyDescent="0.25">
      <c r="R3835" s="5"/>
    </row>
    <row r="3836" spans="18:18" x14ac:dyDescent="0.25">
      <c r="R3836" s="5"/>
    </row>
    <row r="3837" spans="18:18" x14ac:dyDescent="0.25">
      <c r="R3837" s="5"/>
    </row>
    <row r="3838" spans="18:18" x14ac:dyDescent="0.25">
      <c r="R3838" s="5"/>
    </row>
    <row r="3839" spans="18:18" x14ac:dyDescent="0.25">
      <c r="R3839" s="5"/>
    </row>
    <row r="3840" spans="18:18" x14ac:dyDescent="0.25">
      <c r="R3840" s="5"/>
    </row>
    <row r="3841" spans="18:18" x14ac:dyDescent="0.25">
      <c r="R3841" s="5"/>
    </row>
    <row r="3842" spans="18:18" x14ac:dyDescent="0.25">
      <c r="R3842" s="5"/>
    </row>
    <row r="3843" spans="18:18" x14ac:dyDescent="0.25">
      <c r="R3843" s="5"/>
    </row>
    <row r="3844" spans="18:18" x14ac:dyDescent="0.25">
      <c r="R3844" s="5"/>
    </row>
    <row r="3845" spans="18:18" x14ac:dyDescent="0.25">
      <c r="R3845" s="5"/>
    </row>
    <row r="3846" spans="18:18" x14ac:dyDescent="0.25">
      <c r="R3846" s="5"/>
    </row>
    <row r="3847" spans="18:18" x14ac:dyDescent="0.25">
      <c r="R3847" s="5"/>
    </row>
    <row r="3848" spans="18:18" x14ac:dyDescent="0.25">
      <c r="R3848" s="5"/>
    </row>
    <row r="3849" spans="18:18" x14ac:dyDescent="0.25">
      <c r="R3849" s="5"/>
    </row>
    <row r="3850" spans="18:18" x14ac:dyDescent="0.25">
      <c r="R3850" s="5"/>
    </row>
    <row r="3851" spans="18:18" x14ac:dyDescent="0.25">
      <c r="R3851" s="5"/>
    </row>
    <row r="3852" spans="18:18" x14ac:dyDescent="0.25">
      <c r="R3852" s="5"/>
    </row>
    <row r="3853" spans="18:18" x14ac:dyDescent="0.25">
      <c r="R3853" s="5"/>
    </row>
    <row r="3854" spans="18:18" x14ac:dyDescent="0.25">
      <c r="R3854" s="5"/>
    </row>
    <row r="3855" spans="18:18" x14ac:dyDescent="0.25">
      <c r="R3855" s="5"/>
    </row>
    <row r="3856" spans="18:18" x14ac:dyDescent="0.25">
      <c r="R3856" s="5"/>
    </row>
    <row r="3857" spans="18:18" x14ac:dyDescent="0.25">
      <c r="R3857" s="5"/>
    </row>
    <row r="3858" spans="18:18" x14ac:dyDescent="0.25">
      <c r="R3858" s="5"/>
    </row>
    <row r="3859" spans="18:18" x14ac:dyDescent="0.25">
      <c r="R3859" s="5"/>
    </row>
    <row r="3860" spans="18:18" x14ac:dyDescent="0.25">
      <c r="R3860" s="5"/>
    </row>
    <row r="3861" spans="18:18" x14ac:dyDescent="0.25">
      <c r="R3861" s="5"/>
    </row>
    <row r="3862" spans="18:18" x14ac:dyDescent="0.25">
      <c r="R3862" s="5"/>
    </row>
    <row r="3863" spans="18:18" x14ac:dyDescent="0.25">
      <c r="R3863" s="5"/>
    </row>
    <row r="3864" spans="18:18" x14ac:dyDescent="0.25">
      <c r="R3864" s="5"/>
    </row>
    <row r="3865" spans="18:18" x14ac:dyDescent="0.25">
      <c r="R3865" s="5"/>
    </row>
    <row r="3866" spans="18:18" x14ac:dyDescent="0.25">
      <c r="R3866" s="5"/>
    </row>
    <row r="3867" spans="18:18" x14ac:dyDescent="0.25">
      <c r="R3867" s="5"/>
    </row>
    <row r="3868" spans="18:18" x14ac:dyDescent="0.25">
      <c r="R3868" s="5"/>
    </row>
    <row r="3869" spans="18:18" x14ac:dyDescent="0.25">
      <c r="R3869" s="5"/>
    </row>
    <row r="3870" spans="18:18" x14ac:dyDescent="0.25">
      <c r="R3870" s="5"/>
    </row>
    <row r="3871" spans="18:18" x14ac:dyDescent="0.25">
      <c r="R3871" s="5"/>
    </row>
    <row r="3872" spans="18:18" x14ac:dyDescent="0.25">
      <c r="R3872" s="5"/>
    </row>
    <row r="3873" spans="18:18" x14ac:dyDescent="0.25">
      <c r="R3873" s="5"/>
    </row>
    <row r="3874" spans="18:18" x14ac:dyDescent="0.25">
      <c r="R3874" s="5"/>
    </row>
    <row r="3875" spans="18:18" x14ac:dyDescent="0.25">
      <c r="R3875" s="5"/>
    </row>
    <row r="3876" spans="18:18" x14ac:dyDescent="0.25">
      <c r="R3876" s="5"/>
    </row>
    <row r="3877" spans="18:18" x14ac:dyDescent="0.25">
      <c r="R3877" s="5"/>
    </row>
    <row r="3878" spans="18:18" x14ac:dyDescent="0.25">
      <c r="R3878" s="5"/>
    </row>
    <row r="3879" spans="18:18" x14ac:dyDescent="0.25">
      <c r="R3879" s="5"/>
    </row>
    <row r="3880" spans="18:18" x14ac:dyDescent="0.25">
      <c r="R3880" s="5"/>
    </row>
    <row r="3881" spans="18:18" x14ac:dyDescent="0.25">
      <c r="R3881" s="5"/>
    </row>
    <row r="3882" spans="18:18" x14ac:dyDescent="0.25">
      <c r="R3882" s="5"/>
    </row>
    <row r="3883" spans="18:18" x14ac:dyDescent="0.25">
      <c r="R3883" s="5"/>
    </row>
    <row r="3884" spans="18:18" x14ac:dyDescent="0.25">
      <c r="R3884" s="5"/>
    </row>
    <row r="3885" spans="18:18" x14ac:dyDescent="0.25">
      <c r="R3885" s="5"/>
    </row>
    <row r="3886" spans="18:18" x14ac:dyDescent="0.25">
      <c r="R3886" s="5"/>
    </row>
    <row r="3887" spans="18:18" x14ac:dyDescent="0.25">
      <c r="R3887" s="5"/>
    </row>
    <row r="3888" spans="18:18" x14ac:dyDescent="0.25">
      <c r="R3888" s="5"/>
    </row>
    <row r="3889" spans="18:18" x14ac:dyDescent="0.25">
      <c r="R3889" s="5"/>
    </row>
    <row r="3890" spans="18:18" x14ac:dyDescent="0.25">
      <c r="R3890" s="5"/>
    </row>
    <row r="3891" spans="18:18" x14ac:dyDescent="0.25">
      <c r="R3891" s="5"/>
    </row>
    <row r="3892" spans="18:18" x14ac:dyDescent="0.25">
      <c r="R3892" s="5"/>
    </row>
    <row r="3893" spans="18:18" x14ac:dyDescent="0.25">
      <c r="R3893" s="5"/>
    </row>
    <row r="3894" spans="18:18" x14ac:dyDescent="0.25">
      <c r="R3894" s="5"/>
    </row>
    <row r="3895" spans="18:18" x14ac:dyDescent="0.25">
      <c r="R3895" s="5"/>
    </row>
    <row r="3896" spans="18:18" x14ac:dyDescent="0.25">
      <c r="R3896" s="5"/>
    </row>
    <row r="3897" spans="18:18" x14ac:dyDescent="0.25">
      <c r="R3897" s="5"/>
    </row>
    <row r="3898" spans="18:18" x14ac:dyDescent="0.25">
      <c r="R3898" s="5"/>
    </row>
    <row r="3899" spans="18:18" x14ac:dyDescent="0.25">
      <c r="R3899" s="5"/>
    </row>
    <row r="3900" spans="18:18" x14ac:dyDescent="0.25">
      <c r="R3900" s="5"/>
    </row>
    <row r="3901" spans="18:18" x14ac:dyDescent="0.25">
      <c r="R3901" s="5"/>
    </row>
    <row r="3902" spans="18:18" x14ac:dyDescent="0.25">
      <c r="R3902" s="5"/>
    </row>
    <row r="3903" spans="18:18" x14ac:dyDescent="0.25">
      <c r="R3903" s="5"/>
    </row>
    <row r="3904" spans="18:18" x14ac:dyDescent="0.25">
      <c r="R3904" s="5"/>
    </row>
    <row r="3905" spans="18:18" x14ac:dyDescent="0.25">
      <c r="R3905" s="5"/>
    </row>
    <row r="3906" spans="18:18" x14ac:dyDescent="0.25">
      <c r="R3906" s="5"/>
    </row>
    <row r="3907" spans="18:18" x14ac:dyDescent="0.25">
      <c r="R3907" s="5"/>
    </row>
    <row r="3908" spans="18:18" x14ac:dyDescent="0.25">
      <c r="R3908" s="5"/>
    </row>
    <row r="3909" spans="18:18" x14ac:dyDescent="0.25">
      <c r="R3909" s="5"/>
    </row>
    <row r="3910" spans="18:18" x14ac:dyDescent="0.25">
      <c r="R3910" s="5"/>
    </row>
    <row r="3911" spans="18:18" x14ac:dyDescent="0.25">
      <c r="R3911" s="5"/>
    </row>
    <row r="3912" spans="18:18" x14ac:dyDescent="0.25">
      <c r="R3912" s="5"/>
    </row>
    <row r="3913" spans="18:18" x14ac:dyDescent="0.25">
      <c r="R3913" s="5"/>
    </row>
    <row r="3914" spans="18:18" x14ac:dyDescent="0.25">
      <c r="R3914" s="5"/>
    </row>
    <row r="3915" spans="18:18" x14ac:dyDescent="0.25">
      <c r="R3915" s="5"/>
    </row>
    <row r="3916" spans="18:18" x14ac:dyDescent="0.25">
      <c r="R3916" s="5"/>
    </row>
    <row r="3917" spans="18:18" x14ac:dyDescent="0.25">
      <c r="R3917" s="5"/>
    </row>
    <row r="3918" spans="18:18" x14ac:dyDescent="0.25">
      <c r="R3918" s="5"/>
    </row>
    <row r="3919" spans="18:18" x14ac:dyDescent="0.25">
      <c r="R3919" s="5"/>
    </row>
    <row r="3920" spans="18:18" x14ac:dyDescent="0.25">
      <c r="R3920" s="5"/>
    </row>
    <row r="3921" spans="18:18" x14ac:dyDescent="0.25">
      <c r="R3921" s="5"/>
    </row>
    <row r="3922" spans="18:18" x14ac:dyDescent="0.25">
      <c r="R3922" s="5"/>
    </row>
    <row r="3923" spans="18:18" x14ac:dyDescent="0.25">
      <c r="R3923" s="5"/>
    </row>
    <row r="3924" spans="18:18" x14ac:dyDescent="0.25">
      <c r="R3924" s="5"/>
    </row>
    <row r="3925" spans="18:18" x14ac:dyDescent="0.25">
      <c r="R3925" s="5"/>
    </row>
    <row r="3926" spans="18:18" x14ac:dyDescent="0.25">
      <c r="R3926" s="5"/>
    </row>
    <row r="3927" spans="18:18" x14ac:dyDescent="0.25">
      <c r="R3927" s="5"/>
    </row>
    <row r="3928" spans="18:18" x14ac:dyDescent="0.25">
      <c r="R3928" s="5"/>
    </row>
    <row r="3929" spans="18:18" x14ac:dyDescent="0.25">
      <c r="R3929" s="5"/>
    </row>
    <row r="3930" spans="18:18" x14ac:dyDescent="0.25">
      <c r="R3930" s="5"/>
    </row>
    <row r="3931" spans="18:18" x14ac:dyDescent="0.25">
      <c r="R3931" s="5"/>
    </row>
    <row r="3932" spans="18:18" x14ac:dyDescent="0.25">
      <c r="R3932" s="5"/>
    </row>
    <row r="3933" spans="18:18" x14ac:dyDescent="0.25">
      <c r="R3933" s="5"/>
    </row>
    <row r="3934" spans="18:18" x14ac:dyDescent="0.25">
      <c r="R3934" s="5"/>
    </row>
    <row r="3935" spans="18:18" x14ac:dyDescent="0.25">
      <c r="R3935" s="5"/>
    </row>
    <row r="3936" spans="18:18" x14ac:dyDescent="0.25">
      <c r="R3936" s="5"/>
    </row>
    <row r="3937" spans="18:18" x14ac:dyDescent="0.25">
      <c r="R3937" s="5"/>
    </row>
    <row r="3938" spans="18:18" x14ac:dyDescent="0.25">
      <c r="R3938" s="5"/>
    </row>
    <row r="3939" spans="18:18" x14ac:dyDescent="0.25">
      <c r="R3939" s="5"/>
    </row>
    <row r="3940" spans="18:18" x14ac:dyDescent="0.25">
      <c r="R3940" s="5"/>
    </row>
    <row r="3941" spans="18:18" x14ac:dyDescent="0.25">
      <c r="R3941" s="5"/>
    </row>
    <row r="3942" spans="18:18" x14ac:dyDescent="0.25">
      <c r="R3942" s="5"/>
    </row>
    <row r="3943" spans="18:18" x14ac:dyDescent="0.25">
      <c r="R3943" s="5"/>
    </row>
    <row r="3944" spans="18:18" x14ac:dyDescent="0.25">
      <c r="R3944" s="5"/>
    </row>
    <row r="3945" spans="18:18" x14ac:dyDescent="0.25">
      <c r="R3945" s="5"/>
    </row>
    <row r="3946" spans="18:18" x14ac:dyDescent="0.25">
      <c r="R3946" s="5"/>
    </row>
    <row r="3947" spans="18:18" x14ac:dyDescent="0.25">
      <c r="R3947" s="5"/>
    </row>
    <row r="3948" spans="18:18" x14ac:dyDescent="0.25">
      <c r="R3948" s="5"/>
    </row>
    <row r="3949" spans="18:18" x14ac:dyDescent="0.25">
      <c r="R3949" s="5"/>
    </row>
    <row r="3950" spans="18:18" x14ac:dyDescent="0.25">
      <c r="R3950" s="5"/>
    </row>
    <row r="3951" spans="18:18" x14ac:dyDescent="0.25">
      <c r="R3951" s="5"/>
    </row>
    <row r="3952" spans="18:18" x14ac:dyDescent="0.25">
      <c r="R3952" s="5"/>
    </row>
    <row r="3953" spans="18:18" x14ac:dyDescent="0.25">
      <c r="R3953" s="5"/>
    </row>
    <row r="3954" spans="18:18" x14ac:dyDescent="0.25">
      <c r="R3954" s="5"/>
    </row>
    <row r="3955" spans="18:18" x14ac:dyDescent="0.25">
      <c r="R3955" s="5"/>
    </row>
    <row r="3956" spans="18:18" x14ac:dyDescent="0.25">
      <c r="R3956" s="5"/>
    </row>
    <row r="3957" spans="18:18" x14ac:dyDescent="0.25">
      <c r="R3957" s="5"/>
    </row>
    <row r="3958" spans="18:18" x14ac:dyDescent="0.25">
      <c r="R3958" s="5"/>
    </row>
    <row r="3959" spans="18:18" x14ac:dyDescent="0.25">
      <c r="R3959" s="5"/>
    </row>
    <row r="3960" spans="18:18" x14ac:dyDescent="0.25">
      <c r="R3960" s="5"/>
    </row>
    <row r="3961" spans="18:18" x14ac:dyDescent="0.25">
      <c r="R3961" s="5"/>
    </row>
    <row r="3962" spans="18:18" x14ac:dyDescent="0.25">
      <c r="R3962" s="5"/>
    </row>
    <row r="3963" spans="18:18" x14ac:dyDescent="0.25">
      <c r="R3963" s="5"/>
    </row>
    <row r="3964" spans="18:18" x14ac:dyDescent="0.25">
      <c r="R3964" s="5"/>
    </row>
    <row r="3965" spans="18:18" x14ac:dyDescent="0.25">
      <c r="R3965" s="5"/>
    </row>
    <row r="3966" spans="18:18" x14ac:dyDescent="0.25">
      <c r="R3966" s="5"/>
    </row>
    <row r="3967" spans="18:18" x14ac:dyDescent="0.25">
      <c r="R3967" s="5"/>
    </row>
    <row r="3968" spans="18:18" x14ac:dyDescent="0.25">
      <c r="R3968" s="5"/>
    </row>
    <row r="3969" spans="18:18" x14ac:dyDescent="0.25">
      <c r="R3969" s="5"/>
    </row>
    <row r="3970" spans="18:18" x14ac:dyDescent="0.25">
      <c r="R3970" s="5"/>
    </row>
    <row r="3971" spans="18:18" x14ac:dyDescent="0.25">
      <c r="R3971" s="5"/>
    </row>
    <row r="3972" spans="18:18" x14ac:dyDescent="0.25">
      <c r="R3972" s="5"/>
    </row>
    <row r="3973" spans="18:18" x14ac:dyDescent="0.25">
      <c r="R3973" s="5"/>
    </row>
    <row r="3974" spans="18:18" x14ac:dyDescent="0.25">
      <c r="R3974" s="5"/>
    </row>
    <row r="3975" spans="18:18" x14ac:dyDescent="0.25">
      <c r="R3975" s="5"/>
    </row>
    <row r="3976" spans="18:18" x14ac:dyDescent="0.25">
      <c r="R3976" s="5"/>
    </row>
    <row r="3977" spans="18:18" x14ac:dyDescent="0.25">
      <c r="R3977" s="5"/>
    </row>
    <row r="3978" spans="18:18" x14ac:dyDescent="0.25">
      <c r="R3978" s="5"/>
    </row>
    <row r="3979" spans="18:18" x14ac:dyDescent="0.25">
      <c r="R3979" s="5"/>
    </row>
    <row r="3980" spans="18:18" x14ac:dyDescent="0.25">
      <c r="R3980" s="5"/>
    </row>
    <row r="3981" spans="18:18" x14ac:dyDescent="0.25">
      <c r="R3981" s="5"/>
    </row>
    <row r="3982" spans="18:18" x14ac:dyDescent="0.25">
      <c r="R3982" s="5"/>
    </row>
    <row r="3983" spans="18:18" x14ac:dyDescent="0.25">
      <c r="R3983" s="5"/>
    </row>
    <row r="3984" spans="18:18" x14ac:dyDescent="0.25">
      <c r="R3984" s="5"/>
    </row>
    <row r="3985" spans="18:18" x14ac:dyDescent="0.25">
      <c r="R3985" s="5"/>
    </row>
    <row r="3986" spans="18:18" x14ac:dyDescent="0.25">
      <c r="R3986" s="5"/>
    </row>
    <row r="3987" spans="18:18" x14ac:dyDescent="0.25">
      <c r="R3987" s="5"/>
    </row>
    <row r="3988" spans="18:18" x14ac:dyDescent="0.25">
      <c r="R3988" s="5"/>
    </row>
    <row r="3989" spans="18:18" x14ac:dyDescent="0.25">
      <c r="R3989" s="5"/>
    </row>
    <row r="3990" spans="18:18" x14ac:dyDescent="0.25">
      <c r="R3990" s="5"/>
    </row>
    <row r="3991" spans="18:18" x14ac:dyDescent="0.25">
      <c r="R3991" s="5"/>
    </row>
    <row r="3992" spans="18:18" x14ac:dyDescent="0.25">
      <c r="R3992" s="5"/>
    </row>
    <row r="3993" spans="18:18" x14ac:dyDescent="0.25">
      <c r="R3993" s="5"/>
    </row>
    <row r="3994" spans="18:18" x14ac:dyDescent="0.25">
      <c r="R3994" s="5"/>
    </row>
    <row r="3995" spans="18:18" x14ac:dyDescent="0.25">
      <c r="R3995" s="5"/>
    </row>
    <row r="3996" spans="18:18" x14ac:dyDescent="0.25">
      <c r="R3996" s="5"/>
    </row>
    <row r="3997" spans="18:18" x14ac:dyDescent="0.25">
      <c r="R3997" s="5"/>
    </row>
    <row r="3998" spans="18:18" x14ac:dyDescent="0.25">
      <c r="R3998" s="5"/>
    </row>
    <row r="3999" spans="18:18" x14ac:dyDescent="0.25">
      <c r="R3999" s="5"/>
    </row>
    <row r="4000" spans="18:18" x14ac:dyDescent="0.25">
      <c r="R4000" s="5"/>
    </row>
    <row r="4001" spans="18:18" x14ac:dyDescent="0.25">
      <c r="R4001" s="5"/>
    </row>
    <row r="4002" spans="18:18" x14ac:dyDescent="0.25">
      <c r="R4002" s="5"/>
    </row>
    <row r="4003" spans="18:18" x14ac:dyDescent="0.25">
      <c r="R4003" s="5"/>
    </row>
    <row r="4004" spans="18:18" x14ac:dyDescent="0.25">
      <c r="R4004" s="5"/>
    </row>
    <row r="4005" spans="18:18" x14ac:dyDescent="0.25">
      <c r="R4005" s="5"/>
    </row>
    <row r="4006" spans="18:18" x14ac:dyDescent="0.25">
      <c r="R4006" s="5"/>
    </row>
    <row r="4007" spans="18:18" x14ac:dyDescent="0.25">
      <c r="R4007" s="5"/>
    </row>
    <row r="4008" spans="18:18" x14ac:dyDescent="0.25">
      <c r="R4008" s="5"/>
    </row>
    <row r="4009" spans="18:18" x14ac:dyDescent="0.25">
      <c r="R4009" s="5"/>
    </row>
    <row r="4010" spans="18:18" x14ac:dyDescent="0.25">
      <c r="R4010" s="5"/>
    </row>
    <row r="4011" spans="18:18" x14ac:dyDescent="0.25">
      <c r="R4011" s="5"/>
    </row>
    <row r="4012" spans="18:18" x14ac:dyDescent="0.25">
      <c r="R4012" s="5"/>
    </row>
    <row r="4013" spans="18:18" x14ac:dyDescent="0.25">
      <c r="R4013" s="5"/>
    </row>
    <row r="4014" spans="18:18" x14ac:dyDescent="0.25">
      <c r="R4014" s="5"/>
    </row>
    <row r="4015" spans="18:18" x14ac:dyDescent="0.25">
      <c r="R4015" s="5"/>
    </row>
    <row r="4016" spans="18:18" x14ac:dyDescent="0.25">
      <c r="R4016" s="5"/>
    </row>
    <row r="4017" spans="18:18" x14ac:dyDescent="0.25">
      <c r="R4017" s="5"/>
    </row>
    <row r="4018" spans="18:18" x14ac:dyDescent="0.25">
      <c r="R4018" s="5"/>
    </row>
    <row r="4019" spans="18:18" x14ac:dyDescent="0.25">
      <c r="R4019" s="5"/>
    </row>
    <row r="4020" spans="18:18" x14ac:dyDescent="0.25">
      <c r="R4020" s="5"/>
    </row>
    <row r="4021" spans="18:18" x14ac:dyDescent="0.25">
      <c r="R4021" s="5"/>
    </row>
    <row r="4022" spans="18:18" x14ac:dyDescent="0.25">
      <c r="R4022" s="5"/>
    </row>
    <row r="4023" spans="18:18" x14ac:dyDescent="0.25">
      <c r="R4023" s="5"/>
    </row>
    <row r="4024" spans="18:18" x14ac:dyDescent="0.25">
      <c r="R4024" s="5"/>
    </row>
    <row r="4025" spans="18:18" x14ac:dyDescent="0.25">
      <c r="R4025" s="5"/>
    </row>
    <row r="4026" spans="18:18" x14ac:dyDescent="0.25">
      <c r="R4026" s="5"/>
    </row>
    <row r="4027" spans="18:18" x14ac:dyDescent="0.25">
      <c r="R4027" s="5"/>
    </row>
    <row r="4028" spans="18:18" x14ac:dyDescent="0.25">
      <c r="R4028" s="5"/>
    </row>
    <row r="4029" spans="18:18" x14ac:dyDescent="0.25">
      <c r="R4029" s="5"/>
    </row>
    <row r="4030" spans="18:18" x14ac:dyDescent="0.25">
      <c r="R4030" s="5"/>
    </row>
    <row r="4031" spans="18:18" x14ac:dyDescent="0.25">
      <c r="R4031" s="5"/>
    </row>
    <row r="4032" spans="18:18" x14ac:dyDescent="0.25">
      <c r="R4032" s="5"/>
    </row>
    <row r="4033" spans="18:18" x14ac:dyDescent="0.25">
      <c r="R4033" s="5"/>
    </row>
    <row r="4034" spans="18:18" x14ac:dyDescent="0.25">
      <c r="R4034" s="5"/>
    </row>
    <row r="4035" spans="18:18" x14ac:dyDescent="0.25">
      <c r="R4035" s="5"/>
    </row>
    <row r="4036" spans="18:18" x14ac:dyDescent="0.25">
      <c r="R4036" s="5"/>
    </row>
    <row r="4037" spans="18:18" x14ac:dyDescent="0.25">
      <c r="R4037" s="5"/>
    </row>
    <row r="4038" spans="18:18" x14ac:dyDescent="0.25">
      <c r="R4038" s="5"/>
    </row>
    <row r="4039" spans="18:18" x14ac:dyDescent="0.25">
      <c r="R4039" s="5"/>
    </row>
    <row r="4040" spans="18:18" x14ac:dyDescent="0.25">
      <c r="R4040" s="5"/>
    </row>
    <row r="4041" spans="18:18" x14ac:dyDescent="0.25">
      <c r="R4041" s="5"/>
    </row>
    <row r="4042" spans="18:18" x14ac:dyDescent="0.25">
      <c r="R4042" s="5"/>
    </row>
    <row r="4043" spans="18:18" x14ac:dyDescent="0.25">
      <c r="R4043" s="5"/>
    </row>
    <row r="4044" spans="18:18" x14ac:dyDescent="0.25">
      <c r="R4044" s="5"/>
    </row>
    <row r="4045" spans="18:18" x14ac:dyDescent="0.25">
      <c r="R4045" s="5"/>
    </row>
    <row r="4046" spans="18:18" x14ac:dyDescent="0.25">
      <c r="R4046" s="5"/>
    </row>
    <row r="4047" spans="18:18" x14ac:dyDescent="0.25">
      <c r="R4047" s="5"/>
    </row>
    <row r="4048" spans="18:18" x14ac:dyDescent="0.25">
      <c r="R4048" s="5"/>
    </row>
    <row r="4049" spans="18:18" x14ac:dyDescent="0.25">
      <c r="R4049" s="5"/>
    </row>
    <row r="4050" spans="18:18" x14ac:dyDescent="0.25">
      <c r="R4050" s="5"/>
    </row>
    <row r="4051" spans="18:18" x14ac:dyDescent="0.25">
      <c r="R4051" s="5"/>
    </row>
    <row r="4052" spans="18:18" x14ac:dyDescent="0.25">
      <c r="R4052" s="5"/>
    </row>
    <row r="4053" spans="18:18" x14ac:dyDescent="0.25">
      <c r="R4053" s="5"/>
    </row>
    <row r="4054" spans="18:18" x14ac:dyDescent="0.25">
      <c r="R4054" s="5"/>
    </row>
    <row r="4055" spans="18:18" x14ac:dyDescent="0.25">
      <c r="R4055" s="5"/>
    </row>
    <row r="4056" spans="18:18" x14ac:dyDescent="0.25">
      <c r="R4056" s="5"/>
    </row>
    <row r="4057" spans="18:18" x14ac:dyDescent="0.25">
      <c r="R4057" s="5"/>
    </row>
    <row r="4058" spans="18:18" x14ac:dyDescent="0.25">
      <c r="R4058" s="5"/>
    </row>
    <row r="4059" spans="18:18" x14ac:dyDescent="0.25">
      <c r="R4059" s="5"/>
    </row>
    <row r="4060" spans="18:18" x14ac:dyDescent="0.25">
      <c r="R4060" s="5"/>
    </row>
    <row r="4061" spans="18:18" x14ac:dyDescent="0.25">
      <c r="R4061" s="5"/>
    </row>
    <row r="4062" spans="18:18" x14ac:dyDescent="0.25">
      <c r="R4062" s="5"/>
    </row>
    <row r="4063" spans="18:18" x14ac:dyDescent="0.25">
      <c r="R4063" s="5"/>
    </row>
    <row r="4064" spans="18:18" x14ac:dyDescent="0.25">
      <c r="R4064" s="5"/>
    </row>
    <row r="4065" spans="18:18" x14ac:dyDescent="0.25">
      <c r="R4065" s="5"/>
    </row>
    <row r="4066" spans="18:18" x14ac:dyDescent="0.25">
      <c r="R4066" s="5"/>
    </row>
    <row r="4067" spans="18:18" x14ac:dyDescent="0.25">
      <c r="R4067" s="5"/>
    </row>
    <row r="4068" spans="18:18" x14ac:dyDescent="0.25">
      <c r="R4068" s="5"/>
    </row>
    <row r="4069" spans="18:18" x14ac:dyDescent="0.25">
      <c r="R4069" s="5"/>
    </row>
    <row r="4070" spans="18:18" x14ac:dyDescent="0.25">
      <c r="R4070" s="5"/>
    </row>
    <row r="4071" spans="18:18" x14ac:dyDescent="0.25">
      <c r="R4071" s="5"/>
    </row>
    <row r="4072" spans="18:18" x14ac:dyDescent="0.25">
      <c r="R4072" s="5"/>
    </row>
    <row r="4073" spans="18:18" x14ac:dyDescent="0.25">
      <c r="R4073" s="5"/>
    </row>
    <row r="4074" spans="18:18" x14ac:dyDescent="0.25">
      <c r="R4074" s="5"/>
    </row>
    <row r="4075" spans="18:18" x14ac:dyDescent="0.25">
      <c r="R4075" s="5"/>
    </row>
    <row r="4076" spans="18:18" x14ac:dyDescent="0.25">
      <c r="R4076" s="5"/>
    </row>
    <row r="4077" spans="18:18" x14ac:dyDescent="0.25">
      <c r="R4077" s="5"/>
    </row>
    <row r="4078" spans="18:18" x14ac:dyDescent="0.25">
      <c r="R4078" s="5"/>
    </row>
    <row r="4079" spans="18:18" x14ac:dyDescent="0.25">
      <c r="R4079" s="5"/>
    </row>
    <row r="4080" spans="18:18" x14ac:dyDescent="0.25">
      <c r="R4080" s="5"/>
    </row>
    <row r="4081" spans="18:18" x14ac:dyDescent="0.25">
      <c r="R4081" s="5"/>
    </row>
    <row r="4082" spans="18:18" x14ac:dyDescent="0.25">
      <c r="R4082" s="5"/>
    </row>
    <row r="4083" spans="18:18" x14ac:dyDescent="0.25">
      <c r="R4083" s="5"/>
    </row>
    <row r="4084" spans="18:18" x14ac:dyDescent="0.25">
      <c r="R4084" s="5"/>
    </row>
    <row r="4085" spans="18:18" x14ac:dyDescent="0.25">
      <c r="R4085" s="5"/>
    </row>
    <row r="4086" spans="18:18" x14ac:dyDescent="0.25">
      <c r="R4086" s="5"/>
    </row>
    <row r="4087" spans="18:18" x14ac:dyDescent="0.25">
      <c r="R4087" s="5"/>
    </row>
    <row r="4088" spans="18:18" x14ac:dyDescent="0.25">
      <c r="R4088" s="5"/>
    </row>
    <row r="4089" spans="18:18" x14ac:dyDescent="0.25">
      <c r="R4089" s="5"/>
    </row>
    <row r="4090" spans="18:18" x14ac:dyDescent="0.25">
      <c r="R4090" s="5"/>
    </row>
    <row r="4091" spans="18:18" x14ac:dyDescent="0.25">
      <c r="R4091" s="5"/>
    </row>
    <row r="4092" spans="18:18" x14ac:dyDescent="0.25">
      <c r="R4092" s="5"/>
    </row>
    <row r="4093" spans="18:18" x14ac:dyDescent="0.25">
      <c r="R4093" s="5"/>
    </row>
    <row r="4094" spans="18:18" x14ac:dyDescent="0.25">
      <c r="R4094" s="5"/>
    </row>
    <row r="4095" spans="18:18" x14ac:dyDescent="0.25">
      <c r="R4095" s="5"/>
    </row>
    <row r="4096" spans="18:18" x14ac:dyDescent="0.25">
      <c r="R4096" s="5"/>
    </row>
    <row r="4097" spans="18:18" x14ac:dyDescent="0.25">
      <c r="R4097" s="5"/>
    </row>
    <row r="4098" spans="18:18" x14ac:dyDescent="0.25">
      <c r="R4098" s="5"/>
    </row>
    <row r="4099" spans="18:18" x14ac:dyDescent="0.25">
      <c r="R4099" s="5"/>
    </row>
    <row r="4100" spans="18:18" x14ac:dyDescent="0.25">
      <c r="R4100" s="5"/>
    </row>
    <row r="4101" spans="18:18" x14ac:dyDescent="0.25">
      <c r="R4101" s="5"/>
    </row>
    <row r="4102" spans="18:18" x14ac:dyDescent="0.25">
      <c r="R4102" s="5"/>
    </row>
    <row r="4103" spans="18:18" x14ac:dyDescent="0.25">
      <c r="R4103" s="5"/>
    </row>
    <row r="4104" spans="18:18" x14ac:dyDescent="0.25">
      <c r="R4104" s="5"/>
    </row>
    <row r="4105" spans="18:18" x14ac:dyDescent="0.25">
      <c r="R4105" s="5"/>
    </row>
    <row r="4106" spans="18:18" x14ac:dyDescent="0.25">
      <c r="R4106" s="5"/>
    </row>
    <row r="4107" spans="18:18" x14ac:dyDescent="0.25">
      <c r="R4107" s="5"/>
    </row>
    <row r="4108" spans="18:18" x14ac:dyDescent="0.25">
      <c r="R4108" s="5"/>
    </row>
    <row r="4109" spans="18:18" x14ac:dyDescent="0.25">
      <c r="R4109" s="5"/>
    </row>
    <row r="4110" spans="18:18" x14ac:dyDescent="0.25">
      <c r="R4110" s="5"/>
    </row>
    <row r="4111" spans="18:18" x14ac:dyDescent="0.25">
      <c r="R4111" s="5"/>
    </row>
    <row r="4112" spans="18:18" x14ac:dyDescent="0.25">
      <c r="R4112" s="5"/>
    </row>
    <row r="4113" spans="18:18" x14ac:dyDescent="0.25">
      <c r="R4113" s="5"/>
    </row>
    <row r="4114" spans="18:18" x14ac:dyDescent="0.25">
      <c r="R4114" s="5"/>
    </row>
    <row r="4115" spans="18:18" x14ac:dyDescent="0.25">
      <c r="R4115" s="5"/>
    </row>
    <row r="4116" spans="18:18" x14ac:dyDescent="0.25">
      <c r="R4116" s="5"/>
    </row>
    <row r="4117" spans="18:18" x14ac:dyDescent="0.25">
      <c r="R4117" s="5"/>
    </row>
    <row r="4118" spans="18:18" x14ac:dyDescent="0.25">
      <c r="R4118" s="5"/>
    </row>
    <row r="4119" spans="18:18" x14ac:dyDescent="0.25">
      <c r="R4119" s="5"/>
    </row>
    <row r="4120" spans="18:18" x14ac:dyDescent="0.25">
      <c r="R4120" s="5"/>
    </row>
    <row r="4121" spans="18:18" x14ac:dyDescent="0.25">
      <c r="R4121" s="5"/>
    </row>
    <row r="4122" spans="18:18" x14ac:dyDescent="0.25">
      <c r="R4122" s="5"/>
    </row>
    <row r="4123" spans="18:18" x14ac:dyDescent="0.25">
      <c r="R4123" s="5"/>
    </row>
    <row r="4124" spans="18:18" x14ac:dyDescent="0.25">
      <c r="R4124" s="5"/>
    </row>
    <row r="4125" spans="18:18" x14ac:dyDescent="0.25">
      <c r="R4125" s="5"/>
    </row>
    <row r="4126" spans="18:18" x14ac:dyDescent="0.25">
      <c r="R4126" s="5"/>
    </row>
    <row r="4127" spans="18:18" x14ac:dyDescent="0.25">
      <c r="R4127" s="5"/>
    </row>
    <row r="4128" spans="18:18" x14ac:dyDescent="0.25">
      <c r="R4128" s="5"/>
    </row>
    <row r="4129" spans="18:18" x14ac:dyDescent="0.25">
      <c r="R4129" s="5"/>
    </row>
    <row r="4130" spans="18:18" x14ac:dyDescent="0.25">
      <c r="R4130" s="5"/>
    </row>
    <row r="4131" spans="18:18" x14ac:dyDescent="0.25">
      <c r="R4131" s="5"/>
    </row>
    <row r="4132" spans="18:18" x14ac:dyDescent="0.25">
      <c r="R4132" s="5"/>
    </row>
    <row r="4133" spans="18:18" x14ac:dyDescent="0.25">
      <c r="R4133" s="5"/>
    </row>
    <row r="4134" spans="18:18" x14ac:dyDescent="0.25">
      <c r="R4134" s="5"/>
    </row>
    <row r="4135" spans="18:18" x14ac:dyDescent="0.25">
      <c r="R4135" s="5"/>
    </row>
    <row r="4136" spans="18:18" x14ac:dyDescent="0.25">
      <c r="R4136" s="5"/>
    </row>
    <row r="4137" spans="18:18" x14ac:dyDescent="0.25">
      <c r="R4137" s="5"/>
    </row>
    <row r="4138" spans="18:18" x14ac:dyDescent="0.25">
      <c r="R4138" s="5"/>
    </row>
    <row r="4139" spans="18:18" x14ac:dyDescent="0.25">
      <c r="R4139" s="5"/>
    </row>
    <row r="4140" spans="18:18" x14ac:dyDescent="0.25">
      <c r="R4140" s="5"/>
    </row>
    <row r="4141" spans="18:18" x14ac:dyDescent="0.25">
      <c r="R4141" s="5"/>
    </row>
    <row r="4142" spans="18:18" x14ac:dyDescent="0.25">
      <c r="R4142" s="5"/>
    </row>
    <row r="4143" spans="18:18" x14ac:dyDescent="0.25">
      <c r="R4143" s="5"/>
    </row>
    <row r="4144" spans="18:18" x14ac:dyDescent="0.25">
      <c r="R4144" s="5"/>
    </row>
    <row r="4145" spans="18:18" x14ac:dyDescent="0.25">
      <c r="R4145" s="5"/>
    </row>
    <row r="4146" spans="18:18" x14ac:dyDescent="0.25">
      <c r="R4146" s="5"/>
    </row>
    <row r="4147" spans="18:18" x14ac:dyDescent="0.25">
      <c r="R4147" s="5"/>
    </row>
    <row r="4148" spans="18:18" x14ac:dyDescent="0.25">
      <c r="R4148" s="5"/>
    </row>
    <row r="4149" spans="18:18" x14ac:dyDescent="0.25">
      <c r="R4149" s="5"/>
    </row>
    <row r="4150" spans="18:18" x14ac:dyDescent="0.25">
      <c r="R4150" s="5"/>
    </row>
    <row r="4151" spans="18:18" x14ac:dyDescent="0.25">
      <c r="R4151" s="5"/>
    </row>
    <row r="4152" spans="18:18" x14ac:dyDescent="0.25">
      <c r="R4152" s="5"/>
    </row>
    <row r="4153" spans="18:18" x14ac:dyDescent="0.25">
      <c r="R4153" s="5"/>
    </row>
    <row r="4154" spans="18:18" x14ac:dyDescent="0.25">
      <c r="R4154" s="5"/>
    </row>
    <row r="4155" spans="18:18" x14ac:dyDescent="0.25">
      <c r="R4155" s="5"/>
    </row>
    <row r="4156" spans="18:18" x14ac:dyDescent="0.25">
      <c r="R4156" s="5"/>
    </row>
    <row r="4157" spans="18:18" x14ac:dyDescent="0.25">
      <c r="R4157" s="5"/>
    </row>
    <row r="4158" spans="18:18" x14ac:dyDescent="0.25">
      <c r="R4158" s="5"/>
    </row>
    <row r="4159" spans="18:18" x14ac:dyDescent="0.25">
      <c r="R4159" s="5"/>
    </row>
    <row r="4160" spans="18:18" x14ac:dyDescent="0.25">
      <c r="R4160" s="5"/>
    </row>
    <row r="4161" spans="18:18" x14ac:dyDescent="0.25">
      <c r="R4161" s="5"/>
    </row>
    <row r="4162" spans="18:18" x14ac:dyDescent="0.25">
      <c r="R4162" s="5"/>
    </row>
    <row r="4163" spans="18:18" x14ac:dyDescent="0.25">
      <c r="R4163" s="5"/>
    </row>
    <row r="4164" spans="18:18" x14ac:dyDescent="0.25">
      <c r="R4164" s="5"/>
    </row>
    <row r="4165" spans="18:18" x14ac:dyDescent="0.25">
      <c r="R4165" s="5"/>
    </row>
    <row r="4166" spans="18:18" x14ac:dyDescent="0.25">
      <c r="R4166" s="5"/>
    </row>
    <row r="4167" spans="18:18" x14ac:dyDescent="0.25">
      <c r="R4167" s="5"/>
    </row>
    <row r="4168" spans="18:18" x14ac:dyDescent="0.25">
      <c r="R4168" s="5"/>
    </row>
    <row r="4169" spans="18:18" x14ac:dyDescent="0.25">
      <c r="R4169" s="5"/>
    </row>
    <row r="4170" spans="18:18" x14ac:dyDescent="0.25">
      <c r="R4170" s="5"/>
    </row>
    <row r="4171" spans="18:18" x14ac:dyDescent="0.25">
      <c r="R4171" s="5"/>
    </row>
    <row r="4172" spans="18:18" x14ac:dyDescent="0.25">
      <c r="R4172" s="5"/>
    </row>
    <row r="4173" spans="18:18" x14ac:dyDescent="0.25">
      <c r="R4173" s="5"/>
    </row>
    <row r="4174" spans="18:18" x14ac:dyDescent="0.25">
      <c r="R4174" s="5"/>
    </row>
    <row r="4175" spans="18:18" x14ac:dyDescent="0.25">
      <c r="R4175" s="5"/>
    </row>
    <row r="4176" spans="18:18" x14ac:dyDescent="0.25">
      <c r="R4176" s="5"/>
    </row>
    <row r="4177" spans="18:18" x14ac:dyDescent="0.25">
      <c r="R4177" s="5"/>
    </row>
    <row r="4178" spans="18:18" x14ac:dyDescent="0.25">
      <c r="R4178" s="5"/>
    </row>
    <row r="4179" spans="18:18" x14ac:dyDescent="0.25">
      <c r="R4179" s="5"/>
    </row>
    <row r="4180" spans="18:18" x14ac:dyDescent="0.25">
      <c r="R4180" s="5"/>
    </row>
    <row r="4181" spans="18:18" x14ac:dyDescent="0.25">
      <c r="R4181" s="5"/>
    </row>
    <row r="4182" spans="18:18" x14ac:dyDescent="0.25">
      <c r="R4182" s="5"/>
    </row>
    <row r="4183" spans="18:18" x14ac:dyDescent="0.25">
      <c r="R4183" s="5"/>
    </row>
    <row r="4184" spans="18:18" x14ac:dyDescent="0.25">
      <c r="R4184" s="5"/>
    </row>
    <row r="4185" spans="18:18" x14ac:dyDescent="0.25">
      <c r="R4185" s="5"/>
    </row>
    <row r="4186" spans="18:18" x14ac:dyDescent="0.25">
      <c r="R4186" s="5"/>
    </row>
    <row r="4187" spans="18:18" x14ac:dyDescent="0.25">
      <c r="R4187" s="5"/>
    </row>
    <row r="4188" spans="18:18" x14ac:dyDescent="0.25">
      <c r="R4188" s="5"/>
    </row>
    <row r="4189" spans="18:18" x14ac:dyDescent="0.25">
      <c r="R4189" s="5"/>
    </row>
    <row r="4190" spans="18:18" x14ac:dyDescent="0.25">
      <c r="R4190" s="5"/>
    </row>
    <row r="4191" spans="18:18" x14ac:dyDescent="0.25">
      <c r="R4191" s="5"/>
    </row>
    <row r="4192" spans="18:18" x14ac:dyDescent="0.25">
      <c r="R4192" s="5"/>
    </row>
    <row r="4193" spans="18:18" x14ac:dyDescent="0.25">
      <c r="R4193" s="5"/>
    </row>
    <row r="4194" spans="18:18" x14ac:dyDescent="0.25">
      <c r="R4194" s="5"/>
    </row>
    <row r="4195" spans="18:18" x14ac:dyDescent="0.25">
      <c r="R4195" s="5"/>
    </row>
    <row r="4196" spans="18:18" x14ac:dyDescent="0.25">
      <c r="R4196" s="5"/>
    </row>
    <row r="4197" spans="18:18" x14ac:dyDescent="0.25">
      <c r="R4197" s="5"/>
    </row>
    <row r="4198" spans="18:18" x14ac:dyDescent="0.25">
      <c r="R4198" s="5"/>
    </row>
    <row r="4199" spans="18:18" x14ac:dyDescent="0.25">
      <c r="R4199" s="5"/>
    </row>
    <row r="4200" spans="18:18" x14ac:dyDescent="0.25">
      <c r="R4200" s="5"/>
    </row>
    <row r="4201" spans="18:18" x14ac:dyDescent="0.25">
      <c r="R4201" s="5"/>
    </row>
    <row r="4202" spans="18:18" x14ac:dyDescent="0.25">
      <c r="R4202" s="5"/>
    </row>
    <row r="4203" spans="18:18" x14ac:dyDescent="0.25">
      <c r="R4203" s="5"/>
    </row>
    <row r="4204" spans="18:18" x14ac:dyDescent="0.25">
      <c r="R4204" s="5"/>
    </row>
    <row r="4205" spans="18:18" x14ac:dyDescent="0.25">
      <c r="R4205" s="5"/>
    </row>
    <row r="4206" spans="18:18" x14ac:dyDescent="0.25">
      <c r="R4206" s="5"/>
    </row>
    <row r="4207" spans="18:18" x14ac:dyDescent="0.25">
      <c r="R4207" s="5"/>
    </row>
    <row r="4208" spans="18:18" x14ac:dyDescent="0.25">
      <c r="R4208" s="5"/>
    </row>
    <row r="4209" spans="18:18" x14ac:dyDescent="0.25">
      <c r="R4209" s="5"/>
    </row>
    <row r="4210" spans="18:18" x14ac:dyDescent="0.25">
      <c r="R4210" s="5"/>
    </row>
    <row r="4211" spans="18:18" x14ac:dyDescent="0.25">
      <c r="R4211" s="5"/>
    </row>
    <row r="4212" spans="18:18" x14ac:dyDescent="0.25">
      <c r="R4212" s="5"/>
    </row>
    <row r="4213" spans="18:18" x14ac:dyDescent="0.25">
      <c r="R4213" s="5"/>
    </row>
    <row r="4214" spans="18:18" x14ac:dyDescent="0.25">
      <c r="R4214" s="5"/>
    </row>
    <row r="4215" spans="18:18" x14ac:dyDescent="0.25">
      <c r="R4215" s="5"/>
    </row>
    <row r="4216" spans="18:18" x14ac:dyDescent="0.25">
      <c r="R4216" s="5"/>
    </row>
    <row r="4217" spans="18:18" x14ac:dyDescent="0.25">
      <c r="R4217" s="5"/>
    </row>
    <row r="4218" spans="18:18" x14ac:dyDescent="0.25">
      <c r="R4218" s="5"/>
    </row>
    <row r="4219" spans="18:18" x14ac:dyDescent="0.25">
      <c r="R4219" s="5"/>
    </row>
    <row r="4220" spans="18:18" x14ac:dyDescent="0.25">
      <c r="R4220" s="5"/>
    </row>
    <row r="4221" spans="18:18" x14ac:dyDescent="0.25">
      <c r="R4221" s="5"/>
    </row>
    <row r="4222" spans="18:18" x14ac:dyDescent="0.25">
      <c r="R4222" s="5"/>
    </row>
    <row r="4223" spans="18:18" x14ac:dyDescent="0.25">
      <c r="R4223" s="5"/>
    </row>
    <row r="4224" spans="18:18" x14ac:dyDescent="0.25">
      <c r="R4224" s="5"/>
    </row>
    <row r="4225" spans="18:18" x14ac:dyDescent="0.25">
      <c r="R4225" s="5"/>
    </row>
    <row r="4226" spans="18:18" x14ac:dyDescent="0.25">
      <c r="R4226" s="5"/>
    </row>
    <row r="4227" spans="18:18" x14ac:dyDescent="0.25">
      <c r="R4227" s="5"/>
    </row>
    <row r="4228" spans="18:18" x14ac:dyDescent="0.25">
      <c r="R4228" s="5"/>
    </row>
    <row r="4229" spans="18:18" x14ac:dyDescent="0.25">
      <c r="R4229" s="5"/>
    </row>
    <row r="4230" spans="18:18" x14ac:dyDescent="0.25">
      <c r="R4230" s="5"/>
    </row>
    <row r="4231" spans="18:18" x14ac:dyDescent="0.25">
      <c r="R4231" s="5"/>
    </row>
    <row r="4232" spans="18:18" x14ac:dyDescent="0.25">
      <c r="R4232" s="5"/>
    </row>
    <row r="4233" spans="18:18" x14ac:dyDescent="0.25">
      <c r="R4233" s="5"/>
    </row>
    <row r="4234" spans="18:18" x14ac:dyDescent="0.25">
      <c r="R4234" s="5"/>
    </row>
    <row r="4235" spans="18:18" x14ac:dyDescent="0.25">
      <c r="R4235" s="5"/>
    </row>
    <row r="4236" spans="18:18" x14ac:dyDescent="0.25">
      <c r="R4236" s="5"/>
    </row>
    <row r="4237" spans="18:18" x14ac:dyDescent="0.25">
      <c r="R4237" s="5"/>
    </row>
    <row r="4238" spans="18:18" x14ac:dyDescent="0.25">
      <c r="R4238" s="5"/>
    </row>
    <row r="4239" spans="18:18" x14ac:dyDescent="0.25">
      <c r="R4239" s="5"/>
    </row>
    <row r="4240" spans="18:18" x14ac:dyDescent="0.25">
      <c r="R4240" s="5"/>
    </row>
    <row r="4241" spans="18:18" x14ac:dyDescent="0.25">
      <c r="R4241" s="5"/>
    </row>
    <row r="4242" spans="18:18" x14ac:dyDescent="0.25">
      <c r="R4242" s="5"/>
    </row>
    <row r="4243" spans="18:18" x14ac:dyDescent="0.25">
      <c r="R4243" s="5"/>
    </row>
    <row r="4244" spans="18:18" x14ac:dyDescent="0.25">
      <c r="R4244" s="5"/>
    </row>
    <row r="4245" spans="18:18" x14ac:dyDescent="0.25">
      <c r="R4245" s="5"/>
    </row>
    <row r="4246" spans="18:18" x14ac:dyDescent="0.25">
      <c r="R4246" s="5"/>
    </row>
    <row r="4247" spans="18:18" x14ac:dyDescent="0.25">
      <c r="R4247" s="5"/>
    </row>
    <row r="4248" spans="18:18" x14ac:dyDescent="0.25">
      <c r="R4248" s="5"/>
    </row>
    <row r="4249" spans="18:18" x14ac:dyDescent="0.25">
      <c r="R4249" s="5"/>
    </row>
    <row r="4250" spans="18:18" x14ac:dyDescent="0.25">
      <c r="R4250" s="5"/>
    </row>
    <row r="4251" spans="18:18" x14ac:dyDescent="0.25">
      <c r="R4251" s="5"/>
    </row>
    <row r="4252" spans="18:18" x14ac:dyDescent="0.25">
      <c r="R4252" s="5"/>
    </row>
    <row r="4253" spans="18:18" x14ac:dyDescent="0.25">
      <c r="R4253" s="5"/>
    </row>
    <row r="4254" spans="18:18" x14ac:dyDescent="0.25">
      <c r="R4254" s="5"/>
    </row>
    <row r="4255" spans="18:18" x14ac:dyDescent="0.25">
      <c r="R4255" s="5"/>
    </row>
    <row r="4256" spans="18:18" x14ac:dyDescent="0.25">
      <c r="R4256" s="5"/>
    </row>
    <row r="4257" spans="18:18" x14ac:dyDescent="0.25">
      <c r="R4257" s="5"/>
    </row>
    <row r="4258" spans="18:18" x14ac:dyDescent="0.25">
      <c r="R4258" s="5"/>
    </row>
    <row r="4259" spans="18:18" x14ac:dyDescent="0.25">
      <c r="R4259" s="5"/>
    </row>
    <row r="4260" spans="18:18" x14ac:dyDescent="0.25">
      <c r="R4260" s="5"/>
    </row>
    <row r="4261" spans="18:18" x14ac:dyDescent="0.25">
      <c r="R4261" s="5"/>
    </row>
    <row r="4262" spans="18:18" x14ac:dyDescent="0.25">
      <c r="R4262" s="5"/>
    </row>
    <row r="4263" spans="18:18" x14ac:dyDescent="0.25">
      <c r="R4263" s="5"/>
    </row>
    <row r="4264" spans="18:18" x14ac:dyDescent="0.25">
      <c r="R4264" s="5"/>
    </row>
    <row r="4265" spans="18:18" x14ac:dyDescent="0.25">
      <c r="R4265" s="5"/>
    </row>
    <row r="4266" spans="18:18" x14ac:dyDescent="0.25">
      <c r="R4266" s="5"/>
    </row>
    <row r="4267" spans="18:18" x14ac:dyDescent="0.25">
      <c r="R4267" s="5"/>
    </row>
    <row r="4268" spans="18:18" x14ac:dyDescent="0.25">
      <c r="R4268" s="5"/>
    </row>
    <row r="4269" spans="18:18" x14ac:dyDescent="0.25">
      <c r="R4269" s="5"/>
    </row>
    <row r="4270" spans="18:18" x14ac:dyDescent="0.25">
      <c r="R4270" s="5"/>
    </row>
    <row r="4271" spans="18:18" x14ac:dyDescent="0.25">
      <c r="R4271" s="5"/>
    </row>
    <row r="4272" spans="18:18" x14ac:dyDescent="0.25">
      <c r="R4272" s="5"/>
    </row>
    <row r="4273" spans="18:18" x14ac:dyDescent="0.25">
      <c r="R4273" s="5"/>
    </row>
    <row r="4274" spans="18:18" x14ac:dyDescent="0.25">
      <c r="R4274" s="5"/>
    </row>
    <row r="4275" spans="18:18" x14ac:dyDescent="0.25">
      <c r="R4275" s="5"/>
    </row>
    <row r="4276" spans="18:18" x14ac:dyDescent="0.25">
      <c r="R4276" s="5"/>
    </row>
    <row r="4277" spans="18:18" x14ac:dyDescent="0.25">
      <c r="R4277" s="5"/>
    </row>
    <row r="4278" spans="18:18" x14ac:dyDescent="0.25">
      <c r="R4278" s="5"/>
    </row>
    <row r="4279" spans="18:18" x14ac:dyDescent="0.25">
      <c r="R4279" s="5"/>
    </row>
    <row r="4280" spans="18:18" x14ac:dyDescent="0.25">
      <c r="R4280" s="5"/>
    </row>
    <row r="4281" spans="18:18" x14ac:dyDescent="0.25">
      <c r="R4281" s="5"/>
    </row>
    <row r="4282" spans="18:18" x14ac:dyDescent="0.25">
      <c r="R4282" s="5"/>
    </row>
    <row r="4283" spans="18:18" x14ac:dyDescent="0.25">
      <c r="R4283" s="5"/>
    </row>
    <row r="4284" spans="18:18" x14ac:dyDescent="0.25">
      <c r="R4284" s="5"/>
    </row>
    <row r="4285" spans="18:18" x14ac:dyDescent="0.25">
      <c r="R4285" s="5"/>
    </row>
    <row r="4286" spans="18:18" x14ac:dyDescent="0.25">
      <c r="R4286" s="5"/>
    </row>
    <row r="4287" spans="18:18" x14ac:dyDescent="0.25">
      <c r="R4287" s="5"/>
    </row>
    <row r="4288" spans="18:18" x14ac:dyDescent="0.25">
      <c r="R4288" s="5"/>
    </row>
    <row r="4289" spans="18:18" x14ac:dyDescent="0.25">
      <c r="R4289" s="5"/>
    </row>
    <row r="4290" spans="18:18" x14ac:dyDescent="0.25">
      <c r="R4290" s="5"/>
    </row>
    <row r="4291" spans="18:18" x14ac:dyDescent="0.25">
      <c r="R4291" s="5"/>
    </row>
    <row r="4292" spans="18:18" x14ac:dyDescent="0.25">
      <c r="R4292" s="5"/>
    </row>
    <row r="4293" spans="18:18" x14ac:dyDescent="0.25">
      <c r="R4293" s="5"/>
    </row>
    <row r="4294" spans="18:18" x14ac:dyDescent="0.25">
      <c r="R4294" s="5"/>
    </row>
    <row r="4295" spans="18:18" x14ac:dyDescent="0.25">
      <c r="R4295" s="5"/>
    </row>
    <row r="4296" spans="18:18" x14ac:dyDescent="0.25">
      <c r="R4296" s="5"/>
    </row>
    <row r="4297" spans="18:18" x14ac:dyDescent="0.25">
      <c r="R4297" s="5"/>
    </row>
    <row r="4298" spans="18:18" x14ac:dyDescent="0.25">
      <c r="R4298" s="5"/>
    </row>
    <row r="4299" spans="18:18" x14ac:dyDescent="0.25">
      <c r="R4299" s="5"/>
    </row>
    <row r="4300" spans="18:18" x14ac:dyDescent="0.25">
      <c r="R4300" s="5"/>
    </row>
    <row r="4301" spans="18:18" x14ac:dyDescent="0.25">
      <c r="R4301" s="5"/>
    </row>
    <row r="4302" spans="18:18" x14ac:dyDescent="0.25">
      <c r="R4302" s="5"/>
    </row>
    <row r="4303" spans="18:18" x14ac:dyDescent="0.25">
      <c r="R4303" s="5"/>
    </row>
    <row r="4304" spans="18:18" x14ac:dyDescent="0.25">
      <c r="R4304" s="5"/>
    </row>
    <row r="4305" spans="18:18" x14ac:dyDescent="0.25">
      <c r="R4305" s="5"/>
    </row>
    <row r="4306" spans="18:18" x14ac:dyDescent="0.25">
      <c r="R4306" s="5"/>
    </row>
    <row r="4307" spans="18:18" x14ac:dyDescent="0.25">
      <c r="R4307" s="5"/>
    </row>
    <row r="4308" spans="18:18" x14ac:dyDescent="0.25">
      <c r="R4308" s="5"/>
    </row>
    <row r="4309" spans="18:18" x14ac:dyDescent="0.25">
      <c r="R4309" s="5"/>
    </row>
    <row r="4310" spans="18:18" x14ac:dyDescent="0.25">
      <c r="R4310" s="5"/>
    </row>
    <row r="4311" spans="18:18" x14ac:dyDescent="0.25">
      <c r="R4311" s="5"/>
    </row>
    <row r="4312" spans="18:18" x14ac:dyDescent="0.25">
      <c r="R4312" s="5"/>
    </row>
    <row r="4313" spans="18:18" x14ac:dyDescent="0.25">
      <c r="R4313" s="5"/>
    </row>
    <row r="4314" spans="18:18" x14ac:dyDescent="0.25">
      <c r="R4314" s="5"/>
    </row>
    <row r="4315" spans="18:18" x14ac:dyDescent="0.25">
      <c r="R4315" s="5"/>
    </row>
    <row r="4316" spans="18:18" x14ac:dyDescent="0.25">
      <c r="R4316" s="5"/>
    </row>
    <row r="4317" spans="18:18" x14ac:dyDescent="0.25">
      <c r="R4317" s="5"/>
    </row>
    <row r="4318" spans="18:18" x14ac:dyDescent="0.25">
      <c r="R4318" s="5"/>
    </row>
    <row r="4319" spans="18:18" x14ac:dyDescent="0.25">
      <c r="R4319" s="5"/>
    </row>
    <row r="4320" spans="18:18" x14ac:dyDescent="0.25">
      <c r="R4320" s="5"/>
    </row>
    <row r="4321" spans="18:18" x14ac:dyDescent="0.25">
      <c r="R4321" s="5"/>
    </row>
    <row r="4322" spans="18:18" x14ac:dyDescent="0.25">
      <c r="R4322" s="5"/>
    </row>
    <row r="4323" spans="18:18" x14ac:dyDescent="0.25">
      <c r="R4323" s="5"/>
    </row>
    <row r="4324" spans="18:18" x14ac:dyDescent="0.25">
      <c r="R4324" s="5"/>
    </row>
    <row r="4325" spans="18:18" x14ac:dyDescent="0.25">
      <c r="R4325" s="5"/>
    </row>
    <row r="4326" spans="18:18" x14ac:dyDescent="0.25">
      <c r="R4326" s="5"/>
    </row>
    <row r="4327" spans="18:18" x14ac:dyDescent="0.25">
      <c r="R4327" s="5"/>
    </row>
    <row r="4328" spans="18:18" x14ac:dyDescent="0.25">
      <c r="R4328" s="5"/>
    </row>
    <row r="4329" spans="18:18" x14ac:dyDescent="0.25">
      <c r="R4329" s="5"/>
    </row>
    <row r="4330" spans="18:18" x14ac:dyDescent="0.25">
      <c r="R4330" s="5"/>
    </row>
    <row r="4331" spans="18:18" x14ac:dyDescent="0.25">
      <c r="R4331" s="5"/>
    </row>
    <row r="4332" spans="18:18" x14ac:dyDescent="0.25">
      <c r="R4332" s="5"/>
    </row>
    <row r="4333" spans="18:18" x14ac:dyDescent="0.25">
      <c r="R4333" s="5"/>
    </row>
    <row r="4334" spans="18:18" x14ac:dyDescent="0.25">
      <c r="R4334" s="5"/>
    </row>
    <row r="4335" spans="18:18" x14ac:dyDescent="0.25">
      <c r="R4335" s="5"/>
    </row>
    <row r="4336" spans="18:18" x14ac:dyDescent="0.25">
      <c r="R4336" s="5"/>
    </row>
    <row r="4337" spans="18:18" x14ac:dyDescent="0.25">
      <c r="R4337" s="5"/>
    </row>
    <row r="4338" spans="18:18" x14ac:dyDescent="0.25">
      <c r="R4338" s="5"/>
    </row>
    <row r="4339" spans="18:18" x14ac:dyDescent="0.25">
      <c r="R4339" s="5"/>
    </row>
    <row r="4340" spans="18:18" x14ac:dyDescent="0.25">
      <c r="R4340" s="5"/>
    </row>
    <row r="4341" spans="18:18" x14ac:dyDescent="0.25">
      <c r="R4341" s="5"/>
    </row>
    <row r="4342" spans="18:18" x14ac:dyDescent="0.25">
      <c r="R4342" s="5"/>
    </row>
    <row r="4343" spans="18:18" x14ac:dyDescent="0.25">
      <c r="R4343" s="5"/>
    </row>
    <row r="4344" spans="18:18" x14ac:dyDescent="0.25">
      <c r="R4344" s="5"/>
    </row>
    <row r="4345" spans="18:18" x14ac:dyDescent="0.25">
      <c r="R4345" s="5"/>
    </row>
    <row r="4346" spans="18:18" x14ac:dyDescent="0.25">
      <c r="R4346" s="5"/>
    </row>
    <row r="4347" spans="18:18" x14ac:dyDescent="0.25">
      <c r="R4347" s="5"/>
    </row>
    <row r="4348" spans="18:18" x14ac:dyDescent="0.25">
      <c r="R4348" s="5"/>
    </row>
    <row r="4349" spans="18:18" x14ac:dyDescent="0.25">
      <c r="R4349" s="5"/>
    </row>
    <row r="4350" spans="18:18" x14ac:dyDescent="0.25">
      <c r="R4350" s="5"/>
    </row>
    <row r="4351" spans="18:18" x14ac:dyDescent="0.25">
      <c r="R4351" s="5"/>
    </row>
    <row r="4352" spans="18:18" x14ac:dyDescent="0.25">
      <c r="R4352" s="5"/>
    </row>
    <row r="4353" spans="18:18" x14ac:dyDescent="0.25">
      <c r="R4353" s="5"/>
    </row>
    <row r="4354" spans="18:18" x14ac:dyDescent="0.25">
      <c r="R4354" s="5"/>
    </row>
    <row r="4355" spans="18:18" x14ac:dyDescent="0.25">
      <c r="R4355" s="5"/>
    </row>
    <row r="4356" spans="18:18" x14ac:dyDescent="0.25">
      <c r="R4356" s="5"/>
    </row>
    <row r="4357" spans="18:18" x14ac:dyDescent="0.25">
      <c r="R4357" s="5"/>
    </row>
    <row r="4358" spans="18:18" x14ac:dyDescent="0.25">
      <c r="R4358" s="5"/>
    </row>
    <row r="4359" spans="18:18" x14ac:dyDescent="0.25">
      <c r="R4359" s="5"/>
    </row>
    <row r="4360" spans="18:18" x14ac:dyDescent="0.25">
      <c r="R4360" s="5"/>
    </row>
    <row r="4361" spans="18:18" x14ac:dyDescent="0.25">
      <c r="R4361" s="5"/>
    </row>
    <row r="4362" spans="18:18" x14ac:dyDescent="0.25">
      <c r="R4362" s="5"/>
    </row>
    <row r="4363" spans="18:18" x14ac:dyDescent="0.25">
      <c r="R4363" s="5"/>
    </row>
    <row r="4364" spans="18:18" x14ac:dyDescent="0.25">
      <c r="R4364" s="5"/>
    </row>
    <row r="4365" spans="18:18" x14ac:dyDescent="0.25">
      <c r="R4365" s="5"/>
    </row>
    <row r="4366" spans="18:18" x14ac:dyDescent="0.25">
      <c r="R4366" s="5"/>
    </row>
    <row r="4367" spans="18:18" x14ac:dyDescent="0.25">
      <c r="R4367" s="5"/>
    </row>
    <row r="4368" spans="18:18" x14ac:dyDescent="0.25">
      <c r="R4368" s="5"/>
    </row>
    <row r="4369" spans="18:18" x14ac:dyDescent="0.25">
      <c r="R4369" s="5"/>
    </row>
    <row r="4370" spans="18:18" x14ac:dyDescent="0.25">
      <c r="R4370" s="5"/>
    </row>
    <row r="4371" spans="18:18" x14ac:dyDescent="0.25">
      <c r="R4371" s="5"/>
    </row>
    <row r="4372" spans="18:18" x14ac:dyDescent="0.25">
      <c r="R4372" s="5"/>
    </row>
    <row r="4373" spans="18:18" x14ac:dyDescent="0.25">
      <c r="R4373" s="5"/>
    </row>
    <row r="4374" spans="18:18" x14ac:dyDescent="0.25">
      <c r="R4374" s="5"/>
    </row>
    <row r="4375" spans="18:18" x14ac:dyDescent="0.25">
      <c r="R4375" s="5"/>
    </row>
    <row r="4376" spans="18:18" x14ac:dyDescent="0.25">
      <c r="R4376" s="5"/>
    </row>
    <row r="4377" spans="18:18" x14ac:dyDescent="0.25">
      <c r="R4377" s="5"/>
    </row>
    <row r="4378" spans="18:18" x14ac:dyDescent="0.25">
      <c r="R4378" s="5"/>
    </row>
    <row r="4379" spans="18:18" x14ac:dyDescent="0.25">
      <c r="R4379" s="5"/>
    </row>
    <row r="4380" spans="18:18" x14ac:dyDescent="0.25">
      <c r="R4380" s="5"/>
    </row>
    <row r="4381" spans="18:18" x14ac:dyDescent="0.25">
      <c r="R4381" s="5"/>
    </row>
    <row r="4382" spans="18:18" x14ac:dyDescent="0.25">
      <c r="R4382" s="5"/>
    </row>
    <row r="4383" spans="18:18" x14ac:dyDescent="0.25">
      <c r="R4383" s="5"/>
    </row>
    <row r="4384" spans="18:18" x14ac:dyDescent="0.25">
      <c r="R4384" s="5"/>
    </row>
    <row r="4385" spans="18:18" x14ac:dyDescent="0.25">
      <c r="R4385" s="5"/>
    </row>
    <row r="4386" spans="18:18" x14ac:dyDescent="0.25">
      <c r="R4386" s="5"/>
    </row>
    <row r="4387" spans="18:18" x14ac:dyDescent="0.25">
      <c r="R4387" s="5"/>
    </row>
    <row r="4388" spans="18:18" x14ac:dyDescent="0.25">
      <c r="R4388" s="5"/>
    </row>
    <row r="4389" spans="18:18" x14ac:dyDescent="0.25">
      <c r="R4389" s="5"/>
    </row>
    <row r="4390" spans="18:18" x14ac:dyDescent="0.25">
      <c r="R4390" s="5"/>
    </row>
    <row r="4391" spans="18:18" x14ac:dyDescent="0.25">
      <c r="R4391" s="5"/>
    </row>
    <row r="4392" spans="18:18" x14ac:dyDescent="0.25">
      <c r="R4392" s="5"/>
    </row>
    <row r="4393" spans="18:18" x14ac:dyDescent="0.25">
      <c r="R4393" s="5"/>
    </row>
    <row r="4394" spans="18:18" x14ac:dyDescent="0.25">
      <c r="R4394" s="5"/>
    </row>
    <row r="4395" spans="18:18" x14ac:dyDescent="0.25">
      <c r="R4395" s="5"/>
    </row>
    <row r="4396" spans="18:18" x14ac:dyDescent="0.25">
      <c r="R4396" s="5"/>
    </row>
    <row r="4397" spans="18:18" x14ac:dyDescent="0.25">
      <c r="R4397" s="5"/>
    </row>
    <row r="4398" spans="18:18" x14ac:dyDescent="0.25">
      <c r="R4398" s="5"/>
    </row>
    <row r="4399" spans="18:18" x14ac:dyDescent="0.25">
      <c r="R4399" s="5"/>
    </row>
    <row r="4400" spans="18:18" x14ac:dyDescent="0.25">
      <c r="R4400" s="5"/>
    </row>
    <row r="4401" spans="18:18" x14ac:dyDescent="0.25">
      <c r="R4401" s="5"/>
    </row>
    <row r="4402" spans="18:18" x14ac:dyDescent="0.25">
      <c r="R4402" s="5"/>
    </row>
    <row r="4403" spans="18:18" x14ac:dyDescent="0.25">
      <c r="R4403" s="5"/>
    </row>
    <row r="4404" spans="18:18" x14ac:dyDescent="0.25">
      <c r="R4404" s="5"/>
    </row>
    <row r="4405" spans="18:18" x14ac:dyDescent="0.25">
      <c r="R4405" s="5"/>
    </row>
    <row r="4406" spans="18:18" x14ac:dyDescent="0.25">
      <c r="R4406" s="5"/>
    </row>
    <row r="4407" spans="18:18" x14ac:dyDescent="0.25">
      <c r="R4407" s="5"/>
    </row>
    <row r="4408" spans="18:18" x14ac:dyDescent="0.25">
      <c r="R4408" s="5"/>
    </row>
    <row r="4409" spans="18:18" x14ac:dyDescent="0.25">
      <c r="R4409" s="5"/>
    </row>
    <row r="4410" spans="18:18" x14ac:dyDescent="0.25">
      <c r="R4410" s="5"/>
    </row>
    <row r="4411" spans="18:18" x14ac:dyDescent="0.25">
      <c r="R4411" s="5"/>
    </row>
    <row r="4412" spans="18:18" x14ac:dyDescent="0.25">
      <c r="R4412" s="5"/>
    </row>
    <row r="4413" spans="18:18" x14ac:dyDescent="0.25">
      <c r="R4413" s="5"/>
    </row>
    <row r="4414" spans="18:18" x14ac:dyDescent="0.25">
      <c r="R4414" s="5"/>
    </row>
    <row r="4415" spans="18:18" x14ac:dyDescent="0.25">
      <c r="R4415" s="5"/>
    </row>
    <row r="4416" spans="18:18" x14ac:dyDescent="0.25">
      <c r="R4416" s="5"/>
    </row>
    <row r="4417" spans="18:18" x14ac:dyDescent="0.25">
      <c r="R4417" s="5"/>
    </row>
    <row r="4418" spans="18:18" x14ac:dyDescent="0.25">
      <c r="R4418" s="5"/>
    </row>
    <row r="4419" spans="18:18" x14ac:dyDescent="0.25">
      <c r="R4419" s="5"/>
    </row>
    <row r="4420" spans="18:18" x14ac:dyDescent="0.25">
      <c r="R4420" s="5"/>
    </row>
    <row r="4421" spans="18:18" x14ac:dyDescent="0.25">
      <c r="R4421" s="5"/>
    </row>
    <row r="4422" spans="18:18" x14ac:dyDescent="0.25">
      <c r="R4422" s="5"/>
    </row>
    <row r="4423" spans="18:18" x14ac:dyDescent="0.25">
      <c r="R4423" s="5"/>
    </row>
    <row r="4424" spans="18:18" x14ac:dyDescent="0.25">
      <c r="R4424" s="5"/>
    </row>
    <row r="4425" spans="18:18" x14ac:dyDescent="0.25">
      <c r="R4425" s="5"/>
    </row>
    <row r="4426" spans="18:18" x14ac:dyDescent="0.25">
      <c r="R4426" s="5"/>
    </row>
    <row r="4427" spans="18:18" x14ac:dyDescent="0.25">
      <c r="R4427" s="5"/>
    </row>
    <row r="4428" spans="18:18" x14ac:dyDescent="0.25">
      <c r="R4428" s="5"/>
    </row>
    <row r="4429" spans="18:18" x14ac:dyDescent="0.25">
      <c r="R4429" s="5"/>
    </row>
    <row r="4430" spans="18:18" x14ac:dyDescent="0.25">
      <c r="R4430" s="5"/>
    </row>
    <row r="4431" spans="18:18" x14ac:dyDescent="0.25">
      <c r="R4431" s="5"/>
    </row>
    <row r="4432" spans="18:18" x14ac:dyDescent="0.25">
      <c r="R4432" s="5"/>
    </row>
    <row r="4433" spans="18:18" x14ac:dyDescent="0.25">
      <c r="R4433" s="5"/>
    </row>
    <row r="4434" spans="18:18" x14ac:dyDescent="0.25">
      <c r="R4434" s="5"/>
    </row>
    <row r="4435" spans="18:18" x14ac:dyDescent="0.25">
      <c r="R4435" s="5"/>
    </row>
    <row r="4436" spans="18:18" x14ac:dyDescent="0.25">
      <c r="R4436" s="5"/>
    </row>
    <row r="4437" spans="18:18" x14ac:dyDescent="0.25">
      <c r="R4437" s="5"/>
    </row>
    <row r="4438" spans="18:18" x14ac:dyDescent="0.25">
      <c r="R4438" s="5"/>
    </row>
    <row r="4439" spans="18:18" x14ac:dyDescent="0.25">
      <c r="R4439" s="5"/>
    </row>
    <row r="4440" spans="18:18" x14ac:dyDescent="0.25">
      <c r="R4440" s="5"/>
    </row>
    <row r="4441" spans="18:18" x14ac:dyDescent="0.25">
      <c r="R4441" s="5"/>
    </row>
    <row r="4442" spans="18:18" x14ac:dyDescent="0.25">
      <c r="R4442" s="5"/>
    </row>
    <row r="4443" spans="18:18" x14ac:dyDescent="0.25">
      <c r="R4443" s="5"/>
    </row>
    <row r="4444" spans="18:18" x14ac:dyDescent="0.25">
      <c r="R4444" s="5"/>
    </row>
    <row r="4445" spans="18:18" x14ac:dyDescent="0.25">
      <c r="R4445" s="5"/>
    </row>
    <row r="4446" spans="18:18" x14ac:dyDescent="0.25">
      <c r="R4446" s="5"/>
    </row>
    <row r="4447" spans="18:18" x14ac:dyDescent="0.25">
      <c r="R4447" s="5"/>
    </row>
    <row r="4448" spans="18:18" x14ac:dyDescent="0.25">
      <c r="R4448" s="5"/>
    </row>
    <row r="4449" spans="18:18" x14ac:dyDescent="0.25">
      <c r="R4449" s="5"/>
    </row>
    <row r="4450" spans="18:18" x14ac:dyDescent="0.25">
      <c r="R4450" s="5"/>
    </row>
    <row r="4451" spans="18:18" x14ac:dyDescent="0.25">
      <c r="R4451" s="5"/>
    </row>
    <row r="4452" spans="18:18" x14ac:dyDescent="0.25">
      <c r="R4452" s="5"/>
    </row>
    <row r="4453" spans="18:18" x14ac:dyDescent="0.25">
      <c r="R4453" s="5"/>
    </row>
    <row r="4454" spans="18:18" x14ac:dyDescent="0.25">
      <c r="R4454" s="5"/>
    </row>
    <row r="4455" spans="18:18" x14ac:dyDescent="0.25">
      <c r="R4455" s="5"/>
    </row>
    <row r="4456" spans="18:18" x14ac:dyDescent="0.25">
      <c r="R4456" s="5"/>
    </row>
    <row r="4457" spans="18:18" x14ac:dyDescent="0.25">
      <c r="R4457" s="5"/>
    </row>
    <row r="4458" spans="18:18" x14ac:dyDescent="0.25">
      <c r="R4458" s="5"/>
    </row>
    <row r="4459" spans="18:18" x14ac:dyDescent="0.25">
      <c r="R4459" s="5"/>
    </row>
    <row r="4460" spans="18:18" x14ac:dyDescent="0.25">
      <c r="R4460" s="5"/>
    </row>
    <row r="4461" spans="18:18" x14ac:dyDescent="0.25">
      <c r="R4461" s="5"/>
    </row>
    <row r="4462" spans="18:18" x14ac:dyDescent="0.25">
      <c r="R4462" s="5"/>
    </row>
    <row r="4463" spans="18:18" x14ac:dyDescent="0.25">
      <c r="R4463" s="5"/>
    </row>
    <row r="4464" spans="18:18" x14ac:dyDescent="0.25">
      <c r="R4464" s="5"/>
    </row>
    <row r="4465" spans="18:18" x14ac:dyDescent="0.25">
      <c r="R4465" s="5"/>
    </row>
    <row r="4466" spans="18:18" x14ac:dyDescent="0.25">
      <c r="R4466" s="5"/>
    </row>
    <row r="4467" spans="18:18" x14ac:dyDescent="0.25">
      <c r="R4467" s="5"/>
    </row>
    <row r="4468" spans="18:18" x14ac:dyDescent="0.25">
      <c r="R4468" s="5"/>
    </row>
    <row r="4469" spans="18:18" x14ac:dyDescent="0.25">
      <c r="R4469" s="5"/>
    </row>
    <row r="4470" spans="18:18" x14ac:dyDescent="0.25">
      <c r="R4470" s="5"/>
    </row>
    <row r="4471" spans="18:18" x14ac:dyDescent="0.25">
      <c r="R4471" s="5"/>
    </row>
    <row r="4472" spans="18:18" x14ac:dyDescent="0.25">
      <c r="R4472" s="5"/>
    </row>
    <row r="4473" spans="18:18" x14ac:dyDescent="0.25">
      <c r="R4473" s="5"/>
    </row>
    <row r="4474" spans="18:18" x14ac:dyDescent="0.25">
      <c r="R4474" s="5"/>
    </row>
    <row r="4475" spans="18:18" x14ac:dyDescent="0.25">
      <c r="R4475" s="5"/>
    </row>
    <row r="4476" spans="18:18" x14ac:dyDescent="0.25">
      <c r="R4476" s="5"/>
    </row>
    <row r="4477" spans="18:18" x14ac:dyDescent="0.25">
      <c r="R4477" s="5"/>
    </row>
    <row r="4478" spans="18:18" x14ac:dyDescent="0.25">
      <c r="R4478" s="5"/>
    </row>
    <row r="4479" spans="18:18" x14ac:dyDescent="0.25">
      <c r="R4479" s="5"/>
    </row>
    <row r="4480" spans="18:18" x14ac:dyDescent="0.25">
      <c r="R4480" s="5"/>
    </row>
    <row r="4481" spans="18:18" x14ac:dyDescent="0.25">
      <c r="R4481" s="5"/>
    </row>
    <row r="4482" spans="18:18" x14ac:dyDescent="0.25">
      <c r="R4482" s="5"/>
    </row>
    <row r="4483" spans="18:18" x14ac:dyDescent="0.25">
      <c r="R4483" s="5"/>
    </row>
    <row r="4484" spans="18:18" x14ac:dyDescent="0.25">
      <c r="R4484" s="5"/>
    </row>
    <row r="4485" spans="18:18" x14ac:dyDescent="0.25">
      <c r="R4485" s="5"/>
    </row>
    <row r="4486" spans="18:18" x14ac:dyDescent="0.25">
      <c r="R4486" s="5"/>
    </row>
    <row r="4487" spans="18:18" x14ac:dyDescent="0.25">
      <c r="R4487" s="5"/>
    </row>
    <row r="4488" spans="18:18" x14ac:dyDescent="0.25">
      <c r="R4488" s="5"/>
    </row>
    <row r="4489" spans="18:18" x14ac:dyDescent="0.25">
      <c r="R4489" s="5"/>
    </row>
    <row r="4490" spans="18:18" x14ac:dyDescent="0.25">
      <c r="R4490" s="5"/>
    </row>
    <row r="4491" spans="18:18" x14ac:dyDescent="0.25">
      <c r="R4491" s="5"/>
    </row>
    <row r="4492" spans="18:18" x14ac:dyDescent="0.25">
      <c r="R4492" s="5"/>
    </row>
    <row r="4493" spans="18:18" x14ac:dyDescent="0.25">
      <c r="R4493" s="5"/>
    </row>
    <row r="4494" spans="18:18" x14ac:dyDescent="0.25">
      <c r="R4494" s="5"/>
    </row>
    <row r="4495" spans="18:18" x14ac:dyDescent="0.25">
      <c r="R4495" s="5"/>
    </row>
    <row r="4496" spans="18:18" x14ac:dyDescent="0.25">
      <c r="R4496" s="5"/>
    </row>
    <row r="4497" spans="18:18" x14ac:dyDescent="0.25">
      <c r="R4497" s="5"/>
    </row>
    <row r="4498" spans="18:18" x14ac:dyDescent="0.25">
      <c r="R4498" s="5"/>
    </row>
    <row r="4499" spans="18:18" x14ac:dyDescent="0.25">
      <c r="R4499" s="5"/>
    </row>
    <row r="4500" spans="18:18" x14ac:dyDescent="0.25">
      <c r="R4500" s="5"/>
    </row>
    <row r="4501" spans="18:18" x14ac:dyDescent="0.25">
      <c r="R4501" s="5"/>
    </row>
    <row r="4502" spans="18:18" x14ac:dyDescent="0.25">
      <c r="R4502" s="5"/>
    </row>
    <row r="4503" spans="18:18" x14ac:dyDescent="0.25">
      <c r="R4503" s="5"/>
    </row>
    <row r="4504" spans="18:18" x14ac:dyDescent="0.25">
      <c r="R4504" s="5"/>
    </row>
    <row r="4505" spans="18:18" x14ac:dyDescent="0.25">
      <c r="R4505" s="5"/>
    </row>
    <row r="4506" spans="18:18" x14ac:dyDescent="0.25">
      <c r="R4506" s="5"/>
    </row>
    <row r="4507" spans="18:18" x14ac:dyDescent="0.25">
      <c r="R4507" s="5"/>
    </row>
    <row r="4508" spans="18:18" x14ac:dyDescent="0.25">
      <c r="R4508" s="5"/>
    </row>
    <row r="4509" spans="18:18" x14ac:dyDescent="0.25">
      <c r="R4509" s="5"/>
    </row>
    <row r="4510" spans="18:18" x14ac:dyDescent="0.25">
      <c r="R4510" s="5"/>
    </row>
    <row r="4511" spans="18:18" x14ac:dyDescent="0.25">
      <c r="R4511" s="5"/>
    </row>
    <row r="4512" spans="18:18" x14ac:dyDescent="0.25">
      <c r="R4512" s="5"/>
    </row>
    <row r="4513" spans="18:18" x14ac:dyDescent="0.25">
      <c r="R4513" s="5"/>
    </row>
    <row r="4514" spans="18:18" x14ac:dyDescent="0.25">
      <c r="R4514" s="5"/>
    </row>
    <row r="4515" spans="18:18" x14ac:dyDescent="0.25">
      <c r="R4515" s="5"/>
    </row>
    <row r="4516" spans="18:18" x14ac:dyDescent="0.25">
      <c r="R4516" s="5"/>
    </row>
    <row r="4517" spans="18:18" x14ac:dyDescent="0.25">
      <c r="R4517" s="5"/>
    </row>
    <row r="4518" spans="18:18" x14ac:dyDescent="0.25">
      <c r="R4518" s="5"/>
    </row>
    <row r="4519" spans="18:18" x14ac:dyDescent="0.25">
      <c r="R4519" s="5"/>
    </row>
    <row r="4520" spans="18:18" x14ac:dyDescent="0.25">
      <c r="R4520" s="5"/>
    </row>
    <row r="4521" spans="18:18" x14ac:dyDescent="0.25">
      <c r="R4521" s="5"/>
    </row>
    <row r="4522" spans="18:18" x14ac:dyDescent="0.25">
      <c r="R4522" s="5"/>
    </row>
    <row r="4523" spans="18:18" x14ac:dyDescent="0.25">
      <c r="R4523" s="5"/>
    </row>
    <row r="4524" spans="18:18" x14ac:dyDescent="0.25">
      <c r="R4524" s="5"/>
    </row>
    <row r="4525" spans="18:18" x14ac:dyDescent="0.25">
      <c r="R4525" s="5"/>
    </row>
    <row r="4526" spans="18:18" x14ac:dyDescent="0.25">
      <c r="R4526" s="5"/>
    </row>
    <row r="4527" spans="18:18" x14ac:dyDescent="0.25">
      <c r="R4527" s="5"/>
    </row>
    <row r="4528" spans="18:18" x14ac:dyDescent="0.25">
      <c r="R4528" s="5"/>
    </row>
    <row r="4529" spans="18:18" x14ac:dyDescent="0.25">
      <c r="R4529" s="5"/>
    </row>
    <row r="4530" spans="18:18" x14ac:dyDescent="0.25">
      <c r="R4530" s="5"/>
    </row>
    <row r="4531" spans="18:18" x14ac:dyDescent="0.25">
      <c r="R4531" s="5"/>
    </row>
    <row r="4532" spans="18:18" x14ac:dyDescent="0.25">
      <c r="R4532" s="5"/>
    </row>
    <row r="4533" spans="18:18" x14ac:dyDescent="0.25">
      <c r="R4533" s="5"/>
    </row>
    <row r="4534" spans="18:18" x14ac:dyDescent="0.25">
      <c r="R4534" s="5"/>
    </row>
    <row r="4535" spans="18:18" x14ac:dyDescent="0.25">
      <c r="R4535" s="5"/>
    </row>
    <row r="4536" spans="18:18" x14ac:dyDescent="0.25">
      <c r="R4536" s="5"/>
    </row>
    <row r="4537" spans="18:18" x14ac:dyDescent="0.25">
      <c r="R4537" s="5"/>
    </row>
    <row r="4538" spans="18:18" x14ac:dyDescent="0.25">
      <c r="R4538" s="5"/>
    </row>
    <row r="4539" spans="18:18" x14ac:dyDescent="0.25">
      <c r="R4539" s="5"/>
    </row>
    <row r="4540" spans="18:18" x14ac:dyDescent="0.25">
      <c r="R4540" s="5"/>
    </row>
    <row r="4541" spans="18:18" x14ac:dyDescent="0.25">
      <c r="R4541" s="5"/>
    </row>
    <row r="4542" spans="18:18" x14ac:dyDescent="0.25">
      <c r="R4542" s="5"/>
    </row>
    <row r="4543" spans="18:18" x14ac:dyDescent="0.25">
      <c r="R4543" s="5"/>
    </row>
    <row r="4544" spans="18:18" x14ac:dyDescent="0.25">
      <c r="R4544" s="5"/>
    </row>
    <row r="4545" spans="18:18" x14ac:dyDescent="0.25">
      <c r="R4545" s="5"/>
    </row>
    <row r="4546" spans="18:18" x14ac:dyDescent="0.25">
      <c r="R4546" s="5"/>
    </row>
    <row r="4547" spans="18:18" x14ac:dyDescent="0.25">
      <c r="R4547" s="5"/>
    </row>
    <row r="4548" spans="18:18" x14ac:dyDescent="0.25">
      <c r="R4548" s="5"/>
    </row>
    <row r="4549" spans="18:18" x14ac:dyDescent="0.25">
      <c r="R4549" s="5"/>
    </row>
    <row r="4550" spans="18:18" x14ac:dyDescent="0.25">
      <c r="R4550" s="5"/>
    </row>
    <row r="4551" spans="18:18" x14ac:dyDescent="0.25">
      <c r="R4551" s="5"/>
    </row>
    <row r="4552" spans="18:18" x14ac:dyDescent="0.25">
      <c r="R4552" s="5"/>
    </row>
    <row r="4553" spans="18:18" x14ac:dyDescent="0.25">
      <c r="R4553" s="5"/>
    </row>
    <row r="4554" spans="18:18" x14ac:dyDescent="0.25">
      <c r="R4554" s="5"/>
    </row>
    <row r="4555" spans="18:18" x14ac:dyDescent="0.25">
      <c r="R4555" s="5"/>
    </row>
    <row r="4556" spans="18:18" x14ac:dyDescent="0.25">
      <c r="R4556" s="5"/>
    </row>
    <row r="4557" spans="18:18" x14ac:dyDescent="0.25">
      <c r="R4557" s="5"/>
    </row>
    <row r="4558" spans="18:18" x14ac:dyDescent="0.25">
      <c r="R4558" s="5"/>
    </row>
    <row r="4559" spans="18:18" x14ac:dyDescent="0.25">
      <c r="R4559" s="5"/>
    </row>
    <row r="4560" spans="18:18" x14ac:dyDescent="0.25">
      <c r="R4560" s="5"/>
    </row>
    <row r="4561" spans="18:18" x14ac:dyDescent="0.25">
      <c r="R4561" s="5"/>
    </row>
    <row r="4562" spans="18:18" x14ac:dyDescent="0.25">
      <c r="R4562" s="5"/>
    </row>
    <row r="4563" spans="18:18" x14ac:dyDescent="0.25">
      <c r="R4563" s="5"/>
    </row>
    <row r="4564" spans="18:18" x14ac:dyDescent="0.25">
      <c r="R4564" s="5"/>
    </row>
    <row r="4565" spans="18:18" x14ac:dyDescent="0.25">
      <c r="R4565" s="5"/>
    </row>
    <row r="4566" spans="18:18" x14ac:dyDescent="0.25">
      <c r="R4566" s="5"/>
    </row>
    <row r="4567" spans="18:18" x14ac:dyDescent="0.25">
      <c r="R4567" s="5"/>
    </row>
    <row r="4568" spans="18:18" x14ac:dyDescent="0.25">
      <c r="R4568" s="5"/>
    </row>
    <row r="4569" spans="18:18" x14ac:dyDescent="0.25">
      <c r="R4569" s="5"/>
    </row>
    <row r="4570" spans="18:18" x14ac:dyDescent="0.25">
      <c r="R4570" s="5"/>
    </row>
    <row r="4571" spans="18:18" x14ac:dyDescent="0.25">
      <c r="R4571" s="5"/>
    </row>
    <row r="4572" spans="18:18" x14ac:dyDescent="0.25">
      <c r="R4572" s="5"/>
    </row>
    <row r="4573" spans="18:18" x14ac:dyDescent="0.25">
      <c r="R4573" s="5"/>
    </row>
    <row r="4574" spans="18:18" x14ac:dyDescent="0.25">
      <c r="R4574" s="5"/>
    </row>
    <row r="4575" spans="18:18" x14ac:dyDescent="0.25">
      <c r="R4575" s="5"/>
    </row>
    <row r="4576" spans="18:18" x14ac:dyDescent="0.25">
      <c r="R4576" s="5"/>
    </row>
    <row r="4577" spans="18:18" x14ac:dyDescent="0.25">
      <c r="R4577" s="5"/>
    </row>
    <row r="4578" spans="18:18" x14ac:dyDescent="0.25">
      <c r="R4578" s="5"/>
    </row>
    <row r="4579" spans="18:18" x14ac:dyDescent="0.25">
      <c r="R4579" s="5"/>
    </row>
    <row r="4580" spans="18:18" x14ac:dyDescent="0.25">
      <c r="R4580" s="5"/>
    </row>
    <row r="4581" spans="18:18" x14ac:dyDescent="0.25">
      <c r="R4581" s="5"/>
    </row>
    <row r="4582" spans="18:18" x14ac:dyDescent="0.25">
      <c r="R4582" s="5"/>
    </row>
    <row r="4583" spans="18:18" x14ac:dyDescent="0.25">
      <c r="R4583" s="5"/>
    </row>
    <row r="4584" spans="18:18" x14ac:dyDescent="0.25">
      <c r="R4584" s="5"/>
    </row>
    <row r="4585" spans="18:18" x14ac:dyDescent="0.25">
      <c r="R4585" s="5"/>
    </row>
    <row r="4586" spans="18:18" x14ac:dyDescent="0.25">
      <c r="R4586" s="5"/>
    </row>
    <row r="4587" spans="18:18" x14ac:dyDescent="0.25">
      <c r="R4587" s="5"/>
    </row>
    <row r="4588" spans="18:18" x14ac:dyDescent="0.25">
      <c r="R4588" s="5"/>
    </row>
    <row r="4589" spans="18:18" x14ac:dyDescent="0.25">
      <c r="R4589" s="5"/>
    </row>
    <row r="4590" spans="18:18" x14ac:dyDescent="0.25">
      <c r="R4590" s="5"/>
    </row>
    <row r="4591" spans="18:18" x14ac:dyDescent="0.25">
      <c r="R4591" s="5"/>
    </row>
    <row r="4592" spans="18:18" x14ac:dyDescent="0.25">
      <c r="R4592" s="5"/>
    </row>
    <row r="4593" spans="18:18" x14ac:dyDescent="0.25">
      <c r="R4593" s="5"/>
    </row>
    <row r="4594" spans="18:18" x14ac:dyDescent="0.25">
      <c r="R4594" s="5"/>
    </row>
    <row r="4595" spans="18:18" x14ac:dyDescent="0.25">
      <c r="R4595" s="5"/>
    </row>
    <row r="4596" spans="18:18" x14ac:dyDescent="0.25">
      <c r="R4596" s="5"/>
    </row>
    <row r="4597" spans="18:18" x14ac:dyDescent="0.25">
      <c r="R4597" s="5"/>
    </row>
    <row r="4598" spans="18:18" x14ac:dyDescent="0.25">
      <c r="R4598" s="5"/>
    </row>
    <row r="4599" spans="18:18" x14ac:dyDescent="0.25">
      <c r="R4599" s="5"/>
    </row>
    <row r="4600" spans="18:18" x14ac:dyDescent="0.25">
      <c r="R4600" s="5"/>
    </row>
    <row r="4601" spans="18:18" x14ac:dyDescent="0.25">
      <c r="R4601" s="5"/>
    </row>
    <row r="4602" spans="18:18" x14ac:dyDescent="0.25">
      <c r="R4602" s="5"/>
    </row>
    <row r="4603" spans="18:18" x14ac:dyDescent="0.25">
      <c r="R4603" s="5"/>
    </row>
    <row r="4604" spans="18:18" x14ac:dyDescent="0.25">
      <c r="R4604" s="5"/>
    </row>
    <row r="4605" spans="18:18" x14ac:dyDescent="0.25">
      <c r="R4605" s="5"/>
    </row>
    <row r="4606" spans="18:18" x14ac:dyDescent="0.25">
      <c r="R4606" s="5"/>
    </row>
    <row r="4607" spans="18:18" x14ac:dyDescent="0.25">
      <c r="R4607" s="5"/>
    </row>
    <row r="4608" spans="18:18" x14ac:dyDescent="0.25">
      <c r="R4608" s="5"/>
    </row>
    <row r="4609" spans="18:18" x14ac:dyDescent="0.25">
      <c r="R4609" s="5"/>
    </row>
    <row r="4610" spans="18:18" x14ac:dyDescent="0.25">
      <c r="R4610" s="5"/>
    </row>
    <row r="4611" spans="18:18" x14ac:dyDescent="0.25">
      <c r="R4611" s="5"/>
    </row>
    <row r="4612" spans="18:18" x14ac:dyDescent="0.25">
      <c r="R4612" s="5"/>
    </row>
    <row r="4613" spans="18:18" x14ac:dyDescent="0.25">
      <c r="R4613" s="5"/>
    </row>
    <row r="4614" spans="18:18" x14ac:dyDescent="0.25">
      <c r="R4614" s="5"/>
    </row>
    <row r="4615" spans="18:18" x14ac:dyDescent="0.25">
      <c r="R4615" s="5"/>
    </row>
    <row r="4616" spans="18:18" x14ac:dyDescent="0.25">
      <c r="R4616" s="5"/>
    </row>
    <row r="4617" spans="18:18" x14ac:dyDescent="0.25">
      <c r="R4617" s="5"/>
    </row>
    <row r="4618" spans="18:18" x14ac:dyDescent="0.25">
      <c r="R4618" s="5"/>
    </row>
    <row r="4619" spans="18:18" x14ac:dyDescent="0.25">
      <c r="R4619" s="5"/>
    </row>
    <row r="4620" spans="18:18" x14ac:dyDescent="0.25">
      <c r="R4620" s="5"/>
    </row>
    <row r="4621" spans="18:18" x14ac:dyDescent="0.25">
      <c r="R4621" s="5"/>
    </row>
    <row r="4622" spans="18:18" x14ac:dyDescent="0.25">
      <c r="R4622" s="5"/>
    </row>
    <row r="4623" spans="18:18" x14ac:dyDescent="0.25">
      <c r="R4623" s="5"/>
    </row>
    <row r="4624" spans="18:18" x14ac:dyDescent="0.25">
      <c r="R4624" s="5"/>
    </row>
    <row r="4625" spans="18:18" x14ac:dyDescent="0.25">
      <c r="R4625" s="5"/>
    </row>
    <row r="4626" spans="18:18" x14ac:dyDescent="0.25">
      <c r="R4626" s="5"/>
    </row>
    <row r="4627" spans="18:18" x14ac:dyDescent="0.25">
      <c r="R4627" s="5"/>
    </row>
    <row r="4628" spans="18:18" x14ac:dyDescent="0.25">
      <c r="R4628" s="5"/>
    </row>
    <row r="4629" spans="18:18" x14ac:dyDescent="0.25">
      <c r="R4629" s="5"/>
    </row>
    <row r="4630" spans="18:18" x14ac:dyDescent="0.25">
      <c r="R4630" s="5"/>
    </row>
    <row r="4631" spans="18:18" x14ac:dyDescent="0.25">
      <c r="R4631" s="5"/>
    </row>
    <row r="4632" spans="18:18" x14ac:dyDescent="0.25">
      <c r="R4632" s="5"/>
    </row>
    <row r="4633" spans="18:18" x14ac:dyDescent="0.25">
      <c r="R4633" s="5"/>
    </row>
    <row r="4634" spans="18:18" x14ac:dyDescent="0.25">
      <c r="R4634" s="5"/>
    </row>
    <row r="4635" spans="18:18" x14ac:dyDescent="0.25">
      <c r="R4635" s="5"/>
    </row>
    <row r="4636" spans="18:18" x14ac:dyDescent="0.25">
      <c r="R4636" s="5"/>
    </row>
    <row r="4637" spans="18:18" x14ac:dyDescent="0.25">
      <c r="R4637" s="5"/>
    </row>
    <row r="4638" spans="18:18" x14ac:dyDescent="0.25">
      <c r="R4638" s="5"/>
    </row>
    <row r="4639" spans="18:18" x14ac:dyDescent="0.25">
      <c r="R4639" s="5"/>
    </row>
    <row r="4640" spans="18:18" x14ac:dyDescent="0.25">
      <c r="R4640" s="5"/>
    </row>
    <row r="4641" spans="18:18" x14ac:dyDescent="0.25">
      <c r="R4641" s="5"/>
    </row>
    <row r="4642" spans="18:18" x14ac:dyDescent="0.25">
      <c r="R4642" s="5"/>
    </row>
    <row r="4643" spans="18:18" x14ac:dyDescent="0.25">
      <c r="R4643" s="5"/>
    </row>
    <row r="4644" spans="18:18" x14ac:dyDescent="0.25">
      <c r="R4644" s="5"/>
    </row>
    <row r="4645" spans="18:18" x14ac:dyDescent="0.25">
      <c r="R4645" s="5"/>
    </row>
    <row r="4646" spans="18:18" x14ac:dyDescent="0.25">
      <c r="R4646" s="5"/>
    </row>
    <row r="4647" spans="18:18" x14ac:dyDescent="0.25">
      <c r="R4647" s="5"/>
    </row>
    <row r="4648" spans="18:18" x14ac:dyDescent="0.25">
      <c r="R4648" s="5"/>
    </row>
    <row r="4649" spans="18:18" x14ac:dyDescent="0.25">
      <c r="R4649" s="5"/>
    </row>
    <row r="4650" spans="18:18" x14ac:dyDescent="0.25">
      <c r="R4650" s="5"/>
    </row>
    <row r="4651" spans="18:18" x14ac:dyDescent="0.25">
      <c r="R4651" s="5"/>
    </row>
    <row r="4652" spans="18:18" x14ac:dyDescent="0.25">
      <c r="R4652" s="5"/>
    </row>
    <row r="4653" spans="18:18" x14ac:dyDescent="0.25">
      <c r="R4653" s="5"/>
    </row>
    <row r="4654" spans="18:18" x14ac:dyDescent="0.25">
      <c r="R4654" s="5"/>
    </row>
    <row r="4655" spans="18:18" x14ac:dyDescent="0.25">
      <c r="R4655" s="5"/>
    </row>
    <row r="4656" spans="18:18" x14ac:dyDescent="0.25">
      <c r="R4656" s="5"/>
    </row>
    <row r="4657" spans="18:18" x14ac:dyDescent="0.25">
      <c r="R4657" s="5"/>
    </row>
    <row r="4658" spans="18:18" x14ac:dyDescent="0.25">
      <c r="R4658" s="5"/>
    </row>
    <row r="4659" spans="18:18" x14ac:dyDescent="0.25">
      <c r="R4659" s="5"/>
    </row>
    <row r="4660" spans="18:18" x14ac:dyDescent="0.25">
      <c r="R4660" s="5"/>
    </row>
    <row r="4661" spans="18:18" x14ac:dyDescent="0.25">
      <c r="R4661" s="5"/>
    </row>
    <row r="4662" spans="18:18" x14ac:dyDescent="0.25">
      <c r="R4662" s="5"/>
    </row>
    <row r="4663" spans="18:18" x14ac:dyDescent="0.25">
      <c r="R4663" s="5"/>
    </row>
    <row r="4664" spans="18:18" x14ac:dyDescent="0.25">
      <c r="R4664" s="5"/>
    </row>
    <row r="4665" spans="18:18" x14ac:dyDescent="0.25">
      <c r="R4665" s="5"/>
    </row>
    <row r="4666" spans="18:18" x14ac:dyDescent="0.25">
      <c r="R4666" s="5"/>
    </row>
    <row r="4667" spans="18:18" x14ac:dyDescent="0.25">
      <c r="R4667" s="5"/>
    </row>
    <row r="4668" spans="18:18" x14ac:dyDescent="0.25">
      <c r="R4668" s="5"/>
    </row>
    <row r="4669" spans="18:18" x14ac:dyDescent="0.25">
      <c r="R4669" s="5"/>
    </row>
    <row r="4670" spans="18:18" x14ac:dyDescent="0.25">
      <c r="R4670" s="5"/>
    </row>
    <row r="4671" spans="18:18" x14ac:dyDescent="0.25">
      <c r="R4671" s="5"/>
    </row>
    <row r="4672" spans="18:18" x14ac:dyDescent="0.25">
      <c r="R4672" s="5"/>
    </row>
    <row r="4673" spans="18:18" x14ac:dyDescent="0.25">
      <c r="R4673" s="5"/>
    </row>
    <row r="4674" spans="18:18" x14ac:dyDescent="0.25">
      <c r="R4674" s="5"/>
    </row>
    <row r="4675" spans="18:18" x14ac:dyDescent="0.25">
      <c r="R4675" s="5"/>
    </row>
    <row r="4676" spans="18:18" x14ac:dyDescent="0.25">
      <c r="R4676" s="5"/>
    </row>
    <row r="4677" spans="18:18" x14ac:dyDescent="0.25">
      <c r="R4677" s="5"/>
    </row>
    <row r="4678" spans="18:18" x14ac:dyDescent="0.25">
      <c r="R4678" s="5"/>
    </row>
    <row r="4679" spans="18:18" x14ac:dyDescent="0.25">
      <c r="R4679" s="5"/>
    </row>
    <row r="4680" spans="18:18" x14ac:dyDescent="0.25">
      <c r="R4680" s="5"/>
    </row>
    <row r="4681" spans="18:18" x14ac:dyDescent="0.25">
      <c r="R4681" s="5"/>
    </row>
    <row r="4682" spans="18:18" x14ac:dyDescent="0.25">
      <c r="R4682" s="5"/>
    </row>
    <row r="4683" spans="18:18" x14ac:dyDescent="0.25">
      <c r="R4683" s="5"/>
    </row>
    <row r="4684" spans="18:18" x14ac:dyDescent="0.25">
      <c r="R4684" s="5"/>
    </row>
    <row r="4685" spans="18:18" x14ac:dyDescent="0.25">
      <c r="R4685" s="5"/>
    </row>
    <row r="4686" spans="18:18" x14ac:dyDescent="0.25">
      <c r="R4686" s="5"/>
    </row>
    <row r="4687" spans="18:18" x14ac:dyDescent="0.25">
      <c r="R4687" s="5"/>
    </row>
    <row r="4688" spans="18:18" x14ac:dyDescent="0.25">
      <c r="R4688" s="5"/>
    </row>
    <row r="4689" spans="18:18" x14ac:dyDescent="0.25">
      <c r="R4689" s="5"/>
    </row>
    <row r="4690" spans="18:18" x14ac:dyDescent="0.25">
      <c r="R4690" s="5"/>
    </row>
    <row r="4691" spans="18:18" x14ac:dyDescent="0.25">
      <c r="R4691" s="5"/>
    </row>
    <row r="4692" spans="18:18" x14ac:dyDescent="0.25">
      <c r="R4692" s="5"/>
    </row>
    <row r="4693" spans="18:18" x14ac:dyDescent="0.25">
      <c r="R4693" s="5"/>
    </row>
    <row r="4694" spans="18:18" x14ac:dyDescent="0.25">
      <c r="R4694" s="5"/>
    </row>
    <row r="4695" spans="18:18" x14ac:dyDescent="0.25">
      <c r="R4695" s="5"/>
    </row>
    <row r="4696" spans="18:18" x14ac:dyDescent="0.25">
      <c r="R4696" s="5"/>
    </row>
    <row r="4697" spans="18:18" x14ac:dyDescent="0.25">
      <c r="R4697" s="5"/>
    </row>
    <row r="4698" spans="18:18" x14ac:dyDescent="0.25">
      <c r="R4698" s="5"/>
    </row>
    <row r="4699" spans="18:18" x14ac:dyDescent="0.25">
      <c r="R4699" s="5"/>
    </row>
    <row r="4700" spans="18:18" x14ac:dyDescent="0.25">
      <c r="R4700" s="5"/>
    </row>
    <row r="4701" spans="18:18" x14ac:dyDescent="0.25">
      <c r="R4701" s="5"/>
    </row>
    <row r="4702" spans="18:18" x14ac:dyDescent="0.25">
      <c r="R4702" s="5"/>
    </row>
    <row r="4703" spans="18:18" x14ac:dyDescent="0.25">
      <c r="R4703" s="5"/>
    </row>
    <row r="4704" spans="18:18" x14ac:dyDescent="0.25">
      <c r="R4704" s="5"/>
    </row>
    <row r="4705" spans="18:18" x14ac:dyDescent="0.25">
      <c r="R4705" s="5"/>
    </row>
    <row r="4706" spans="18:18" x14ac:dyDescent="0.25">
      <c r="R4706" s="5"/>
    </row>
    <row r="4707" spans="18:18" x14ac:dyDescent="0.25">
      <c r="R4707" s="5"/>
    </row>
    <row r="4708" spans="18:18" x14ac:dyDescent="0.25">
      <c r="R4708" s="5"/>
    </row>
    <row r="4709" spans="18:18" x14ac:dyDescent="0.25">
      <c r="R4709" s="5"/>
    </row>
    <row r="4710" spans="18:18" x14ac:dyDescent="0.25">
      <c r="R4710" s="5"/>
    </row>
    <row r="4711" spans="18:18" x14ac:dyDescent="0.25">
      <c r="R4711" s="5"/>
    </row>
    <row r="4712" spans="18:18" x14ac:dyDescent="0.25">
      <c r="R4712" s="5"/>
    </row>
    <row r="4713" spans="18:18" x14ac:dyDescent="0.25">
      <c r="R4713" s="5"/>
    </row>
    <row r="4714" spans="18:18" x14ac:dyDescent="0.25">
      <c r="R4714" s="5"/>
    </row>
    <row r="4715" spans="18:18" x14ac:dyDescent="0.25">
      <c r="R4715" s="5"/>
    </row>
    <row r="4716" spans="18:18" x14ac:dyDescent="0.25">
      <c r="R4716" s="5"/>
    </row>
    <row r="4717" spans="18:18" x14ac:dyDescent="0.25">
      <c r="R4717" s="5"/>
    </row>
    <row r="4718" spans="18:18" x14ac:dyDescent="0.25">
      <c r="R4718" s="5"/>
    </row>
    <row r="4719" spans="18:18" x14ac:dyDescent="0.25">
      <c r="R4719" s="5"/>
    </row>
    <row r="4720" spans="18:18" x14ac:dyDescent="0.25">
      <c r="R4720" s="5"/>
    </row>
    <row r="4721" spans="18:18" x14ac:dyDescent="0.25">
      <c r="R4721" s="5"/>
    </row>
    <row r="4722" spans="18:18" x14ac:dyDescent="0.25">
      <c r="R4722" s="5"/>
    </row>
    <row r="4723" spans="18:18" x14ac:dyDescent="0.25">
      <c r="R4723" s="5"/>
    </row>
    <row r="4724" spans="18:18" x14ac:dyDescent="0.25">
      <c r="R4724" s="5"/>
    </row>
    <row r="4725" spans="18:18" x14ac:dyDescent="0.25">
      <c r="R4725" s="5"/>
    </row>
    <row r="4726" spans="18:18" x14ac:dyDescent="0.25">
      <c r="R4726" s="5"/>
    </row>
    <row r="4727" spans="18:18" x14ac:dyDescent="0.25">
      <c r="R4727" s="5"/>
    </row>
    <row r="4728" spans="18:18" x14ac:dyDescent="0.25">
      <c r="R4728" s="5"/>
    </row>
    <row r="4729" spans="18:18" x14ac:dyDescent="0.25">
      <c r="R4729" s="5"/>
    </row>
    <row r="4730" spans="18:18" x14ac:dyDescent="0.25">
      <c r="R4730" s="5"/>
    </row>
    <row r="4731" spans="18:18" x14ac:dyDescent="0.25">
      <c r="R4731" s="5"/>
    </row>
    <row r="4732" spans="18:18" x14ac:dyDescent="0.25">
      <c r="R4732" s="5"/>
    </row>
    <row r="4733" spans="18:18" x14ac:dyDescent="0.25">
      <c r="R4733" s="5"/>
    </row>
    <row r="4734" spans="18:18" x14ac:dyDescent="0.25">
      <c r="R4734" s="5"/>
    </row>
    <row r="4735" spans="18:18" x14ac:dyDescent="0.25">
      <c r="R4735" s="5"/>
    </row>
    <row r="4736" spans="18:18" x14ac:dyDescent="0.25">
      <c r="R4736" s="5"/>
    </row>
    <row r="4737" spans="18:18" x14ac:dyDescent="0.25">
      <c r="R4737" s="5"/>
    </row>
    <row r="4738" spans="18:18" x14ac:dyDescent="0.25">
      <c r="R4738" s="5"/>
    </row>
    <row r="4739" spans="18:18" x14ac:dyDescent="0.25">
      <c r="R4739" s="5"/>
    </row>
    <row r="4740" spans="18:18" x14ac:dyDescent="0.25">
      <c r="R4740" s="5"/>
    </row>
    <row r="4741" spans="18:18" x14ac:dyDescent="0.25">
      <c r="R4741" s="5"/>
    </row>
    <row r="4742" spans="18:18" x14ac:dyDescent="0.25">
      <c r="R4742" s="5"/>
    </row>
    <row r="4743" spans="18:18" x14ac:dyDescent="0.25">
      <c r="R4743" s="5"/>
    </row>
    <row r="4744" spans="18:18" x14ac:dyDescent="0.25">
      <c r="R4744" s="5"/>
    </row>
    <row r="4745" spans="18:18" x14ac:dyDescent="0.25">
      <c r="R4745" s="5"/>
    </row>
    <row r="4746" spans="18:18" x14ac:dyDescent="0.25">
      <c r="R4746" s="5"/>
    </row>
    <row r="4747" spans="18:18" x14ac:dyDescent="0.25">
      <c r="R4747" s="5"/>
    </row>
    <row r="4748" spans="18:18" x14ac:dyDescent="0.25">
      <c r="R4748" s="5"/>
    </row>
    <row r="4749" spans="18:18" x14ac:dyDescent="0.25">
      <c r="R4749" s="5"/>
    </row>
    <row r="4750" spans="18:18" x14ac:dyDescent="0.25">
      <c r="R4750" s="5"/>
    </row>
    <row r="4751" spans="18:18" x14ac:dyDescent="0.25">
      <c r="R4751" s="5"/>
    </row>
    <row r="4752" spans="18:18" x14ac:dyDescent="0.25">
      <c r="R4752" s="5"/>
    </row>
    <row r="4753" spans="18:18" x14ac:dyDescent="0.25">
      <c r="R4753" s="5"/>
    </row>
    <row r="4754" spans="18:18" x14ac:dyDescent="0.25">
      <c r="R4754" s="5"/>
    </row>
    <row r="4755" spans="18:18" x14ac:dyDescent="0.25">
      <c r="R4755" s="5"/>
    </row>
    <row r="4756" spans="18:18" x14ac:dyDescent="0.25">
      <c r="R4756" s="5"/>
    </row>
    <row r="4757" spans="18:18" x14ac:dyDescent="0.25">
      <c r="R4757" s="5"/>
    </row>
    <row r="4758" spans="18:18" x14ac:dyDescent="0.25">
      <c r="R4758" s="5"/>
    </row>
    <row r="4759" spans="18:18" x14ac:dyDescent="0.25">
      <c r="R4759" s="5"/>
    </row>
    <row r="4760" spans="18:18" x14ac:dyDescent="0.25">
      <c r="R4760" s="5"/>
    </row>
    <row r="4761" spans="18:18" x14ac:dyDescent="0.25">
      <c r="R4761" s="5"/>
    </row>
    <row r="4762" spans="18:18" x14ac:dyDescent="0.25">
      <c r="R4762" s="5"/>
    </row>
    <row r="4763" spans="18:18" x14ac:dyDescent="0.25">
      <c r="R4763" s="5"/>
    </row>
    <row r="4764" spans="18:18" x14ac:dyDescent="0.25">
      <c r="R4764" s="5"/>
    </row>
    <row r="4765" spans="18:18" x14ac:dyDescent="0.25">
      <c r="R4765" s="5"/>
    </row>
    <row r="4766" spans="18:18" x14ac:dyDescent="0.25">
      <c r="R4766" s="5"/>
    </row>
    <row r="4767" spans="18:18" x14ac:dyDescent="0.25">
      <c r="R4767" s="5"/>
    </row>
    <row r="4768" spans="18:18" x14ac:dyDescent="0.25">
      <c r="R4768" s="5"/>
    </row>
    <row r="4769" spans="18:18" x14ac:dyDescent="0.25">
      <c r="R4769" s="5"/>
    </row>
    <row r="4770" spans="18:18" x14ac:dyDescent="0.25">
      <c r="R4770" s="5"/>
    </row>
    <row r="4771" spans="18:18" x14ac:dyDescent="0.25">
      <c r="R4771" s="5"/>
    </row>
    <row r="4772" spans="18:18" x14ac:dyDescent="0.25">
      <c r="R4772" s="5"/>
    </row>
    <row r="4773" spans="18:18" x14ac:dyDescent="0.25">
      <c r="R4773" s="5"/>
    </row>
    <row r="4774" spans="18:18" x14ac:dyDescent="0.25">
      <c r="R4774" s="5"/>
    </row>
    <row r="4775" spans="18:18" x14ac:dyDescent="0.25">
      <c r="R4775" s="5"/>
    </row>
    <row r="4776" spans="18:18" x14ac:dyDescent="0.25">
      <c r="R4776" s="5"/>
    </row>
    <row r="4777" spans="18:18" x14ac:dyDescent="0.25">
      <c r="R4777" s="5"/>
    </row>
    <row r="4778" spans="18:18" x14ac:dyDescent="0.25">
      <c r="R4778" s="5"/>
    </row>
    <row r="4779" spans="18:18" x14ac:dyDescent="0.25">
      <c r="R4779" s="5"/>
    </row>
    <row r="4780" spans="18:18" x14ac:dyDescent="0.25">
      <c r="R4780" s="5"/>
    </row>
    <row r="4781" spans="18:18" x14ac:dyDescent="0.25">
      <c r="R4781" s="5"/>
    </row>
    <row r="4782" spans="18:18" x14ac:dyDescent="0.25">
      <c r="R4782" s="5"/>
    </row>
    <row r="4783" spans="18:18" x14ac:dyDescent="0.25">
      <c r="R4783" s="5"/>
    </row>
    <row r="4784" spans="18:18" x14ac:dyDescent="0.25">
      <c r="R4784" s="5"/>
    </row>
    <row r="4785" spans="18:18" x14ac:dyDescent="0.25">
      <c r="R4785" s="5"/>
    </row>
    <row r="4786" spans="18:18" x14ac:dyDescent="0.25">
      <c r="R4786" s="5"/>
    </row>
    <row r="4787" spans="18:18" x14ac:dyDescent="0.25">
      <c r="R4787" s="5"/>
    </row>
    <row r="4788" spans="18:18" x14ac:dyDescent="0.25">
      <c r="R4788" s="5"/>
    </row>
    <row r="4789" spans="18:18" x14ac:dyDescent="0.25">
      <c r="R4789" s="5"/>
    </row>
    <row r="4790" spans="18:18" x14ac:dyDescent="0.25">
      <c r="R4790" s="5"/>
    </row>
    <row r="4791" spans="18:18" x14ac:dyDescent="0.25">
      <c r="R4791" s="5"/>
    </row>
    <row r="4792" spans="18:18" x14ac:dyDescent="0.25">
      <c r="R4792" s="5"/>
    </row>
    <row r="4793" spans="18:18" x14ac:dyDescent="0.25">
      <c r="R4793" s="5"/>
    </row>
    <row r="4794" spans="18:18" x14ac:dyDescent="0.25">
      <c r="R4794" s="5"/>
    </row>
    <row r="4795" spans="18:18" x14ac:dyDescent="0.25">
      <c r="R4795" s="5"/>
    </row>
    <row r="4796" spans="18:18" x14ac:dyDescent="0.25">
      <c r="R4796" s="5"/>
    </row>
    <row r="4797" spans="18:18" x14ac:dyDescent="0.25">
      <c r="R4797" s="5"/>
    </row>
    <row r="4798" spans="18:18" x14ac:dyDescent="0.25">
      <c r="R4798" s="5"/>
    </row>
    <row r="4799" spans="18:18" x14ac:dyDescent="0.25">
      <c r="R4799" s="5"/>
    </row>
    <row r="4800" spans="18:18" x14ac:dyDescent="0.25">
      <c r="R4800" s="5"/>
    </row>
    <row r="4801" spans="18:18" x14ac:dyDescent="0.25">
      <c r="R4801" s="5"/>
    </row>
    <row r="4802" spans="18:18" x14ac:dyDescent="0.25">
      <c r="R4802" s="5"/>
    </row>
    <row r="4803" spans="18:18" x14ac:dyDescent="0.25">
      <c r="R4803" s="5"/>
    </row>
    <row r="4804" spans="18:18" x14ac:dyDescent="0.25">
      <c r="R4804" s="5"/>
    </row>
    <row r="4805" spans="18:18" x14ac:dyDescent="0.25">
      <c r="R4805" s="5"/>
    </row>
    <row r="4806" spans="18:18" x14ac:dyDescent="0.25">
      <c r="R4806" s="5"/>
    </row>
    <row r="4807" spans="18:18" x14ac:dyDescent="0.25">
      <c r="R4807" s="5"/>
    </row>
    <row r="4808" spans="18:18" x14ac:dyDescent="0.25">
      <c r="R4808" s="5"/>
    </row>
    <row r="4809" spans="18:18" x14ac:dyDescent="0.25">
      <c r="R4809" s="5"/>
    </row>
    <row r="4810" spans="18:18" x14ac:dyDescent="0.25">
      <c r="R4810" s="5"/>
    </row>
    <row r="4811" spans="18:18" x14ac:dyDescent="0.25">
      <c r="R4811" s="5"/>
    </row>
    <row r="4812" spans="18:18" x14ac:dyDescent="0.25">
      <c r="R4812" s="5"/>
    </row>
    <row r="4813" spans="18:18" x14ac:dyDescent="0.25">
      <c r="R4813" s="5"/>
    </row>
    <row r="4814" spans="18:18" x14ac:dyDescent="0.25">
      <c r="R4814" s="5"/>
    </row>
    <row r="4815" spans="18:18" x14ac:dyDescent="0.25">
      <c r="R4815" s="5"/>
    </row>
    <row r="4816" spans="18:18" x14ac:dyDescent="0.25">
      <c r="R4816" s="5"/>
    </row>
    <row r="4817" spans="18:18" x14ac:dyDescent="0.25">
      <c r="R4817" s="5"/>
    </row>
    <row r="4818" spans="18:18" x14ac:dyDescent="0.25">
      <c r="R4818" s="5"/>
    </row>
    <row r="4819" spans="18:18" x14ac:dyDescent="0.25">
      <c r="R4819" s="5"/>
    </row>
    <row r="4820" spans="18:18" x14ac:dyDescent="0.25">
      <c r="R4820" s="5"/>
    </row>
    <row r="4821" spans="18:18" x14ac:dyDescent="0.25">
      <c r="R4821" s="5"/>
    </row>
    <row r="4822" spans="18:18" x14ac:dyDescent="0.25">
      <c r="R4822" s="5"/>
    </row>
    <row r="4823" spans="18:18" x14ac:dyDescent="0.25">
      <c r="R4823" s="5"/>
    </row>
    <row r="4824" spans="18:18" x14ac:dyDescent="0.25">
      <c r="R4824" s="5"/>
    </row>
    <row r="4825" spans="18:18" x14ac:dyDescent="0.25">
      <c r="R4825" s="5"/>
    </row>
    <row r="4826" spans="18:18" x14ac:dyDescent="0.25">
      <c r="R4826" s="5"/>
    </row>
    <row r="4827" spans="18:18" x14ac:dyDescent="0.25">
      <c r="R4827" s="5"/>
    </row>
    <row r="4828" spans="18:18" x14ac:dyDescent="0.25">
      <c r="R4828" s="5"/>
    </row>
    <row r="4829" spans="18:18" x14ac:dyDescent="0.25">
      <c r="R4829" s="5"/>
    </row>
    <row r="4830" spans="18:18" x14ac:dyDescent="0.25">
      <c r="R4830" s="5"/>
    </row>
    <row r="4831" spans="18:18" x14ac:dyDescent="0.25">
      <c r="R4831" s="5"/>
    </row>
    <row r="4832" spans="18:18" x14ac:dyDescent="0.25">
      <c r="R4832" s="5"/>
    </row>
    <row r="4833" spans="18:18" x14ac:dyDescent="0.25">
      <c r="R4833" s="5"/>
    </row>
    <row r="4834" spans="18:18" x14ac:dyDescent="0.25">
      <c r="R4834" s="5"/>
    </row>
    <row r="4835" spans="18:18" x14ac:dyDescent="0.25">
      <c r="R4835" s="5"/>
    </row>
    <row r="4836" spans="18:18" x14ac:dyDescent="0.25">
      <c r="R4836" s="5"/>
    </row>
    <row r="4837" spans="18:18" x14ac:dyDescent="0.25">
      <c r="R4837" s="5"/>
    </row>
    <row r="4838" spans="18:18" x14ac:dyDescent="0.25">
      <c r="R4838" s="5"/>
    </row>
    <row r="4839" spans="18:18" x14ac:dyDescent="0.25">
      <c r="R4839" s="5"/>
    </row>
    <row r="4840" spans="18:18" x14ac:dyDescent="0.25">
      <c r="R4840" s="5"/>
    </row>
    <row r="4841" spans="18:18" x14ac:dyDescent="0.25">
      <c r="R4841" s="5"/>
    </row>
    <row r="4842" spans="18:18" x14ac:dyDescent="0.25">
      <c r="R4842" s="5"/>
    </row>
    <row r="4843" spans="18:18" x14ac:dyDescent="0.25">
      <c r="R4843" s="5"/>
    </row>
    <row r="4844" spans="18:18" x14ac:dyDescent="0.25">
      <c r="R4844" s="5"/>
    </row>
    <row r="4845" spans="18:18" x14ac:dyDescent="0.25">
      <c r="R4845" s="5"/>
    </row>
    <row r="4846" spans="18:18" x14ac:dyDescent="0.25">
      <c r="R4846" s="5"/>
    </row>
    <row r="4847" spans="18:18" x14ac:dyDescent="0.25">
      <c r="R4847" s="5"/>
    </row>
    <row r="4848" spans="18:18" x14ac:dyDescent="0.25">
      <c r="R4848" s="5"/>
    </row>
    <row r="4849" spans="18:18" x14ac:dyDescent="0.25">
      <c r="R4849" s="5"/>
    </row>
    <row r="4850" spans="18:18" x14ac:dyDescent="0.25">
      <c r="R4850" s="5"/>
    </row>
    <row r="4851" spans="18:18" x14ac:dyDescent="0.25">
      <c r="R4851" s="5"/>
    </row>
    <row r="4852" spans="18:18" x14ac:dyDescent="0.25">
      <c r="R4852" s="5"/>
    </row>
    <row r="4853" spans="18:18" x14ac:dyDescent="0.25">
      <c r="R4853" s="5"/>
    </row>
    <row r="4854" spans="18:18" x14ac:dyDescent="0.25">
      <c r="R4854" s="5"/>
    </row>
    <row r="4855" spans="18:18" x14ac:dyDescent="0.25">
      <c r="R4855" s="5"/>
    </row>
    <row r="4856" spans="18:18" x14ac:dyDescent="0.25">
      <c r="R4856" s="5"/>
    </row>
    <row r="4857" spans="18:18" x14ac:dyDescent="0.25">
      <c r="R4857" s="5"/>
    </row>
    <row r="4858" spans="18:18" x14ac:dyDescent="0.25">
      <c r="R4858" s="5"/>
    </row>
    <row r="4859" spans="18:18" x14ac:dyDescent="0.25">
      <c r="R4859" s="5"/>
    </row>
    <row r="4860" spans="18:18" x14ac:dyDescent="0.25">
      <c r="R4860" s="5"/>
    </row>
    <row r="4861" spans="18:18" x14ac:dyDescent="0.25">
      <c r="R4861" s="5"/>
    </row>
    <row r="4862" spans="18:18" x14ac:dyDescent="0.25">
      <c r="R4862" s="5"/>
    </row>
    <row r="4863" spans="18:18" x14ac:dyDescent="0.25">
      <c r="R4863" s="5"/>
    </row>
    <row r="4864" spans="18:18" x14ac:dyDescent="0.25">
      <c r="R4864" s="5"/>
    </row>
    <row r="4865" spans="18:18" x14ac:dyDescent="0.25">
      <c r="R4865" s="5"/>
    </row>
    <row r="4866" spans="18:18" x14ac:dyDescent="0.25">
      <c r="R4866" s="5"/>
    </row>
    <row r="4867" spans="18:18" x14ac:dyDescent="0.25">
      <c r="R4867" s="5"/>
    </row>
    <row r="4868" spans="18:18" x14ac:dyDescent="0.25">
      <c r="R4868" s="5"/>
    </row>
    <row r="4869" spans="18:18" x14ac:dyDescent="0.25">
      <c r="R4869" s="5"/>
    </row>
    <row r="4870" spans="18:18" x14ac:dyDescent="0.25">
      <c r="R4870" s="5"/>
    </row>
    <row r="4871" spans="18:18" x14ac:dyDescent="0.25">
      <c r="R4871" s="5"/>
    </row>
    <row r="4872" spans="18:18" x14ac:dyDescent="0.25">
      <c r="R4872" s="5"/>
    </row>
    <row r="4873" spans="18:18" x14ac:dyDescent="0.25">
      <c r="R4873" s="5"/>
    </row>
    <row r="4874" spans="18:18" x14ac:dyDescent="0.25">
      <c r="R4874" s="5"/>
    </row>
    <row r="4875" spans="18:18" x14ac:dyDescent="0.25">
      <c r="R4875" s="5"/>
    </row>
    <row r="4876" spans="18:18" x14ac:dyDescent="0.25">
      <c r="R4876" s="5"/>
    </row>
    <row r="4877" spans="18:18" x14ac:dyDescent="0.25">
      <c r="R4877" s="5"/>
    </row>
    <row r="4878" spans="18:18" x14ac:dyDescent="0.25">
      <c r="R4878" s="5"/>
    </row>
    <row r="4879" spans="18:18" x14ac:dyDescent="0.25">
      <c r="R4879" s="5"/>
    </row>
    <row r="4880" spans="18:18" x14ac:dyDescent="0.25">
      <c r="R4880" s="5"/>
    </row>
    <row r="4881" spans="18:18" x14ac:dyDescent="0.25">
      <c r="R4881" s="5"/>
    </row>
    <row r="4882" spans="18:18" x14ac:dyDescent="0.25">
      <c r="R4882" s="5"/>
    </row>
    <row r="4883" spans="18:18" x14ac:dyDescent="0.25">
      <c r="R4883" s="5"/>
    </row>
    <row r="4884" spans="18:18" x14ac:dyDescent="0.25">
      <c r="R4884" s="5"/>
    </row>
    <row r="4885" spans="18:18" x14ac:dyDescent="0.25">
      <c r="R4885" s="5"/>
    </row>
    <row r="4886" spans="18:18" x14ac:dyDescent="0.25">
      <c r="R4886" s="5"/>
    </row>
    <row r="4887" spans="18:18" x14ac:dyDescent="0.25">
      <c r="R4887" s="5"/>
    </row>
    <row r="4888" spans="18:18" x14ac:dyDescent="0.25">
      <c r="R4888" s="5"/>
    </row>
    <row r="4889" spans="18:18" x14ac:dyDescent="0.25">
      <c r="R4889" s="5"/>
    </row>
    <row r="4890" spans="18:18" x14ac:dyDescent="0.25">
      <c r="R4890" s="5"/>
    </row>
    <row r="4891" spans="18:18" x14ac:dyDescent="0.25">
      <c r="R4891" s="5"/>
    </row>
    <row r="4892" spans="18:18" x14ac:dyDescent="0.25">
      <c r="R4892" s="5"/>
    </row>
    <row r="4893" spans="18:18" x14ac:dyDescent="0.25">
      <c r="R4893" s="5"/>
    </row>
    <row r="4894" spans="18:18" x14ac:dyDescent="0.25">
      <c r="R4894" s="5"/>
    </row>
    <row r="4895" spans="18:18" x14ac:dyDescent="0.25">
      <c r="R4895" s="5"/>
    </row>
    <row r="4896" spans="18:18" x14ac:dyDescent="0.25">
      <c r="R4896" s="5"/>
    </row>
    <row r="4897" spans="18:18" x14ac:dyDescent="0.25">
      <c r="R4897" s="5"/>
    </row>
    <row r="4898" spans="18:18" x14ac:dyDescent="0.25">
      <c r="R4898" s="5"/>
    </row>
    <row r="4899" spans="18:18" x14ac:dyDescent="0.25">
      <c r="R4899" s="5"/>
    </row>
    <row r="4900" spans="18:18" x14ac:dyDescent="0.25">
      <c r="R4900" s="5"/>
    </row>
    <row r="4901" spans="18:18" x14ac:dyDescent="0.25">
      <c r="R4901" s="5"/>
    </row>
    <row r="4902" spans="18:18" x14ac:dyDescent="0.25">
      <c r="R4902" s="5"/>
    </row>
    <row r="4903" spans="18:18" x14ac:dyDescent="0.25">
      <c r="R4903" s="5"/>
    </row>
    <row r="4904" spans="18:18" x14ac:dyDescent="0.25">
      <c r="R4904" s="5"/>
    </row>
    <row r="4905" spans="18:18" x14ac:dyDescent="0.25">
      <c r="R4905" s="5"/>
    </row>
    <row r="4906" spans="18:18" x14ac:dyDescent="0.25">
      <c r="R4906" s="5"/>
    </row>
    <row r="4907" spans="18:18" x14ac:dyDescent="0.25">
      <c r="R4907" s="5"/>
    </row>
    <row r="4908" spans="18:18" x14ac:dyDescent="0.25">
      <c r="R4908" s="5"/>
    </row>
    <row r="4909" spans="18:18" x14ac:dyDescent="0.25">
      <c r="R4909" s="5"/>
    </row>
    <row r="4910" spans="18:18" x14ac:dyDescent="0.25">
      <c r="R4910" s="5"/>
    </row>
    <row r="4911" spans="18:18" x14ac:dyDescent="0.25">
      <c r="R4911" s="5"/>
    </row>
    <row r="4912" spans="18:18" x14ac:dyDescent="0.25">
      <c r="R4912" s="5"/>
    </row>
    <row r="4913" spans="18:18" x14ac:dyDescent="0.25">
      <c r="R4913" s="5"/>
    </row>
    <row r="4914" spans="18:18" x14ac:dyDescent="0.25">
      <c r="R4914" s="5"/>
    </row>
    <row r="4915" spans="18:18" x14ac:dyDescent="0.25">
      <c r="R4915" s="5"/>
    </row>
    <row r="4916" spans="18:18" x14ac:dyDescent="0.25">
      <c r="R4916" s="5"/>
    </row>
    <row r="4917" spans="18:18" x14ac:dyDescent="0.25">
      <c r="R4917" s="5"/>
    </row>
    <row r="4918" spans="18:18" x14ac:dyDescent="0.25">
      <c r="R4918" s="5"/>
    </row>
    <row r="4919" spans="18:18" x14ac:dyDescent="0.25">
      <c r="R4919" s="5"/>
    </row>
    <row r="4920" spans="18:18" x14ac:dyDescent="0.25">
      <c r="R4920" s="5"/>
    </row>
    <row r="4921" spans="18:18" x14ac:dyDescent="0.25">
      <c r="R4921" s="5"/>
    </row>
    <row r="4922" spans="18:18" x14ac:dyDescent="0.25">
      <c r="R4922" s="5"/>
    </row>
    <row r="4923" spans="18:18" x14ac:dyDescent="0.25">
      <c r="R4923" s="5"/>
    </row>
    <row r="4924" spans="18:18" x14ac:dyDescent="0.25">
      <c r="R4924" s="5"/>
    </row>
    <row r="4925" spans="18:18" x14ac:dyDescent="0.25">
      <c r="R4925" s="5"/>
    </row>
    <row r="4926" spans="18:18" x14ac:dyDescent="0.25">
      <c r="R4926" s="5"/>
    </row>
    <row r="4927" spans="18:18" x14ac:dyDescent="0.25">
      <c r="R4927" s="5"/>
    </row>
    <row r="4928" spans="18:18" x14ac:dyDescent="0.25">
      <c r="R4928" s="5"/>
    </row>
    <row r="4929" spans="18:18" x14ac:dyDescent="0.25">
      <c r="R4929" s="5"/>
    </row>
    <row r="4930" spans="18:18" x14ac:dyDescent="0.25">
      <c r="R4930" s="5"/>
    </row>
    <row r="4931" spans="18:18" x14ac:dyDescent="0.25">
      <c r="R4931" s="5"/>
    </row>
    <row r="4932" spans="18:18" x14ac:dyDescent="0.25">
      <c r="R4932" s="5"/>
    </row>
    <row r="4933" spans="18:18" x14ac:dyDescent="0.25">
      <c r="R4933" s="5"/>
    </row>
    <row r="4934" spans="18:18" x14ac:dyDescent="0.25">
      <c r="R4934" s="5"/>
    </row>
    <row r="4935" spans="18:18" x14ac:dyDescent="0.25">
      <c r="R4935" s="5"/>
    </row>
    <row r="4936" spans="18:18" x14ac:dyDescent="0.25">
      <c r="R4936" s="5"/>
    </row>
    <row r="4937" spans="18:18" x14ac:dyDescent="0.25">
      <c r="R4937" s="5"/>
    </row>
    <row r="4938" spans="18:18" x14ac:dyDescent="0.25">
      <c r="R4938" s="5"/>
    </row>
    <row r="4939" spans="18:18" x14ac:dyDescent="0.25">
      <c r="R4939" s="5"/>
    </row>
    <row r="4940" spans="18:18" x14ac:dyDescent="0.25">
      <c r="R4940" s="5"/>
    </row>
    <row r="4941" spans="18:18" x14ac:dyDescent="0.25">
      <c r="R4941" s="5"/>
    </row>
    <row r="4942" spans="18:18" x14ac:dyDescent="0.25">
      <c r="R4942" s="5"/>
    </row>
    <row r="4943" spans="18:18" x14ac:dyDescent="0.25">
      <c r="R4943" s="5"/>
    </row>
    <row r="4944" spans="18:18" x14ac:dyDescent="0.25">
      <c r="R4944" s="5"/>
    </row>
    <row r="4945" spans="18:18" x14ac:dyDescent="0.25">
      <c r="R4945" s="5"/>
    </row>
    <row r="4946" spans="18:18" x14ac:dyDescent="0.25">
      <c r="R4946" s="5"/>
    </row>
    <row r="4947" spans="18:18" x14ac:dyDescent="0.25">
      <c r="R4947" s="5"/>
    </row>
    <row r="4948" spans="18:18" x14ac:dyDescent="0.25">
      <c r="R4948" s="5"/>
    </row>
    <row r="4949" spans="18:18" x14ac:dyDescent="0.25">
      <c r="R4949" s="5"/>
    </row>
    <row r="4950" spans="18:18" x14ac:dyDescent="0.25">
      <c r="R4950" s="5"/>
    </row>
    <row r="4951" spans="18:18" x14ac:dyDescent="0.25">
      <c r="R4951" s="5"/>
    </row>
    <row r="4952" spans="18:18" x14ac:dyDescent="0.25">
      <c r="R4952" s="5"/>
    </row>
    <row r="4953" spans="18:18" x14ac:dyDescent="0.25">
      <c r="R4953" s="5"/>
    </row>
    <row r="4954" spans="18:18" x14ac:dyDescent="0.25">
      <c r="R4954" s="5"/>
    </row>
    <row r="4955" spans="18:18" x14ac:dyDescent="0.25">
      <c r="R4955" s="5"/>
    </row>
    <row r="4956" spans="18:18" x14ac:dyDescent="0.25">
      <c r="R4956" s="5"/>
    </row>
    <row r="4957" spans="18:18" x14ac:dyDescent="0.25">
      <c r="R4957" s="5"/>
    </row>
    <row r="4958" spans="18:18" x14ac:dyDescent="0.25">
      <c r="R4958" s="5"/>
    </row>
    <row r="4959" spans="18:18" x14ac:dyDescent="0.25">
      <c r="R4959" s="5"/>
    </row>
    <row r="4960" spans="18:18" x14ac:dyDescent="0.25">
      <c r="R4960" s="5"/>
    </row>
    <row r="4961" spans="18:18" x14ac:dyDescent="0.25">
      <c r="R4961" s="5"/>
    </row>
    <row r="4962" spans="18:18" x14ac:dyDescent="0.25">
      <c r="R4962" s="5"/>
    </row>
    <row r="4963" spans="18:18" x14ac:dyDescent="0.25">
      <c r="R4963" s="5"/>
    </row>
    <row r="4964" spans="18:18" x14ac:dyDescent="0.25">
      <c r="R4964" s="5"/>
    </row>
    <row r="4965" spans="18:18" x14ac:dyDescent="0.25">
      <c r="R4965" s="5"/>
    </row>
    <row r="4966" spans="18:18" x14ac:dyDescent="0.25">
      <c r="R4966" s="5"/>
    </row>
    <row r="4967" spans="18:18" x14ac:dyDescent="0.25">
      <c r="R4967" s="5"/>
    </row>
    <row r="4968" spans="18:18" x14ac:dyDescent="0.25">
      <c r="R4968" s="5"/>
    </row>
    <row r="4969" spans="18:18" x14ac:dyDescent="0.25">
      <c r="R4969" s="5"/>
    </row>
    <row r="4970" spans="18:18" x14ac:dyDescent="0.25">
      <c r="R4970" s="5"/>
    </row>
    <row r="4971" spans="18:18" x14ac:dyDescent="0.25">
      <c r="R4971" s="5"/>
    </row>
    <row r="4972" spans="18:18" x14ac:dyDescent="0.25">
      <c r="R4972" s="5"/>
    </row>
    <row r="4973" spans="18:18" x14ac:dyDescent="0.25">
      <c r="R4973" s="5"/>
    </row>
    <row r="4974" spans="18:18" x14ac:dyDescent="0.25">
      <c r="R4974" s="5"/>
    </row>
    <row r="4975" spans="18:18" x14ac:dyDescent="0.25">
      <c r="R4975" s="5"/>
    </row>
    <row r="4976" spans="18:18" x14ac:dyDescent="0.25">
      <c r="R4976" s="5"/>
    </row>
    <row r="4977" spans="18:18" x14ac:dyDescent="0.25">
      <c r="R4977" s="5"/>
    </row>
    <row r="4978" spans="18:18" x14ac:dyDescent="0.25">
      <c r="R4978" s="5"/>
    </row>
    <row r="4979" spans="18:18" x14ac:dyDescent="0.25">
      <c r="R4979" s="5"/>
    </row>
    <row r="4980" spans="18:18" x14ac:dyDescent="0.25">
      <c r="R4980" s="5"/>
    </row>
    <row r="4981" spans="18:18" x14ac:dyDescent="0.25">
      <c r="R4981" s="5"/>
    </row>
    <row r="4982" spans="18:18" x14ac:dyDescent="0.25">
      <c r="R4982" s="5"/>
    </row>
    <row r="4983" spans="18:18" x14ac:dyDescent="0.25">
      <c r="R4983" s="5"/>
    </row>
    <row r="4984" spans="18:18" x14ac:dyDescent="0.25">
      <c r="R4984" s="5"/>
    </row>
    <row r="4985" spans="18:18" x14ac:dyDescent="0.25">
      <c r="R4985" s="5"/>
    </row>
    <row r="4986" spans="18:18" x14ac:dyDescent="0.25">
      <c r="R4986" s="5"/>
    </row>
    <row r="4987" spans="18:18" x14ac:dyDescent="0.25">
      <c r="R4987" s="5"/>
    </row>
    <row r="4988" spans="18:18" x14ac:dyDescent="0.25">
      <c r="R4988" s="5"/>
    </row>
    <row r="4989" spans="18:18" x14ac:dyDescent="0.25">
      <c r="R4989" s="5"/>
    </row>
    <row r="4990" spans="18:18" x14ac:dyDescent="0.25">
      <c r="R4990" s="5"/>
    </row>
    <row r="4991" spans="18:18" x14ac:dyDescent="0.25">
      <c r="R4991" s="5"/>
    </row>
    <row r="4992" spans="18:18" x14ac:dyDescent="0.25">
      <c r="R4992" s="5"/>
    </row>
    <row r="4993" spans="18:18" x14ac:dyDescent="0.25">
      <c r="R4993" s="5"/>
    </row>
    <row r="4994" spans="18:18" x14ac:dyDescent="0.25">
      <c r="R4994" s="5"/>
    </row>
    <row r="4995" spans="18:18" x14ac:dyDescent="0.25">
      <c r="R4995" s="5"/>
    </row>
    <row r="4996" spans="18:18" x14ac:dyDescent="0.25">
      <c r="R4996" s="5"/>
    </row>
    <row r="4997" spans="18:18" x14ac:dyDescent="0.25">
      <c r="R4997" s="5"/>
    </row>
    <row r="4998" spans="18:18" x14ac:dyDescent="0.25">
      <c r="R4998" s="5"/>
    </row>
    <row r="4999" spans="18:18" x14ac:dyDescent="0.25">
      <c r="R4999" s="5"/>
    </row>
    <row r="5000" spans="18:18" x14ac:dyDescent="0.25">
      <c r="R5000" s="5"/>
    </row>
    <row r="5001" spans="18:18" x14ac:dyDescent="0.25">
      <c r="R5001" s="5"/>
    </row>
    <row r="5002" spans="18:18" x14ac:dyDescent="0.25">
      <c r="R5002" s="5"/>
    </row>
    <row r="5003" spans="18:18" x14ac:dyDescent="0.25">
      <c r="R5003" s="5"/>
    </row>
    <row r="5004" spans="18:18" x14ac:dyDescent="0.25">
      <c r="R5004" s="5"/>
    </row>
    <row r="5005" spans="18:18" x14ac:dyDescent="0.25">
      <c r="R5005" s="5"/>
    </row>
    <row r="5006" spans="18:18" x14ac:dyDescent="0.25">
      <c r="R5006" s="5"/>
    </row>
    <row r="5007" spans="18:18" x14ac:dyDescent="0.25">
      <c r="R5007" s="5"/>
    </row>
    <row r="5008" spans="18:18" x14ac:dyDescent="0.25">
      <c r="R5008" s="5"/>
    </row>
    <row r="5009" spans="18:18" x14ac:dyDescent="0.25">
      <c r="R5009" s="5"/>
    </row>
    <row r="5010" spans="18:18" x14ac:dyDescent="0.25">
      <c r="R5010" s="5"/>
    </row>
    <row r="5011" spans="18:18" x14ac:dyDescent="0.25">
      <c r="R5011" s="5"/>
    </row>
    <row r="5012" spans="18:18" x14ac:dyDescent="0.25">
      <c r="R5012" s="5"/>
    </row>
    <row r="5013" spans="18:18" x14ac:dyDescent="0.25">
      <c r="R5013" s="5"/>
    </row>
    <row r="5014" spans="18:18" x14ac:dyDescent="0.25">
      <c r="R5014" s="5"/>
    </row>
    <row r="5015" spans="18:18" x14ac:dyDescent="0.25">
      <c r="R5015" s="5"/>
    </row>
    <row r="5016" spans="18:18" x14ac:dyDescent="0.25">
      <c r="R5016" s="5"/>
    </row>
    <row r="5017" spans="18:18" x14ac:dyDescent="0.25">
      <c r="R5017" s="5"/>
    </row>
    <row r="5018" spans="18:18" x14ac:dyDescent="0.25">
      <c r="R5018" s="5"/>
    </row>
    <row r="5019" spans="18:18" x14ac:dyDescent="0.25">
      <c r="R5019" s="5"/>
    </row>
    <row r="5020" spans="18:18" x14ac:dyDescent="0.25">
      <c r="R5020" s="5"/>
    </row>
    <row r="5021" spans="18:18" x14ac:dyDescent="0.25">
      <c r="R5021" s="5"/>
    </row>
    <row r="5022" spans="18:18" x14ac:dyDescent="0.25">
      <c r="R5022" s="5"/>
    </row>
    <row r="5023" spans="18:18" x14ac:dyDescent="0.25">
      <c r="R5023" s="5"/>
    </row>
    <row r="5024" spans="18:18" x14ac:dyDescent="0.25">
      <c r="R5024" s="5"/>
    </row>
    <row r="5025" spans="18:18" x14ac:dyDescent="0.25">
      <c r="R5025" s="5"/>
    </row>
    <row r="5026" spans="18:18" x14ac:dyDescent="0.25">
      <c r="R5026" s="5"/>
    </row>
    <row r="5027" spans="18:18" x14ac:dyDescent="0.25">
      <c r="R5027" s="5"/>
    </row>
    <row r="5028" spans="18:18" x14ac:dyDescent="0.25">
      <c r="R5028" s="5"/>
    </row>
    <row r="5029" spans="18:18" x14ac:dyDescent="0.25">
      <c r="R5029" s="5"/>
    </row>
    <row r="5030" spans="18:18" x14ac:dyDescent="0.25">
      <c r="R5030" s="5"/>
    </row>
    <row r="5031" spans="18:18" x14ac:dyDescent="0.25">
      <c r="R5031" s="5"/>
    </row>
    <row r="5032" spans="18:18" x14ac:dyDescent="0.25">
      <c r="R5032" s="5"/>
    </row>
    <row r="5033" spans="18:18" x14ac:dyDescent="0.25">
      <c r="R5033" s="5"/>
    </row>
    <row r="5034" spans="18:18" x14ac:dyDescent="0.25">
      <c r="R5034" s="5"/>
    </row>
    <row r="5035" spans="18:18" x14ac:dyDescent="0.25">
      <c r="R5035" s="5"/>
    </row>
    <row r="5036" spans="18:18" x14ac:dyDescent="0.25">
      <c r="R5036" s="5"/>
    </row>
    <row r="5037" spans="18:18" x14ac:dyDescent="0.25">
      <c r="R5037" s="5"/>
    </row>
    <row r="5038" spans="18:18" x14ac:dyDescent="0.25">
      <c r="R5038" s="5"/>
    </row>
    <row r="5039" spans="18:18" x14ac:dyDescent="0.25">
      <c r="R5039" s="5"/>
    </row>
    <row r="5040" spans="18:18" x14ac:dyDescent="0.25">
      <c r="R5040" s="5"/>
    </row>
    <row r="5041" spans="18:18" x14ac:dyDescent="0.25">
      <c r="R5041" s="5"/>
    </row>
    <row r="5042" spans="18:18" x14ac:dyDescent="0.25">
      <c r="R5042" s="5"/>
    </row>
    <row r="5043" spans="18:18" x14ac:dyDescent="0.25">
      <c r="R5043" s="5"/>
    </row>
    <row r="5044" spans="18:18" x14ac:dyDescent="0.25">
      <c r="R5044" s="5"/>
    </row>
    <row r="5045" spans="18:18" x14ac:dyDescent="0.25">
      <c r="R5045" s="5"/>
    </row>
    <row r="5046" spans="18:18" x14ac:dyDescent="0.25">
      <c r="R5046" s="5"/>
    </row>
    <row r="5047" spans="18:18" x14ac:dyDescent="0.25">
      <c r="R5047" s="5"/>
    </row>
    <row r="5048" spans="18:18" x14ac:dyDescent="0.25">
      <c r="R5048" s="5"/>
    </row>
    <row r="5049" spans="18:18" x14ac:dyDescent="0.25">
      <c r="R5049" s="5"/>
    </row>
    <row r="5050" spans="18:18" x14ac:dyDescent="0.25">
      <c r="R5050" s="5"/>
    </row>
    <row r="5051" spans="18:18" x14ac:dyDescent="0.25">
      <c r="R5051" s="5"/>
    </row>
    <row r="5052" spans="18:18" x14ac:dyDescent="0.25">
      <c r="R5052" s="5"/>
    </row>
    <row r="5053" spans="18:18" x14ac:dyDescent="0.25">
      <c r="R5053" s="5"/>
    </row>
    <row r="5054" spans="18:18" x14ac:dyDescent="0.25">
      <c r="R5054" s="5"/>
    </row>
    <row r="5055" spans="18:18" x14ac:dyDescent="0.25">
      <c r="R5055" s="5"/>
    </row>
    <row r="5056" spans="18:18" x14ac:dyDescent="0.25">
      <c r="R5056" s="5"/>
    </row>
    <row r="5057" spans="18:18" x14ac:dyDescent="0.25">
      <c r="R5057" s="5"/>
    </row>
    <row r="5058" spans="18:18" x14ac:dyDescent="0.25">
      <c r="R5058" s="5"/>
    </row>
    <row r="5059" spans="18:18" x14ac:dyDescent="0.25">
      <c r="R5059" s="5"/>
    </row>
    <row r="5060" spans="18:18" x14ac:dyDescent="0.25">
      <c r="R5060" s="5"/>
    </row>
    <row r="5061" spans="18:18" x14ac:dyDescent="0.25">
      <c r="R5061" s="5"/>
    </row>
    <row r="5062" spans="18:18" x14ac:dyDescent="0.25">
      <c r="R5062" s="5"/>
    </row>
    <row r="5063" spans="18:18" x14ac:dyDescent="0.25">
      <c r="R5063" s="5"/>
    </row>
    <row r="5064" spans="18:18" x14ac:dyDescent="0.25">
      <c r="R5064" s="5"/>
    </row>
    <row r="5065" spans="18:18" x14ac:dyDescent="0.25">
      <c r="R5065" s="5"/>
    </row>
    <row r="5066" spans="18:18" x14ac:dyDescent="0.25">
      <c r="R5066" s="5"/>
    </row>
    <row r="5067" spans="18:18" x14ac:dyDescent="0.25">
      <c r="R5067" s="5"/>
    </row>
    <row r="5068" spans="18:18" x14ac:dyDescent="0.25">
      <c r="R5068" s="5"/>
    </row>
    <row r="5069" spans="18:18" x14ac:dyDescent="0.25">
      <c r="R5069" s="5"/>
    </row>
    <row r="5070" spans="18:18" x14ac:dyDescent="0.25">
      <c r="R5070" s="5"/>
    </row>
    <row r="5071" spans="18:18" x14ac:dyDescent="0.25">
      <c r="R5071" s="5"/>
    </row>
    <row r="5072" spans="18:18" x14ac:dyDescent="0.25">
      <c r="R5072" s="5"/>
    </row>
    <row r="5073" spans="18:18" x14ac:dyDescent="0.25">
      <c r="R5073" s="5"/>
    </row>
    <row r="5074" spans="18:18" x14ac:dyDescent="0.25">
      <c r="R5074" s="5"/>
    </row>
    <row r="5075" spans="18:18" x14ac:dyDescent="0.25">
      <c r="R5075" s="5"/>
    </row>
    <row r="5076" spans="18:18" x14ac:dyDescent="0.25">
      <c r="R5076" s="5"/>
    </row>
    <row r="5077" spans="18:18" x14ac:dyDescent="0.25">
      <c r="R5077" s="5"/>
    </row>
    <row r="5078" spans="18:18" x14ac:dyDescent="0.25">
      <c r="R5078" s="5"/>
    </row>
    <row r="5079" spans="18:18" x14ac:dyDescent="0.25">
      <c r="R5079" s="5"/>
    </row>
    <row r="5080" spans="18:18" x14ac:dyDescent="0.25">
      <c r="R5080" s="5"/>
    </row>
    <row r="5081" spans="18:18" x14ac:dyDescent="0.25">
      <c r="R5081" s="5"/>
    </row>
    <row r="5082" spans="18:18" x14ac:dyDescent="0.25">
      <c r="R5082" s="5"/>
    </row>
    <row r="5083" spans="18:18" x14ac:dyDescent="0.25">
      <c r="R5083" s="5"/>
    </row>
    <row r="5084" spans="18:18" x14ac:dyDescent="0.25">
      <c r="R5084" s="5"/>
    </row>
    <row r="5085" spans="18:18" x14ac:dyDescent="0.25">
      <c r="R5085" s="5"/>
    </row>
    <row r="5086" spans="18:18" x14ac:dyDescent="0.25">
      <c r="R5086" s="5"/>
    </row>
    <row r="5087" spans="18:18" x14ac:dyDescent="0.25">
      <c r="R5087" s="5"/>
    </row>
    <row r="5088" spans="18:18" x14ac:dyDescent="0.25">
      <c r="R5088" s="5"/>
    </row>
    <row r="5089" spans="18:18" x14ac:dyDescent="0.25">
      <c r="R5089" s="5"/>
    </row>
    <row r="5090" spans="18:18" x14ac:dyDescent="0.25">
      <c r="R5090" s="5"/>
    </row>
    <row r="5091" spans="18:18" x14ac:dyDescent="0.25">
      <c r="R5091" s="5"/>
    </row>
    <row r="5092" spans="18:18" x14ac:dyDescent="0.25">
      <c r="R5092" s="5"/>
    </row>
    <row r="5093" spans="18:18" x14ac:dyDescent="0.25">
      <c r="R5093" s="5"/>
    </row>
    <row r="5094" spans="18:18" x14ac:dyDescent="0.25">
      <c r="R5094" s="5"/>
    </row>
    <row r="5095" spans="18:18" x14ac:dyDescent="0.25">
      <c r="R5095" s="5"/>
    </row>
    <row r="5096" spans="18:18" x14ac:dyDescent="0.25">
      <c r="R5096" s="5"/>
    </row>
    <row r="5097" spans="18:18" x14ac:dyDescent="0.25">
      <c r="R5097" s="5"/>
    </row>
    <row r="5098" spans="18:18" x14ac:dyDescent="0.25">
      <c r="R5098" s="5"/>
    </row>
    <row r="5099" spans="18:18" x14ac:dyDescent="0.25">
      <c r="R5099" s="5"/>
    </row>
    <row r="5100" spans="18:18" x14ac:dyDescent="0.25">
      <c r="R5100" s="5"/>
    </row>
    <row r="5101" spans="18:18" x14ac:dyDescent="0.25">
      <c r="R5101" s="5"/>
    </row>
    <row r="5102" spans="18:18" x14ac:dyDescent="0.25">
      <c r="R5102" s="5"/>
    </row>
    <row r="5103" spans="18:18" x14ac:dyDescent="0.25">
      <c r="R5103" s="5"/>
    </row>
    <row r="5104" spans="18:18" x14ac:dyDescent="0.25">
      <c r="R5104" s="5"/>
    </row>
    <row r="5105" spans="18:18" x14ac:dyDescent="0.25">
      <c r="R5105" s="5"/>
    </row>
    <row r="5106" spans="18:18" x14ac:dyDescent="0.25">
      <c r="R5106" s="5"/>
    </row>
    <row r="5107" spans="18:18" x14ac:dyDescent="0.25">
      <c r="R5107" s="5"/>
    </row>
    <row r="5108" spans="18:18" x14ac:dyDescent="0.25">
      <c r="R5108" s="5"/>
    </row>
    <row r="5109" spans="18:18" x14ac:dyDescent="0.25">
      <c r="R5109" s="5"/>
    </row>
    <row r="5110" spans="18:18" x14ac:dyDescent="0.25">
      <c r="R5110" s="5"/>
    </row>
    <row r="5111" spans="18:18" x14ac:dyDescent="0.25">
      <c r="R5111" s="5"/>
    </row>
    <row r="5112" spans="18:18" x14ac:dyDescent="0.25">
      <c r="R5112" s="5"/>
    </row>
    <row r="5113" spans="18:18" x14ac:dyDescent="0.25">
      <c r="R5113" s="5"/>
    </row>
    <row r="5114" spans="18:18" x14ac:dyDescent="0.25">
      <c r="R5114" s="5"/>
    </row>
    <row r="5115" spans="18:18" x14ac:dyDescent="0.25">
      <c r="R5115" s="5"/>
    </row>
    <row r="5116" spans="18:18" x14ac:dyDescent="0.25">
      <c r="R5116" s="5"/>
    </row>
    <row r="5117" spans="18:18" x14ac:dyDescent="0.25">
      <c r="R5117" s="5"/>
    </row>
    <row r="5118" spans="18:18" x14ac:dyDescent="0.25">
      <c r="R5118" s="5"/>
    </row>
    <row r="5119" spans="18:18" x14ac:dyDescent="0.25">
      <c r="R5119" s="5"/>
    </row>
    <row r="5120" spans="18:18" x14ac:dyDescent="0.25">
      <c r="R5120" s="5"/>
    </row>
    <row r="5121" spans="18:18" x14ac:dyDescent="0.25">
      <c r="R5121" s="5"/>
    </row>
    <row r="5122" spans="18:18" x14ac:dyDescent="0.25">
      <c r="R5122" s="5"/>
    </row>
    <row r="5123" spans="18:18" x14ac:dyDescent="0.25">
      <c r="R5123" s="5"/>
    </row>
    <row r="5124" spans="18:18" x14ac:dyDescent="0.25">
      <c r="R5124" s="5"/>
    </row>
    <row r="5125" spans="18:18" x14ac:dyDescent="0.25">
      <c r="R5125" s="5"/>
    </row>
    <row r="5126" spans="18:18" x14ac:dyDescent="0.25">
      <c r="R5126" s="5"/>
    </row>
    <row r="5127" spans="18:18" x14ac:dyDescent="0.25">
      <c r="R5127" s="5"/>
    </row>
    <row r="5128" spans="18:18" x14ac:dyDescent="0.25">
      <c r="R5128" s="5"/>
    </row>
    <row r="5129" spans="18:18" x14ac:dyDescent="0.25">
      <c r="R5129" s="5"/>
    </row>
    <row r="5130" spans="18:18" x14ac:dyDescent="0.25">
      <c r="R5130" s="5"/>
    </row>
    <row r="5131" spans="18:18" x14ac:dyDescent="0.25">
      <c r="R5131" s="5"/>
    </row>
    <row r="5132" spans="18:18" x14ac:dyDescent="0.25">
      <c r="R5132" s="5"/>
    </row>
    <row r="5133" spans="18:18" x14ac:dyDescent="0.25">
      <c r="R5133" s="5"/>
    </row>
    <row r="5134" spans="18:18" x14ac:dyDescent="0.25">
      <c r="R5134" s="5"/>
    </row>
    <row r="5135" spans="18:18" x14ac:dyDescent="0.25">
      <c r="R5135" s="5"/>
    </row>
    <row r="5136" spans="18:18" x14ac:dyDescent="0.25">
      <c r="R5136" s="5"/>
    </row>
    <row r="5137" spans="18:18" x14ac:dyDescent="0.25">
      <c r="R5137" s="5"/>
    </row>
    <row r="5138" spans="18:18" x14ac:dyDescent="0.25">
      <c r="R5138" s="5"/>
    </row>
    <row r="5139" spans="18:18" x14ac:dyDescent="0.25">
      <c r="R5139" s="5"/>
    </row>
    <row r="5140" spans="18:18" x14ac:dyDescent="0.25">
      <c r="R5140" s="5"/>
    </row>
    <row r="5141" spans="18:18" x14ac:dyDescent="0.25">
      <c r="R5141" s="5"/>
    </row>
    <row r="5142" spans="18:18" x14ac:dyDescent="0.25">
      <c r="R5142" s="5"/>
    </row>
    <row r="5143" spans="18:18" x14ac:dyDescent="0.25">
      <c r="R5143" s="5"/>
    </row>
    <row r="5144" spans="18:18" x14ac:dyDescent="0.25">
      <c r="R5144" s="5"/>
    </row>
    <row r="5145" spans="18:18" x14ac:dyDescent="0.25">
      <c r="R5145" s="5"/>
    </row>
    <row r="5146" spans="18:18" x14ac:dyDescent="0.25">
      <c r="R5146" s="5"/>
    </row>
    <row r="5147" spans="18:18" x14ac:dyDescent="0.25">
      <c r="R5147" s="5"/>
    </row>
    <row r="5148" spans="18:18" x14ac:dyDescent="0.25">
      <c r="R5148" s="5"/>
    </row>
    <row r="5149" spans="18:18" x14ac:dyDescent="0.25">
      <c r="R5149" s="5"/>
    </row>
    <row r="5150" spans="18:18" x14ac:dyDescent="0.25">
      <c r="R5150" s="5"/>
    </row>
    <row r="5151" spans="18:18" x14ac:dyDescent="0.25">
      <c r="R5151" s="5"/>
    </row>
    <row r="5152" spans="18:18" x14ac:dyDescent="0.25">
      <c r="R5152" s="5"/>
    </row>
    <row r="5153" spans="18:18" x14ac:dyDescent="0.25">
      <c r="R5153" s="5"/>
    </row>
    <row r="5154" spans="18:18" x14ac:dyDescent="0.25">
      <c r="R5154" s="5"/>
    </row>
    <row r="5155" spans="18:18" x14ac:dyDescent="0.25">
      <c r="R5155" s="5"/>
    </row>
    <row r="5156" spans="18:18" x14ac:dyDescent="0.25">
      <c r="R5156" s="5"/>
    </row>
    <row r="5157" spans="18:18" x14ac:dyDescent="0.25">
      <c r="R5157" s="5"/>
    </row>
    <row r="5158" spans="18:18" x14ac:dyDescent="0.25">
      <c r="R5158" s="5"/>
    </row>
    <row r="5159" spans="18:18" x14ac:dyDescent="0.25">
      <c r="R5159" s="5"/>
    </row>
    <row r="5160" spans="18:18" x14ac:dyDescent="0.25">
      <c r="R5160" s="5"/>
    </row>
    <row r="5161" spans="18:18" x14ac:dyDescent="0.25">
      <c r="R5161" s="5"/>
    </row>
    <row r="5162" spans="18:18" x14ac:dyDescent="0.25">
      <c r="R5162" s="5"/>
    </row>
    <row r="5163" spans="18:18" x14ac:dyDescent="0.25">
      <c r="R5163" s="5"/>
    </row>
    <row r="5164" spans="18:18" x14ac:dyDescent="0.25">
      <c r="R5164" s="5"/>
    </row>
    <row r="5165" spans="18:18" x14ac:dyDescent="0.25">
      <c r="R5165" s="5"/>
    </row>
    <row r="5166" spans="18:18" x14ac:dyDescent="0.25">
      <c r="R5166" s="5"/>
    </row>
    <row r="5167" spans="18:18" x14ac:dyDescent="0.25">
      <c r="R5167" s="5"/>
    </row>
    <row r="5168" spans="18:18" x14ac:dyDescent="0.25">
      <c r="R5168" s="5"/>
    </row>
    <row r="5169" spans="18:18" x14ac:dyDescent="0.25">
      <c r="R5169" s="5"/>
    </row>
    <row r="5170" spans="18:18" x14ac:dyDescent="0.25">
      <c r="R5170" s="5"/>
    </row>
    <row r="5171" spans="18:18" x14ac:dyDescent="0.25">
      <c r="R5171" s="5"/>
    </row>
    <row r="5172" spans="18:18" x14ac:dyDescent="0.25">
      <c r="R5172" s="5"/>
    </row>
    <row r="5173" spans="18:18" x14ac:dyDescent="0.25">
      <c r="R5173" s="5"/>
    </row>
    <row r="5174" spans="18:18" x14ac:dyDescent="0.25">
      <c r="R5174" s="5"/>
    </row>
    <row r="5175" spans="18:18" x14ac:dyDescent="0.25">
      <c r="R5175" s="5"/>
    </row>
    <row r="5176" spans="18:18" x14ac:dyDescent="0.25">
      <c r="R5176" s="5"/>
    </row>
    <row r="5177" spans="18:18" x14ac:dyDescent="0.25">
      <c r="R5177" s="5"/>
    </row>
    <row r="5178" spans="18:18" x14ac:dyDescent="0.25">
      <c r="R5178" s="5"/>
    </row>
    <row r="5179" spans="18:18" x14ac:dyDescent="0.25">
      <c r="R5179" s="5"/>
    </row>
    <row r="5180" spans="18:18" x14ac:dyDescent="0.25">
      <c r="R5180" s="5"/>
    </row>
    <row r="5181" spans="18:18" x14ac:dyDescent="0.25">
      <c r="R5181" s="5"/>
    </row>
    <row r="5182" spans="18:18" x14ac:dyDescent="0.25">
      <c r="R5182" s="5"/>
    </row>
    <row r="5183" spans="18:18" x14ac:dyDescent="0.25">
      <c r="R5183" s="5"/>
    </row>
    <row r="5184" spans="18:18" x14ac:dyDescent="0.25">
      <c r="R5184" s="5"/>
    </row>
    <row r="5185" spans="18:18" x14ac:dyDescent="0.25">
      <c r="R5185" s="5"/>
    </row>
    <row r="5186" spans="18:18" x14ac:dyDescent="0.25">
      <c r="R5186" s="5"/>
    </row>
    <row r="5187" spans="18:18" x14ac:dyDescent="0.25">
      <c r="R5187" s="5"/>
    </row>
    <row r="5188" spans="18:18" x14ac:dyDescent="0.25">
      <c r="R5188" s="5"/>
    </row>
    <row r="5189" spans="18:18" x14ac:dyDescent="0.25">
      <c r="R5189" s="5"/>
    </row>
    <row r="5190" spans="18:18" x14ac:dyDescent="0.25">
      <c r="R5190" s="5"/>
    </row>
    <row r="5191" spans="18:18" x14ac:dyDescent="0.25">
      <c r="R5191" s="5"/>
    </row>
    <row r="5192" spans="18:18" x14ac:dyDescent="0.25">
      <c r="R5192" s="5"/>
    </row>
    <row r="5193" spans="18:18" x14ac:dyDescent="0.25">
      <c r="R5193" s="5"/>
    </row>
    <row r="5194" spans="18:18" x14ac:dyDescent="0.25">
      <c r="R5194" s="5"/>
    </row>
    <row r="5195" spans="18:18" x14ac:dyDescent="0.25">
      <c r="R5195" s="5"/>
    </row>
    <row r="5196" spans="18:18" x14ac:dyDescent="0.25">
      <c r="R5196" s="5"/>
    </row>
    <row r="5197" spans="18:18" x14ac:dyDescent="0.25">
      <c r="R5197" s="5"/>
    </row>
    <row r="5198" spans="18:18" x14ac:dyDescent="0.25">
      <c r="R5198" s="5"/>
    </row>
    <row r="5199" spans="18:18" x14ac:dyDescent="0.25">
      <c r="R5199" s="5"/>
    </row>
    <row r="5200" spans="18:18" x14ac:dyDescent="0.25">
      <c r="R5200" s="5"/>
    </row>
    <row r="5201" spans="18:18" x14ac:dyDescent="0.25">
      <c r="R5201" s="5"/>
    </row>
    <row r="5202" spans="18:18" x14ac:dyDescent="0.25">
      <c r="R5202" s="5"/>
    </row>
    <row r="5203" spans="18:18" x14ac:dyDescent="0.25">
      <c r="R5203" s="5"/>
    </row>
    <row r="5204" spans="18:18" x14ac:dyDescent="0.25">
      <c r="R5204" s="5"/>
    </row>
    <row r="5205" spans="18:18" x14ac:dyDescent="0.25">
      <c r="R5205" s="5"/>
    </row>
    <row r="5206" spans="18:18" x14ac:dyDescent="0.25">
      <c r="R5206" s="5"/>
    </row>
    <row r="5207" spans="18:18" x14ac:dyDescent="0.25">
      <c r="R5207" s="5"/>
    </row>
    <row r="5208" spans="18:18" x14ac:dyDescent="0.25">
      <c r="R5208" s="5"/>
    </row>
    <row r="5209" spans="18:18" x14ac:dyDescent="0.25">
      <c r="R5209" s="5"/>
    </row>
    <row r="5210" spans="18:18" x14ac:dyDescent="0.25">
      <c r="R5210" s="5"/>
    </row>
    <row r="5211" spans="18:18" x14ac:dyDescent="0.25">
      <c r="R5211" s="5"/>
    </row>
    <row r="5212" spans="18:18" x14ac:dyDescent="0.25">
      <c r="R5212" s="5"/>
    </row>
    <row r="5213" spans="18:18" x14ac:dyDescent="0.25">
      <c r="R5213" s="5"/>
    </row>
    <row r="5214" spans="18:18" x14ac:dyDescent="0.25">
      <c r="R5214" s="5"/>
    </row>
    <row r="5215" spans="18:18" x14ac:dyDescent="0.25">
      <c r="R5215" s="5"/>
    </row>
    <row r="5216" spans="18:18" x14ac:dyDescent="0.25">
      <c r="R5216" s="5"/>
    </row>
    <row r="5217" spans="18:18" x14ac:dyDescent="0.25">
      <c r="R5217" s="5"/>
    </row>
    <row r="5218" spans="18:18" x14ac:dyDescent="0.25">
      <c r="R5218" s="5"/>
    </row>
    <row r="5219" spans="18:18" x14ac:dyDescent="0.25">
      <c r="R5219" s="5"/>
    </row>
    <row r="5220" spans="18:18" x14ac:dyDescent="0.25">
      <c r="R5220" s="5"/>
    </row>
    <row r="5221" spans="18:18" x14ac:dyDescent="0.25">
      <c r="R5221" s="5"/>
    </row>
    <row r="5222" spans="18:18" x14ac:dyDescent="0.25">
      <c r="R5222" s="5"/>
    </row>
    <row r="5223" spans="18:18" x14ac:dyDescent="0.25">
      <c r="R5223" s="5"/>
    </row>
    <row r="5224" spans="18:18" x14ac:dyDescent="0.25">
      <c r="R5224" s="5"/>
    </row>
    <row r="5225" spans="18:18" x14ac:dyDescent="0.25">
      <c r="R5225" s="5"/>
    </row>
    <row r="5226" spans="18:18" x14ac:dyDescent="0.25">
      <c r="R5226" s="5"/>
    </row>
    <row r="5227" spans="18:18" x14ac:dyDescent="0.25">
      <c r="R5227" s="5"/>
    </row>
    <row r="5228" spans="18:18" x14ac:dyDescent="0.25">
      <c r="R5228" s="5"/>
    </row>
    <row r="5229" spans="18:18" x14ac:dyDescent="0.25">
      <c r="R5229" s="5"/>
    </row>
    <row r="5230" spans="18:18" x14ac:dyDescent="0.25">
      <c r="R5230" s="5"/>
    </row>
    <row r="5231" spans="18:18" x14ac:dyDescent="0.25">
      <c r="R5231" s="5"/>
    </row>
    <row r="5232" spans="18:18" x14ac:dyDescent="0.25">
      <c r="R5232" s="5"/>
    </row>
    <row r="5233" spans="18:18" x14ac:dyDescent="0.25">
      <c r="R5233" s="5"/>
    </row>
    <row r="5234" spans="18:18" x14ac:dyDescent="0.25">
      <c r="R5234" s="5"/>
    </row>
    <row r="5235" spans="18:18" x14ac:dyDescent="0.25">
      <c r="R5235" s="5"/>
    </row>
    <row r="5236" spans="18:18" x14ac:dyDescent="0.25">
      <c r="R5236" s="5"/>
    </row>
    <row r="5237" spans="18:18" x14ac:dyDescent="0.25">
      <c r="R5237" s="5"/>
    </row>
    <row r="5238" spans="18:18" x14ac:dyDescent="0.25">
      <c r="R5238" s="5"/>
    </row>
    <row r="5239" spans="18:18" x14ac:dyDescent="0.25">
      <c r="R5239" s="5"/>
    </row>
    <row r="5240" spans="18:18" x14ac:dyDescent="0.25">
      <c r="R5240" s="5"/>
    </row>
    <row r="5241" spans="18:18" x14ac:dyDescent="0.25">
      <c r="R5241" s="5"/>
    </row>
    <row r="5242" spans="18:18" x14ac:dyDescent="0.25">
      <c r="R5242" s="5"/>
    </row>
    <row r="5243" spans="18:18" x14ac:dyDescent="0.25">
      <c r="R5243" s="5"/>
    </row>
    <row r="5244" spans="18:18" x14ac:dyDescent="0.25">
      <c r="R5244" s="5"/>
    </row>
    <row r="5245" spans="18:18" x14ac:dyDescent="0.25">
      <c r="R5245" s="5"/>
    </row>
    <row r="5246" spans="18:18" x14ac:dyDescent="0.25">
      <c r="R5246" s="5"/>
    </row>
    <row r="5247" spans="18:18" x14ac:dyDescent="0.25">
      <c r="R5247" s="5"/>
    </row>
    <row r="5248" spans="18:18" x14ac:dyDescent="0.25">
      <c r="R5248" s="5"/>
    </row>
    <row r="5249" spans="18:18" x14ac:dyDescent="0.25">
      <c r="R5249" s="5"/>
    </row>
    <row r="5250" spans="18:18" x14ac:dyDescent="0.25">
      <c r="R5250" s="5"/>
    </row>
    <row r="5251" spans="18:18" x14ac:dyDescent="0.25">
      <c r="R5251" s="5"/>
    </row>
    <row r="5252" spans="18:18" x14ac:dyDescent="0.25">
      <c r="R5252" s="5"/>
    </row>
    <row r="5253" spans="18:18" x14ac:dyDescent="0.25">
      <c r="R5253" s="5"/>
    </row>
    <row r="5254" spans="18:18" x14ac:dyDescent="0.25">
      <c r="R5254" s="5"/>
    </row>
    <row r="5255" spans="18:18" x14ac:dyDescent="0.25">
      <c r="R5255" s="5"/>
    </row>
    <row r="5256" spans="18:18" x14ac:dyDescent="0.25">
      <c r="R5256" s="5"/>
    </row>
    <row r="5257" spans="18:18" x14ac:dyDescent="0.25">
      <c r="R5257" s="5"/>
    </row>
    <row r="5258" spans="18:18" x14ac:dyDescent="0.25">
      <c r="R5258" s="5"/>
    </row>
    <row r="5259" spans="18:18" x14ac:dyDescent="0.25">
      <c r="R5259" s="5"/>
    </row>
    <row r="5260" spans="18:18" x14ac:dyDescent="0.25">
      <c r="R5260" s="5"/>
    </row>
    <row r="5261" spans="18:18" x14ac:dyDescent="0.25">
      <c r="R5261" s="5"/>
    </row>
    <row r="5262" spans="18:18" x14ac:dyDescent="0.25">
      <c r="R5262" s="5"/>
    </row>
    <row r="5263" spans="18:18" x14ac:dyDescent="0.25">
      <c r="R5263" s="5"/>
    </row>
    <row r="5264" spans="18:18" x14ac:dyDescent="0.25">
      <c r="R5264" s="5"/>
    </row>
    <row r="5265" spans="18:18" x14ac:dyDescent="0.25">
      <c r="R5265" s="5"/>
    </row>
    <row r="5266" spans="18:18" x14ac:dyDescent="0.25">
      <c r="R5266" s="5"/>
    </row>
    <row r="5267" spans="18:18" x14ac:dyDescent="0.25">
      <c r="R5267" s="5"/>
    </row>
    <row r="5268" spans="18:18" x14ac:dyDescent="0.25">
      <c r="R5268" s="5"/>
    </row>
    <row r="5269" spans="18:18" x14ac:dyDescent="0.25">
      <c r="R5269" s="5"/>
    </row>
    <row r="5270" spans="18:18" x14ac:dyDescent="0.25">
      <c r="R5270" s="5"/>
    </row>
    <row r="5271" spans="18:18" x14ac:dyDescent="0.25">
      <c r="R5271" s="5"/>
    </row>
    <row r="5272" spans="18:18" x14ac:dyDescent="0.25">
      <c r="R5272" s="5"/>
    </row>
    <row r="5273" spans="18:18" x14ac:dyDescent="0.25">
      <c r="R5273" s="5"/>
    </row>
    <row r="5274" spans="18:18" x14ac:dyDescent="0.25">
      <c r="R5274" s="5"/>
    </row>
    <row r="5275" spans="18:18" x14ac:dyDescent="0.25">
      <c r="R5275" s="5"/>
    </row>
    <row r="5276" spans="18:18" x14ac:dyDescent="0.25">
      <c r="R5276" s="5"/>
    </row>
    <row r="5277" spans="18:18" x14ac:dyDescent="0.25">
      <c r="R5277" s="5"/>
    </row>
    <row r="5278" spans="18:18" x14ac:dyDescent="0.25">
      <c r="R5278" s="5"/>
    </row>
    <row r="5279" spans="18:18" x14ac:dyDescent="0.25">
      <c r="R5279" s="5"/>
    </row>
    <row r="5280" spans="18:18" x14ac:dyDescent="0.25">
      <c r="R5280" s="5"/>
    </row>
    <row r="5281" spans="18:18" x14ac:dyDescent="0.25">
      <c r="R5281" s="5"/>
    </row>
    <row r="5282" spans="18:18" x14ac:dyDescent="0.25">
      <c r="R5282" s="5"/>
    </row>
    <row r="5283" spans="18:18" x14ac:dyDescent="0.25">
      <c r="R5283" s="5"/>
    </row>
    <row r="5284" spans="18:18" x14ac:dyDescent="0.25">
      <c r="R5284" s="5"/>
    </row>
    <row r="5285" spans="18:18" x14ac:dyDescent="0.25">
      <c r="R5285" s="5"/>
    </row>
    <row r="5286" spans="18:18" x14ac:dyDescent="0.25">
      <c r="R5286" s="5"/>
    </row>
    <row r="5287" spans="18:18" x14ac:dyDescent="0.25">
      <c r="R5287" s="5"/>
    </row>
    <row r="5288" spans="18:18" x14ac:dyDescent="0.25">
      <c r="R5288" s="5"/>
    </row>
    <row r="5289" spans="18:18" x14ac:dyDescent="0.25">
      <c r="R5289" s="5"/>
    </row>
    <row r="5290" spans="18:18" x14ac:dyDescent="0.25">
      <c r="R5290" s="5"/>
    </row>
    <row r="5291" spans="18:18" x14ac:dyDescent="0.25">
      <c r="R5291" s="5"/>
    </row>
    <row r="5292" spans="18:18" x14ac:dyDescent="0.25">
      <c r="R5292" s="5"/>
    </row>
    <row r="5293" spans="18:18" x14ac:dyDescent="0.25">
      <c r="R5293" s="5"/>
    </row>
    <row r="5294" spans="18:18" x14ac:dyDescent="0.25">
      <c r="R5294" s="5"/>
    </row>
    <row r="5295" spans="18:18" x14ac:dyDescent="0.25">
      <c r="R5295" s="5"/>
    </row>
    <row r="5296" spans="18:18" x14ac:dyDescent="0.25">
      <c r="R5296" s="5"/>
    </row>
    <row r="5297" spans="18:18" x14ac:dyDescent="0.25">
      <c r="R5297" s="5"/>
    </row>
    <row r="5298" spans="18:18" x14ac:dyDescent="0.25">
      <c r="R5298" s="5"/>
    </row>
    <row r="5299" spans="18:18" x14ac:dyDescent="0.25">
      <c r="R5299" s="5"/>
    </row>
    <row r="5300" spans="18:18" x14ac:dyDescent="0.25">
      <c r="R5300" s="5"/>
    </row>
    <row r="5301" spans="18:18" x14ac:dyDescent="0.25">
      <c r="R5301" s="5"/>
    </row>
    <row r="5302" spans="18:18" x14ac:dyDescent="0.25">
      <c r="R5302" s="5"/>
    </row>
    <row r="5303" spans="18:18" x14ac:dyDescent="0.25">
      <c r="R5303" s="5"/>
    </row>
    <row r="5304" spans="18:18" x14ac:dyDescent="0.25">
      <c r="R5304" s="5"/>
    </row>
    <row r="5305" spans="18:18" x14ac:dyDescent="0.25">
      <c r="R5305" s="5"/>
    </row>
    <row r="5306" spans="18:18" x14ac:dyDescent="0.25">
      <c r="R5306" s="5"/>
    </row>
    <row r="5307" spans="18:18" x14ac:dyDescent="0.25">
      <c r="R5307" s="5"/>
    </row>
    <row r="5308" spans="18:18" x14ac:dyDescent="0.25">
      <c r="R5308" s="5"/>
    </row>
    <row r="5309" spans="18:18" x14ac:dyDescent="0.25">
      <c r="R5309" s="5"/>
    </row>
    <row r="5310" spans="18:18" x14ac:dyDescent="0.25">
      <c r="R5310" s="5"/>
    </row>
    <row r="5311" spans="18:18" x14ac:dyDescent="0.25">
      <c r="R5311" s="5"/>
    </row>
    <row r="5312" spans="18:18" x14ac:dyDescent="0.25">
      <c r="R5312" s="5"/>
    </row>
    <row r="5313" spans="18:18" x14ac:dyDescent="0.25">
      <c r="R5313" s="5"/>
    </row>
    <row r="5314" spans="18:18" x14ac:dyDescent="0.25">
      <c r="R5314" s="5"/>
    </row>
    <row r="5315" spans="18:18" x14ac:dyDescent="0.25">
      <c r="R5315" s="5"/>
    </row>
    <row r="5316" spans="18:18" x14ac:dyDescent="0.25">
      <c r="R5316" s="5"/>
    </row>
    <row r="5317" spans="18:18" x14ac:dyDescent="0.25">
      <c r="R5317" s="5"/>
    </row>
    <row r="5318" spans="18:18" x14ac:dyDescent="0.25">
      <c r="R5318" s="5"/>
    </row>
    <row r="5319" spans="18:18" x14ac:dyDescent="0.25">
      <c r="R5319" s="5"/>
    </row>
    <row r="5320" spans="18:18" x14ac:dyDescent="0.25">
      <c r="R5320" s="5"/>
    </row>
    <row r="5321" spans="18:18" x14ac:dyDescent="0.25">
      <c r="R5321" s="5"/>
    </row>
    <row r="5322" spans="18:18" x14ac:dyDescent="0.25">
      <c r="R5322" s="5"/>
    </row>
    <row r="5323" spans="18:18" x14ac:dyDescent="0.25">
      <c r="R5323" s="5"/>
    </row>
    <row r="5324" spans="18:18" x14ac:dyDescent="0.25">
      <c r="R5324" s="5"/>
    </row>
    <row r="5325" spans="18:18" x14ac:dyDescent="0.25">
      <c r="R5325" s="5"/>
    </row>
    <row r="5326" spans="18:18" x14ac:dyDescent="0.25">
      <c r="R5326" s="5"/>
    </row>
    <row r="5327" spans="18:18" x14ac:dyDescent="0.25">
      <c r="R5327" s="5"/>
    </row>
    <row r="5328" spans="18:18" x14ac:dyDescent="0.25">
      <c r="R5328" s="5"/>
    </row>
    <row r="5329" spans="18:18" x14ac:dyDescent="0.25">
      <c r="R5329" s="5"/>
    </row>
    <row r="5330" spans="18:18" x14ac:dyDescent="0.25">
      <c r="R5330" s="5"/>
    </row>
    <row r="5331" spans="18:18" x14ac:dyDescent="0.25">
      <c r="R5331" s="5"/>
    </row>
    <row r="5332" spans="18:18" x14ac:dyDescent="0.25">
      <c r="R5332" s="5"/>
    </row>
    <row r="5333" spans="18:18" x14ac:dyDescent="0.25">
      <c r="R5333" s="5"/>
    </row>
    <row r="5334" spans="18:18" x14ac:dyDescent="0.25">
      <c r="R5334" s="5"/>
    </row>
    <row r="5335" spans="18:18" x14ac:dyDescent="0.25">
      <c r="R5335" s="5"/>
    </row>
    <row r="5336" spans="18:18" x14ac:dyDescent="0.25">
      <c r="R5336" s="5"/>
    </row>
    <row r="5337" spans="18:18" x14ac:dyDescent="0.25">
      <c r="R5337" s="5"/>
    </row>
    <row r="5338" spans="18:18" x14ac:dyDescent="0.25">
      <c r="R5338" s="5"/>
    </row>
    <row r="5339" spans="18:18" x14ac:dyDescent="0.25">
      <c r="R5339" s="5"/>
    </row>
    <row r="5340" spans="18:18" x14ac:dyDescent="0.25">
      <c r="R5340" s="5"/>
    </row>
    <row r="5341" spans="18:18" x14ac:dyDescent="0.25">
      <c r="R5341" s="5"/>
    </row>
    <row r="5342" spans="18:18" x14ac:dyDescent="0.25">
      <c r="R5342" s="5"/>
    </row>
    <row r="5343" spans="18:18" x14ac:dyDescent="0.25">
      <c r="R5343" s="5"/>
    </row>
    <row r="5344" spans="18:18" x14ac:dyDescent="0.25">
      <c r="R5344" s="5"/>
    </row>
    <row r="5345" spans="18:18" x14ac:dyDescent="0.25">
      <c r="R5345" s="5"/>
    </row>
    <row r="5346" spans="18:18" x14ac:dyDescent="0.25">
      <c r="R5346" s="5"/>
    </row>
    <row r="5347" spans="18:18" x14ac:dyDescent="0.25">
      <c r="R5347" s="5"/>
    </row>
    <row r="5348" spans="18:18" x14ac:dyDescent="0.25">
      <c r="R5348" s="5"/>
    </row>
    <row r="5349" spans="18:18" x14ac:dyDescent="0.25">
      <c r="R5349" s="5"/>
    </row>
    <row r="5350" spans="18:18" x14ac:dyDescent="0.25">
      <c r="R5350" s="5"/>
    </row>
    <row r="5351" spans="18:18" x14ac:dyDescent="0.25">
      <c r="R5351" s="5"/>
    </row>
    <row r="5352" spans="18:18" x14ac:dyDescent="0.25">
      <c r="R5352" s="5"/>
    </row>
    <row r="5353" spans="18:18" x14ac:dyDescent="0.25">
      <c r="R5353" s="5"/>
    </row>
    <row r="5354" spans="18:18" x14ac:dyDescent="0.25">
      <c r="R5354" s="5"/>
    </row>
    <row r="5355" spans="18:18" x14ac:dyDescent="0.25">
      <c r="R5355" s="5"/>
    </row>
    <row r="5356" spans="18:18" x14ac:dyDescent="0.25">
      <c r="R5356" s="5"/>
    </row>
    <row r="5357" spans="18:18" x14ac:dyDescent="0.25">
      <c r="R5357" s="5"/>
    </row>
    <row r="5358" spans="18:18" x14ac:dyDescent="0.25">
      <c r="R5358" s="5"/>
    </row>
    <row r="5359" spans="18:18" x14ac:dyDescent="0.25">
      <c r="R5359" s="5"/>
    </row>
    <row r="5360" spans="18:18" x14ac:dyDescent="0.25">
      <c r="R5360" s="5"/>
    </row>
    <row r="5361" spans="18:18" x14ac:dyDescent="0.25">
      <c r="R5361" s="5"/>
    </row>
    <row r="5362" spans="18:18" x14ac:dyDescent="0.25">
      <c r="R5362" s="5"/>
    </row>
    <row r="5363" spans="18:18" x14ac:dyDescent="0.25">
      <c r="R5363" s="5"/>
    </row>
    <row r="5364" spans="18:18" x14ac:dyDescent="0.25">
      <c r="R5364" s="5"/>
    </row>
    <row r="5365" spans="18:18" x14ac:dyDescent="0.25">
      <c r="R5365" s="5"/>
    </row>
    <row r="5366" spans="18:18" x14ac:dyDescent="0.25">
      <c r="R5366" s="5"/>
    </row>
    <row r="5367" spans="18:18" x14ac:dyDescent="0.25">
      <c r="R5367" s="5"/>
    </row>
    <row r="5368" spans="18:18" x14ac:dyDescent="0.25">
      <c r="R5368" s="5"/>
    </row>
    <row r="5369" spans="18:18" x14ac:dyDescent="0.25">
      <c r="R5369" s="5"/>
    </row>
    <row r="5370" spans="18:18" x14ac:dyDescent="0.25">
      <c r="R5370" s="5"/>
    </row>
    <row r="5371" spans="18:18" x14ac:dyDescent="0.25">
      <c r="R5371" s="5"/>
    </row>
    <row r="5372" spans="18:18" x14ac:dyDescent="0.25">
      <c r="R5372" s="5"/>
    </row>
    <row r="5373" spans="18:18" x14ac:dyDescent="0.25">
      <c r="R5373" s="5"/>
    </row>
    <row r="5374" spans="18:18" x14ac:dyDescent="0.25">
      <c r="R5374" s="5"/>
    </row>
    <row r="5375" spans="18:18" x14ac:dyDescent="0.25">
      <c r="R5375" s="5"/>
    </row>
    <row r="5376" spans="18:18" x14ac:dyDescent="0.25">
      <c r="R5376" s="5"/>
    </row>
    <row r="5377" spans="18:18" x14ac:dyDescent="0.25">
      <c r="R5377" s="5"/>
    </row>
    <row r="5378" spans="18:18" x14ac:dyDescent="0.25">
      <c r="R5378" s="5"/>
    </row>
    <row r="5379" spans="18:18" x14ac:dyDescent="0.25">
      <c r="R5379" s="5"/>
    </row>
    <row r="5380" spans="18:18" x14ac:dyDescent="0.25">
      <c r="R5380" s="5"/>
    </row>
    <row r="5381" spans="18:18" x14ac:dyDescent="0.25">
      <c r="R5381" s="5"/>
    </row>
    <row r="5382" spans="18:18" x14ac:dyDescent="0.25">
      <c r="R5382" s="5"/>
    </row>
    <row r="5383" spans="18:18" x14ac:dyDescent="0.25">
      <c r="R5383" s="5"/>
    </row>
    <row r="5384" spans="18:18" x14ac:dyDescent="0.25">
      <c r="R5384" s="5"/>
    </row>
    <row r="5385" spans="18:18" x14ac:dyDescent="0.25">
      <c r="R5385" s="5"/>
    </row>
    <row r="5386" spans="18:18" x14ac:dyDescent="0.25">
      <c r="R5386" s="5"/>
    </row>
    <row r="5387" spans="18:18" x14ac:dyDescent="0.25">
      <c r="R5387" s="5"/>
    </row>
    <row r="5388" spans="18:18" x14ac:dyDescent="0.25">
      <c r="R5388" s="5"/>
    </row>
    <row r="5389" spans="18:18" x14ac:dyDescent="0.25">
      <c r="R5389" s="5"/>
    </row>
    <row r="5390" spans="18:18" x14ac:dyDescent="0.25">
      <c r="R5390" s="5"/>
    </row>
    <row r="5391" spans="18:18" x14ac:dyDescent="0.25">
      <c r="R5391" s="5"/>
    </row>
    <row r="5392" spans="18:18" x14ac:dyDescent="0.25">
      <c r="R5392" s="5"/>
    </row>
    <row r="5393" spans="18:18" x14ac:dyDescent="0.25">
      <c r="R5393" s="5"/>
    </row>
    <row r="5394" spans="18:18" x14ac:dyDescent="0.25">
      <c r="R5394" s="5"/>
    </row>
    <row r="5395" spans="18:18" x14ac:dyDescent="0.25">
      <c r="R5395" s="5"/>
    </row>
    <row r="5396" spans="18:18" x14ac:dyDescent="0.25">
      <c r="R5396" s="5"/>
    </row>
    <row r="5397" spans="18:18" x14ac:dyDescent="0.25">
      <c r="R5397" s="5"/>
    </row>
    <row r="5398" spans="18:18" x14ac:dyDescent="0.25">
      <c r="R5398" s="5"/>
    </row>
    <row r="5399" spans="18:18" x14ac:dyDescent="0.25">
      <c r="R5399" s="5"/>
    </row>
    <row r="5400" spans="18:18" x14ac:dyDescent="0.25">
      <c r="R5400" s="5"/>
    </row>
    <row r="5401" spans="18:18" x14ac:dyDescent="0.25">
      <c r="R5401" s="5"/>
    </row>
    <row r="5402" spans="18:18" x14ac:dyDescent="0.25">
      <c r="R5402" s="5"/>
    </row>
    <row r="5403" spans="18:18" x14ac:dyDescent="0.25">
      <c r="R5403" s="5"/>
    </row>
    <row r="5404" spans="18:18" x14ac:dyDescent="0.25">
      <c r="R5404" s="5"/>
    </row>
    <row r="5405" spans="18:18" x14ac:dyDescent="0.25">
      <c r="R5405" s="5"/>
    </row>
    <row r="5406" spans="18:18" x14ac:dyDescent="0.25">
      <c r="R5406" s="5"/>
    </row>
    <row r="5407" spans="18:18" x14ac:dyDescent="0.25">
      <c r="R5407" s="5"/>
    </row>
    <row r="5408" spans="18:18" x14ac:dyDescent="0.25">
      <c r="R5408" s="5"/>
    </row>
    <row r="5409" spans="18:18" x14ac:dyDescent="0.25">
      <c r="R5409" s="5"/>
    </row>
    <row r="5410" spans="18:18" x14ac:dyDescent="0.25">
      <c r="R5410" s="5"/>
    </row>
    <row r="5411" spans="18:18" x14ac:dyDescent="0.25">
      <c r="R5411" s="5"/>
    </row>
    <row r="5412" spans="18:18" x14ac:dyDescent="0.25">
      <c r="R5412" s="5"/>
    </row>
    <row r="5413" spans="18:18" x14ac:dyDescent="0.25">
      <c r="R5413" s="5"/>
    </row>
    <row r="5414" spans="18:18" x14ac:dyDescent="0.25">
      <c r="R5414" s="5"/>
    </row>
    <row r="5415" spans="18:18" x14ac:dyDescent="0.25">
      <c r="R5415" s="5"/>
    </row>
    <row r="5416" spans="18:18" x14ac:dyDescent="0.25">
      <c r="R5416" s="5"/>
    </row>
    <row r="5417" spans="18:18" x14ac:dyDescent="0.25">
      <c r="R5417" s="5"/>
    </row>
    <row r="5418" spans="18:18" x14ac:dyDescent="0.25">
      <c r="R5418" s="5"/>
    </row>
    <row r="5419" spans="18:18" x14ac:dyDescent="0.25">
      <c r="R5419" s="5"/>
    </row>
    <row r="5420" spans="18:18" x14ac:dyDescent="0.25">
      <c r="R5420" s="5"/>
    </row>
    <row r="5421" spans="18:18" x14ac:dyDescent="0.25">
      <c r="R5421" s="5"/>
    </row>
    <row r="5422" spans="18:18" x14ac:dyDescent="0.25">
      <c r="R5422" s="5"/>
    </row>
    <row r="5423" spans="18:18" x14ac:dyDescent="0.25">
      <c r="R5423" s="5"/>
    </row>
    <row r="5424" spans="18:18" x14ac:dyDescent="0.25">
      <c r="R5424" s="5"/>
    </row>
    <row r="5425" spans="18:18" x14ac:dyDescent="0.25">
      <c r="R5425" s="5"/>
    </row>
    <row r="5426" spans="18:18" x14ac:dyDescent="0.25">
      <c r="R5426" s="5"/>
    </row>
    <row r="5427" spans="18:18" x14ac:dyDescent="0.25">
      <c r="R5427" s="5"/>
    </row>
    <row r="5428" spans="18:18" x14ac:dyDescent="0.25">
      <c r="R5428" s="5"/>
    </row>
    <row r="5429" spans="18:18" x14ac:dyDescent="0.25">
      <c r="R5429" s="5"/>
    </row>
    <row r="5430" spans="18:18" x14ac:dyDescent="0.25">
      <c r="R5430" s="5"/>
    </row>
    <row r="5431" spans="18:18" x14ac:dyDescent="0.25">
      <c r="R5431" s="5"/>
    </row>
    <row r="5432" spans="18:18" x14ac:dyDescent="0.25">
      <c r="R5432" s="5"/>
    </row>
    <row r="5433" spans="18:18" x14ac:dyDescent="0.25">
      <c r="R5433" s="5"/>
    </row>
    <row r="5434" spans="18:18" x14ac:dyDescent="0.25">
      <c r="R5434" s="5"/>
    </row>
    <row r="5435" spans="18:18" x14ac:dyDescent="0.25">
      <c r="R5435" s="5"/>
    </row>
    <row r="5436" spans="18:18" x14ac:dyDescent="0.25">
      <c r="R5436" s="5"/>
    </row>
    <row r="5437" spans="18:18" x14ac:dyDescent="0.25">
      <c r="R5437" s="5"/>
    </row>
    <row r="5438" spans="18:18" x14ac:dyDescent="0.25">
      <c r="R5438" s="5"/>
    </row>
    <row r="5439" spans="18:18" x14ac:dyDescent="0.25">
      <c r="R5439" s="5"/>
    </row>
    <row r="5440" spans="18:18" x14ac:dyDescent="0.25">
      <c r="R5440" s="5"/>
    </row>
    <row r="5441" spans="18:18" x14ac:dyDescent="0.25">
      <c r="R5441" s="5"/>
    </row>
    <row r="5442" spans="18:18" x14ac:dyDescent="0.25">
      <c r="R5442" s="5"/>
    </row>
    <row r="5443" spans="18:18" x14ac:dyDescent="0.25">
      <c r="R5443" s="5"/>
    </row>
    <row r="5444" spans="18:18" x14ac:dyDescent="0.25">
      <c r="R5444" s="5"/>
    </row>
    <row r="5445" spans="18:18" x14ac:dyDescent="0.25">
      <c r="R5445" s="5"/>
    </row>
    <row r="5446" spans="18:18" x14ac:dyDescent="0.25">
      <c r="R5446" s="5"/>
    </row>
    <row r="5447" spans="18:18" x14ac:dyDescent="0.25">
      <c r="R5447" s="5"/>
    </row>
    <row r="5448" spans="18:18" x14ac:dyDescent="0.25">
      <c r="R5448" s="5"/>
    </row>
    <row r="5449" spans="18:18" x14ac:dyDescent="0.25">
      <c r="R5449" s="5"/>
    </row>
    <row r="5450" spans="18:18" x14ac:dyDescent="0.25">
      <c r="R5450" s="5"/>
    </row>
    <row r="5451" spans="18:18" x14ac:dyDescent="0.25">
      <c r="R5451" s="5"/>
    </row>
    <row r="5452" spans="18:18" x14ac:dyDescent="0.25">
      <c r="R5452" s="5"/>
    </row>
    <row r="5453" spans="18:18" x14ac:dyDescent="0.25">
      <c r="R5453" s="5"/>
    </row>
    <row r="5454" spans="18:18" x14ac:dyDescent="0.25">
      <c r="R5454" s="5"/>
    </row>
    <row r="5455" spans="18:18" x14ac:dyDescent="0.25">
      <c r="R5455" s="5"/>
    </row>
    <row r="5456" spans="18:18" x14ac:dyDescent="0.25">
      <c r="R5456" s="5"/>
    </row>
    <row r="5457" spans="18:18" x14ac:dyDescent="0.25">
      <c r="R5457" s="5"/>
    </row>
    <row r="5458" spans="18:18" x14ac:dyDescent="0.25">
      <c r="R5458" s="5"/>
    </row>
    <row r="5459" spans="18:18" x14ac:dyDescent="0.25">
      <c r="R5459" s="5"/>
    </row>
    <row r="5460" spans="18:18" x14ac:dyDescent="0.25">
      <c r="R5460" s="5"/>
    </row>
    <row r="5461" spans="18:18" x14ac:dyDescent="0.25">
      <c r="R5461" s="5"/>
    </row>
    <row r="5462" spans="18:18" x14ac:dyDescent="0.25">
      <c r="R5462" s="5"/>
    </row>
    <row r="5463" spans="18:18" x14ac:dyDescent="0.25">
      <c r="R5463" s="5"/>
    </row>
    <row r="5464" spans="18:18" x14ac:dyDescent="0.25">
      <c r="R5464" s="5"/>
    </row>
    <row r="5465" spans="18:18" x14ac:dyDescent="0.25">
      <c r="R5465" s="5"/>
    </row>
    <row r="5466" spans="18:18" x14ac:dyDescent="0.25">
      <c r="R5466" s="5"/>
    </row>
    <row r="5467" spans="18:18" x14ac:dyDescent="0.25">
      <c r="R5467" s="5"/>
    </row>
    <row r="5468" spans="18:18" x14ac:dyDescent="0.25">
      <c r="R5468" s="5"/>
    </row>
    <row r="5469" spans="18:18" x14ac:dyDescent="0.25">
      <c r="R5469" s="5"/>
    </row>
    <row r="5470" spans="18:18" x14ac:dyDescent="0.25">
      <c r="R5470" s="5"/>
    </row>
    <row r="5471" spans="18:18" x14ac:dyDescent="0.25">
      <c r="R5471" s="5"/>
    </row>
    <row r="5472" spans="18:18" x14ac:dyDescent="0.25">
      <c r="R5472" s="5"/>
    </row>
    <row r="5473" spans="18:18" x14ac:dyDescent="0.25">
      <c r="R5473" s="5"/>
    </row>
    <row r="5474" spans="18:18" x14ac:dyDescent="0.25">
      <c r="R5474" s="5"/>
    </row>
    <row r="5475" spans="18:18" x14ac:dyDescent="0.25">
      <c r="R5475" s="5"/>
    </row>
    <row r="5476" spans="18:18" x14ac:dyDescent="0.25">
      <c r="R5476" s="5"/>
    </row>
    <row r="5477" spans="18:18" x14ac:dyDescent="0.25">
      <c r="R5477" s="5"/>
    </row>
    <row r="5478" spans="18:18" x14ac:dyDescent="0.25">
      <c r="R5478" s="5"/>
    </row>
    <row r="5479" spans="18:18" x14ac:dyDescent="0.25">
      <c r="R5479" s="5"/>
    </row>
    <row r="5480" spans="18:18" x14ac:dyDescent="0.25">
      <c r="R5480" s="5"/>
    </row>
    <row r="5481" spans="18:18" x14ac:dyDescent="0.25">
      <c r="R5481" s="5"/>
    </row>
    <row r="5482" spans="18:18" x14ac:dyDescent="0.25">
      <c r="R5482" s="5"/>
    </row>
    <row r="5483" spans="18:18" x14ac:dyDescent="0.25">
      <c r="R5483" s="5"/>
    </row>
    <row r="5484" spans="18:18" x14ac:dyDescent="0.25">
      <c r="R5484" s="5"/>
    </row>
    <row r="5485" spans="18:18" x14ac:dyDescent="0.25">
      <c r="R5485" s="5"/>
    </row>
    <row r="5486" spans="18:18" x14ac:dyDescent="0.25">
      <c r="R5486" s="5"/>
    </row>
    <row r="5487" spans="18:18" x14ac:dyDescent="0.25">
      <c r="R5487" s="5"/>
    </row>
    <row r="5488" spans="18:18" x14ac:dyDescent="0.25">
      <c r="R5488" s="5"/>
    </row>
    <row r="5489" spans="18:18" x14ac:dyDescent="0.25">
      <c r="R5489" s="5"/>
    </row>
    <row r="5490" spans="18:18" x14ac:dyDescent="0.25">
      <c r="R5490" s="5"/>
    </row>
    <row r="5491" spans="18:18" x14ac:dyDescent="0.25">
      <c r="R5491" s="5"/>
    </row>
    <row r="5492" spans="18:18" x14ac:dyDescent="0.25">
      <c r="R5492" s="5"/>
    </row>
    <row r="5493" spans="18:18" x14ac:dyDescent="0.25">
      <c r="R5493" s="5"/>
    </row>
    <row r="5494" spans="18:18" x14ac:dyDescent="0.25">
      <c r="R5494" s="5"/>
    </row>
    <row r="5495" spans="18:18" x14ac:dyDescent="0.25">
      <c r="R5495" s="5"/>
    </row>
    <row r="5496" spans="18:18" x14ac:dyDescent="0.25">
      <c r="R5496" s="5"/>
    </row>
    <row r="5497" spans="18:18" x14ac:dyDescent="0.25">
      <c r="R5497" s="5"/>
    </row>
    <row r="5498" spans="18:18" x14ac:dyDescent="0.25">
      <c r="R5498" s="5"/>
    </row>
    <row r="5499" spans="18:18" x14ac:dyDescent="0.25">
      <c r="R5499" s="5"/>
    </row>
    <row r="5500" spans="18:18" x14ac:dyDescent="0.25">
      <c r="R5500" s="5"/>
    </row>
    <row r="5501" spans="18:18" x14ac:dyDescent="0.25">
      <c r="R5501" s="5"/>
    </row>
    <row r="5502" spans="18:18" x14ac:dyDescent="0.25">
      <c r="R5502" s="5"/>
    </row>
    <row r="5503" spans="18:18" x14ac:dyDescent="0.25">
      <c r="R5503" s="5"/>
    </row>
    <row r="5504" spans="18:18" x14ac:dyDescent="0.25">
      <c r="R5504" s="5"/>
    </row>
    <row r="5505" spans="18:18" x14ac:dyDescent="0.25">
      <c r="R5505" s="5"/>
    </row>
    <row r="5506" spans="18:18" x14ac:dyDescent="0.25">
      <c r="R5506" s="5"/>
    </row>
    <row r="5507" spans="18:18" x14ac:dyDescent="0.25">
      <c r="R5507" s="5"/>
    </row>
    <row r="5508" spans="18:18" x14ac:dyDescent="0.25">
      <c r="R5508" s="5"/>
    </row>
    <row r="5509" spans="18:18" x14ac:dyDescent="0.25">
      <c r="R5509" s="5"/>
    </row>
    <row r="5510" spans="18:18" x14ac:dyDescent="0.25">
      <c r="R5510" s="5"/>
    </row>
    <row r="5511" spans="18:18" x14ac:dyDescent="0.25">
      <c r="R5511" s="5"/>
    </row>
    <row r="5512" spans="18:18" x14ac:dyDescent="0.25">
      <c r="R5512" s="5"/>
    </row>
    <row r="5513" spans="18:18" x14ac:dyDescent="0.25">
      <c r="R5513" s="5"/>
    </row>
    <row r="5514" spans="18:18" x14ac:dyDescent="0.25">
      <c r="R5514" s="5"/>
    </row>
    <row r="5515" spans="18:18" x14ac:dyDescent="0.25">
      <c r="R5515" s="5"/>
    </row>
    <row r="5516" spans="18:18" x14ac:dyDescent="0.25">
      <c r="R5516" s="5"/>
    </row>
    <row r="5517" spans="18:18" x14ac:dyDescent="0.25">
      <c r="R5517" s="5"/>
    </row>
    <row r="5518" spans="18:18" x14ac:dyDescent="0.25">
      <c r="R5518" s="5"/>
    </row>
    <row r="5519" spans="18:18" x14ac:dyDescent="0.25">
      <c r="R5519" s="5"/>
    </row>
    <row r="5520" spans="18:18" x14ac:dyDescent="0.25">
      <c r="R5520" s="5"/>
    </row>
    <row r="5521" spans="18:18" x14ac:dyDescent="0.25">
      <c r="R5521" s="5"/>
    </row>
    <row r="5522" spans="18:18" x14ac:dyDescent="0.25">
      <c r="R5522" s="5"/>
    </row>
    <row r="5523" spans="18:18" x14ac:dyDescent="0.25">
      <c r="R5523" s="5"/>
    </row>
    <row r="5524" spans="18:18" x14ac:dyDescent="0.25">
      <c r="R5524" s="5"/>
    </row>
    <row r="5525" spans="18:18" x14ac:dyDescent="0.25">
      <c r="R5525" s="5"/>
    </row>
    <row r="5526" spans="18:18" x14ac:dyDescent="0.25">
      <c r="R5526" s="5"/>
    </row>
    <row r="5527" spans="18:18" x14ac:dyDescent="0.25">
      <c r="R5527" s="5"/>
    </row>
    <row r="5528" spans="18:18" x14ac:dyDescent="0.25">
      <c r="R5528" s="5"/>
    </row>
    <row r="5529" spans="18:18" x14ac:dyDescent="0.25">
      <c r="R5529" s="5"/>
    </row>
    <row r="5530" spans="18:18" x14ac:dyDescent="0.25">
      <c r="R5530" s="5"/>
    </row>
    <row r="5531" spans="18:18" x14ac:dyDescent="0.25">
      <c r="R5531" s="5"/>
    </row>
    <row r="5532" spans="18:18" x14ac:dyDescent="0.25">
      <c r="R5532" s="5"/>
    </row>
    <row r="5533" spans="18:18" x14ac:dyDescent="0.25">
      <c r="R5533" s="5"/>
    </row>
    <row r="5534" spans="18:18" x14ac:dyDescent="0.25">
      <c r="R5534" s="5"/>
    </row>
    <row r="5535" spans="18:18" x14ac:dyDescent="0.25">
      <c r="R5535" s="5"/>
    </row>
    <row r="5536" spans="18:18" x14ac:dyDescent="0.25">
      <c r="R5536" s="5"/>
    </row>
    <row r="5537" spans="18:18" x14ac:dyDescent="0.25">
      <c r="R5537" s="5"/>
    </row>
    <row r="5538" spans="18:18" x14ac:dyDescent="0.25">
      <c r="R5538" s="5"/>
    </row>
    <row r="5539" spans="18:18" x14ac:dyDescent="0.25">
      <c r="R5539" s="5"/>
    </row>
    <row r="5540" spans="18:18" x14ac:dyDescent="0.25">
      <c r="R5540" s="5"/>
    </row>
    <row r="5541" spans="18:18" x14ac:dyDescent="0.25">
      <c r="R5541" s="5"/>
    </row>
    <row r="5542" spans="18:18" x14ac:dyDescent="0.25">
      <c r="R5542" s="5"/>
    </row>
    <row r="5543" spans="18:18" x14ac:dyDescent="0.25">
      <c r="R5543" s="5"/>
    </row>
    <row r="5544" spans="18:18" x14ac:dyDescent="0.25">
      <c r="R5544" s="5"/>
    </row>
    <row r="5545" spans="18:18" x14ac:dyDescent="0.25">
      <c r="R5545" s="5"/>
    </row>
    <row r="5546" spans="18:18" x14ac:dyDescent="0.25">
      <c r="R5546" s="5"/>
    </row>
    <row r="5547" spans="18:18" x14ac:dyDescent="0.25">
      <c r="R5547" s="5"/>
    </row>
    <row r="5548" spans="18:18" x14ac:dyDescent="0.25">
      <c r="R5548" s="5"/>
    </row>
    <row r="5549" spans="18:18" x14ac:dyDescent="0.25">
      <c r="R5549" s="5"/>
    </row>
    <row r="5550" spans="18:18" x14ac:dyDescent="0.25">
      <c r="R5550" s="5"/>
    </row>
    <row r="5551" spans="18:18" x14ac:dyDescent="0.25">
      <c r="R5551" s="5"/>
    </row>
    <row r="5552" spans="18:18" x14ac:dyDescent="0.25">
      <c r="R5552" s="5"/>
    </row>
    <row r="5553" spans="18:18" x14ac:dyDescent="0.25">
      <c r="R5553" s="5"/>
    </row>
    <row r="5554" spans="18:18" x14ac:dyDescent="0.25">
      <c r="R5554" s="5"/>
    </row>
    <row r="5555" spans="18:18" x14ac:dyDescent="0.25">
      <c r="R5555" s="5"/>
    </row>
    <row r="5556" spans="18:18" x14ac:dyDescent="0.25">
      <c r="R5556" s="5"/>
    </row>
    <row r="5557" spans="18:18" x14ac:dyDescent="0.25">
      <c r="R5557" s="5"/>
    </row>
    <row r="5558" spans="18:18" x14ac:dyDescent="0.25">
      <c r="R5558" s="5"/>
    </row>
    <row r="5559" spans="18:18" x14ac:dyDescent="0.25">
      <c r="R5559" s="5"/>
    </row>
    <row r="5560" spans="18:18" x14ac:dyDescent="0.25">
      <c r="R5560" s="5"/>
    </row>
    <row r="5561" spans="18:18" x14ac:dyDescent="0.25">
      <c r="R5561" s="5"/>
    </row>
    <row r="5562" spans="18:18" x14ac:dyDescent="0.25">
      <c r="R5562" s="5"/>
    </row>
    <row r="5563" spans="18:18" x14ac:dyDescent="0.25">
      <c r="R5563" s="5"/>
    </row>
    <row r="5564" spans="18:18" x14ac:dyDescent="0.25">
      <c r="R5564" s="5"/>
    </row>
    <row r="5565" spans="18:18" x14ac:dyDescent="0.25">
      <c r="R5565" s="5"/>
    </row>
    <row r="5566" spans="18:18" x14ac:dyDescent="0.25">
      <c r="R5566" s="5"/>
    </row>
    <row r="5567" spans="18:18" x14ac:dyDescent="0.25">
      <c r="R5567" s="5"/>
    </row>
    <row r="5568" spans="18:18" x14ac:dyDescent="0.25">
      <c r="R5568" s="5"/>
    </row>
    <row r="5569" spans="18:18" x14ac:dyDescent="0.25">
      <c r="R5569" s="5"/>
    </row>
    <row r="5570" spans="18:18" x14ac:dyDescent="0.25">
      <c r="R5570" s="5"/>
    </row>
    <row r="5571" spans="18:18" x14ac:dyDescent="0.25">
      <c r="R5571" s="5"/>
    </row>
    <row r="5572" spans="18:18" x14ac:dyDescent="0.25">
      <c r="R5572" s="5"/>
    </row>
    <row r="5573" spans="18:18" x14ac:dyDescent="0.25">
      <c r="R5573" s="5"/>
    </row>
    <row r="5574" spans="18:18" x14ac:dyDescent="0.25">
      <c r="R5574" s="5"/>
    </row>
    <row r="5575" spans="18:18" x14ac:dyDescent="0.25">
      <c r="R5575" s="5"/>
    </row>
    <row r="5576" spans="18:18" x14ac:dyDescent="0.25">
      <c r="R5576" s="5"/>
    </row>
    <row r="5577" spans="18:18" x14ac:dyDescent="0.25">
      <c r="R5577" s="5"/>
    </row>
    <row r="5578" spans="18:18" x14ac:dyDescent="0.25">
      <c r="R5578" s="5"/>
    </row>
    <row r="5579" spans="18:18" x14ac:dyDescent="0.25">
      <c r="R5579" s="5"/>
    </row>
    <row r="5580" spans="18:18" x14ac:dyDescent="0.25">
      <c r="R5580" s="5"/>
    </row>
    <row r="5581" spans="18:18" x14ac:dyDescent="0.25">
      <c r="R5581" s="5"/>
    </row>
    <row r="5582" spans="18:18" x14ac:dyDescent="0.25">
      <c r="R5582" s="5"/>
    </row>
    <row r="5583" spans="18:18" x14ac:dyDescent="0.25">
      <c r="R5583" s="5"/>
    </row>
    <row r="5584" spans="18:18" x14ac:dyDescent="0.25">
      <c r="R5584" s="5"/>
    </row>
    <row r="5585" spans="18:18" x14ac:dyDescent="0.25">
      <c r="R5585" s="5"/>
    </row>
    <row r="5586" spans="18:18" x14ac:dyDescent="0.25">
      <c r="R5586" s="5"/>
    </row>
    <row r="5587" spans="18:18" x14ac:dyDescent="0.25">
      <c r="R5587" s="5"/>
    </row>
    <row r="5588" spans="18:18" x14ac:dyDescent="0.25">
      <c r="R5588" s="5"/>
    </row>
    <row r="5589" spans="18:18" x14ac:dyDescent="0.25">
      <c r="R5589" s="5"/>
    </row>
    <row r="5590" spans="18:18" x14ac:dyDescent="0.25">
      <c r="R5590" s="5"/>
    </row>
    <row r="5591" spans="18:18" x14ac:dyDescent="0.25">
      <c r="R5591" s="5"/>
    </row>
    <row r="5592" spans="18:18" x14ac:dyDescent="0.25">
      <c r="R5592" s="5"/>
    </row>
    <row r="5593" spans="18:18" x14ac:dyDescent="0.25">
      <c r="R5593" s="5"/>
    </row>
    <row r="5594" spans="18:18" x14ac:dyDescent="0.25">
      <c r="R5594" s="5"/>
    </row>
    <row r="5595" spans="18:18" x14ac:dyDescent="0.25">
      <c r="R5595" s="5"/>
    </row>
    <row r="5596" spans="18:18" x14ac:dyDescent="0.25">
      <c r="R5596" s="5"/>
    </row>
    <row r="5597" spans="18:18" x14ac:dyDescent="0.25">
      <c r="R5597" s="5"/>
    </row>
    <row r="5598" spans="18:18" x14ac:dyDescent="0.25">
      <c r="R5598" s="5"/>
    </row>
    <row r="5599" spans="18:18" x14ac:dyDescent="0.25">
      <c r="R5599" s="5"/>
    </row>
    <row r="5600" spans="18:18" x14ac:dyDescent="0.25">
      <c r="R5600" s="5"/>
    </row>
    <row r="5601" spans="18:18" x14ac:dyDescent="0.25">
      <c r="R5601" s="5"/>
    </row>
    <row r="5602" spans="18:18" x14ac:dyDescent="0.25">
      <c r="R5602" s="5"/>
    </row>
    <row r="5603" spans="18:18" x14ac:dyDescent="0.25">
      <c r="R5603" s="5"/>
    </row>
    <row r="5604" spans="18:18" x14ac:dyDescent="0.25">
      <c r="R5604" s="5"/>
    </row>
    <row r="5605" spans="18:18" x14ac:dyDescent="0.25">
      <c r="R5605" s="5"/>
    </row>
    <row r="5606" spans="18:18" x14ac:dyDescent="0.25">
      <c r="R5606" s="5"/>
    </row>
    <row r="5607" spans="18:18" x14ac:dyDescent="0.25">
      <c r="R5607" s="5"/>
    </row>
    <row r="5608" spans="18:18" x14ac:dyDescent="0.25">
      <c r="R5608" s="5"/>
    </row>
    <row r="5609" spans="18:18" x14ac:dyDescent="0.25">
      <c r="R5609" s="5"/>
    </row>
    <row r="5610" spans="18:18" x14ac:dyDescent="0.25">
      <c r="R5610" s="5"/>
    </row>
    <row r="5611" spans="18:18" x14ac:dyDescent="0.25">
      <c r="R5611" s="5"/>
    </row>
    <row r="5612" spans="18:18" x14ac:dyDescent="0.25">
      <c r="R5612" s="5"/>
    </row>
    <row r="5613" spans="18:18" x14ac:dyDescent="0.25">
      <c r="R5613" s="5"/>
    </row>
    <row r="5614" spans="18:18" x14ac:dyDescent="0.25">
      <c r="R5614" s="5"/>
    </row>
    <row r="5615" spans="18:18" x14ac:dyDescent="0.25">
      <c r="R5615" s="5"/>
    </row>
    <row r="5616" spans="18:18" x14ac:dyDescent="0.25">
      <c r="R5616" s="5"/>
    </row>
    <row r="5617" spans="18:18" x14ac:dyDescent="0.25">
      <c r="R5617" s="5"/>
    </row>
    <row r="5618" spans="18:18" x14ac:dyDescent="0.25">
      <c r="R5618" s="5"/>
    </row>
    <row r="5619" spans="18:18" x14ac:dyDescent="0.25">
      <c r="R5619" s="5"/>
    </row>
    <row r="5620" spans="18:18" x14ac:dyDescent="0.25">
      <c r="R5620" s="5"/>
    </row>
    <row r="5621" spans="18:18" x14ac:dyDescent="0.25">
      <c r="R5621" s="5"/>
    </row>
    <row r="5622" spans="18:18" x14ac:dyDescent="0.25">
      <c r="R5622" s="5"/>
    </row>
    <row r="5623" spans="18:18" x14ac:dyDescent="0.25">
      <c r="R5623" s="5"/>
    </row>
    <row r="5624" spans="18:18" x14ac:dyDescent="0.25">
      <c r="R5624" s="5"/>
    </row>
    <row r="5625" spans="18:18" x14ac:dyDescent="0.25">
      <c r="R5625" s="5"/>
    </row>
    <row r="5626" spans="18:18" x14ac:dyDescent="0.25">
      <c r="R5626" s="5"/>
    </row>
    <row r="5627" spans="18:18" x14ac:dyDescent="0.25">
      <c r="R5627" s="5"/>
    </row>
    <row r="5628" spans="18:18" x14ac:dyDescent="0.25">
      <c r="R5628" s="5"/>
    </row>
    <row r="5629" spans="18:18" x14ac:dyDescent="0.25">
      <c r="R5629" s="5"/>
    </row>
    <row r="5630" spans="18:18" x14ac:dyDescent="0.25">
      <c r="R5630" s="5"/>
    </row>
    <row r="5631" spans="18:18" x14ac:dyDescent="0.25">
      <c r="R5631" s="5"/>
    </row>
    <row r="5632" spans="18:18" x14ac:dyDescent="0.25">
      <c r="R5632" s="5"/>
    </row>
    <row r="5633" spans="18:18" x14ac:dyDescent="0.25">
      <c r="R5633" s="5"/>
    </row>
    <row r="5634" spans="18:18" x14ac:dyDescent="0.25">
      <c r="R5634" s="5"/>
    </row>
    <row r="5635" spans="18:18" x14ac:dyDescent="0.25">
      <c r="R5635" s="5"/>
    </row>
    <row r="5636" spans="18:18" x14ac:dyDescent="0.25">
      <c r="R5636" s="5"/>
    </row>
    <row r="5637" spans="18:18" x14ac:dyDescent="0.25">
      <c r="R5637" s="5"/>
    </row>
    <row r="5638" spans="18:18" x14ac:dyDescent="0.25">
      <c r="R5638" s="5"/>
    </row>
    <row r="5639" spans="18:18" x14ac:dyDescent="0.25">
      <c r="R5639" s="5"/>
    </row>
    <row r="5640" spans="18:18" x14ac:dyDescent="0.25">
      <c r="R5640" s="5"/>
    </row>
    <row r="5641" spans="18:18" x14ac:dyDescent="0.25">
      <c r="R5641" s="5"/>
    </row>
    <row r="5642" spans="18:18" x14ac:dyDescent="0.25">
      <c r="R5642" s="5"/>
    </row>
    <row r="5643" spans="18:18" x14ac:dyDescent="0.25">
      <c r="R5643" s="5"/>
    </row>
    <row r="5644" spans="18:18" x14ac:dyDescent="0.25">
      <c r="R5644" s="5"/>
    </row>
    <row r="5645" spans="18:18" x14ac:dyDescent="0.25">
      <c r="R5645" s="5"/>
    </row>
    <row r="5646" spans="18:18" x14ac:dyDescent="0.25">
      <c r="R5646" s="5"/>
    </row>
    <row r="5647" spans="18:18" x14ac:dyDescent="0.25">
      <c r="R5647" s="5"/>
    </row>
    <row r="5648" spans="18:18" x14ac:dyDescent="0.25">
      <c r="R5648" s="5"/>
    </row>
    <row r="5649" spans="18:18" x14ac:dyDescent="0.25">
      <c r="R5649" s="5"/>
    </row>
    <row r="5650" spans="18:18" x14ac:dyDescent="0.25">
      <c r="R5650" s="5"/>
    </row>
    <row r="5651" spans="18:18" x14ac:dyDescent="0.25">
      <c r="R5651" s="5"/>
    </row>
    <row r="5652" spans="18:18" x14ac:dyDescent="0.25">
      <c r="R5652" s="5"/>
    </row>
    <row r="5653" spans="18:18" x14ac:dyDescent="0.25">
      <c r="R5653" s="5"/>
    </row>
    <row r="5654" spans="18:18" x14ac:dyDescent="0.25">
      <c r="R5654" s="5"/>
    </row>
    <row r="5655" spans="18:18" x14ac:dyDescent="0.25">
      <c r="R5655" s="5"/>
    </row>
    <row r="5656" spans="18:18" x14ac:dyDescent="0.25">
      <c r="R5656" s="5"/>
    </row>
    <row r="5657" spans="18:18" x14ac:dyDescent="0.25">
      <c r="R5657" s="5"/>
    </row>
    <row r="5658" spans="18:18" x14ac:dyDescent="0.25">
      <c r="R5658" s="5"/>
    </row>
    <row r="5659" spans="18:18" x14ac:dyDescent="0.25">
      <c r="R5659" s="5"/>
    </row>
    <row r="5660" spans="18:18" x14ac:dyDescent="0.25">
      <c r="R5660" s="5"/>
    </row>
    <row r="5661" spans="18:18" x14ac:dyDescent="0.25">
      <c r="R5661" s="5"/>
    </row>
    <row r="5662" spans="18:18" x14ac:dyDescent="0.25">
      <c r="R5662" s="5"/>
    </row>
    <row r="5663" spans="18:18" x14ac:dyDescent="0.25">
      <c r="R5663" s="5"/>
    </row>
    <row r="5664" spans="18:18" x14ac:dyDescent="0.25">
      <c r="R5664" s="5"/>
    </row>
    <row r="5665" spans="18:18" x14ac:dyDescent="0.25">
      <c r="R5665" s="5"/>
    </row>
    <row r="5666" spans="18:18" x14ac:dyDescent="0.25">
      <c r="R5666" s="5"/>
    </row>
    <row r="5667" spans="18:18" x14ac:dyDescent="0.25">
      <c r="R5667" s="5"/>
    </row>
    <row r="5668" spans="18:18" x14ac:dyDescent="0.25">
      <c r="R5668" s="5"/>
    </row>
    <row r="5669" spans="18:18" x14ac:dyDescent="0.25">
      <c r="R5669" s="5"/>
    </row>
    <row r="5670" spans="18:18" x14ac:dyDescent="0.25">
      <c r="R5670" s="5"/>
    </row>
    <row r="5671" spans="18:18" x14ac:dyDescent="0.25">
      <c r="R5671" s="5"/>
    </row>
    <row r="5672" spans="18:18" x14ac:dyDescent="0.25">
      <c r="R5672" s="5"/>
    </row>
    <row r="5673" spans="18:18" x14ac:dyDescent="0.25">
      <c r="R5673" s="5"/>
    </row>
    <row r="5674" spans="18:18" x14ac:dyDescent="0.25">
      <c r="R5674" s="5"/>
    </row>
    <row r="5675" spans="18:18" x14ac:dyDescent="0.25">
      <c r="R5675" s="5"/>
    </row>
    <row r="5676" spans="18:18" x14ac:dyDescent="0.25">
      <c r="R5676" s="5"/>
    </row>
    <row r="5677" spans="18:18" x14ac:dyDescent="0.25">
      <c r="R5677" s="5"/>
    </row>
    <row r="5678" spans="18:18" x14ac:dyDescent="0.25">
      <c r="R5678" s="5"/>
    </row>
    <row r="5679" spans="18:18" x14ac:dyDescent="0.25">
      <c r="R5679" s="5"/>
    </row>
    <row r="5680" spans="18:18" x14ac:dyDescent="0.25">
      <c r="R5680" s="5"/>
    </row>
    <row r="5681" spans="18:18" x14ac:dyDescent="0.25">
      <c r="R5681" s="5"/>
    </row>
    <row r="5682" spans="18:18" x14ac:dyDescent="0.25">
      <c r="R5682" s="5"/>
    </row>
    <row r="5683" spans="18:18" x14ac:dyDescent="0.25">
      <c r="R5683" s="5"/>
    </row>
    <row r="5684" spans="18:18" x14ac:dyDescent="0.25">
      <c r="R5684" s="5"/>
    </row>
    <row r="5685" spans="18:18" x14ac:dyDescent="0.25">
      <c r="R5685" s="5"/>
    </row>
    <row r="5686" spans="18:18" x14ac:dyDescent="0.25">
      <c r="R5686" s="5"/>
    </row>
    <row r="5687" spans="18:18" x14ac:dyDescent="0.25">
      <c r="R5687" s="5"/>
    </row>
    <row r="5688" spans="18:18" x14ac:dyDescent="0.25">
      <c r="R5688" s="5"/>
    </row>
    <row r="5689" spans="18:18" x14ac:dyDescent="0.25">
      <c r="R5689" s="5"/>
    </row>
    <row r="5690" spans="18:18" x14ac:dyDescent="0.25">
      <c r="R5690" s="5"/>
    </row>
    <row r="5691" spans="18:18" x14ac:dyDescent="0.25">
      <c r="R5691" s="5"/>
    </row>
    <row r="5692" spans="18:18" x14ac:dyDescent="0.25">
      <c r="R5692" s="5"/>
    </row>
    <row r="5693" spans="18:18" x14ac:dyDescent="0.25">
      <c r="R5693" s="5"/>
    </row>
    <row r="5694" spans="18:18" x14ac:dyDescent="0.25">
      <c r="R5694" s="5"/>
    </row>
    <row r="5695" spans="18:18" x14ac:dyDescent="0.25">
      <c r="R5695" s="5"/>
    </row>
    <row r="5696" spans="18:18" x14ac:dyDescent="0.25">
      <c r="R5696" s="5"/>
    </row>
    <row r="5697" spans="18:18" x14ac:dyDescent="0.25">
      <c r="R5697" s="5"/>
    </row>
    <row r="5698" spans="18:18" x14ac:dyDescent="0.25">
      <c r="R5698" s="5"/>
    </row>
    <row r="5699" spans="18:18" x14ac:dyDescent="0.25">
      <c r="R5699" s="5"/>
    </row>
    <row r="5700" spans="18:18" x14ac:dyDescent="0.25">
      <c r="R5700" s="5"/>
    </row>
    <row r="5701" spans="18:18" x14ac:dyDescent="0.25">
      <c r="R5701" s="5"/>
    </row>
    <row r="5702" spans="18:18" x14ac:dyDescent="0.25">
      <c r="R5702" s="5"/>
    </row>
    <row r="5703" spans="18:18" x14ac:dyDescent="0.25">
      <c r="R5703" s="5"/>
    </row>
    <row r="5704" spans="18:18" x14ac:dyDescent="0.25">
      <c r="R5704" s="5"/>
    </row>
    <row r="5705" spans="18:18" x14ac:dyDescent="0.25">
      <c r="R5705" s="5"/>
    </row>
    <row r="5706" spans="18:18" x14ac:dyDescent="0.25">
      <c r="R5706" s="5"/>
    </row>
    <row r="5707" spans="18:18" x14ac:dyDescent="0.25">
      <c r="R5707" s="5"/>
    </row>
    <row r="5708" spans="18:18" x14ac:dyDescent="0.25">
      <c r="R5708" s="5"/>
    </row>
    <row r="5709" spans="18:18" x14ac:dyDescent="0.25">
      <c r="R5709" s="5"/>
    </row>
    <row r="5710" spans="18:18" x14ac:dyDescent="0.25">
      <c r="R5710" s="5"/>
    </row>
    <row r="5711" spans="18:18" x14ac:dyDescent="0.25">
      <c r="R5711" s="5"/>
    </row>
    <row r="5712" spans="18:18" x14ac:dyDescent="0.25">
      <c r="R5712" s="5"/>
    </row>
    <row r="5713" spans="18:18" x14ac:dyDescent="0.25">
      <c r="R5713" s="5"/>
    </row>
    <row r="5714" spans="18:18" x14ac:dyDescent="0.25">
      <c r="R5714" s="5"/>
    </row>
    <row r="5715" spans="18:18" x14ac:dyDescent="0.25">
      <c r="R5715" s="5"/>
    </row>
    <row r="5716" spans="18:18" x14ac:dyDescent="0.25">
      <c r="R5716" s="5"/>
    </row>
    <row r="5717" spans="18:18" x14ac:dyDescent="0.25">
      <c r="R5717" s="5"/>
    </row>
    <row r="5718" spans="18:18" x14ac:dyDescent="0.25">
      <c r="R5718" s="5"/>
    </row>
    <row r="5719" spans="18:18" x14ac:dyDescent="0.25">
      <c r="R5719" s="5"/>
    </row>
    <row r="5720" spans="18:18" x14ac:dyDescent="0.25">
      <c r="R5720" s="5"/>
    </row>
    <row r="5721" spans="18:18" x14ac:dyDescent="0.25">
      <c r="R5721" s="5"/>
    </row>
    <row r="5722" spans="18:18" x14ac:dyDescent="0.25">
      <c r="R5722" s="5"/>
    </row>
    <row r="5723" spans="18:18" x14ac:dyDescent="0.25">
      <c r="R5723" s="5"/>
    </row>
    <row r="5724" spans="18:18" x14ac:dyDescent="0.25">
      <c r="R5724" s="5"/>
    </row>
    <row r="5725" spans="18:18" x14ac:dyDescent="0.25">
      <c r="R5725" s="5"/>
    </row>
    <row r="5726" spans="18:18" x14ac:dyDescent="0.25">
      <c r="R5726" s="5"/>
    </row>
    <row r="5727" spans="18:18" x14ac:dyDescent="0.25">
      <c r="R5727" s="5"/>
    </row>
    <row r="5728" spans="18:18" x14ac:dyDescent="0.25">
      <c r="R5728" s="5"/>
    </row>
    <row r="5729" spans="18:18" x14ac:dyDescent="0.25">
      <c r="R5729" s="5"/>
    </row>
    <row r="5730" spans="18:18" x14ac:dyDescent="0.25">
      <c r="R5730" s="5"/>
    </row>
    <row r="5731" spans="18:18" x14ac:dyDescent="0.25">
      <c r="R5731" s="5"/>
    </row>
    <row r="5732" spans="18:18" x14ac:dyDescent="0.25">
      <c r="R5732" s="5"/>
    </row>
    <row r="5733" spans="18:18" x14ac:dyDescent="0.25">
      <c r="R5733" s="5"/>
    </row>
    <row r="5734" spans="18:18" x14ac:dyDescent="0.25">
      <c r="R5734" s="5"/>
    </row>
    <row r="5735" spans="18:18" x14ac:dyDescent="0.25">
      <c r="R5735" s="5"/>
    </row>
    <row r="5736" spans="18:18" x14ac:dyDescent="0.25">
      <c r="R5736" s="5"/>
    </row>
    <row r="5737" spans="18:18" x14ac:dyDescent="0.25">
      <c r="R5737" s="5"/>
    </row>
    <row r="5738" spans="18:18" x14ac:dyDescent="0.25">
      <c r="R5738" s="5"/>
    </row>
    <row r="5739" spans="18:18" x14ac:dyDescent="0.25">
      <c r="R5739" s="5"/>
    </row>
    <row r="5740" spans="18:18" x14ac:dyDescent="0.25">
      <c r="R5740" s="5"/>
    </row>
    <row r="5741" spans="18:18" x14ac:dyDescent="0.25">
      <c r="R5741" s="5"/>
    </row>
    <row r="5742" spans="18:18" x14ac:dyDescent="0.25">
      <c r="R5742" s="5"/>
    </row>
    <row r="5743" spans="18:18" x14ac:dyDescent="0.25">
      <c r="R5743" s="5"/>
    </row>
    <row r="5744" spans="18:18" x14ac:dyDescent="0.25">
      <c r="R5744" s="5"/>
    </row>
    <row r="5745" spans="18:18" x14ac:dyDescent="0.25">
      <c r="R5745" s="5"/>
    </row>
    <row r="5746" spans="18:18" x14ac:dyDescent="0.25">
      <c r="R5746" s="5"/>
    </row>
    <row r="5747" spans="18:18" x14ac:dyDescent="0.25">
      <c r="R5747" s="5"/>
    </row>
    <row r="5748" spans="18:18" x14ac:dyDescent="0.25">
      <c r="R5748" s="5"/>
    </row>
    <row r="5749" spans="18:18" x14ac:dyDescent="0.25">
      <c r="R5749" s="5"/>
    </row>
    <row r="5750" spans="18:18" x14ac:dyDescent="0.25">
      <c r="R5750" s="5"/>
    </row>
    <row r="5751" spans="18:18" x14ac:dyDescent="0.25">
      <c r="R5751" s="5"/>
    </row>
    <row r="5752" spans="18:18" x14ac:dyDescent="0.25">
      <c r="R5752" s="5"/>
    </row>
    <row r="5753" spans="18:18" x14ac:dyDescent="0.25">
      <c r="R5753" s="5"/>
    </row>
    <row r="5754" spans="18:18" x14ac:dyDescent="0.25">
      <c r="R5754" s="5"/>
    </row>
    <row r="5755" spans="18:18" x14ac:dyDescent="0.25">
      <c r="R5755" s="5"/>
    </row>
    <row r="5756" spans="18:18" x14ac:dyDescent="0.25">
      <c r="R5756" s="5"/>
    </row>
    <row r="5757" spans="18:18" x14ac:dyDescent="0.25">
      <c r="R5757" s="5"/>
    </row>
    <row r="5758" spans="18:18" x14ac:dyDescent="0.25">
      <c r="R5758" s="5"/>
    </row>
    <row r="5759" spans="18:18" x14ac:dyDescent="0.25">
      <c r="R5759" s="5"/>
    </row>
    <row r="5760" spans="18:18" x14ac:dyDescent="0.25">
      <c r="R5760" s="5"/>
    </row>
    <row r="5761" spans="18:18" x14ac:dyDescent="0.25">
      <c r="R5761" s="5"/>
    </row>
    <row r="5762" spans="18:18" x14ac:dyDescent="0.25">
      <c r="R5762" s="5"/>
    </row>
    <row r="5763" spans="18:18" x14ac:dyDescent="0.25">
      <c r="R5763" s="5"/>
    </row>
    <row r="5764" spans="18:18" x14ac:dyDescent="0.25">
      <c r="R5764" s="5"/>
    </row>
    <row r="5765" spans="18:18" x14ac:dyDescent="0.25">
      <c r="R5765" s="5"/>
    </row>
    <row r="5766" spans="18:18" x14ac:dyDescent="0.25">
      <c r="R5766" s="5"/>
    </row>
    <row r="5767" spans="18:18" x14ac:dyDescent="0.25">
      <c r="R5767" s="5"/>
    </row>
    <row r="5768" spans="18:18" x14ac:dyDescent="0.25">
      <c r="R5768" s="5"/>
    </row>
    <row r="5769" spans="18:18" x14ac:dyDescent="0.25">
      <c r="R5769" s="5"/>
    </row>
    <row r="5770" spans="18:18" x14ac:dyDescent="0.25">
      <c r="R5770" s="5"/>
    </row>
    <row r="5771" spans="18:18" x14ac:dyDescent="0.25">
      <c r="R5771" s="5"/>
    </row>
    <row r="5772" spans="18:18" x14ac:dyDescent="0.25">
      <c r="R5772" s="5"/>
    </row>
    <row r="5773" spans="18:18" x14ac:dyDescent="0.25">
      <c r="R5773" s="5"/>
    </row>
    <row r="5774" spans="18:18" x14ac:dyDescent="0.25">
      <c r="R5774" s="5"/>
    </row>
    <row r="5775" spans="18:18" x14ac:dyDescent="0.25">
      <c r="R5775" s="5"/>
    </row>
    <row r="5776" spans="18:18" x14ac:dyDescent="0.25">
      <c r="R5776" s="5"/>
    </row>
    <row r="5777" spans="18:18" x14ac:dyDescent="0.25">
      <c r="R5777" s="5"/>
    </row>
    <row r="5778" spans="18:18" x14ac:dyDescent="0.25">
      <c r="R5778" s="5"/>
    </row>
    <row r="5779" spans="18:18" x14ac:dyDescent="0.25">
      <c r="R5779" s="5"/>
    </row>
    <row r="5780" spans="18:18" x14ac:dyDescent="0.25">
      <c r="R5780" s="5"/>
    </row>
    <row r="5781" spans="18:18" x14ac:dyDescent="0.25">
      <c r="R5781" s="5"/>
    </row>
    <row r="5782" spans="18:18" x14ac:dyDescent="0.25">
      <c r="R5782" s="5"/>
    </row>
    <row r="5783" spans="18:18" x14ac:dyDescent="0.25">
      <c r="R5783" s="5"/>
    </row>
    <row r="5784" spans="18:18" x14ac:dyDescent="0.25">
      <c r="R5784" s="5"/>
    </row>
    <row r="5785" spans="18:18" x14ac:dyDescent="0.25">
      <c r="R5785" s="5"/>
    </row>
    <row r="5786" spans="18:18" x14ac:dyDescent="0.25">
      <c r="R5786" s="5"/>
    </row>
    <row r="5787" spans="18:18" x14ac:dyDescent="0.25">
      <c r="R5787" s="5"/>
    </row>
    <row r="5788" spans="18:18" x14ac:dyDescent="0.25">
      <c r="R5788" s="5"/>
    </row>
    <row r="5789" spans="18:18" x14ac:dyDescent="0.25">
      <c r="R5789" s="5"/>
    </row>
    <row r="5790" spans="18:18" x14ac:dyDescent="0.25">
      <c r="R5790" s="5"/>
    </row>
    <row r="5791" spans="18:18" x14ac:dyDescent="0.25">
      <c r="R5791" s="5"/>
    </row>
    <row r="5792" spans="18:18" x14ac:dyDescent="0.25">
      <c r="R5792" s="5"/>
    </row>
    <row r="5793" spans="18:18" x14ac:dyDescent="0.25">
      <c r="R5793" s="5"/>
    </row>
    <row r="5794" spans="18:18" x14ac:dyDescent="0.25">
      <c r="R5794" s="5"/>
    </row>
    <row r="5795" spans="18:18" x14ac:dyDescent="0.25">
      <c r="R5795" s="5"/>
    </row>
    <row r="5796" spans="18:18" x14ac:dyDescent="0.25">
      <c r="R5796" s="5"/>
    </row>
    <row r="5797" spans="18:18" x14ac:dyDescent="0.25">
      <c r="R5797" s="5"/>
    </row>
    <row r="5798" spans="18:18" x14ac:dyDescent="0.25">
      <c r="R5798" s="5"/>
    </row>
    <row r="5799" spans="18:18" x14ac:dyDescent="0.25">
      <c r="R5799" s="5"/>
    </row>
    <row r="5800" spans="18:18" x14ac:dyDescent="0.25">
      <c r="R5800" s="5"/>
    </row>
    <row r="5801" spans="18:18" x14ac:dyDescent="0.25">
      <c r="R5801" s="5"/>
    </row>
    <row r="5802" spans="18:18" x14ac:dyDescent="0.25">
      <c r="R5802" s="5"/>
    </row>
    <row r="5803" spans="18:18" x14ac:dyDescent="0.25">
      <c r="R5803" s="5"/>
    </row>
    <row r="5804" spans="18:18" x14ac:dyDescent="0.25">
      <c r="R5804" s="5"/>
    </row>
    <row r="5805" spans="18:18" x14ac:dyDescent="0.25">
      <c r="R5805" s="5"/>
    </row>
    <row r="5806" spans="18:18" x14ac:dyDescent="0.25">
      <c r="R5806" s="5"/>
    </row>
    <row r="5807" spans="18:18" x14ac:dyDescent="0.25">
      <c r="R5807" s="5"/>
    </row>
    <row r="5808" spans="18:18" x14ac:dyDescent="0.25">
      <c r="R5808" s="5"/>
    </row>
    <row r="5809" spans="18:18" x14ac:dyDescent="0.25">
      <c r="R5809" s="5"/>
    </row>
    <row r="5810" spans="18:18" x14ac:dyDescent="0.25">
      <c r="R5810" s="5"/>
    </row>
    <row r="5811" spans="18:18" x14ac:dyDescent="0.25">
      <c r="R5811" s="5"/>
    </row>
    <row r="5812" spans="18:18" x14ac:dyDescent="0.25">
      <c r="R5812" s="5"/>
    </row>
    <row r="5813" spans="18:18" x14ac:dyDescent="0.25">
      <c r="R5813" s="5"/>
    </row>
    <row r="5814" spans="18:18" x14ac:dyDescent="0.25">
      <c r="R5814" s="5"/>
    </row>
    <row r="5815" spans="18:18" x14ac:dyDescent="0.25">
      <c r="R5815" s="5"/>
    </row>
    <row r="5816" spans="18:18" x14ac:dyDescent="0.25">
      <c r="R5816" s="5"/>
    </row>
    <row r="5817" spans="18:18" x14ac:dyDescent="0.25">
      <c r="R5817" s="5"/>
    </row>
    <row r="5818" spans="18:18" x14ac:dyDescent="0.25">
      <c r="R5818" s="5"/>
    </row>
    <row r="5819" spans="18:18" x14ac:dyDescent="0.25">
      <c r="R5819" s="5"/>
    </row>
    <row r="5820" spans="18:18" x14ac:dyDescent="0.25">
      <c r="R5820" s="5"/>
    </row>
    <row r="5821" spans="18:18" x14ac:dyDescent="0.25">
      <c r="R5821" s="5"/>
    </row>
    <row r="5822" spans="18:18" x14ac:dyDescent="0.25">
      <c r="R5822" s="5"/>
    </row>
    <row r="5823" spans="18:18" x14ac:dyDescent="0.25">
      <c r="R5823" s="5"/>
    </row>
    <row r="5824" spans="18:18" x14ac:dyDescent="0.25">
      <c r="R5824" s="5"/>
    </row>
    <row r="5825" spans="18:18" x14ac:dyDescent="0.25">
      <c r="R5825" s="5"/>
    </row>
    <row r="5826" spans="18:18" x14ac:dyDescent="0.25">
      <c r="R5826" s="5"/>
    </row>
    <row r="5827" spans="18:18" x14ac:dyDescent="0.25">
      <c r="R5827" s="5"/>
    </row>
    <row r="5828" spans="18:18" x14ac:dyDescent="0.25">
      <c r="R5828" s="5"/>
    </row>
    <row r="5829" spans="18:18" x14ac:dyDescent="0.25">
      <c r="R5829" s="5"/>
    </row>
    <row r="5830" spans="18:18" x14ac:dyDescent="0.25">
      <c r="R5830" s="5"/>
    </row>
    <row r="5831" spans="18:18" x14ac:dyDescent="0.25">
      <c r="R5831" s="5"/>
    </row>
    <row r="5832" spans="18:18" x14ac:dyDescent="0.25">
      <c r="R5832" s="5"/>
    </row>
    <row r="5833" spans="18:18" x14ac:dyDescent="0.25">
      <c r="R5833" s="5"/>
    </row>
    <row r="5834" spans="18:18" x14ac:dyDescent="0.25">
      <c r="R5834" s="5"/>
    </row>
    <row r="5835" spans="18:18" x14ac:dyDescent="0.25">
      <c r="R5835" s="5"/>
    </row>
    <row r="5836" spans="18:18" x14ac:dyDescent="0.25">
      <c r="R5836" s="5"/>
    </row>
    <row r="5837" spans="18:18" x14ac:dyDescent="0.25">
      <c r="R5837" s="5"/>
    </row>
    <row r="5838" spans="18:18" x14ac:dyDescent="0.25">
      <c r="R5838" s="5"/>
    </row>
    <row r="5839" spans="18:18" x14ac:dyDescent="0.25">
      <c r="R5839" s="5"/>
    </row>
    <row r="5840" spans="18:18" x14ac:dyDescent="0.25">
      <c r="R5840" s="5"/>
    </row>
    <row r="5841" spans="18:18" x14ac:dyDescent="0.25">
      <c r="R5841" s="5"/>
    </row>
    <row r="5842" spans="18:18" x14ac:dyDescent="0.25">
      <c r="R5842" s="5"/>
    </row>
    <row r="5843" spans="18:18" x14ac:dyDescent="0.25">
      <c r="R5843" s="5"/>
    </row>
    <row r="5844" spans="18:18" x14ac:dyDescent="0.25">
      <c r="R5844" s="5"/>
    </row>
    <row r="5845" spans="18:18" x14ac:dyDescent="0.25">
      <c r="R5845" s="5"/>
    </row>
    <row r="5846" spans="18:18" x14ac:dyDescent="0.25">
      <c r="R5846" s="5"/>
    </row>
    <row r="5847" spans="18:18" x14ac:dyDescent="0.25">
      <c r="R5847" s="5"/>
    </row>
    <row r="5848" spans="18:18" x14ac:dyDescent="0.25">
      <c r="R5848" s="5"/>
    </row>
    <row r="5849" spans="18:18" x14ac:dyDescent="0.25">
      <c r="R5849" s="5"/>
    </row>
    <row r="5850" spans="18:18" x14ac:dyDescent="0.25">
      <c r="R5850" s="5"/>
    </row>
    <row r="5851" spans="18:18" x14ac:dyDescent="0.25">
      <c r="R5851" s="5"/>
    </row>
    <row r="5852" spans="18:18" x14ac:dyDescent="0.25">
      <c r="R5852" s="5"/>
    </row>
    <row r="5853" spans="18:18" x14ac:dyDescent="0.25">
      <c r="R5853" s="5"/>
    </row>
    <row r="5854" spans="18:18" x14ac:dyDescent="0.25">
      <c r="R5854" s="5"/>
    </row>
    <row r="5855" spans="18:18" x14ac:dyDescent="0.25">
      <c r="R5855" s="5"/>
    </row>
    <row r="5856" spans="18:18" x14ac:dyDescent="0.25">
      <c r="R5856" s="5"/>
    </row>
    <row r="5857" spans="18:18" x14ac:dyDescent="0.25">
      <c r="R5857" s="5"/>
    </row>
    <row r="5858" spans="18:18" x14ac:dyDescent="0.25">
      <c r="R5858" s="5"/>
    </row>
    <row r="5859" spans="18:18" x14ac:dyDescent="0.25">
      <c r="R5859" s="5"/>
    </row>
    <row r="5860" spans="18:18" x14ac:dyDescent="0.25">
      <c r="R5860" s="5"/>
    </row>
    <row r="5861" spans="18:18" x14ac:dyDescent="0.25">
      <c r="R5861" s="5"/>
    </row>
    <row r="5862" spans="18:18" x14ac:dyDescent="0.25">
      <c r="R5862" s="5"/>
    </row>
    <row r="5863" spans="18:18" x14ac:dyDescent="0.25">
      <c r="R5863" s="5"/>
    </row>
    <row r="5864" spans="18:18" x14ac:dyDescent="0.25">
      <c r="R5864" s="5"/>
    </row>
    <row r="5865" spans="18:18" x14ac:dyDescent="0.25">
      <c r="R5865" s="5"/>
    </row>
    <row r="5866" spans="18:18" x14ac:dyDescent="0.25">
      <c r="R5866" s="5"/>
    </row>
    <row r="5867" spans="18:18" x14ac:dyDescent="0.25">
      <c r="R5867" s="5"/>
    </row>
    <row r="5868" spans="18:18" x14ac:dyDescent="0.25">
      <c r="R5868" s="5"/>
    </row>
    <row r="5869" spans="18:18" x14ac:dyDescent="0.25">
      <c r="R5869" s="5"/>
    </row>
    <row r="5870" spans="18:18" x14ac:dyDescent="0.25">
      <c r="R5870" s="5"/>
    </row>
    <row r="5871" spans="18:18" x14ac:dyDescent="0.25">
      <c r="R5871" s="5"/>
    </row>
    <row r="5872" spans="18:18" x14ac:dyDescent="0.25">
      <c r="R5872" s="5"/>
    </row>
    <row r="5873" spans="18:18" x14ac:dyDescent="0.25">
      <c r="R5873" s="5"/>
    </row>
    <row r="5874" spans="18:18" x14ac:dyDescent="0.25">
      <c r="R5874" s="5"/>
    </row>
    <row r="5875" spans="18:18" x14ac:dyDescent="0.25">
      <c r="R5875" s="5"/>
    </row>
    <row r="5876" spans="18:18" x14ac:dyDescent="0.25">
      <c r="R5876" s="5"/>
    </row>
    <row r="5877" spans="18:18" x14ac:dyDescent="0.25">
      <c r="R5877" s="5"/>
    </row>
    <row r="5878" spans="18:18" x14ac:dyDescent="0.25">
      <c r="R5878" s="5"/>
    </row>
    <row r="5879" spans="18:18" x14ac:dyDescent="0.25">
      <c r="R5879" s="5"/>
    </row>
    <row r="5880" spans="18:18" x14ac:dyDescent="0.25">
      <c r="R5880" s="5"/>
    </row>
    <row r="5881" spans="18:18" x14ac:dyDescent="0.25">
      <c r="R5881" s="5"/>
    </row>
    <row r="5882" spans="18:18" x14ac:dyDescent="0.25">
      <c r="R5882" s="5"/>
    </row>
    <row r="5883" spans="18:18" x14ac:dyDescent="0.25">
      <c r="R5883" s="5"/>
    </row>
    <row r="5884" spans="18:18" x14ac:dyDescent="0.25">
      <c r="R5884" s="5"/>
    </row>
    <row r="5885" spans="18:18" x14ac:dyDescent="0.25">
      <c r="R5885" s="5"/>
    </row>
    <row r="5886" spans="18:18" x14ac:dyDescent="0.25">
      <c r="R5886" s="5"/>
    </row>
    <row r="5887" spans="18:18" x14ac:dyDescent="0.25">
      <c r="R5887" s="5"/>
    </row>
    <row r="5888" spans="18:18" x14ac:dyDescent="0.25">
      <c r="R5888" s="5"/>
    </row>
    <row r="5889" spans="18:18" x14ac:dyDescent="0.25">
      <c r="R5889" s="5"/>
    </row>
    <row r="5890" spans="18:18" x14ac:dyDescent="0.25">
      <c r="R5890" s="5"/>
    </row>
    <row r="5891" spans="18:18" x14ac:dyDescent="0.25">
      <c r="R5891" s="5"/>
    </row>
    <row r="5892" spans="18:18" x14ac:dyDescent="0.25">
      <c r="R5892" s="5"/>
    </row>
    <row r="5893" spans="18:18" x14ac:dyDescent="0.25">
      <c r="R5893" s="5"/>
    </row>
    <row r="5894" spans="18:18" x14ac:dyDescent="0.25">
      <c r="R5894" s="5"/>
    </row>
    <row r="5895" spans="18:18" x14ac:dyDescent="0.25">
      <c r="R5895" s="5"/>
    </row>
    <row r="5896" spans="18:18" x14ac:dyDescent="0.25">
      <c r="R5896" s="5"/>
    </row>
    <row r="5897" spans="18:18" x14ac:dyDescent="0.25">
      <c r="R5897" s="5"/>
    </row>
    <row r="5898" spans="18:18" x14ac:dyDescent="0.25">
      <c r="R5898" s="5"/>
    </row>
    <row r="5899" spans="18:18" x14ac:dyDescent="0.25">
      <c r="R5899" s="5"/>
    </row>
    <row r="5900" spans="18:18" x14ac:dyDescent="0.25">
      <c r="R5900" s="5"/>
    </row>
    <row r="5901" spans="18:18" x14ac:dyDescent="0.25">
      <c r="R5901" s="5"/>
    </row>
    <row r="5902" spans="18:18" x14ac:dyDescent="0.25">
      <c r="R5902" s="5"/>
    </row>
    <row r="5903" spans="18:18" x14ac:dyDescent="0.25">
      <c r="R5903" s="5"/>
    </row>
    <row r="5904" spans="18:18" x14ac:dyDescent="0.25">
      <c r="R5904" s="5"/>
    </row>
    <row r="5905" spans="18:18" x14ac:dyDescent="0.25">
      <c r="R5905" s="5"/>
    </row>
    <row r="5906" spans="18:18" x14ac:dyDescent="0.25">
      <c r="R5906" s="5"/>
    </row>
    <row r="5907" spans="18:18" x14ac:dyDescent="0.25">
      <c r="R5907" s="5"/>
    </row>
    <row r="5908" spans="18:18" x14ac:dyDescent="0.25">
      <c r="R5908" s="5"/>
    </row>
    <row r="5909" spans="18:18" x14ac:dyDescent="0.25">
      <c r="R5909" s="5"/>
    </row>
    <row r="5910" spans="18:18" x14ac:dyDescent="0.25">
      <c r="R5910" s="5"/>
    </row>
    <row r="5911" spans="18:18" x14ac:dyDescent="0.25">
      <c r="R5911" s="5"/>
    </row>
    <row r="5912" spans="18:18" x14ac:dyDescent="0.25">
      <c r="R5912" s="5"/>
    </row>
    <row r="5913" spans="18:18" x14ac:dyDescent="0.25">
      <c r="R5913" s="5"/>
    </row>
    <row r="5914" spans="18:18" x14ac:dyDescent="0.25">
      <c r="R5914" s="5"/>
    </row>
    <row r="5915" spans="18:18" x14ac:dyDescent="0.25">
      <c r="R5915" s="5"/>
    </row>
    <row r="5916" spans="18:18" x14ac:dyDescent="0.25">
      <c r="R5916" s="5"/>
    </row>
    <row r="5917" spans="18:18" x14ac:dyDescent="0.25">
      <c r="R5917" s="5"/>
    </row>
    <row r="5918" spans="18:18" x14ac:dyDescent="0.25">
      <c r="R5918" s="5"/>
    </row>
    <row r="5919" spans="18:18" x14ac:dyDescent="0.25">
      <c r="R5919" s="5"/>
    </row>
    <row r="5920" spans="18:18" x14ac:dyDescent="0.25">
      <c r="R5920" s="5"/>
    </row>
    <row r="5921" spans="18:18" x14ac:dyDescent="0.25">
      <c r="R5921" s="5"/>
    </row>
    <row r="5922" spans="18:18" x14ac:dyDescent="0.25">
      <c r="R5922" s="5"/>
    </row>
    <row r="5923" spans="18:18" x14ac:dyDescent="0.25">
      <c r="R5923" s="5"/>
    </row>
    <row r="5924" spans="18:18" x14ac:dyDescent="0.25">
      <c r="R5924" s="5"/>
    </row>
    <row r="5925" spans="18:18" x14ac:dyDescent="0.25">
      <c r="R5925" s="5"/>
    </row>
    <row r="5926" spans="18:18" x14ac:dyDescent="0.25">
      <c r="R5926" s="5"/>
    </row>
    <row r="5927" spans="18:18" x14ac:dyDescent="0.25">
      <c r="R5927" s="5"/>
    </row>
    <row r="5928" spans="18:18" x14ac:dyDescent="0.25">
      <c r="R5928" s="5"/>
    </row>
    <row r="5929" spans="18:18" x14ac:dyDescent="0.25">
      <c r="R5929" s="5"/>
    </row>
    <row r="5930" spans="18:18" x14ac:dyDescent="0.25">
      <c r="R5930" s="5"/>
    </row>
    <row r="5931" spans="18:18" x14ac:dyDescent="0.25">
      <c r="R5931" s="5"/>
    </row>
    <row r="5932" spans="18:18" x14ac:dyDescent="0.25">
      <c r="R5932" s="5"/>
    </row>
    <row r="5933" spans="18:18" x14ac:dyDescent="0.25">
      <c r="R5933" s="5"/>
    </row>
    <row r="5934" spans="18:18" x14ac:dyDescent="0.25">
      <c r="R5934" s="5"/>
    </row>
    <row r="5935" spans="18:18" x14ac:dyDescent="0.25">
      <c r="R5935" s="5"/>
    </row>
    <row r="5936" spans="18:18" x14ac:dyDescent="0.25">
      <c r="R5936" s="5"/>
    </row>
    <row r="5937" spans="18:18" x14ac:dyDescent="0.25">
      <c r="R5937" s="5"/>
    </row>
    <row r="5938" spans="18:18" x14ac:dyDescent="0.25">
      <c r="R5938" s="5"/>
    </row>
    <row r="5939" spans="18:18" x14ac:dyDescent="0.25">
      <c r="R5939" s="5"/>
    </row>
    <row r="5940" spans="18:18" x14ac:dyDescent="0.25">
      <c r="R5940" s="5"/>
    </row>
    <row r="5941" spans="18:18" x14ac:dyDescent="0.25">
      <c r="R5941" s="5"/>
    </row>
    <row r="5942" spans="18:18" x14ac:dyDescent="0.25">
      <c r="R5942" s="5"/>
    </row>
    <row r="5943" spans="18:18" x14ac:dyDescent="0.25">
      <c r="R5943" s="5"/>
    </row>
    <row r="5944" spans="18:18" x14ac:dyDescent="0.25">
      <c r="R5944" s="5"/>
    </row>
    <row r="5945" spans="18:18" x14ac:dyDescent="0.25">
      <c r="R5945" s="5"/>
    </row>
    <row r="5946" spans="18:18" x14ac:dyDescent="0.25">
      <c r="R5946" s="5"/>
    </row>
    <row r="5947" spans="18:18" x14ac:dyDescent="0.25">
      <c r="R5947" s="5"/>
    </row>
    <row r="5948" spans="18:18" x14ac:dyDescent="0.25">
      <c r="R5948" s="5"/>
    </row>
    <row r="5949" spans="18:18" x14ac:dyDescent="0.25">
      <c r="R5949" s="5"/>
    </row>
    <row r="5950" spans="18:18" x14ac:dyDescent="0.25">
      <c r="R5950" s="5"/>
    </row>
    <row r="5951" spans="18:18" x14ac:dyDescent="0.25">
      <c r="R5951" s="5"/>
    </row>
    <row r="5952" spans="18:18" x14ac:dyDescent="0.25">
      <c r="R5952" s="5"/>
    </row>
    <row r="5953" spans="18:18" x14ac:dyDescent="0.25">
      <c r="R5953" s="5"/>
    </row>
    <row r="5954" spans="18:18" x14ac:dyDescent="0.25">
      <c r="R5954" s="5"/>
    </row>
    <row r="5955" spans="18:18" x14ac:dyDescent="0.25">
      <c r="R5955" s="5"/>
    </row>
    <row r="5956" spans="18:18" x14ac:dyDescent="0.25">
      <c r="R5956" s="5"/>
    </row>
    <row r="5957" spans="18:18" x14ac:dyDescent="0.25">
      <c r="R5957" s="5"/>
    </row>
    <row r="5958" spans="18:18" x14ac:dyDescent="0.25">
      <c r="R5958" s="5"/>
    </row>
    <row r="5959" spans="18:18" x14ac:dyDescent="0.25">
      <c r="R5959" s="5"/>
    </row>
    <row r="5960" spans="18:18" x14ac:dyDescent="0.25">
      <c r="R5960" s="5"/>
    </row>
    <row r="5961" spans="18:18" x14ac:dyDescent="0.25">
      <c r="R5961" s="5"/>
    </row>
    <row r="5962" spans="18:18" x14ac:dyDescent="0.25">
      <c r="R5962" s="5"/>
    </row>
    <row r="5963" spans="18:18" x14ac:dyDescent="0.25">
      <c r="R5963" s="5"/>
    </row>
    <row r="5964" spans="18:18" x14ac:dyDescent="0.25">
      <c r="R5964" s="5"/>
    </row>
    <row r="5965" spans="18:18" x14ac:dyDescent="0.25">
      <c r="R5965" s="5"/>
    </row>
    <row r="5966" spans="18:18" x14ac:dyDescent="0.25">
      <c r="R5966" s="5"/>
    </row>
    <row r="5967" spans="18:18" x14ac:dyDescent="0.25">
      <c r="R5967" s="5"/>
    </row>
    <row r="5968" spans="18:18" x14ac:dyDescent="0.25">
      <c r="R5968" s="5"/>
    </row>
    <row r="5969" spans="18:18" x14ac:dyDescent="0.25">
      <c r="R5969" s="5"/>
    </row>
    <row r="5970" spans="18:18" x14ac:dyDescent="0.25">
      <c r="R5970" s="5"/>
    </row>
    <row r="5971" spans="18:18" x14ac:dyDescent="0.25">
      <c r="R5971" s="5"/>
    </row>
    <row r="5972" spans="18:18" x14ac:dyDescent="0.25">
      <c r="R5972" s="5"/>
    </row>
    <row r="5973" spans="18:18" x14ac:dyDescent="0.25">
      <c r="R5973" s="5"/>
    </row>
    <row r="5974" spans="18:18" x14ac:dyDescent="0.25">
      <c r="R5974" s="5"/>
    </row>
    <row r="5975" spans="18:18" x14ac:dyDescent="0.25">
      <c r="R5975" s="5"/>
    </row>
    <row r="5976" spans="18:18" x14ac:dyDescent="0.25">
      <c r="R5976" s="5"/>
    </row>
    <row r="5977" spans="18:18" x14ac:dyDescent="0.25">
      <c r="R5977" s="5"/>
    </row>
    <row r="5978" spans="18:18" x14ac:dyDescent="0.25">
      <c r="R5978" s="5"/>
    </row>
    <row r="5979" spans="18:18" x14ac:dyDescent="0.25">
      <c r="R5979" s="5"/>
    </row>
    <row r="5980" spans="18:18" x14ac:dyDescent="0.25">
      <c r="R5980" s="5"/>
    </row>
    <row r="5981" spans="18:18" x14ac:dyDescent="0.25">
      <c r="R5981" s="5"/>
    </row>
    <row r="5982" spans="18:18" x14ac:dyDescent="0.25">
      <c r="R5982" s="5"/>
    </row>
    <row r="5983" spans="18:18" x14ac:dyDescent="0.25">
      <c r="R5983" s="5"/>
    </row>
    <row r="5984" spans="18:18" x14ac:dyDescent="0.25">
      <c r="R5984" s="5"/>
    </row>
    <row r="5985" spans="18:18" x14ac:dyDescent="0.25">
      <c r="R5985" s="5"/>
    </row>
    <row r="5986" spans="18:18" x14ac:dyDescent="0.25">
      <c r="R5986" s="5"/>
    </row>
    <row r="5987" spans="18:18" x14ac:dyDescent="0.25">
      <c r="R5987" s="5"/>
    </row>
    <row r="5988" spans="18:18" x14ac:dyDescent="0.25">
      <c r="R5988" s="5"/>
    </row>
    <row r="5989" spans="18:18" x14ac:dyDescent="0.25">
      <c r="R5989" s="5"/>
    </row>
    <row r="5990" spans="18:18" x14ac:dyDescent="0.25">
      <c r="R5990" s="5"/>
    </row>
    <row r="5991" spans="18:18" x14ac:dyDescent="0.25">
      <c r="R5991" s="5"/>
    </row>
    <row r="5992" spans="18:18" x14ac:dyDescent="0.25">
      <c r="R5992" s="5"/>
    </row>
    <row r="5993" spans="18:18" x14ac:dyDescent="0.25">
      <c r="R5993" s="5"/>
    </row>
    <row r="5994" spans="18:18" x14ac:dyDescent="0.25">
      <c r="R5994" s="5"/>
    </row>
    <row r="5995" spans="18:18" x14ac:dyDescent="0.25">
      <c r="R5995" s="5"/>
    </row>
    <row r="5996" spans="18:18" x14ac:dyDescent="0.25">
      <c r="R5996" s="5"/>
    </row>
    <row r="5997" spans="18:18" x14ac:dyDescent="0.25">
      <c r="R5997" s="5"/>
    </row>
    <row r="5998" spans="18:18" x14ac:dyDescent="0.25">
      <c r="R5998" s="5"/>
    </row>
    <row r="5999" spans="18:18" x14ac:dyDescent="0.25">
      <c r="R5999" s="5"/>
    </row>
    <row r="6000" spans="18:18" x14ac:dyDescent="0.25">
      <c r="R6000" s="5"/>
    </row>
    <row r="6001" spans="18:18" x14ac:dyDescent="0.25">
      <c r="R6001" s="5"/>
    </row>
    <row r="6002" spans="18:18" x14ac:dyDescent="0.25">
      <c r="R6002" s="5"/>
    </row>
    <row r="6003" spans="18:18" x14ac:dyDescent="0.25">
      <c r="R6003" s="5"/>
    </row>
    <row r="6004" spans="18:18" x14ac:dyDescent="0.25">
      <c r="R6004" s="5"/>
    </row>
    <row r="6005" spans="18:18" x14ac:dyDescent="0.25">
      <c r="R6005" s="5"/>
    </row>
    <row r="6006" spans="18:18" x14ac:dyDescent="0.25">
      <c r="R6006" s="5"/>
    </row>
    <row r="6007" spans="18:18" x14ac:dyDescent="0.25">
      <c r="R6007" s="5"/>
    </row>
    <row r="6008" spans="18:18" x14ac:dyDescent="0.25">
      <c r="R6008" s="5"/>
    </row>
    <row r="6009" spans="18:18" x14ac:dyDescent="0.25">
      <c r="R6009" s="5"/>
    </row>
    <row r="6010" spans="18:18" x14ac:dyDescent="0.25">
      <c r="R6010" s="5"/>
    </row>
    <row r="6011" spans="18:18" x14ac:dyDescent="0.25">
      <c r="R6011" s="5"/>
    </row>
    <row r="6012" spans="18:18" x14ac:dyDescent="0.25">
      <c r="R6012" s="5"/>
    </row>
    <row r="6013" spans="18:18" x14ac:dyDescent="0.25">
      <c r="R6013" s="5"/>
    </row>
    <row r="6014" spans="18:18" x14ac:dyDescent="0.25">
      <c r="R6014" s="5"/>
    </row>
    <row r="6015" spans="18:18" x14ac:dyDescent="0.25">
      <c r="R6015" s="5"/>
    </row>
    <row r="6016" spans="18:18" x14ac:dyDescent="0.25">
      <c r="R6016" s="5"/>
    </row>
    <row r="6017" spans="18:18" x14ac:dyDescent="0.25">
      <c r="R6017" s="5"/>
    </row>
    <row r="6018" spans="18:18" x14ac:dyDescent="0.25">
      <c r="R6018" s="5"/>
    </row>
    <row r="6019" spans="18:18" x14ac:dyDescent="0.25">
      <c r="R6019" s="5"/>
    </row>
    <row r="6020" spans="18:18" x14ac:dyDescent="0.25">
      <c r="R6020" s="5"/>
    </row>
    <row r="6021" spans="18:18" x14ac:dyDescent="0.25">
      <c r="R6021" s="5"/>
    </row>
    <row r="6022" spans="18:18" x14ac:dyDescent="0.25">
      <c r="R6022" s="5"/>
    </row>
    <row r="6023" spans="18:18" x14ac:dyDescent="0.25">
      <c r="R6023" s="5"/>
    </row>
    <row r="6024" spans="18:18" x14ac:dyDescent="0.25">
      <c r="R6024" s="5"/>
    </row>
    <row r="6025" spans="18:18" x14ac:dyDescent="0.25">
      <c r="R6025" s="5"/>
    </row>
    <row r="6026" spans="18:18" x14ac:dyDescent="0.25">
      <c r="R6026" s="5"/>
    </row>
    <row r="6027" spans="18:18" x14ac:dyDescent="0.25">
      <c r="R6027" s="5"/>
    </row>
    <row r="6028" spans="18:18" x14ac:dyDescent="0.25">
      <c r="R6028" s="5"/>
    </row>
    <row r="6029" spans="18:18" x14ac:dyDescent="0.25">
      <c r="R6029" s="5"/>
    </row>
    <row r="6030" spans="18:18" x14ac:dyDescent="0.25">
      <c r="R6030" s="5"/>
    </row>
    <row r="6031" spans="18:18" x14ac:dyDescent="0.25">
      <c r="R6031" s="5"/>
    </row>
    <row r="6032" spans="18:18" x14ac:dyDescent="0.25">
      <c r="R6032" s="5"/>
    </row>
    <row r="6033" spans="18:18" x14ac:dyDescent="0.25">
      <c r="R6033" s="5"/>
    </row>
    <row r="6034" spans="18:18" x14ac:dyDescent="0.25">
      <c r="R6034" s="5"/>
    </row>
    <row r="6035" spans="18:18" x14ac:dyDescent="0.25">
      <c r="R6035" s="5"/>
    </row>
    <row r="6036" spans="18:18" x14ac:dyDescent="0.25">
      <c r="R6036" s="5"/>
    </row>
    <row r="6037" spans="18:18" x14ac:dyDescent="0.25">
      <c r="R6037" s="5"/>
    </row>
    <row r="6038" spans="18:18" x14ac:dyDescent="0.25">
      <c r="R6038" s="5"/>
    </row>
    <row r="6039" spans="18:18" x14ac:dyDescent="0.25">
      <c r="R6039" s="5"/>
    </row>
    <row r="6040" spans="18:18" x14ac:dyDescent="0.25">
      <c r="R6040" s="5"/>
    </row>
    <row r="6041" spans="18:18" x14ac:dyDescent="0.25">
      <c r="R6041" s="5"/>
    </row>
    <row r="6042" spans="18:18" x14ac:dyDescent="0.25">
      <c r="R6042" s="5"/>
    </row>
    <row r="6043" spans="18:18" x14ac:dyDescent="0.25">
      <c r="R6043" s="5"/>
    </row>
    <row r="6044" spans="18:18" x14ac:dyDescent="0.25">
      <c r="R6044" s="5"/>
    </row>
    <row r="6045" spans="18:18" x14ac:dyDescent="0.25">
      <c r="R6045" s="5"/>
    </row>
    <row r="6046" spans="18:18" x14ac:dyDescent="0.25">
      <c r="R6046" s="5"/>
    </row>
    <row r="6047" spans="18:18" x14ac:dyDescent="0.25">
      <c r="R6047" s="5"/>
    </row>
    <row r="6048" spans="18:18" x14ac:dyDescent="0.25">
      <c r="R6048" s="5"/>
    </row>
    <row r="6049" spans="18:18" x14ac:dyDescent="0.25">
      <c r="R6049" s="5"/>
    </row>
    <row r="6050" spans="18:18" x14ac:dyDescent="0.25">
      <c r="R6050" s="5"/>
    </row>
    <row r="6051" spans="18:18" x14ac:dyDescent="0.25">
      <c r="R6051" s="5"/>
    </row>
    <row r="6052" spans="18:18" x14ac:dyDescent="0.25">
      <c r="R6052" s="5"/>
    </row>
    <row r="6053" spans="18:18" x14ac:dyDescent="0.25">
      <c r="R6053" s="5"/>
    </row>
    <row r="6054" spans="18:18" x14ac:dyDescent="0.25">
      <c r="R6054" s="5"/>
    </row>
    <row r="6055" spans="18:18" x14ac:dyDescent="0.25">
      <c r="R6055" s="5"/>
    </row>
    <row r="6056" spans="18:18" x14ac:dyDescent="0.25">
      <c r="R6056" s="5"/>
    </row>
    <row r="6057" spans="18:18" x14ac:dyDescent="0.25">
      <c r="R6057" s="5"/>
    </row>
    <row r="6058" spans="18:18" x14ac:dyDescent="0.25">
      <c r="R6058" s="5"/>
    </row>
    <row r="6059" spans="18:18" x14ac:dyDescent="0.25">
      <c r="R6059" s="5"/>
    </row>
    <row r="6060" spans="18:18" x14ac:dyDescent="0.25">
      <c r="R6060" s="5"/>
    </row>
    <row r="6061" spans="18:18" x14ac:dyDescent="0.25">
      <c r="R6061" s="5"/>
    </row>
    <row r="6062" spans="18:18" x14ac:dyDescent="0.25">
      <c r="R6062" s="5"/>
    </row>
    <row r="6063" spans="18:18" x14ac:dyDescent="0.25">
      <c r="R6063" s="5"/>
    </row>
    <row r="6064" spans="18:18" x14ac:dyDescent="0.25">
      <c r="R6064" s="5"/>
    </row>
    <row r="6065" spans="18:18" x14ac:dyDescent="0.25">
      <c r="R6065" s="5"/>
    </row>
    <row r="6066" spans="18:18" x14ac:dyDescent="0.25">
      <c r="R6066" s="5"/>
    </row>
    <row r="6067" spans="18:18" x14ac:dyDescent="0.25">
      <c r="R6067" s="5"/>
    </row>
    <row r="6068" spans="18:18" x14ac:dyDescent="0.25">
      <c r="R6068" s="5"/>
    </row>
    <row r="6069" spans="18:18" x14ac:dyDescent="0.25">
      <c r="R6069" s="5"/>
    </row>
    <row r="6070" spans="18:18" x14ac:dyDescent="0.25">
      <c r="R6070" s="5"/>
    </row>
    <row r="6071" spans="18:18" x14ac:dyDescent="0.25">
      <c r="R6071" s="5"/>
    </row>
    <row r="6072" spans="18:18" x14ac:dyDescent="0.25">
      <c r="R6072" s="5"/>
    </row>
    <row r="6073" spans="18:18" x14ac:dyDescent="0.25">
      <c r="R6073" s="5"/>
    </row>
    <row r="6074" spans="18:18" x14ac:dyDescent="0.25">
      <c r="R6074" s="5"/>
    </row>
    <row r="6075" spans="18:18" x14ac:dyDescent="0.25">
      <c r="R6075" s="5"/>
    </row>
    <row r="6076" spans="18:18" x14ac:dyDescent="0.25">
      <c r="R6076" s="5"/>
    </row>
    <row r="6077" spans="18:18" x14ac:dyDescent="0.25">
      <c r="R6077" s="5"/>
    </row>
    <row r="6078" spans="18:18" x14ac:dyDescent="0.25">
      <c r="R6078" s="5"/>
    </row>
    <row r="6079" spans="18:18" x14ac:dyDescent="0.25">
      <c r="R6079" s="5"/>
    </row>
    <row r="6080" spans="18:18" x14ac:dyDescent="0.25">
      <c r="R6080" s="5"/>
    </row>
    <row r="6081" spans="18:18" x14ac:dyDescent="0.25">
      <c r="R6081" s="5"/>
    </row>
    <row r="6082" spans="18:18" x14ac:dyDescent="0.25">
      <c r="R6082" s="5"/>
    </row>
    <row r="6083" spans="18:18" x14ac:dyDescent="0.25">
      <c r="R6083" s="5"/>
    </row>
    <row r="6084" spans="18:18" x14ac:dyDescent="0.25">
      <c r="R6084" s="5"/>
    </row>
    <row r="6085" spans="18:18" x14ac:dyDescent="0.25">
      <c r="R6085" s="5"/>
    </row>
    <row r="6086" spans="18:18" x14ac:dyDescent="0.25">
      <c r="R6086" s="5"/>
    </row>
    <row r="6087" spans="18:18" x14ac:dyDescent="0.25">
      <c r="R6087" s="5"/>
    </row>
    <row r="6088" spans="18:18" x14ac:dyDescent="0.25">
      <c r="R6088" s="5"/>
    </row>
    <row r="6089" spans="18:18" x14ac:dyDescent="0.25">
      <c r="R6089" s="5"/>
    </row>
    <row r="6090" spans="18:18" x14ac:dyDescent="0.25">
      <c r="R6090" s="5"/>
    </row>
    <row r="6091" spans="18:18" x14ac:dyDescent="0.25">
      <c r="R6091" s="5"/>
    </row>
    <row r="6092" spans="18:18" x14ac:dyDescent="0.25">
      <c r="R6092" s="5"/>
    </row>
    <row r="6093" spans="18:18" x14ac:dyDescent="0.25">
      <c r="R6093" s="5"/>
    </row>
    <row r="6094" spans="18:18" x14ac:dyDescent="0.25">
      <c r="R6094" s="5"/>
    </row>
    <row r="6095" spans="18:18" x14ac:dyDescent="0.25">
      <c r="R6095" s="5"/>
    </row>
    <row r="6096" spans="18:18" x14ac:dyDescent="0.25">
      <c r="R6096" s="5"/>
    </row>
    <row r="6097" spans="18:18" x14ac:dyDescent="0.25">
      <c r="R6097" s="5"/>
    </row>
    <row r="6098" spans="18:18" x14ac:dyDescent="0.25">
      <c r="R6098" s="5"/>
    </row>
    <row r="6099" spans="18:18" x14ac:dyDescent="0.25">
      <c r="R6099" s="5"/>
    </row>
    <row r="6100" spans="18:18" x14ac:dyDescent="0.25">
      <c r="R6100" s="5"/>
    </row>
    <row r="6101" spans="18:18" x14ac:dyDescent="0.25">
      <c r="R6101" s="5"/>
    </row>
    <row r="6102" spans="18:18" x14ac:dyDescent="0.25">
      <c r="R6102" s="5"/>
    </row>
    <row r="6103" spans="18:18" x14ac:dyDescent="0.25">
      <c r="R6103" s="5"/>
    </row>
    <row r="6104" spans="18:18" x14ac:dyDescent="0.25">
      <c r="R6104" s="5"/>
    </row>
    <row r="6105" spans="18:18" x14ac:dyDescent="0.25">
      <c r="R6105" s="5"/>
    </row>
    <row r="6106" spans="18:18" x14ac:dyDescent="0.25">
      <c r="R6106" s="5"/>
    </row>
    <row r="6107" spans="18:18" x14ac:dyDescent="0.25">
      <c r="R6107" s="5"/>
    </row>
    <row r="6108" spans="18:18" x14ac:dyDescent="0.25">
      <c r="R6108" s="5"/>
    </row>
    <row r="6109" spans="18:18" x14ac:dyDescent="0.25">
      <c r="R6109" s="5"/>
    </row>
    <row r="6110" spans="18:18" x14ac:dyDescent="0.25">
      <c r="R6110" s="5"/>
    </row>
    <row r="6111" spans="18:18" x14ac:dyDescent="0.25">
      <c r="R6111" s="5"/>
    </row>
    <row r="6112" spans="18:18" x14ac:dyDescent="0.25">
      <c r="R6112" s="5"/>
    </row>
    <row r="6113" spans="18:18" x14ac:dyDescent="0.25">
      <c r="R6113" s="5"/>
    </row>
    <row r="6114" spans="18:18" x14ac:dyDescent="0.25">
      <c r="R6114" s="5"/>
    </row>
    <row r="6115" spans="18:18" x14ac:dyDescent="0.25">
      <c r="R6115" s="5"/>
    </row>
    <row r="6116" spans="18:18" x14ac:dyDescent="0.25">
      <c r="R6116" s="5"/>
    </row>
    <row r="6117" spans="18:18" x14ac:dyDescent="0.25">
      <c r="R6117" s="5"/>
    </row>
    <row r="6118" spans="18:18" x14ac:dyDescent="0.25">
      <c r="R6118" s="5"/>
    </row>
    <row r="6119" spans="18:18" x14ac:dyDescent="0.25">
      <c r="R6119" s="5"/>
    </row>
    <row r="6120" spans="18:18" x14ac:dyDescent="0.25">
      <c r="R6120" s="5"/>
    </row>
    <row r="6121" spans="18:18" x14ac:dyDescent="0.25">
      <c r="R6121" s="5"/>
    </row>
    <row r="6122" spans="18:18" x14ac:dyDescent="0.25">
      <c r="R6122" s="5"/>
    </row>
    <row r="6123" spans="18:18" x14ac:dyDescent="0.25">
      <c r="R6123" s="5"/>
    </row>
    <row r="6124" spans="18:18" x14ac:dyDescent="0.25">
      <c r="R6124" s="5"/>
    </row>
    <row r="6125" spans="18:18" x14ac:dyDescent="0.25">
      <c r="R6125" s="5"/>
    </row>
    <row r="6126" spans="18:18" x14ac:dyDescent="0.25">
      <c r="R6126" s="5"/>
    </row>
    <row r="6127" spans="18:18" x14ac:dyDescent="0.25">
      <c r="R6127" s="5"/>
    </row>
    <row r="6128" spans="18:18" x14ac:dyDescent="0.25">
      <c r="R6128" s="5"/>
    </row>
    <row r="6129" spans="18:18" x14ac:dyDescent="0.25">
      <c r="R6129" s="5"/>
    </row>
    <row r="6130" spans="18:18" x14ac:dyDescent="0.25">
      <c r="R6130" s="5"/>
    </row>
    <row r="6131" spans="18:18" x14ac:dyDescent="0.25">
      <c r="R6131" s="5"/>
    </row>
    <row r="6132" spans="18:18" x14ac:dyDescent="0.25">
      <c r="R6132" s="5"/>
    </row>
    <row r="6133" spans="18:18" x14ac:dyDescent="0.25">
      <c r="R6133" s="5"/>
    </row>
    <row r="6134" spans="18:18" x14ac:dyDescent="0.25">
      <c r="R6134" s="5"/>
    </row>
    <row r="6135" spans="18:18" x14ac:dyDescent="0.25">
      <c r="R6135" s="5"/>
    </row>
    <row r="6136" spans="18:18" x14ac:dyDescent="0.25">
      <c r="R6136" s="5"/>
    </row>
    <row r="6137" spans="18:18" x14ac:dyDescent="0.25">
      <c r="R6137" s="5"/>
    </row>
    <row r="6138" spans="18:18" x14ac:dyDescent="0.25">
      <c r="R6138" s="5"/>
    </row>
    <row r="6139" spans="18:18" x14ac:dyDescent="0.25">
      <c r="R6139" s="5"/>
    </row>
    <row r="6140" spans="18:18" x14ac:dyDescent="0.25">
      <c r="R6140" s="5"/>
    </row>
    <row r="6141" spans="18:18" x14ac:dyDescent="0.25">
      <c r="R6141" s="5"/>
    </row>
    <row r="6142" spans="18:18" x14ac:dyDescent="0.25">
      <c r="R6142" s="5"/>
    </row>
    <row r="6143" spans="18:18" x14ac:dyDescent="0.25">
      <c r="R6143" s="5"/>
    </row>
    <row r="6144" spans="18:18" x14ac:dyDescent="0.25">
      <c r="R6144" s="5"/>
    </row>
    <row r="6145" spans="18:18" x14ac:dyDescent="0.25">
      <c r="R6145" s="5"/>
    </row>
    <row r="6146" spans="18:18" x14ac:dyDescent="0.25">
      <c r="R6146" s="5"/>
    </row>
    <row r="6147" spans="18:18" x14ac:dyDescent="0.25">
      <c r="R6147" s="5"/>
    </row>
    <row r="6148" spans="18:18" x14ac:dyDescent="0.25">
      <c r="R6148" s="5"/>
    </row>
    <row r="6149" spans="18:18" x14ac:dyDescent="0.25">
      <c r="R6149" s="5"/>
    </row>
    <row r="6150" spans="18:18" x14ac:dyDescent="0.25">
      <c r="R6150" s="5"/>
    </row>
    <row r="6151" spans="18:18" x14ac:dyDescent="0.25">
      <c r="R6151" s="5"/>
    </row>
    <row r="6152" spans="18:18" x14ac:dyDescent="0.25">
      <c r="R6152" s="5"/>
    </row>
    <row r="6153" spans="18:18" x14ac:dyDescent="0.25">
      <c r="R6153" s="5"/>
    </row>
    <row r="6154" spans="18:18" x14ac:dyDescent="0.25">
      <c r="R6154" s="5"/>
    </row>
    <row r="6155" spans="18:18" x14ac:dyDescent="0.25">
      <c r="R6155" s="5"/>
    </row>
    <row r="6156" spans="18:18" x14ac:dyDescent="0.25">
      <c r="R6156" s="5"/>
    </row>
    <row r="6157" spans="18:18" x14ac:dyDescent="0.25">
      <c r="R6157" s="5"/>
    </row>
    <row r="6158" spans="18:18" x14ac:dyDescent="0.25">
      <c r="R6158" s="5"/>
    </row>
    <row r="6159" spans="18:18" x14ac:dyDescent="0.25">
      <c r="R6159" s="5"/>
    </row>
    <row r="6160" spans="18:18" x14ac:dyDescent="0.25">
      <c r="R6160" s="5"/>
    </row>
    <row r="6161" spans="18:18" x14ac:dyDescent="0.25">
      <c r="R6161" s="5"/>
    </row>
    <row r="6162" spans="18:18" x14ac:dyDescent="0.25">
      <c r="R6162" s="5"/>
    </row>
    <row r="6163" spans="18:18" x14ac:dyDescent="0.25">
      <c r="R6163" s="5"/>
    </row>
    <row r="6164" spans="18:18" x14ac:dyDescent="0.25">
      <c r="R6164" s="5"/>
    </row>
    <row r="6165" spans="18:18" x14ac:dyDescent="0.25">
      <c r="R6165" s="5"/>
    </row>
    <row r="6166" spans="18:18" x14ac:dyDescent="0.25">
      <c r="R6166" s="5"/>
    </row>
    <row r="6167" spans="18:18" x14ac:dyDescent="0.25">
      <c r="R6167" s="5"/>
    </row>
    <row r="6168" spans="18:18" x14ac:dyDescent="0.25">
      <c r="R6168" s="5"/>
    </row>
    <row r="6169" spans="18:18" x14ac:dyDescent="0.25">
      <c r="R6169" s="5"/>
    </row>
    <row r="6170" spans="18:18" x14ac:dyDescent="0.25">
      <c r="R6170" s="5"/>
    </row>
    <row r="6171" spans="18:18" x14ac:dyDescent="0.25">
      <c r="R6171" s="5"/>
    </row>
    <row r="6172" spans="18:18" x14ac:dyDescent="0.25">
      <c r="R6172" s="5"/>
    </row>
    <row r="6173" spans="18:18" x14ac:dyDescent="0.25">
      <c r="R6173" s="5"/>
    </row>
    <row r="6174" spans="18:18" x14ac:dyDescent="0.25">
      <c r="R6174" s="5"/>
    </row>
    <row r="6175" spans="18:18" x14ac:dyDescent="0.25">
      <c r="R6175" s="5"/>
    </row>
    <row r="6176" spans="18:18" x14ac:dyDescent="0.25">
      <c r="R6176" s="5"/>
    </row>
    <row r="6177" spans="18:18" x14ac:dyDescent="0.25">
      <c r="R6177" s="5"/>
    </row>
    <row r="6178" spans="18:18" x14ac:dyDescent="0.25">
      <c r="R6178" s="5"/>
    </row>
    <row r="6179" spans="18:18" x14ac:dyDescent="0.25">
      <c r="R6179" s="5"/>
    </row>
    <row r="6180" spans="18:18" x14ac:dyDescent="0.25">
      <c r="R6180" s="5"/>
    </row>
    <row r="6181" spans="18:18" x14ac:dyDescent="0.25">
      <c r="R6181" s="5"/>
    </row>
    <row r="6182" spans="18:18" x14ac:dyDescent="0.25">
      <c r="R6182" s="5"/>
    </row>
    <row r="6183" spans="18:18" x14ac:dyDescent="0.25">
      <c r="R6183" s="5"/>
    </row>
    <row r="6184" spans="18:18" x14ac:dyDescent="0.25">
      <c r="R6184" s="5"/>
    </row>
    <row r="6185" spans="18:18" x14ac:dyDescent="0.25">
      <c r="R6185" s="5"/>
    </row>
    <row r="6186" spans="18:18" x14ac:dyDescent="0.25">
      <c r="R6186" s="5"/>
    </row>
    <row r="6187" spans="18:18" x14ac:dyDescent="0.25">
      <c r="R6187" s="5"/>
    </row>
    <row r="6188" spans="18:18" x14ac:dyDescent="0.25">
      <c r="R6188" s="5"/>
    </row>
    <row r="6189" spans="18:18" x14ac:dyDescent="0.25">
      <c r="R6189" s="5"/>
    </row>
    <row r="6190" spans="18:18" x14ac:dyDescent="0.25">
      <c r="R6190" s="5"/>
    </row>
    <row r="6191" spans="18:18" x14ac:dyDescent="0.25">
      <c r="R6191" s="5"/>
    </row>
    <row r="6192" spans="18:18" x14ac:dyDescent="0.25">
      <c r="R6192" s="5"/>
    </row>
    <row r="6193" spans="18:18" x14ac:dyDescent="0.25">
      <c r="R6193" s="5"/>
    </row>
    <row r="6194" spans="18:18" x14ac:dyDescent="0.25">
      <c r="R6194" s="5"/>
    </row>
    <row r="6195" spans="18:18" x14ac:dyDescent="0.25">
      <c r="R6195" s="5"/>
    </row>
    <row r="6196" spans="18:18" x14ac:dyDescent="0.25">
      <c r="R6196" s="5"/>
    </row>
    <row r="6197" spans="18:18" x14ac:dyDescent="0.25">
      <c r="R6197" s="5"/>
    </row>
    <row r="6198" spans="18:18" x14ac:dyDescent="0.25">
      <c r="R6198" s="5"/>
    </row>
    <row r="6199" spans="18:18" x14ac:dyDescent="0.25">
      <c r="R6199" s="5"/>
    </row>
    <row r="6200" spans="18:18" x14ac:dyDescent="0.25">
      <c r="R6200" s="5"/>
    </row>
    <row r="6201" spans="18:18" x14ac:dyDescent="0.25">
      <c r="R6201" s="5"/>
    </row>
    <row r="6202" spans="18:18" x14ac:dyDescent="0.25">
      <c r="R6202" s="5"/>
    </row>
    <row r="6203" spans="18:18" x14ac:dyDescent="0.25">
      <c r="R6203" s="5"/>
    </row>
    <row r="6204" spans="18:18" x14ac:dyDescent="0.25">
      <c r="R6204" s="5"/>
    </row>
    <row r="6205" spans="18:18" x14ac:dyDescent="0.25">
      <c r="R6205" s="5"/>
    </row>
    <row r="6206" spans="18:18" x14ac:dyDescent="0.25">
      <c r="R6206" s="5"/>
    </row>
    <row r="6207" spans="18:18" x14ac:dyDescent="0.25">
      <c r="R6207" s="5"/>
    </row>
    <row r="6208" spans="18:18" x14ac:dyDescent="0.25">
      <c r="R6208" s="5"/>
    </row>
    <row r="6209" spans="18:18" x14ac:dyDescent="0.25">
      <c r="R6209" s="5"/>
    </row>
    <row r="6210" spans="18:18" x14ac:dyDescent="0.25">
      <c r="R6210" s="5"/>
    </row>
    <row r="6211" spans="18:18" x14ac:dyDescent="0.25">
      <c r="R6211" s="5"/>
    </row>
    <row r="6212" spans="18:18" x14ac:dyDescent="0.25">
      <c r="R6212" s="5"/>
    </row>
    <row r="6213" spans="18:18" x14ac:dyDescent="0.25">
      <c r="R6213" s="5"/>
    </row>
    <row r="6214" spans="18:18" x14ac:dyDescent="0.25">
      <c r="R6214" s="5"/>
    </row>
    <row r="6215" spans="18:18" x14ac:dyDescent="0.25">
      <c r="R6215" s="5"/>
    </row>
    <row r="6216" spans="18:18" x14ac:dyDescent="0.25">
      <c r="R6216" s="5"/>
    </row>
    <row r="6217" spans="18:18" x14ac:dyDescent="0.25">
      <c r="R6217" s="5"/>
    </row>
    <row r="6218" spans="18:18" x14ac:dyDescent="0.25">
      <c r="R6218" s="5"/>
    </row>
    <row r="6219" spans="18:18" x14ac:dyDescent="0.25">
      <c r="R6219" s="5"/>
    </row>
    <row r="6220" spans="18:18" x14ac:dyDescent="0.25">
      <c r="R6220" s="5"/>
    </row>
    <row r="6221" spans="18:18" x14ac:dyDescent="0.25">
      <c r="R6221" s="5"/>
    </row>
    <row r="6222" spans="18:18" x14ac:dyDescent="0.25">
      <c r="R6222" s="5"/>
    </row>
    <row r="6223" spans="18:18" x14ac:dyDescent="0.25">
      <c r="R6223" s="5"/>
    </row>
    <row r="6224" spans="18:18" x14ac:dyDescent="0.25">
      <c r="R6224" s="5"/>
    </row>
    <row r="6225" spans="18:18" x14ac:dyDescent="0.25">
      <c r="R6225" s="5"/>
    </row>
    <row r="6226" spans="18:18" x14ac:dyDescent="0.25">
      <c r="R6226" s="5"/>
    </row>
    <row r="6227" spans="18:18" x14ac:dyDescent="0.25">
      <c r="R6227" s="5"/>
    </row>
    <row r="6228" spans="18:18" x14ac:dyDescent="0.25">
      <c r="R6228" s="5"/>
    </row>
    <row r="6229" spans="18:18" x14ac:dyDescent="0.25">
      <c r="R6229" s="5"/>
    </row>
    <row r="6230" spans="18:18" x14ac:dyDescent="0.25">
      <c r="R6230" s="5"/>
    </row>
    <row r="6231" spans="18:18" x14ac:dyDescent="0.25">
      <c r="R6231" s="5"/>
    </row>
    <row r="6232" spans="18:18" x14ac:dyDescent="0.25">
      <c r="R6232" s="5"/>
    </row>
    <row r="6233" spans="18:18" x14ac:dyDescent="0.25">
      <c r="R6233" s="5"/>
    </row>
    <row r="6234" spans="18:18" x14ac:dyDescent="0.25">
      <c r="R6234" s="5"/>
    </row>
    <row r="6235" spans="18:18" x14ac:dyDescent="0.25">
      <c r="R6235" s="5"/>
    </row>
    <row r="6236" spans="18:18" x14ac:dyDescent="0.25">
      <c r="R6236" s="5"/>
    </row>
    <row r="6237" spans="18:18" x14ac:dyDescent="0.25">
      <c r="R6237" s="5"/>
    </row>
    <row r="6238" spans="18:18" x14ac:dyDescent="0.25">
      <c r="R6238" s="5"/>
    </row>
    <row r="6239" spans="18:18" x14ac:dyDescent="0.25">
      <c r="R6239" s="5"/>
    </row>
    <row r="6240" spans="18:18" x14ac:dyDescent="0.25">
      <c r="R6240" s="5"/>
    </row>
    <row r="6241" spans="18:18" x14ac:dyDescent="0.25">
      <c r="R6241" s="5"/>
    </row>
    <row r="6242" spans="18:18" x14ac:dyDescent="0.25">
      <c r="R6242" s="5"/>
    </row>
    <row r="6243" spans="18:18" x14ac:dyDescent="0.25">
      <c r="R6243" s="5"/>
    </row>
    <row r="6244" spans="18:18" x14ac:dyDescent="0.25">
      <c r="R6244" s="5"/>
    </row>
    <row r="6245" spans="18:18" x14ac:dyDescent="0.25">
      <c r="R6245" s="5"/>
    </row>
    <row r="6246" spans="18:18" x14ac:dyDescent="0.25">
      <c r="R6246" s="5"/>
    </row>
    <row r="6247" spans="18:18" x14ac:dyDescent="0.25">
      <c r="R6247" s="5"/>
    </row>
    <row r="6248" spans="18:18" x14ac:dyDescent="0.25">
      <c r="R6248" s="5"/>
    </row>
    <row r="6249" spans="18:18" x14ac:dyDescent="0.25">
      <c r="R6249" s="5"/>
    </row>
    <row r="6250" spans="18:18" x14ac:dyDescent="0.25">
      <c r="R6250" s="5"/>
    </row>
    <row r="6251" spans="18:18" x14ac:dyDescent="0.25">
      <c r="R6251" s="5"/>
    </row>
    <row r="6252" spans="18:18" x14ac:dyDescent="0.25">
      <c r="R6252" s="5"/>
    </row>
    <row r="6253" spans="18:18" x14ac:dyDescent="0.25">
      <c r="R6253" s="5"/>
    </row>
    <row r="6254" spans="18:18" x14ac:dyDescent="0.25">
      <c r="R6254" s="5"/>
    </row>
    <row r="6255" spans="18:18" x14ac:dyDescent="0.25">
      <c r="R6255" s="5"/>
    </row>
    <row r="6256" spans="18:18" x14ac:dyDescent="0.25">
      <c r="R6256" s="5"/>
    </row>
    <row r="6257" spans="18:18" x14ac:dyDescent="0.25">
      <c r="R6257" s="5"/>
    </row>
    <row r="6258" spans="18:18" x14ac:dyDescent="0.25">
      <c r="R6258" s="5"/>
    </row>
    <row r="6259" spans="18:18" x14ac:dyDescent="0.25">
      <c r="R6259" s="5"/>
    </row>
    <row r="6260" spans="18:18" x14ac:dyDescent="0.25">
      <c r="R6260" s="5"/>
    </row>
    <row r="6261" spans="18:18" x14ac:dyDescent="0.25">
      <c r="R6261" s="5"/>
    </row>
    <row r="6262" spans="18:18" x14ac:dyDescent="0.25">
      <c r="R6262" s="5"/>
    </row>
    <row r="6263" spans="18:18" x14ac:dyDescent="0.25">
      <c r="R6263" s="5"/>
    </row>
    <row r="6264" spans="18:18" x14ac:dyDescent="0.25">
      <c r="R6264" s="5"/>
    </row>
    <row r="6265" spans="18:18" x14ac:dyDescent="0.25">
      <c r="R6265" s="5"/>
    </row>
    <row r="6266" spans="18:18" x14ac:dyDescent="0.25">
      <c r="R6266" s="5"/>
    </row>
    <row r="6267" spans="18:18" x14ac:dyDescent="0.25">
      <c r="R6267" s="5"/>
    </row>
    <row r="6268" spans="18:18" x14ac:dyDescent="0.25">
      <c r="R6268" s="5"/>
    </row>
    <row r="6269" spans="18:18" x14ac:dyDescent="0.25">
      <c r="R6269" s="5"/>
    </row>
    <row r="6270" spans="18:18" x14ac:dyDescent="0.25">
      <c r="R6270" s="5"/>
    </row>
    <row r="6271" spans="18:18" x14ac:dyDescent="0.25">
      <c r="R6271" s="5"/>
    </row>
    <row r="6272" spans="18:18" x14ac:dyDescent="0.25">
      <c r="R6272" s="5"/>
    </row>
    <row r="6273" spans="18:18" x14ac:dyDescent="0.25">
      <c r="R6273" s="5"/>
    </row>
    <row r="6274" spans="18:18" x14ac:dyDescent="0.25">
      <c r="R6274" s="5"/>
    </row>
    <row r="6275" spans="18:18" x14ac:dyDescent="0.25">
      <c r="R6275" s="5"/>
    </row>
    <row r="6276" spans="18:18" x14ac:dyDescent="0.25">
      <c r="R6276" s="5"/>
    </row>
    <row r="6277" spans="18:18" x14ac:dyDescent="0.25">
      <c r="R6277" s="5"/>
    </row>
    <row r="6278" spans="18:18" x14ac:dyDescent="0.25">
      <c r="R6278" s="5"/>
    </row>
    <row r="6279" spans="18:18" x14ac:dyDescent="0.25">
      <c r="R6279" s="5"/>
    </row>
    <row r="6280" spans="18:18" x14ac:dyDescent="0.25">
      <c r="R6280" s="5"/>
    </row>
    <row r="6281" spans="18:18" x14ac:dyDescent="0.25">
      <c r="R6281" s="5"/>
    </row>
    <row r="6282" spans="18:18" x14ac:dyDescent="0.25">
      <c r="R6282" s="5"/>
    </row>
    <row r="6283" spans="18:18" x14ac:dyDescent="0.25">
      <c r="R6283" s="5"/>
    </row>
    <row r="6284" spans="18:18" x14ac:dyDescent="0.25">
      <c r="R6284" s="5"/>
    </row>
    <row r="6285" spans="18:18" x14ac:dyDescent="0.25">
      <c r="R6285" s="5"/>
    </row>
    <row r="6286" spans="18:18" x14ac:dyDescent="0.25">
      <c r="R6286" s="5"/>
    </row>
    <row r="6287" spans="18:18" x14ac:dyDescent="0.25">
      <c r="R6287" s="5"/>
    </row>
    <row r="6288" spans="18:18" x14ac:dyDescent="0.25">
      <c r="R6288" s="5"/>
    </row>
    <row r="6289" spans="18:18" x14ac:dyDescent="0.25">
      <c r="R6289" s="5"/>
    </row>
    <row r="6290" spans="18:18" x14ac:dyDescent="0.25">
      <c r="R6290" s="5"/>
    </row>
    <row r="6291" spans="18:18" x14ac:dyDescent="0.25">
      <c r="R6291" s="5"/>
    </row>
    <row r="6292" spans="18:18" x14ac:dyDescent="0.25">
      <c r="R6292" s="5"/>
    </row>
    <row r="6293" spans="18:18" x14ac:dyDescent="0.25">
      <c r="R6293" s="5"/>
    </row>
    <row r="6294" spans="18:18" x14ac:dyDescent="0.25">
      <c r="R6294" s="5"/>
    </row>
    <row r="6295" spans="18:18" x14ac:dyDescent="0.25">
      <c r="R6295" s="5"/>
    </row>
    <row r="6296" spans="18:18" x14ac:dyDescent="0.25">
      <c r="R6296" s="5"/>
    </row>
    <row r="6297" spans="18:18" x14ac:dyDescent="0.25">
      <c r="R6297" s="5"/>
    </row>
    <row r="6298" spans="18:18" x14ac:dyDescent="0.25">
      <c r="R6298" s="5"/>
    </row>
    <row r="6299" spans="18:18" x14ac:dyDescent="0.25">
      <c r="R6299" s="5"/>
    </row>
    <row r="6300" spans="18:18" x14ac:dyDescent="0.25">
      <c r="R6300" s="5"/>
    </row>
    <row r="6301" spans="18:18" x14ac:dyDescent="0.25">
      <c r="R6301" s="5"/>
    </row>
    <row r="6302" spans="18:18" x14ac:dyDescent="0.25">
      <c r="R6302" s="5"/>
    </row>
    <row r="6303" spans="18:18" x14ac:dyDescent="0.25">
      <c r="R6303" s="5"/>
    </row>
    <row r="6304" spans="18:18" x14ac:dyDescent="0.25">
      <c r="R6304" s="5"/>
    </row>
    <row r="6305" spans="18:18" x14ac:dyDescent="0.25">
      <c r="R6305" s="5"/>
    </row>
    <row r="6306" spans="18:18" x14ac:dyDescent="0.25">
      <c r="R6306" s="5"/>
    </row>
    <row r="6307" spans="18:18" x14ac:dyDescent="0.25">
      <c r="R6307" s="5"/>
    </row>
    <row r="6308" spans="18:18" x14ac:dyDescent="0.25">
      <c r="R6308" s="5"/>
    </row>
    <row r="6309" spans="18:18" x14ac:dyDescent="0.25">
      <c r="R6309" s="5"/>
    </row>
    <row r="6310" spans="18:18" x14ac:dyDescent="0.25">
      <c r="R6310" s="5"/>
    </row>
    <row r="6311" spans="18:18" x14ac:dyDescent="0.25">
      <c r="R6311" s="5"/>
    </row>
    <row r="6312" spans="18:18" x14ac:dyDescent="0.25">
      <c r="R6312" s="5"/>
    </row>
    <row r="6313" spans="18:18" x14ac:dyDescent="0.25">
      <c r="R6313" s="5"/>
    </row>
    <row r="6314" spans="18:18" x14ac:dyDescent="0.25">
      <c r="R6314" s="5"/>
    </row>
    <row r="6315" spans="18:18" x14ac:dyDescent="0.25">
      <c r="R6315" s="5"/>
    </row>
    <row r="6316" spans="18:18" x14ac:dyDescent="0.25">
      <c r="R6316" s="5"/>
    </row>
    <row r="6317" spans="18:18" x14ac:dyDescent="0.25">
      <c r="R6317" s="5"/>
    </row>
    <row r="6318" spans="18:18" x14ac:dyDescent="0.25">
      <c r="R6318" s="5"/>
    </row>
    <row r="6319" spans="18:18" x14ac:dyDescent="0.25">
      <c r="R6319" s="5"/>
    </row>
    <row r="6320" spans="18:18" x14ac:dyDescent="0.25">
      <c r="R6320" s="5"/>
    </row>
    <row r="6321" spans="18:18" x14ac:dyDescent="0.25">
      <c r="R6321" s="5"/>
    </row>
    <row r="6322" spans="18:18" x14ac:dyDescent="0.25">
      <c r="R6322" s="5"/>
    </row>
    <row r="6323" spans="18:18" x14ac:dyDescent="0.25">
      <c r="R6323" s="5"/>
    </row>
    <row r="6324" spans="18:18" x14ac:dyDescent="0.25">
      <c r="R6324" s="5"/>
    </row>
    <row r="6325" spans="18:18" x14ac:dyDescent="0.25">
      <c r="R6325" s="5"/>
    </row>
    <row r="6326" spans="18:18" x14ac:dyDescent="0.25">
      <c r="R6326" s="5"/>
    </row>
    <row r="6327" spans="18:18" x14ac:dyDescent="0.25">
      <c r="R6327" s="5"/>
    </row>
    <row r="6328" spans="18:18" x14ac:dyDescent="0.25">
      <c r="R6328" s="5"/>
    </row>
    <row r="6329" spans="18:18" x14ac:dyDescent="0.25">
      <c r="R6329" s="5"/>
    </row>
    <row r="6330" spans="18:18" x14ac:dyDescent="0.25">
      <c r="R6330" s="5"/>
    </row>
    <row r="6331" spans="18:18" x14ac:dyDescent="0.25">
      <c r="R6331" s="5"/>
    </row>
    <row r="6332" spans="18:18" x14ac:dyDescent="0.25">
      <c r="R6332" s="5"/>
    </row>
    <row r="6333" spans="18:18" x14ac:dyDescent="0.25">
      <c r="R6333" s="5"/>
    </row>
    <row r="6334" spans="18:18" x14ac:dyDescent="0.25">
      <c r="R6334" s="5"/>
    </row>
    <row r="6335" spans="18:18" x14ac:dyDescent="0.25">
      <c r="R6335" s="5"/>
    </row>
    <row r="6336" spans="18:18" x14ac:dyDescent="0.25">
      <c r="R6336" s="5"/>
    </row>
    <row r="6337" spans="18:18" x14ac:dyDescent="0.25">
      <c r="R6337" s="5"/>
    </row>
    <row r="6338" spans="18:18" x14ac:dyDescent="0.25">
      <c r="R6338" s="5"/>
    </row>
    <row r="6339" spans="18:18" x14ac:dyDescent="0.25">
      <c r="R6339" s="5"/>
    </row>
    <row r="6340" spans="18:18" x14ac:dyDescent="0.25">
      <c r="R6340" s="5"/>
    </row>
    <row r="6341" spans="18:18" x14ac:dyDescent="0.25">
      <c r="R6341" s="5"/>
    </row>
    <row r="6342" spans="18:18" x14ac:dyDescent="0.25">
      <c r="R6342" s="5"/>
    </row>
    <row r="6343" spans="18:18" x14ac:dyDescent="0.25">
      <c r="R6343" s="5"/>
    </row>
    <row r="6344" spans="18:18" x14ac:dyDescent="0.25">
      <c r="R6344" s="5"/>
    </row>
    <row r="6345" spans="18:18" x14ac:dyDescent="0.25">
      <c r="R6345" s="5"/>
    </row>
    <row r="6346" spans="18:18" x14ac:dyDescent="0.25">
      <c r="R6346" s="5"/>
    </row>
    <row r="6347" spans="18:18" x14ac:dyDescent="0.25">
      <c r="R6347" s="5"/>
    </row>
    <row r="6348" spans="18:18" x14ac:dyDescent="0.25">
      <c r="R6348" s="5"/>
    </row>
    <row r="6349" spans="18:18" x14ac:dyDescent="0.25">
      <c r="R6349" s="5"/>
    </row>
    <row r="6350" spans="18:18" x14ac:dyDescent="0.25">
      <c r="R6350" s="5"/>
    </row>
    <row r="6351" spans="18:18" x14ac:dyDescent="0.25">
      <c r="R6351" s="5"/>
    </row>
    <row r="6352" spans="18:18" x14ac:dyDescent="0.25">
      <c r="R6352" s="5"/>
    </row>
    <row r="6353" spans="18:18" x14ac:dyDescent="0.25">
      <c r="R6353" s="5"/>
    </row>
    <row r="6354" spans="18:18" x14ac:dyDescent="0.25">
      <c r="R6354" s="5"/>
    </row>
    <row r="6355" spans="18:18" x14ac:dyDescent="0.25">
      <c r="R6355" s="5"/>
    </row>
    <row r="6356" spans="18:18" x14ac:dyDescent="0.25">
      <c r="R6356" s="5"/>
    </row>
    <row r="6357" spans="18:18" x14ac:dyDescent="0.25">
      <c r="R6357" s="5"/>
    </row>
    <row r="6358" spans="18:18" x14ac:dyDescent="0.25">
      <c r="R6358" s="5"/>
    </row>
    <row r="6359" spans="18:18" x14ac:dyDescent="0.25">
      <c r="R6359" s="5"/>
    </row>
    <row r="6360" spans="18:18" x14ac:dyDescent="0.25">
      <c r="R6360" s="5"/>
    </row>
    <row r="6361" spans="18:18" x14ac:dyDescent="0.25">
      <c r="R6361" s="5"/>
    </row>
    <row r="6362" spans="18:18" x14ac:dyDescent="0.25">
      <c r="R6362" s="5"/>
    </row>
    <row r="6363" spans="18:18" x14ac:dyDescent="0.25">
      <c r="R6363" s="5"/>
    </row>
    <row r="6364" spans="18:18" x14ac:dyDescent="0.25">
      <c r="R6364" s="5"/>
    </row>
    <row r="6365" spans="18:18" x14ac:dyDescent="0.25">
      <c r="R6365" s="5"/>
    </row>
    <row r="6366" spans="18:18" x14ac:dyDescent="0.25">
      <c r="R6366" s="5"/>
    </row>
    <row r="6367" spans="18:18" x14ac:dyDescent="0.25">
      <c r="R6367" s="5"/>
    </row>
    <row r="6368" spans="18:18" x14ac:dyDescent="0.25">
      <c r="R6368" s="5"/>
    </row>
    <row r="6369" spans="18:18" x14ac:dyDescent="0.25">
      <c r="R6369" s="5"/>
    </row>
    <row r="6370" spans="18:18" x14ac:dyDescent="0.25">
      <c r="R6370" s="5"/>
    </row>
    <row r="6371" spans="18:18" x14ac:dyDescent="0.25">
      <c r="R6371" s="5"/>
    </row>
    <row r="6372" spans="18:18" x14ac:dyDescent="0.25">
      <c r="R6372" s="5"/>
    </row>
    <row r="6373" spans="18:18" x14ac:dyDescent="0.25">
      <c r="R6373" s="5"/>
    </row>
    <row r="6374" spans="18:18" x14ac:dyDescent="0.25">
      <c r="R6374" s="5"/>
    </row>
    <row r="6375" spans="18:18" x14ac:dyDescent="0.25">
      <c r="R6375" s="5"/>
    </row>
    <row r="6376" spans="18:18" x14ac:dyDescent="0.25">
      <c r="R6376" s="5"/>
    </row>
    <row r="6377" spans="18:18" x14ac:dyDescent="0.25">
      <c r="R6377" s="5"/>
    </row>
    <row r="6378" spans="18:18" x14ac:dyDescent="0.25">
      <c r="R6378" s="5"/>
    </row>
    <row r="6379" spans="18:18" x14ac:dyDescent="0.25">
      <c r="R6379" s="5"/>
    </row>
    <row r="6380" spans="18:18" x14ac:dyDescent="0.25">
      <c r="R6380" s="5"/>
    </row>
    <row r="6381" spans="18:18" x14ac:dyDescent="0.25">
      <c r="R6381" s="5"/>
    </row>
    <row r="6382" spans="18:18" x14ac:dyDescent="0.25">
      <c r="R6382" s="5"/>
    </row>
    <row r="6383" spans="18:18" x14ac:dyDescent="0.25">
      <c r="R6383" s="5"/>
    </row>
    <row r="6384" spans="18:18" x14ac:dyDescent="0.25">
      <c r="R6384" s="5"/>
    </row>
    <row r="6385" spans="18:18" x14ac:dyDescent="0.25">
      <c r="R6385" s="5"/>
    </row>
    <row r="6386" spans="18:18" x14ac:dyDescent="0.25">
      <c r="R6386" s="5"/>
    </row>
    <row r="6387" spans="18:18" x14ac:dyDescent="0.25">
      <c r="R6387" s="5"/>
    </row>
    <row r="6388" spans="18:18" x14ac:dyDescent="0.25">
      <c r="R6388" s="5"/>
    </row>
    <row r="6389" spans="18:18" x14ac:dyDescent="0.25">
      <c r="R6389" s="5"/>
    </row>
    <row r="6390" spans="18:18" x14ac:dyDescent="0.25">
      <c r="R6390" s="5"/>
    </row>
    <row r="6391" spans="18:18" x14ac:dyDescent="0.25">
      <c r="R6391" s="5"/>
    </row>
    <row r="6392" spans="18:18" x14ac:dyDescent="0.25">
      <c r="R6392" s="5"/>
    </row>
    <row r="6393" spans="18:18" x14ac:dyDescent="0.25">
      <c r="R6393" s="5"/>
    </row>
    <row r="6394" spans="18:18" x14ac:dyDescent="0.25">
      <c r="R6394" s="5"/>
    </row>
    <row r="6395" spans="18:18" x14ac:dyDescent="0.25">
      <c r="R6395" s="5"/>
    </row>
    <row r="6396" spans="18:18" x14ac:dyDescent="0.25">
      <c r="R6396" s="5"/>
    </row>
    <row r="6397" spans="18:18" x14ac:dyDescent="0.25">
      <c r="R6397" s="5"/>
    </row>
    <row r="6398" spans="18:18" x14ac:dyDescent="0.25">
      <c r="R6398" s="5"/>
    </row>
    <row r="6399" spans="18:18" x14ac:dyDescent="0.25">
      <c r="R6399" s="5"/>
    </row>
    <row r="6400" spans="18:18" x14ac:dyDescent="0.25">
      <c r="R6400" s="5"/>
    </row>
    <row r="6401" spans="18:18" x14ac:dyDescent="0.25">
      <c r="R6401" s="5"/>
    </row>
    <row r="6402" spans="18:18" x14ac:dyDescent="0.25">
      <c r="R6402" s="5"/>
    </row>
    <row r="6403" spans="18:18" x14ac:dyDescent="0.25">
      <c r="R6403" s="5"/>
    </row>
    <row r="6404" spans="18:18" x14ac:dyDescent="0.25">
      <c r="R6404" s="5"/>
    </row>
    <row r="6405" spans="18:18" x14ac:dyDescent="0.25">
      <c r="R6405" s="5"/>
    </row>
    <row r="6406" spans="18:18" x14ac:dyDescent="0.25">
      <c r="R6406" s="5"/>
    </row>
    <row r="6407" spans="18:18" x14ac:dyDescent="0.25">
      <c r="R6407" s="5"/>
    </row>
    <row r="6408" spans="18:18" x14ac:dyDescent="0.25">
      <c r="R6408" s="5"/>
    </row>
    <row r="6409" spans="18:18" x14ac:dyDescent="0.25">
      <c r="R6409" s="5"/>
    </row>
    <row r="6410" spans="18:18" x14ac:dyDescent="0.25">
      <c r="R6410" s="5"/>
    </row>
    <row r="6411" spans="18:18" x14ac:dyDescent="0.25">
      <c r="R6411" s="5"/>
    </row>
    <row r="6412" spans="18:18" x14ac:dyDescent="0.25">
      <c r="R6412" s="5"/>
    </row>
    <row r="6413" spans="18:18" x14ac:dyDescent="0.25">
      <c r="R6413" s="5"/>
    </row>
    <row r="6414" spans="18:18" x14ac:dyDescent="0.25">
      <c r="R6414" s="5"/>
    </row>
    <row r="6415" spans="18:18" x14ac:dyDescent="0.25">
      <c r="R6415" s="5"/>
    </row>
    <row r="6416" spans="18:18" x14ac:dyDescent="0.25">
      <c r="R6416" s="5"/>
    </row>
    <row r="6417" spans="18:18" x14ac:dyDescent="0.25">
      <c r="R6417" s="5"/>
    </row>
    <row r="6418" spans="18:18" x14ac:dyDescent="0.25">
      <c r="R6418" s="5"/>
    </row>
    <row r="6419" spans="18:18" x14ac:dyDescent="0.25">
      <c r="R6419" s="5"/>
    </row>
    <row r="6420" spans="18:18" x14ac:dyDescent="0.25">
      <c r="R6420" s="5"/>
    </row>
    <row r="6421" spans="18:18" x14ac:dyDescent="0.25">
      <c r="R6421" s="5"/>
    </row>
    <row r="6422" spans="18:18" x14ac:dyDescent="0.25">
      <c r="R6422" s="5"/>
    </row>
    <row r="6423" spans="18:18" x14ac:dyDescent="0.25">
      <c r="R6423" s="5"/>
    </row>
    <row r="6424" spans="18:18" x14ac:dyDescent="0.25">
      <c r="R6424" s="5"/>
    </row>
    <row r="6425" spans="18:18" x14ac:dyDescent="0.25">
      <c r="R6425" s="5"/>
    </row>
    <row r="6426" spans="18:18" x14ac:dyDescent="0.25">
      <c r="R6426" s="5"/>
    </row>
    <row r="6427" spans="18:18" x14ac:dyDescent="0.25">
      <c r="R6427" s="5"/>
    </row>
    <row r="6428" spans="18:18" x14ac:dyDescent="0.25">
      <c r="R6428" s="5"/>
    </row>
    <row r="6429" spans="18:18" x14ac:dyDescent="0.25">
      <c r="R6429" s="5"/>
    </row>
    <row r="6430" spans="18:18" x14ac:dyDescent="0.25">
      <c r="R6430" s="5"/>
    </row>
    <row r="6431" spans="18:18" x14ac:dyDescent="0.25">
      <c r="R6431" s="5"/>
    </row>
    <row r="6432" spans="18:18" x14ac:dyDescent="0.25">
      <c r="R6432" s="5"/>
    </row>
    <row r="6433" spans="18:18" x14ac:dyDescent="0.25">
      <c r="R6433" s="5"/>
    </row>
    <row r="6434" spans="18:18" x14ac:dyDescent="0.25">
      <c r="R6434" s="5"/>
    </row>
    <row r="6435" spans="18:18" x14ac:dyDescent="0.25">
      <c r="R6435" s="5"/>
    </row>
    <row r="6436" spans="18:18" x14ac:dyDescent="0.25">
      <c r="R6436" s="5"/>
    </row>
    <row r="6437" spans="18:18" x14ac:dyDescent="0.25">
      <c r="R6437" s="5"/>
    </row>
    <row r="6438" spans="18:18" x14ac:dyDescent="0.25">
      <c r="R6438" s="5"/>
    </row>
    <row r="6439" spans="18:18" x14ac:dyDescent="0.25">
      <c r="R6439" s="5"/>
    </row>
    <row r="6440" spans="18:18" x14ac:dyDescent="0.25">
      <c r="R6440" s="5"/>
    </row>
    <row r="6441" spans="18:18" x14ac:dyDescent="0.25">
      <c r="R6441" s="5"/>
    </row>
    <row r="6442" spans="18:18" x14ac:dyDescent="0.25">
      <c r="R6442" s="5"/>
    </row>
    <row r="6443" spans="18:18" x14ac:dyDescent="0.25">
      <c r="R6443" s="5"/>
    </row>
    <row r="6444" spans="18:18" x14ac:dyDescent="0.25">
      <c r="R6444" s="5"/>
    </row>
    <row r="6445" spans="18:18" x14ac:dyDescent="0.25">
      <c r="R6445" s="5"/>
    </row>
    <row r="6446" spans="18:18" x14ac:dyDescent="0.25">
      <c r="R6446" s="5"/>
    </row>
    <row r="6447" spans="18:18" x14ac:dyDescent="0.25">
      <c r="R6447" s="5"/>
    </row>
    <row r="6448" spans="18:18" x14ac:dyDescent="0.25">
      <c r="R6448" s="5"/>
    </row>
    <row r="6449" spans="18:18" x14ac:dyDescent="0.25">
      <c r="R6449" s="5"/>
    </row>
    <row r="6450" spans="18:18" x14ac:dyDescent="0.25">
      <c r="R6450" s="5"/>
    </row>
    <row r="6451" spans="18:18" x14ac:dyDescent="0.25">
      <c r="R6451" s="5"/>
    </row>
    <row r="6452" spans="18:18" x14ac:dyDescent="0.25">
      <c r="R6452" s="5"/>
    </row>
    <row r="6453" spans="18:18" x14ac:dyDescent="0.25">
      <c r="R6453" s="5"/>
    </row>
    <row r="6454" spans="18:18" x14ac:dyDescent="0.25">
      <c r="R6454" s="5"/>
    </row>
    <row r="6455" spans="18:18" x14ac:dyDescent="0.25">
      <c r="R6455" s="5"/>
    </row>
    <row r="6456" spans="18:18" x14ac:dyDescent="0.25">
      <c r="R6456" s="5"/>
    </row>
    <row r="6457" spans="18:18" x14ac:dyDescent="0.25">
      <c r="R6457" s="5"/>
    </row>
    <row r="6458" spans="18:18" x14ac:dyDescent="0.25">
      <c r="R6458" s="5"/>
    </row>
    <row r="6459" spans="18:18" x14ac:dyDescent="0.25">
      <c r="R6459" s="5"/>
    </row>
    <row r="6460" spans="18:18" x14ac:dyDescent="0.25">
      <c r="R6460" s="5"/>
    </row>
    <row r="6461" spans="18:18" x14ac:dyDescent="0.25">
      <c r="R6461" s="5"/>
    </row>
    <row r="6462" spans="18:18" x14ac:dyDescent="0.25">
      <c r="R6462" s="5"/>
    </row>
    <row r="6463" spans="18:18" x14ac:dyDescent="0.25">
      <c r="R6463" s="5"/>
    </row>
    <row r="6464" spans="18:18" x14ac:dyDescent="0.25">
      <c r="R6464" s="5"/>
    </row>
    <row r="6465" spans="18:18" x14ac:dyDescent="0.25">
      <c r="R6465" s="5"/>
    </row>
    <row r="6466" spans="18:18" x14ac:dyDescent="0.25">
      <c r="R6466" s="5"/>
    </row>
    <row r="6467" spans="18:18" x14ac:dyDescent="0.25">
      <c r="R6467" s="5"/>
    </row>
    <row r="6468" spans="18:18" x14ac:dyDescent="0.25">
      <c r="R6468" s="5"/>
    </row>
    <row r="6469" spans="18:18" x14ac:dyDescent="0.25">
      <c r="R6469" s="5"/>
    </row>
    <row r="6470" spans="18:18" x14ac:dyDescent="0.25">
      <c r="R6470" s="5"/>
    </row>
    <row r="6471" spans="18:18" x14ac:dyDescent="0.25">
      <c r="R6471" s="5"/>
    </row>
    <row r="6472" spans="18:18" x14ac:dyDescent="0.25">
      <c r="R6472" s="5"/>
    </row>
    <row r="6473" spans="18:18" x14ac:dyDescent="0.25">
      <c r="R6473" s="5"/>
    </row>
    <row r="6474" spans="18:18" x14ac:dyDescent="0.25">
      <c r="R6474" s="5"/>
    </row>
    <row r="6475" spans="18:18" x14ac:dyDescent="0.25">
      <c r="R6475" s="5"/>
    </row>
    <row r="6476" spans="18:18" x14ac:dyDescent="0.25">
      <c r="R6476" s="5"/>
    </row>
    <row r="6477" spans="18:18" x14ac:dyDescent="0.25">
      <c r="R6477" s="5"/>
    </row>
    <row r="6478" spans="18:18" x14ac:dyDescent="0.25">
      <c r="R6478" s="5"/>
    </row>
    <row r="6479" spans="18:18" x14ac:dyDescent="0.25">
      <c r="R6479" s="5"/>
    </row>
    <row r="6480" spans="18:18" x14ac:dyDescent="0.25">
      <c r="R6480" s="5"/>
    </row>
    <row r="6481" spans="18:18" x14ac:dyDescent="0.25">
      <c r="R6481" s="5"/>
    </row>
    <row r="6482" spans="18:18" x14ac:dyDescent="0.25">
      <c r="R6482" s="5"/>
    </row>
    <row r="6483" spans="18:18" x14ac:dyDescent="0.25">
      <c r="R6483" s="5"/>
    </row>
    <row r="6484" spans="18:18" x14ac:dyDescent="0.25">
      <c r="R6484" s="5"/>
    </row>
    <row r="6485" spans="18:18" x14ac:dyDescent="0.25">
      <c r="R6485" s="5"/>
    </row>
    <row r="6486" spans="18:18" x14ac:dyDescent="0.25">
      <c r="R6486" s="5"/>
    </row>
    <row r="6487" spans="18:18" x14ac:dyDescent="0.25">
      <c r="R6487" s="5"/>
    </row>
    <row r="6488" spans="18:18" x14ac:dyDescent="0.25">
      <c r="R6488" s="5"/>
    </row>
    <row r="6489" spans="18:18" x14ac:dyDescent="0.25">
      <c r="R6489" s="5"/>
    </row>
    <row r="6490" spans="18:18" x14ac:dyDescent="0.25">
      <c r="R6490" s="5"/>
    </row>
    <row r="6491" spans="18:18" x14ac:dyDescent="0.25">
      <c r="R6491" s="5"/>
    </row>
    <row r="6492" spans="18:18" x14ac:dyDescent="0.25">
      <c r="R6492" s="5"/>
    </row>
    <row r="6493" spans="18:18" x14ac:dyDescent="0.25">
      <c r="R6493" s="5"/>
    </row>
    <row r="6494" spans="18:18" x14ac:dyDescent="0.25">
      <c r="R6494" s="5"/>
    </row>
    <row r="6495" spans="18:18" x14ac:dyDescent="0.25">
      <c r="R6495" s="5"/>
    </row>
    <row r="6496" spans="18:18" x14ac:dyDescent="0.25">
      <c r="R6496" s="5"/>
    </row>
    <row r="6497" spans="18:18" x14ac:dyDescent="0.25">
      <c r="R6497" s="5"/>
    </row>
    <row r="6498" spans="18:18" x14ac:dyDescent="0.25">
      <c r="R6498" s="5"/>
    </row>
    <row r="6499" spans="18:18" x14ac:dyDescent="0.25">
      <c r="R6499" s="5"/>
    </row>
    <row r="6500" spans="18:18" x14ac:dyDescent="0.25">
      <c r="R6500" s="5"/>
    </row>
    <row r="6501" spans="18:18" x14ac:dyDescent="0.25">
      <c r="R6501" s="5"/>
    </row>
    <row r="6502" spans="18:18" x14ac:dyDescent="0.25">
      <c r="R6502" s="5"/>
    </row>
    <row r="6503" spans="18:18" x14ac:dyDescent="0.25">
      <c r="R6503" s="5"/>
    </row>
    <row r="6504" spans="18:18" x14ac:dyDescent="0.25">
      <c r="R6504" s="5"/>
    </row>
    <row r="6505" spans="18:18" x14ac:dyDescent="0.25">
      <c r="R6505" s="5"/>
    </row>
    <row r="6506" spans="18:18" x14ac:dyDescent="0.25">
      <c r="R6506" s="5"/>
    </row>
    <row r="6507" spans="18:18" x14ac:dyDescent="0.25">
      <c r="R6507" s="5"/>
    </row>
    <row r="6508" spans="18:18" x14ac:dyDescent="0.25">
      <c r="R6508" s="5"/>
    </row>
    <row r="6509" spans="18:18" x14ac:dyDescent="0.25">
      <c r="R6509" s="5"/>
    </row>
    <row r="6510" spans="18:18" x14ac:dyDescent="0.25">
      <c r="R6510" s="5"/>
    </row>
    <row r="6511" spans="18:18" x14ac:dyDescent="0.25">
      <c r="R6511" s="5"/>
    </row>
    <row r="6512" spans="18:18" x14ac:dyDescent="0.25">
      <c r="R6512" s="5"/>
    </row>
    <row r="6513" spans="18:18" x14ac:dyDescent="0.25">
      <c r="R6513" s="5"/>
    </row>
    <row r="6514" spans="18:18" x14ac:dyDescent="0.25">
      <c r="R6514" s="5"/>
    </row>
    <row r="6515" spans="18:18" x14ac:dyDescent="0.25">
      <c r="R6515" s="5"/>
    </row>
    <row r="6516" spans="18:18" x14ac:dyDescent="0.25">
      <c r="R6516" s="5"/>
    </row>
    <row r="6517" spans="18:18" x14ac:dyDescent="0.25">
      <c r="R6517" s="5"/>
    </row>
    <row r="6518" spans="18:18" x14ac:dyDescent="0.25">
      <c r="R6518" s="5"/>
    </row>
    <row r="6519" spans="18:18" x14ac:dyDescent="0.25">
      <c r="R6519" s="5"/>
    </row>
    <row r="6520" spans="18:18" x14ac:dyDescent="0.25">
      <c r="R6520" s="5"/>
    </row>
    <row r="6521" spans="18:18" x14ac:dyDescent="0.25">
      <c r="R6521" s="5"/>
    </row>
    <row r="6522" spans="18:18" x14ac:dyDescent="0.25">
      <c r="R6522" s="5"/>
    </row>
    <row r="6523" spans="18:18" x14ac:dyDescent="0.25">
      <c r="R6523" s="5"/>
    </row>
    <row r="6524" spans="18:18" x14ac:dyDescent="0.25">
      <c r="R6524" s="5"/>
    </row>
    <row r="6525" spans="18:18" x14ac:dyDescent="0.25">
      <c r="R6525" s="5"/>
    </row>
    <row r="6526" spans="18:18" x14ac:dyDescent="0.25">
      <c r="R6526" s="5"/>
    </row>
    <row r="6527" spans="18:18" x14ac:dyDescent="0.25">
      <c r="R6527" s="5"/>
    </row>
    <row r="6528" spans="18:18" x14ac:dyDescent="0.25">
      <c r="R6528" s="5"/>
    </row>
    <row r="6529" spans="18:18" x14ac:dyDescent="0.25">
      <c r="R6529" s="5"/>
    </row>
    <row r="6530" spans="18:18" x14ac:dyDescent="0.25">
      <c r="R6530" s="5"/>
    </row>
    <row r="6531" spans="18:18" x14ac:dyDescent="0.25">
      <c r="R6531" s="5"/>
    </row>
    <row r="6532" spans="18:18" x14ac:dyDescent="0.25">
      <c r="R6532" s="5"/>
    </row>
    <row r="6533" spans="18:18" x14ac:dyDescent="0.25">
      <c r="R6533" s="5"/>
    </row>
    <row r="6534" spans="18:18" x14ac:dyDescent="0.25">
      <c r="R6534" s="5"/>
    </row>
    <row r="6535" spans="18:18" x14ac:dyDescent="0.25">
      <c r="R6535" s="5"/>
    </row>
    <row r="6536" spans="18:18" x14ac:dyDescent="0.25">
      <c r="R6536" s="5"/>
    </row>
    <row r="6537" spans="18:18" x14ac:dyDescent="0.25">
      <c r="R6537" s="5"/>
    </row>
    <row r="6538" spans="18:18" x14ac:dyDescent="0.25">
      <c r="R6538" s="5"/>
    </row>
    <row r="6539" spans="18:18" x14ac:dyDescent="0.25">
      <c r="R6539" s="5"/>
    </row>
    <row r="6540" spans="18:18" x14ac:dyDescent="0.25">
      <c r="R6540" s="5"/>
    </row>
    <row r="6541" spans="18:18" x14ac:dyDescent="0.25">
      <c r="R6541" s="5"/>
    </row>
    <row r="6542" spans="18:18" x14ac:dyDescent="0.25">
      <c r="R6542" s="5"/>
    </row>
    <row r="6543" spans="18:18" x14ac:dyDescent="0.25">
      <c r="R6543" s="5"/>
    </row>
    <row r="6544" spans="18:18" x14ac:dyDescent="0.25">
      <c r="R6544" s="5"/>
    </row>
    <row r="6545" spans="18:18" x14ac:dyDescent="0.25">
      <c r="R6545" s="5"/>
    </row>
    <row r="6546" spans="18:18" x14ac:dyDescent="0.25">
      <c r="R6546" s="5"/>
    </row>
    <row r="6547" spans="18:18" x14ac:dyDescent="0.25">
      <c r="R6547" s="5"/>
    </row>
    <row r="6548" spans="18:18" x14ac:dyDescent="0.25">
      <c r="R6548" s="5"/>
    </row>
    <row r="6549" spans="18:18" x14ac:dyDescent="0.25">
      <c r="R6549" s="5"/>
    </row>
    <row r="6550" spans="18:18" x14ac:dyDescent="0.25">
      <c r="R6550" s="5"/>
    </row>
    <row r="6551" spans="18:18" x14ac:dyDescent="0.25">
      <c r="R6551" s="5"/>
    </row>
    <row r="6552" spans="18:18" x14ac:dyDescent="0.25">
      <c r="R6552" s="5"/>
    </row>
    <row r="6553" spans="18:18" x14ac:dyDescent="0.25">
      <c r="R6553" s="5"/>
    </row>
    <row r="6554" spans="18:18" x14ac:dyDescent="0.25">
      <c r="R6554" s="5"/>
    </row>
    <row r="6555" spans="18:18" x14ac:dyDescent="0.25">
      <c r="R6555" s="5"/>
    </row>
    <row r="6556" spans="18:18" x14ac:dyDescent="0.25">
      <c r="R6556" s="5"/>
    </row>
    <row r="6557" spans="18:18" x14ac:dyDescent="0.25">
      <c r="R6557" s="5"/>
    </row>
    <row r="6558" spans="18:18" x14ac:dyDescent="0.25">
      <c r="R6558" s="5"/>
    </row>
    <row r="6559" spans="18:18" x14ac:dyDescent="0.25">
      <c r="R6559" s="5"/>
    </row>
    <row r="6560" spans="18:18" x14ac:dyDescent="0.25">
      <c r="R6560" s="5"/>
    </row>
    <row r="6561" spans="18:18" x14ac:dyDescent="0.25">
      <c r="R6561" s="5"/>
    </row>
    <row r="6562" spans="18:18" x14ac:dyDescent="0.25">
      <c r="R6562" s="5"/>
    </row>
    <row r="6563" spans="18:18" x14ac:dyDescent="0.25">
      <c r="R6563" s="5"/>
    </row>
    <row r="6564" spans="18:18" x14ac:dyDescent="0.25">
      <c r="R6564" s="5"/>
    </row>
    <row r="6565" spans="18:18" x14ac:dyDescent="0.25">
      <c r="R6565" s="5"/>
    </row>
    <row r="6566" spans="18:18" x14ac:dyDescent="0.25">
      <c r="R6566" s="5"/>
    </row>
    <row r="6567" spans="18:18" x14ac:dyDescent="0.25">
      <c r="R6567" s="5"/>
    </row>
    <row r="6568" spans="18:18" x14ac:dyDescent="0.25">
      <c r="R6568" s="5"/>
    </row>
    <row r="6569" spans="18:18" x14ac:dyDescent="0.25">
      <c r="R6569" s="5"/>
    </row>
    <row r="6570" spans="18:18" x14ac:dyDescent="0.25">
      <c r="R6570" s="5"/>
    </row>
    <row r="6571" spans="18:18" x14ac:dyDescent="0.25">
      <c r="R6571" s="5"/>
    </row>
    <row r="6572" spans="18:18" x14ac:dyDescent="0.25">
      <c r="R6572" s="5"/>
    </row>
    <row r="6573" spans="18:18" x14ac:dyDescent="0.25">
      <c r="R6573" s="5"/>
    </row>
    <row r="6574" spans="18:18" x14ac:dyDescent="0.25">
      <c r="R6574" s="5"/>
    </row>
    <row r="6575" spans="18:18" x14ac:dyDescent="0.25">
      <c r="R6575" s="5"/>
    </row>
    <row r="6576" spans="18:18" x14ac:dyDescent="0.25">
      <c r="R6576" s="5"/>
    </row>
    <row r="6577" spans="18:18" x14ac:dyDescent="0.25">
      <c r="R6577" s="5"/>
    </row>
    <row r="6578" spans="18:18" x14ac:dyDescent="0.25">
      <c r="R6578" s="5"/>
    </row>
    <row r="6579" spans="18:18" x14ac:dyDescent="0.25">
      <c r="R6579" s="5"/>
    </row>
    <row r="6580" spans="18:18" x14ac:dyDescent="0.25">
      <c r="R6580" s="5"/>
    </row>
    <row r="6581" spans="18:18" x14ac:dyDescent="0.25">
      <c r="R6581" s="5"/>
    </row>
    <row r="6582" spans="18:18" x14ac:dyDescent="0.25">
      <c r="R6582" s="5"/>
    </row>
    <row r="6583" spans="18:18" x14ac:dyDescent="0.25">
      <c r="R6583" s="5"/>
    </row>
    <row r="6584" spans="18:18" x14ac:dyDescent="0.25">
      <c r="R6584" s="5"/>
    </row>
    <row r="6585" spans="18:18" x14ac:dyDescent="0.25">
      <c r="R6585" s="5"/>
    </row>
    <row r="6586" spans="18:18" x14ac:dyDescent="0.25">
      <c r="R6586" s="5"/>
    </row>
    <row r="6587" spans="18:18" x14ac:dyDescent="0.25">
      <c r="R6587" s="5"/>
    </row>
    <row r="6588" spans="18:18" x14ac:dyDescent="0.25">
      <c r="R6588" s="5"/>
    </row>
    <row r="6589" spans="18:18" x14ac:dyDescent="0.25">
      <c r="R6589" s="5"/>
    </row>
    <row r="6590" spans="18:18" x14ac:dyDescent="0.25">
      <c r="R6590" s="5"/>
    </row>
    <row r="6591" spans="18:18" x14ac:dyDescent="0.25">
      <c r="R6591" s="5"/>
    </row>
    <row r="6592" spans="18:18" x14ac:dyDescent="0.25">
      <c r="R6592" s="5"/>
    </row>
    <row r="6593" spans="18:18" x14ac:dyDescent="0.25">
      <c r="R6593" s="5"/>
    </row>
    <row r="6594" spans="18:18" x14ac:dyDescent="0.25">
      <c r="R6594" s="5"/>
    </row>
    <row r="6595" spans="18:18" x14ac:dyDescent="0.25">
      <c r="R6595" s="5"/>
    </row>
    <row r="6596" spans="18:18" x14ac:dyDescent="0.25">
      <c r="R6596" s="5"/>
    </row>
    <row r="6597" spans="18:18" x14ac:dyDescent="0.25">
      <c r="R6597" s="5"/>
    </row>
    <row r="6598" spans="18:18" x14ac:dyDescent="0.25">
      <c r="R6598" s="5"/>
    </row>
    <row r="6599" spans="18:18" x14ac:dyDescent="0.25">
      <c r="R6599" s="5"/>
    </row>
    <row r="6600" spans="18:18" x14ac:dyDescent="0.25">
      <c r="R6600" s="5"/>
    </row>
    <row r="6601" spans="18:18" x14ac:dyDescent="0.25">
      <c r="R6601" s="5"/>
    </row>
    <row r="6602" spans="18:18" x14ac:dyDescent="0.25">
      <c r="R6602" s="5"/>
    </row>
    <row r="6603" spans="18:18" x14ac:dyDescent="0.25">
      <c r="R6603" s="5"/>
    </row>
    <row r="6604" spans="18:18" x14ac:dyDescent="0.25">
      <c r="R6604" s="5"/>
    </row>
    <row r="6605" spans="18:18" x14ac:dyDescent="0.25">
      <c r="R6605" s="5"/>
    </row>
    <row r="6606" spans="18:18" x14ac:dyDescent="0.25">
      <c r="R6606" s="5"/>
    </row>
    <row r="6607" spans="18:18" x14ac:dyDescent="0.25">
      <c r="R6607" s="5"/>
    </row>
    <row r="6608" spans="18:18" x14ac:dyDescent="0.25">
      <c r="R6608" s="5"/>
    </row>
    <row r="6609" spans="18:18" x14ac:dyDescent="0.25">
      <c r="R6609" s="5"/>
    </row>
    <row r="6610" spans="18:18" x14ac:dyDescent="0.25">
      <c r="R6610" s="5"/>
    </row>
    <row r="6611" spans="18:18" x14ac:dyDescent="0.25">
      <c r="R6611" s="5"/>
    </row>
    <row r="6612" spans="18:18" x14ac:dyDescent="0.25">
      <c r="R6612" s="5"/>
    </row>
    <row r="6613" spans="18:18" x14ac:dyDescent="0.25">
      <c r="R6613" s="5"/>
    </row>
    <row r="6614" spans="18:18" x14ac:dyDescent="0.25">
      <c r="R6614" s="5"/>
    </row>
    <row r="6615" spans="18:18" x14ac:dyDescent="0.25">
      <c r="R6615" s="5"/>
    </row>
    <row r="6616" spans="18:18" x14ac:dyDescent="0.25">
      <c r="R6616" s="5"/>
    </row>
    <row r="6617" spans="18:18" x14ac:dyDescent="0.25">
      <c r="R6617" s="5"/>
    </row>
    <row r="6618" spans="18:18" x14ac:dyDescent="0.25">
      <c r="R6618" s="5"/>
    </row>
    <row r="6619" spans="18:18" x14ac:dyDescent="0.25">
      <c r="R6619" s="5"/>
    </row>
    <row r="6620" spans="18:18" x14ac:dyDescent="0.25">
      <c r="R6620" s="5"/>
    </row>
    <row r="6621" spans="18:18" x14ac:dyDescent="0.25">
      <c r="R6621" s="5"/>
    </row>
    <row r="6622" spans="18:18" x14ac:dyDescent="0.25">
      <c r="R6622" s="5"/>
    </row>
    <row r="6623" spans="18:18" x14ac:dyDescent="0.25">
      <c r="R6623" s="5"/>
    </row>
    <row r="6624" spans="18:18" x14ac:dyDescent="0.25">
      <c r="R6624" s="5"/>
    </row>
    <row r="6625" spans="18:18" x14ac:dyDescent="0.25">
      <c r="R6625" s="5"/>
    </row>
    <row r="6626" spans="18:18" x14ac:dyDescent="0.25">
      <c r="R6626" s="5"/>
    </row>
    <row r="6627" spans="18:18" x14ac:dyDescent="0.25">
      <c r="R6627" s="5"/>
    </row>
    <row r="6628" spans="18:18" x14ac:dyDescent="0.25">
      <c r="R6628" s="5"/>
    </row>
    <row r="6629" spans="18:18" x14ac:dyDescent="0.25">
      <c r="R6629" s="5"/>
    </row>
    <row r="6630" spans="18:18" x14ac:dyDescent="0.25">
      <c r="R6630" s="5"/>
    </row>
    <row r="6631" spans="18:18" x14ac:dyDescent="0.25">
      <c r="R6631" s="5"/>
    </row>
    <row r="6632" spans="18:18" x14ac:dyDescent="0.25">
      <c r="R6632" s="5"/>
    </row>
    <row r="6633" spans="18:18" x14ac:dyDescent="0.25">
      <c r="R6633" s="5"/>
    </row>
    <row r="6634" spans="18:18" x14ac:dyDescent="0.25">
      <c r="R6634" s="5"/>
    </row>
    <row r="6635" spans="18:18" x14ac:dyDescent="0.25">
      <c r="R6635" s="5"/>
    </row>
    <row r="6636" spans="18:18" x14ac:dyDescent="0.25">
      <c r="R6636" s="5"/>
    </row>
    <row r="6637" spans="18:18" x14ac:dyDescent="0.25">
      <c r="R6637" s="5"/>
    </row>
    <row r="6638" spans="18:18" x14ac:dyDescent="0.25">
      <c r="R6638" s="5"/>
    </row>
    <row r="6639" spans="18:18" x14ac:dyDescent="0.25">
      <c r="R6639" s="5"/>
    </row>
    <row r="6640" spans="18:18" x14ac:dyDescent="0.25">
      <c r="R6640" s="5"/>
    </row>
    <row r="6641" spans="18:18" x14ac:dyDescent="0.25">
      <c r="R6641" s="5"/>
    </row>
    <row r="6642" spans="18:18" x14ac:dyDescent="0.25">
      <c r="R6642" s="5"/>
    </row>
    <row r="6643" spans="18:18" x14ac:dyDescent="0.25">
      <c r="R6643" s="5"/>
    </row>
    <row r="6644" spans="18:18" x14ac:dyDescent="0.25">
      <c r="R6644" s="5"/>
    </row>
    <row r="6645" spans="18:18" x14ac:dyDescent="0.25">
      <c r="R6645" s="5"/>
    </row>
    <row r="6646" spans="18:18" x14ac:dyDescent="0.25">
      <c r="R6646" s="5"/>
    </row>
    <row r="6647" spans="18:18" x14ac:dyDescent="0.25">
      <c r="R6647" s="5"/>
    </row>
    <row r="6648" spans="18:18" x14ac:dyDescent="0.25">
      <c r="R6648" s="5"/>
    </row>
    <row r="6649" spans="18:18" x14ac:dyDescent="0.25">
      <c r="R6649" s="5"/>
    </row>
    <row r="6650" spans="18:18" x14ac:dyDescent="0.25">
      <c r="R6650" s="5"/>
    </row>
    <row r="6651" spans="18:18" x14ac:dyDescent="0.25">
      <c r="R6651" s="5"/>
    </row>
    <row r="6652" spans="18:18" x14ac:dyDescent="0.25">
      <c r="R6652" s="5"/>
    </row>
    <row r="6653" spans="18:18" x14ac:dyDescent="0.25">
      <c r="R6653" s="5"/>
    </row>
    <row r="6654" spans="18:18" x14ac:dyDescent="0.25">
      <c r="R6654" s="5"/>
    </row>
    <row r="6655" spans="18:18" x14ac:dyDescent="0.25">
      <c r="R6655" s="5"/>
    </row>
    <row r="6656" spans="18:18" x14ac:dyDescent="0.25">
      <c r="R6656" s="5"/>
    </row>
    <row r="6657" spans="18:18" x14ac:dyDescent="0.25">
      <c r="R6657" s="5"/>
    </row>
    <row r="6658" spans="18:18" x14ac:dyDescent="0.25">
      <c r="R6658" s="5"/>
    </row>
    <row r="6659" spans="18:18" x14ac:dyDescent="0.25">
      <c r="R6659" s="5"/>
    </row>
    <row r="6660" spans="18:18" x14ac:dyDescent="0.25">
      <c r="R6660" s="5"/>
    </row>
    <row r="6661" spans="18:18" x14ac:dyDescent="0.25">
      <c r="R6661" s="5"/>
    </row>
    <row r="6662" spans="18:18" x14ac:dyDescent="0.25">
      <c r="R6662" s="5"/>
    </row>
    <row r="6663" spans="18:18" x14ac:dyDescent="0.25">
      <c r="R6663" s="5"/>
    </row>
    <row r="6664" spans="18:18" x14ac:dyDescent="0.25">
      <c r="R6664" s="5"/>
    </row>
    <row r="6665" spans="18:18" x14ac:dyDescent="0.25">
      <c r="R6665" s="5"/>
    </row>
    <row r="6666" spans="18:18" x14ac:dyDescent="0.25">
      <c r="R6666" s="5"/>
    </row>
    <row r="6667" spans="18:18" x14ac:dyDescent="0.25">
      <c r="R6667" s="5"/>
    </row>
    <row r="6668" spans="18:18" x14ac:dyDescent="0.25">
      <c r="R6668" s="5"/>
    </row>
    <row r="6669" spans="18:18" x14ac:dyDescent="0.25">
      <c r="R6669" s="5"/>
    </row>
    <row r="6670" spans="18:18" x14ac:dyDescent="0.25">
      <c r="R6670" s="5"/>
    </row>
    <row r="6671" spans="18:18" x14ac:dyDescent="0.25">
      <c r="R6671" s="5"/>
    </row>
    <row r="6672" spans="18:18" x14ac:dyDescent="0.25">
      <c r="R6672" s="5"/>
    </row>
    <row r="6673" spans="18:18" x14ac:dyDescent="0.25">
      <c r="R6673" s="5"/>
    </row>
    <row r="6674" spans="18:18" x14ac:dyDescent="0.25">
      <c r="R6674" s="5"/>
    </row>
    <row r="6675" spans="18:18" x14ac:dyDescent="0.25">
      <c r="R6675" s="5"/>
    </row>
    <row r="6676" spans="18:18" x14ac:dyDescent="0.25">
      <c r="R6676" s="5"/>
    </row>
    <row r="6677" spans="18:18" x14ac:dyDescent="0.25">
      <c r="R6677" s="5"/>
    </row>
    <row r="6678" spans="18:18" x14ac:dyDescent="0.25">
      <c r="R6678" s="5"/>
    </row>
    <row r="6679" spans="18:18" x14ac:dyDescent="0.25">
      <c r="R6679" s="5"/>
    </row>
    <row r="6680" spans="18:18" x14ac:dyDescent="0.25">
      <c r="R6680" s="5"/>
    </row>
    <row r="6681" spans="18:18" x14ac:dyDescent="0.25">
      <c r="R6681" s="5"/>
    </row>
    <row r="6682" spans="18:18" x14ac:dyDescent="0.25">
      <c r="R6682" s="5"/>
    </row>
    <row r="6683" spans="18:18" x14ac:dyDescent="0.25">
      <c r="R6683" s="5"/>
    </row>
    <row r="6684" spans="18:18" x14ac:dyDescent="0.25">
      <c r="R6684" s="5"/>
    </row>
    <row r="6685" spans="18:18" x14ac:dyDescent="0.25">
      <c r="R6685" s="5"/>
    </row>
    <row r="6686" spans="18:18" x14ac:dyDescent="0.25">
      <c r="R6686" s="5"/>
    </row>
    <row r="6687" spans="18:18" x14ac:dyDescent="0.25">
      <c r="R6687" s="5"/>
    </row>
    <row r="6688" spans="18:18" x14ac:dyDescent="0.25">
      <c r="R6688" s="5"/>
    </row>
    <row r="6689" spans="18:18" x14ac:dyDescent="0.25">
      <c r="R6689" s="5"/>
    </row>
    <row r="6690" spans="18:18" x14ac:dyDescent="0.25">
      <c r="R6690" s="5"/>
    </row>
    <row r="6691" spans="18:18" x14ac:dyDescent="0.25">
      <c r="R6691" s="5"/>
    </row>
    <row r="6692" spans="18:18" x14ac:dyDescent="0.25">
      <c r="R6692" s="5"/>
    </row>
    <row r="6693" spans="18:18" x14ac:dyDescent="0.25">
      <c r="R6693" s="5"/>
    </row>
    <row r="6694" spans="18:18" x14ac:dyDescent="0.25">
      <c r="R6694" s="5"/>
    </row>
    <row r="6695" spans="18:18" x14ac:dyDescent="0.25">
      <c r="R6695" s="5"/>
    </row>
    <row r="6696" spans="18:18" x14ac:dyDescent="0.25">
      <c r="R6696" s="5"/>
    </row>
    <row r="6697" spans="18:18" x14ac:dyDescent="0.25">
      <c r="R6697" s="5"/>
    </row>
    <row r="6698" spans="18:18" x14ac:dyDescent="0.25">
      <c r="R6698" s="5"/>
    </row>
    <row r="6699" spans="18:18" x14ac:dyDescent="0.25">
      <c r="R6699" s="5"/>
    </row>
    <row r="6700" spans="18:18" x14ac:dyDescent="0.25">
      <c r="R6700" s="5"/>
    </row>
    <row r="6701" spans="18:18" x14ac:dyDescent="0.25">
      <c r="R6701" s="5"/>
    </row>
    <row r="6702" spans="18:18" x14ac:dyDescent="0.25">
      <c r="R6702" s="5"/>
    </row>
    <row r="6703" spans="18:18" x14ac:dyDescent="0.25">
      <c r="R6703" s="5"/>
    </row>
    <row r="6704" spans="18:18" x14ac:dyDescent="0.25">
      <c r="R6704" s="5"/>
    </row>
    <row r="6705" spans="18:18" x14ac:dyDescent="0.25">
      <c r="R6705" s="5"/>
    </row>
    <row r="6706" spans="18:18" x14ac:dyDescent="0.25">
      <c r="R6706" s="5"/>
    </row>
    <row r="6707" spans="18:18" x14ac:dyDescent="0.25">
      <c r="R6707" s="5"/>
    </row>
    <row r="6708" spans="18:18" x14ac:dyDescent="0.25">
      <c r="R6708" s="5"/>
    </row>
    <row r="6709" spans="18:18" x14ac:dyDescent="0.25">
      <c r="R6709" s="5"/>
    </row>
    <row r="6710" spans="18:18" x14ac:dyDescent="0.25">
      <c r="R6710" s="5"/>
    </row>
    <row r="6711" spans="18:18" x14ac:dyDescent="0.25">
      <c r="R6711" s="5"/>
    </row>
    <row r="6712" spans="18:18" x14ac:dyDescent="0.25">
      <c r="R6712" s="5"/>
    </row>
    <row r="6713" spans="18:18" x14ac:dyDescent="0.25">
      <c r="R6713" s="5"/>
    </row>
    <row r="6714" spans="18:18" x14ac:dyDescent="0.25">
      <c r="R6714" s="5"/>
    </row>
    <row r="6715" spans="18:18" x14ac:dyDescent="0.25">
      <c r="R6715" s="5"/>
    </row>
    <row r="6716" spans="18:18" x14ac:dyDescent="0.25">
      <c r="R6716" s="5"/>
    </row>
    <row r="6717" spans="18:18" x14ac:dyDescent="0.25">
      <c r="R6717" s="5"/>
    </row>
    <row r="6718" spans="18:18" x14ac:dyDescent="0.25">
      <c r="R6718" s="5"/>
    </row>
    <row r="6719" spans="18:18" x14ac:dyDescent="0.25">
      <c r="R6719" s="5"/>
    </row>
    <row r="6720" spans="18:18" x14ac:dyDescent="0.25">
      <c r="R6720" s="5"/>
    </row>
    <row r="6721" spans="18:18" x14ac:dyDescent="0.25">
      <c r="R6721" s="5"/>
    </row>
    <row r="6722" spans="18:18" x14ac:dyDescent="0.25">
      <c r="R6722" s="5"/>
    </row>
    <row r="6723" spans="18:18" x14ac:dyDescent="0.25">
      <c r="R6723" s="5"/>
    </row>
    <row r="6724" spans="18:18" x14ac:dyDescent="0.25">
      <c r="R6724" s="5"/>
    </row>
    <row r="6725" spans="18:18" x14ac:dyDescent="0.25">
      <c r="R6725" s="5"/>
    </row>
    <row r="6726" spans="18:18" x14ac:dyDescent="0.25">
      <c r="R6726" s="5"/>
    </row>
    <row r="6727" spans="18:18" x14ac:dyDescent="0.25">
      <c r="R6727" s="5"/>
    </row>
    <row r="6728" spans="18:18" x14ac:dyDescent="0.25">
      <c r="R6728" s="5"/>
    </row>
    <row r="6729" spans="18:18" x14ac:dyDescent="0.25">
      <c r="R6729" s="5"/>
    </row>
    <row r="6730" spans="18:18" x14ac:dyDescent="0.25">
      <c r="R6730" s="5"/>
    </row>
    <row r="6731" spans="18:18" x14ac:dyDescent="0.25">
      <c r="R6731" s="5"/>
    </row>
    <row r="6732" spans="18:18" x14ac:dyDescent="0.25">
      <c r="R6732" s="5"/>
    </row>
    <row r="6733" spans="18:18" x14ac:dyDescent="0.25">
      <c r="R6733" s="5"/>
    </row>
    <row r="6734" spans="18:18" x14ac:dyDescent="0.25">
      <c r="R6734" s="5"/>
    </row>
    <row r="6735" spans="18:18" x14ac:dyDescent="0.25">
      <c r="R6735" s="5"/>
    </row>
    <row r="6736" spans="18:18" x14ac:dyDescent="0.25">
      <c r="R6736" s="5"/>
    </row>
    <row r="6737" spans="18:18" x14ac:dyDescent="0.25">
      <c r="R6737" s="5"/>
    </row>
    <row r="6738" spans="18:18" x14ac:dyDescent="0.25">
      <c r="R6738" s="5"/>
    </row>
    <row r="6739" spans="18:18" x14ac:dyDescent="0.25">
      <c r="R6739" s="5"/>
    </row>
    <row r="6740" spans="18:18" x14ac:dyDescent="0.25">
      <c r="R6740" s="5"/>
    </row>
    <row r="6741" spans="18:18" x14ac:dyDescent="0.25">
      <c r="R6741" s="5"/>
    </row>
    <row r="6742" spans="18:18" x14ac:dyDescent="0.25">
      <c r="R6742" s="5"/>
    </row>
    <row r="6743" spans="18:18" x14ac:dyDescent="0.25">
      <c r="R6743" s="5"/>
    </row>
    <row r="6744" spans="18:18" x14ac:dyDescent="0.25">
      <c r="R6744" s="5"/>
    </row>
    <row r="6745" spans="18:18" x14ac:dyDescent="0.25">
      <c r="R6745" s="5"/>
    </row>
    <row r="6746" spans="18:18" x14ac:dyDescent="0.25">
      <c r="R6746" s="5"/>
    </row>
    <row r="6747" spans="18:18" x14ac:dyDescent="0.25">
      <c r="R6747" s="5"/>
    </row>
    <row r="6748" spans="18:18" x14ac:dyDescent="0.25">
      <c r="R6748" s="5"/>
    </row>
    <row r="6749" spans="18:18" x14ac:dyDescent="0.25">
      <c r="R6749" s="5"/>
    </row>
    <row r="6750" spans="18:18" x14ac:dyDescent="0.25">
      <c r="R6750" s="5"/>
    </row>
    <row r="6751" spans="18:18" x14ac:dyDescent="0.25">
      <c r="R6751" s="5"/>
    </row>
    <row r="6752" spans="18:18" x14ac:dyDescent="0.25">
      <c r="R6752" s="5"/>
    </row>
    <row r="6753" spans="18:18" x14ac:dyDescent="0.25">
      <c r="R6753" s="5"/>
    </row>
    <row r="6754" spans="18:18" x14ac:dyDescent="0.25">
      <c r="R6754" s="5"/>
    </row>
    <row r="6755" spans="18:18" x14ac:dyDescent="0.25">
      <c r="R6755" s="5"/>
    </row>
    <row r="6756" spans="18:18" x14ac:dyDescent="0.25">
      <c r="R6756" s="5"/>
    </row>
    <row r="6757" spans="18:18" x14ac:dyDescent="0.25">
      <c r="R6757" s="5"/>
    </row>
    <row r="6758" spans="18:18" x14ac:dyDescent="0.25">
      <c r="R6758" s="5"/>
    </row>
    <row r="6759" spans="18:18" x14ac:dyDescent="0.25">
      <c r="R6759" s="5"/>
    </row>
    <row r="6760" spans="18:18" x14ac:dyDescent="0.25">
      <c r="R6760" s="5"/>
    </row>
    <row r="6761" spans="18:18" x14ac:dyDescent="0.25">
      <c r="R6761" s="5"/>
    </row>
    <row r="6762" spans="18:18" x14ac:dyDescent="0.25">
      <c r="R6762" s="5"/>
    </row>
    <row r="6763" spans="18:18" x14ac:dyDescent="0.25">
      <c r="R6763" s="5"/>
    </row>
    <row r="6764" spans="18:18" x14ac:dyDescent="0.25">
      <c r="R6764" s="5"/>
    </row>
    <row r="6765" spans="18:18" x14ac:dyDescent="0.25">
      <c r="R6765" s="5"/>
    </row>
    <row r="6766" spans="18:18" x14ac:dyDescent="0.25">
      <c r="R6766" s="5"/>
    </row>
    <row r="6767" spans="18:18" x14ac:dyDescent="0.25">
      <c r="R6767" s="5"/>
    </row>
    <row r="6768" spans="18:18" x14ac:dyDescent="0.25">
      <c r="R6768" s="5"/>
    </row>
    <row r="6769" spans="18:18" x14ac:dyDescent="0.25">
      <c r="R6769" s="5"/>
    </row>
    <row r="6770" spans="18:18" x14ac:dyDescent="0.25">
      <c r="R6770" s="5"/>
    </row>
    <row r="6771" spans="18:18" x14ac:dyDescent="0.25">
      <c r="R6771" s="5"/>
    </row>
    <row r="6772" spans="18:18" x14ac:dyDescent="0.25">
      <c r="R6772" s="5"/>
    </row>
    <row r="6773" spans="18:18" x14ac:dyDescent="0.25">
      <c r="R6773" s="5"/>
    </row>
    <row r="6774" spans="18:18" x14ac:dyDescent="0.25">
      <c r="R6774" s="5"/>
    </row>
    <row r="6775" spans="18:18" x14ac:dyDescent="0.25">
      <c r="R6775" s="5"/>
    </row>
    <row r="6776" spans="18:18" x14ac:dyDescent="0.25">
      <c r="R6776" s="5"/>
    </row>
    <row r="6777" spans="18:18" x14ac:dyDescent="0.25">
      <c r="R6777" s="5"/>
    </row>
    <row r="6778" spans="18:18" x14ac:dyDescent="0.25">
      <c r="R6778" s="5"/>
    </row>
    <row r="6779" spans="18:18" x14ac:dyDescent="0.25">
      <c r="R6779" s="5"/>
    </row>
    <row r="6780" spans="18:18" x14ac:dyDescent="0.25">
      <c r="R6780" s="5"/>
    </row>
    <row r="6781" spans="18:18" x14ac:dyDescent="0.25">
      <c r="R6781" s="5"/>
    </row>
    <row r="6782" spans="18:18" x14ac:dyDescent="0.25">
      <c r="R6782" s="5"/>
    </row>
    <row r="6783" spans="18:18" x14ac:dyDescent="0.25">
      <c r="R6783" s="5"/>
    </row>
    <row r="6784" spans="18:18" x14ac:dyDescent="0.25">
      <c r="R6784" s="5"/>
    </row>
    <row r="6785" spans="18:18" x14ac:dyDescent="0.25">
      <c r="R6785" s="5"/>
    </row>
    <row r="6786" spans="18:18" x14ac:dyDescent="0.25">
      <c r="R6786" s="5"/>
    </row>
    <row r="6787" spans="18:18" x14ac:dyDescent="0.25">
      <c r="R6787" s="5"/>
    </row>
    <row r="6788" spans="18:18" x14ac:dyDescent="0.25">
      <c r="R6788" s="5"/>
    </row>
    <row r="6789" spans="18:18" x14ac:dyDescent="0.25">
      <c r="R6789" s="5"/>
    </row>
    <row r="6790" spans="18:18" x14ac:dyDescent="0.25">
      <c r="R6790" s="5"/>
    </row>
    <row r="6791" spans="18:18" x14ac:dyDescent="0.25">
      <c r="R6791" s="5"/>
    </row>
    <row r="6792" spans="18:18" x14ac:dyDescent="0.25">
      <c r="R6792" s="5"/>
    </row>
    <row r="6793" spans="18:18" x14ac:dyDescent="0.25">
      <c r="R6793" s="5"/>
    </row>
    <row r="6794" spans="18:18" x14ac:dyDescent="0.25">
      <c r="R6794" s="5"/>
    </row>
    <row r="6795" spans="18:18" x14ac:dyDescent="0.25">
      <c r="R6795" s="5"/>
    </row>
    <row r="6796" spans="18:18" x14ac:dyDescent="0.25">
      <c r="R6796" s="5"/>
    </row>
    <row r="6797" spans="18:18" x14ac:dyDescent="0.25">
      <c r="R6797" s="5"/>
    </row>
    <row r="6798" spans="18:18" x14ac:dyDescent="0.25">
      <c r="R6798" s="5"/>
    </row>
    <row r="6799" spans="18:18" x14ac:dyDescent="0.25">
      <c r="R6799" s="5"/>
    </row>
    <row r="6800" spans="18:18" x14ac:dyDescent="0.25">
      <c r="R6800" s="5"/>
    </row>
    <row r="6801" spans="18:18" x14ac:dyDescent="0.25">
      <c r="R6801" s="5"/>
    </row>
    <row r="6802" spans="18:18" x14ac:dyDescent="0.25">
      <c r="R6802" s="5"/>
    </row>
    <row r="6803" spans="18:18" x14ac:dyDescent="0.25">
      <c r="R6803" s="5"/>
    </row>
    <row r="6804" spans="18:18" x14ac:dyDescent="0.25">
      <c r="R6804" s="5"/>
    </row>
    <row r="6805" spans="18:18" x14ac:dyDescent="0.25">
      <c r="R6805" s="5"/>
    </row>
    <row r="6806" spans="18:18" x14ac:dyDescent="0.25">
      <c r="R6806" s="5"/>
    </row>
    <row r="6807" spans="18:18" x14ac:dyDescent="0.25">
      <c r="R6807" s="5"/>
    </row>
    <row r="6808" spans="18:18" x14ac:dyDescent="0.25">
      <c r="R6808" s="5"/>
    </row>
    <row r="6809" spans="18:18" x14ac:dyDescent="0.25">
      <c r="R6809" s="5"/>
    </row>
    <row r="6810" spans="18:18" x14ac:dyDescent="0.25">
      <c r="R6810" s="5"/>
    </row>
    <row r="6811" spans="18:18" x14ac:dyDescent="0.25">
      <c r="R6811" s="5"/>
    </row>
    <row r="6812" spans="18:18" x14ac:dyDescent="0.25">
      <c r="R6812" s="5"/>
    </row>
    <row r="6813" spans="18:18" x14ac:dyDescent="0.25">
      <c r="R6813" s="5"/>
    </row>
    <row r="6814" spans="18:18" x14ac:dyDescent="0.25">
      <c r="R6814" s="5"/>
    </row>
    <row r="6815" spans="18:18" x14ac:dyDescent="0.25">
      <c r="R6815" s="5"/>
    </row>
    <row r="6816" spans="18:18" x14ac:dyDescent="0.25">
      <c r="R6816" s="5"/>
    </row>
    <row r="6817" spans="18:18" x14ac:dyDescent="0.25">
      <c r="R6817" s="5"/>
    </row>
    <row r="6818" spans="18:18" x14ac:dyDescent="0.25">
      <c r="R6818" s="5"/>
    </row>
    <row r="6819" spans="18:18" x14ac:dyDescent="0.25">
      <c r="R6819" s="5"/>
    </row>
    <row r="6820" spans="18:18" x14ac:dyDescent="0.25">
      <c r="R6820" s="5"/>
    </row>
    <row r="6821" spans="18:18" x14ac:dyDescent="0.25">
      <c r="R6821" s="5"/>
    </row>
    <row r="6822" spans="18:18" x14ac:dyDescent="0.25">
      <c r="R6822" s="5"/>
    </row>
    <row r="6823" spans="18:18" x14ac:dyDescent="0.25">
      <c r="R6823" s="5"/>
    </row>
    <row r="6824" spans="18:18" x14ac:dyDescent="0.25">
      <c r="R6824" s="5"/>
    </row>
    <row r="6825" spans="18:18" x14ac:dyDescent="0.25">
      <c r="R6825" s="5"/>
    </row>
    <row r="6826" spans="18:18" x14ac:dyDescent="0.25">
      <c r="R6826" s="5"/>
    </row>
    <row r="6827" spans="18:18" x14ac:dyDescent="0.25">
      <c r="R6827" s="5"/>
    </row>
    <row r="6828" spans="18:18" x14ac:dyDescent="0.25">
      <c r="R6828" s="5"/>
    </row>
    <row r="6829" spans="18:18" x14ac:dyDescent="0.25">
      <c r="R6829" s="5"/>
    </row>
    <row r="6830" spans="18:18" x14ac:dyDescent="0.25">
      <c r="R6830" s="5"/>
    </row>
    <row r="6831" spans="18:18" x14ac:dyDescent="0.25">
      <c r="R6831" s="5"/>
    </row>
    <row r="6832" spans="18:18" x14ac:dyDescent="0.25">
      <c r="R6832" s="5"/>
    </row>
    <row r="6833" spans="18:18" x14ac:dyDescent="0.25">
      <c r="R6833" s="5"/>
    </row>
    <row r="6834" spans="18:18" x14ac:dyDescent="0.25">
      <c r="R6834" s="5"/>
    </row>
    <row r="6835" spans="18:18" x14ac:dyDescent="0.25">
      <c r="R6835" s="5"/>
    </row>
    <row r="6836" spans="18:18" x14ac:dyDescent="0.25">
      <c r="R6836" s="5"/>
    </row>
    <row r="6837" spans="18:18" x14ac:dyDescent="0.25">
      <c r="R6837" s="5"/>
    </row>
    <row r="6838" spans="18:18" x14ac:dyDescent="0.25">
      <c r="R6838" s="5"/>
    </row>
    <row r="6839" spans="18:18" x14ac:dyDescent="0.25">
      <c r="R6839" s="5"/>
    </row>
    <row r="6840" spans="18:18" x14ac:dyDescent="0.25">
      <c r="R6840" s="5"/>
    </row>
    <row r="6841" spans="18:18" x14ac:dyDescent="0.25">
      <c r="R6841" s="5"/>
    </row>
    <row r="6842" spans="18:18" x14ac:dyDescent="0.25">
      <c r="R6842" s="5"/>
    </row>
    <row r="6843" spans="18:18" x14ac:dyDescent="0.25">
      <c r="R6843" s="5"/>
    </row>
    <row r="6844" spans="18:18" x14ac:dyDescent="0.25">
      <c r="R6844" s="5"/>
    </row>
    <row r="6845" spans="18:18" x14ac:dyDescent="0.25">
      <c r="R6845" s="5"/>
    </row>
    <row r="6846" spans="18:18" x14ac:dyDescent="0.25">
      <c r="R6846" s="5"/>
    </row>
    <row r="6847" spans="18:18" x14ac:dyDescent="0.25">
      <c r="R6847" s="5"/>
    </row>
    <row r="6848" spans="18:18" x14ac:dyDescent="0.25">
      <c r="R6848" s="5"/>
    </row>
    <row r="6849" spans="18:18" x14ac:dyDescent="0.25">
      <c r="R6849" s="5"/>
    </row>
    <row r="6850" spans="18:18" x14ac:dyDescent="0.25">
      <c r="R6850" s="5"/>
    </row>
    <row r="6851" spans="18:18" x14ac:dyDescent="0.25">
      <c r="R6851" s="5"/>
    </row>
    <row r="6852" spans="18:18" x14ac:dyDescent="0.25">
      <c r="R6852" s="5"/>
    </row>
    <row r="6853" spans="18:18" x14ac:dyDescent="0.25">
      <c r="R6853" s="5"/>
    </row>
    <row r="6854" spans="18:18" x14ac:dyDescent="0.25">
      <c r="R6854" s="5"/>
    </row>
    <row r="6855" spans="18:18" x14ac:dyDescent="0.25">
      <c r="R6855" s="5"/>
    </row>
    <row r="6856" spans="18:18" x14ac:dyDescent="0.25">
      <c r="R6856" s="5"/>
    </row>
    <row r="6857" spans="18:18" x14ac:dyDescent="0.25">
      <c r="R6857" s="5"/>
    </row>
    <row r="6858" spans="18:18" x14ac:dyDescent="0.25">
      <c r="R6858" s="5"/>
    </row>
    <row r="6859" spans="18:18" x14ac:dyDescent="0.25">
      <c r="R6859" s="5"/>
    </row>
    <row r="6860" spans="18:18" x14ac:dyDescent="0.25">
      <c r="R6860" s="5"/>
    </row>
    <row r="6861" spans="18:18" x14ac:dyDescent="0.25">
      <c r="R6861" s="5"/>
    </row>
    <row r="6862" spans="18:18" x14ac:dyDescent="0.25">
      <c r="R6862" s="5"/>
    </row>
    <row r="6863" spans="18:18" x14ac:dyDescent="0.25">
      <c r="R6863" s="5"/>
    </row>
    <row r="6864" spans="18:18" x14ac:dyDescent="0.25">
      <c r="R6864" s="5"/>
    </row>
    <row r="6865" spans="18:18" x14ac:dyDescent="0.25">
      <c r="R6865" s="5"/>
    </row>
    <row r="6866" spans="18:18" x14ac:dyDescent="0.25">
      <c r="R6866" s="5"/>
    </row>
    <row r="6867" spans="18:18" x14ac:dyDescent="0.25">
      <c r="R6867" s="5"/>
    </row>
    <row r="6868" spans="18:18" x14ac:dyDescent="0.25">
      <c r="R6868" s="5"/>
    </row>
    <row r="6869" spans="18:18" x14ac:dyDescent="0.25">
      <c r="R6869" s="5"/>
    </row>
    <row r="6870" spans="18:18" x14ac:dyDescent="0.25">
      <c r="R6870" s="5"/>
    </row>
    <row r="6871" spans="18:18" x14ac:dyDescent="0.25">
      <c r="R6871" s="5"/>
    </row>
    <row r="6872" spans="18:18" x14ac:dyDescent="0.25">
      <c r="R6872" s="5"/>
    </row>
    <row r="6873" spans="18:18" x14ac:dyDescent="0.25">
      <c r="R6873" s="5"/>
    </row>
    <row r="6874" spans="18:18" x14ac:dyDescent="0.25">
      <c r="R6874" s="5"/>
    </row>
    <row r="6875" spans="18:18" x14ac:dyDescent="0.25">
      <c r="R6875" s="5"/>
    </row>
    <row r="6876" spans="18:18" x14ac:dyDescent="0.25">
      <c r="R6876" s="5"/>
    </row>
    <row r="6877" spans="18:18" x14ac:dyDescent="0.25">
      <c r="R6877" s="5"/>
    </row>
    <row r="6878" spans="18:18" x14ac:dyDescent="0.25">
      <c r="R6878" s="5"/>
    </row>
    <row r="6879" spans="18:18" x14ac:dyDescent="0.25">
      <c r="R6879" s="5"/>
    </row>
    <row r="6880" spans="18:18" x14ac:dyDescent="0.25">
      <c r="R6880" s="5"/>
    </row>
    <row r="6881" spans="18:18" x14ac:dyDescent="0.25">
      <c r="R6881" s="5"/>
    </row>
    <row r="6882" spans="18:18" x14ac:dyDescent="0.25">
      <c r="R6882" s="5"/>
    </row>
    <row r="6883" spans="18:18" x14ac:dyDescent="0.25">
      <c r="R6883" s="5"/>
    </row>
    <row r="6884" spans="18:18" x14ac:dyDescent="0.25">
      <c r="R6884" s="5"/>
    </row>
    <row r="6885" spans="18:18" x14ac:dyDescent="0.25">
      <c r="R6885" s="5"/>
    </row>
    <row r="6886" spans="18:18" x14ac:dyDescent="0.25">
      <c r="R6886" s="5"/>
    </row>
    <row r="6887" spans="18:18" x14ac:dyDescent="0.25">
      <c r="R6887" s="5"/>
    </row>
    <row r="6888" spans="18:18" x14ac:dyDescent="0.25">
      <c r="R6888" s="5"/>
    </row>
    <row r="6889" spans="18:18" x14ac:dyDescent="0.25">
      <c r="R6889" s="5"/>
    </row>
    <row r="6890" spans="18:18" x14ac:dyDescent="0.25">
      <c r="R6890" s="5"/>
    </row>
    <row r="6891" spans="18:18" x14ac:dyDescent="0.25">
      <c r="R6891" s="5"/>
    </row>
    <row r="6892" spans="18:18" x14ac:dyDescent="0.25">
      <c r="R6892" s="5"/>
    </row>
    <row r="6893" spans="18:18" x14ac:dyDescent="0.25">
      <c r="R6893" s="5"/>
    </row>
    <row r="6894" spans="18:18" x14ac:dyDescent="0.25">
      <c r="R6894" s="5"/>
    </row>
    <row r="6895" spans="18:18" x14ac:dyDescent="0.25">
      <c r="R6895" s="5"/>
    </row>
    <row r="6896" spans="18:18" x14ac:dyDescent="0.25">
      <c r="R6896" s="5"/>
    </row>
    <row r="6897" spans="18:18" x14ac:dyDescent="0.25">
      <c r="R6897" s="5"/>
    </row>
    <row r="6898" spans="18:18" x14ac:dyDescent="0.25">
      <c r="R6898" s="5"/>
    </row>
    <row r="6899" spans="18:18" x14ac:dyDescent="0.25">
      <c r="R6899" s="5"/>
    </row>
    <row r="6900" spans="18:18" x14ac:dyDescent="0.25">
      <c r="R6900" s="5"/>
    </row>
    <row r="6901" spans="18:18" x14ac:dyDescent="0.25">
      <c r="R6901" s="5"/>
    </row>
    <row r="6902" spans="18:18" x14ac:dyDescent="0.25">
      <c r="R6902" s="5"/>
    </row>
    <row r="6903" spans="18:18" x14ac:dyDescent="0.25">
      <c r="R6903" s="5"/>
    </row>
    <row r="6904" spans="18:18" x14ac:dyDescent="0.25">
      <c r="R6904" s="5"/>
    </row>
    <row r="6905" spans="18:18" x14ac:dyDescent="0.25">
      <c r="R6905" s="5"/>
    </row>
    <row r="6906" spans="18:18" x14ac:dyDescent="0.25">
      <c r="R6906" s="5"/>
    </row>
    <row r="6907" spans="18:18" x14ac:dyDescent="0.25">
      <c r="R6907" s="5"/>
    </row>
    <row r="6908" spans="18:18" x14ac:dyDescent="0.25">
      <c r="R6908" s="5"/>
    </row>
    <row r="6909" spans="18:18" x14ac:dyDescent="0.25">
      <c r="R6909" s="5"/>
    </row>
    <row r="6910" spans="18:18" x14ac:dyDescent="0.25">
      <c r="R6910" s="5"/>
    </row>
    <row r="6911" spans="18:18" x14ac:dyDescent="0.25">
      <c r="R6911" s="5"/>
    </row>
    <row r="6912" spans="18:18" x14ac:dyDescent="0.25">
      <c r="R6912" s="5"/>
    </row>
    <row r="6913" spans="18:18" x14ac:dyDescent="0.25">
      <c r="R6913" s="5"/>
    </row>
    <row r="6914" spans="18:18" x14ac:dyDescent="0.25">
      <c r="R6914" s="5"/>
    </row>
    <row r="6915" spans="18:18" x14ac:dyDescent="0.25">
      <c r="R6915" s="5"/>
    </row>
    <row r="6916" spans="18:18" x14ac:dyDescent="0.25">
      <c r="R6916" s="5"/>
    </row>
    <row r="6917" spans="18:18" x14ac:dyDescent="0.25">
      <c r="R6917" s="5"/>
    </row>
    <row r="6918" spans="18:18" x14ac:dyDescent="0.25">
      <c r="R6918" s="5"/>
    </row>
    <row r="6919" spans="18:18" x14ac:dyDescent="0.25">
      <c r="R6919" s="5"/>
    </row>
    <row r="6920" spans="18:18" x14ac:dyDescent="0.25">
      <c r="R6920" s="5"/>
    </row>
    <row r="6921" spans="18:18" x14ac:dyDescent="0.25">
      <c r="R6921" s="5"/>
    </row>
    <row r="6922" spans="18:18" x14ac:dyDescent="0.25">
      <c r="R6922" s="5"/>
    </row>
    <row r="6923" spans="18:18" x14ac:dyDescent="0.25">
      <c r="R6923" s="5"/>
    </row>
    <row r="6924" spans="18:18" x14ac:dyDescent="0.25">
      <c r="R6924" s="5"/>
    </row>
    <row r="6925" spans="18:18" x14ac:dyDescent="0.25">
      <c r="R6925" s="5"/>
    </row>
    <row r="6926" spans="18:18" x14ac:dyDescent="0.25">
      <c r="R6926" s="5"/>
    </row>
    <row r="6927" spans="18:18" x14ac:dyDescent="0.25">
      <c r="R6927" s="5"/>
    </row>
    <row r="6928" spans="18:18" x14ac:dyDescent="0.25">
      <c r="R6928" s="5"/>
    </row>
    <row r="6929" spans="18:18" x14ac:dyDescent="0.25">
      <c r="R6929" s="5"/>
    </row>
    <row r="6930" spans="18:18" x14ac:dyDescent="0.25">
      <c r="R6930" s="5"/>
    </row>
    <row r="6931" spans="18:18" x14ac:dyDescent="0.25">
      <c r="R6931" s="5"/>
    </row>
    <row r="6932" spans="18:18" x14ac:dyDescent="0.25">
      <c r="R6932" s="5"/>
    </row>
    <row r="6933" spans="18:18" x14ac:dyDescent="0.25">
      <c r="R6933" s="5"/>
    </row>
    <row r="6934" spans="18:18" x14ac:dyDescent="0.25">
      <c r="R6934" s="5"/>
    </row>
    <row r="6935" spans="18:18" x14ac:dyDescent="0.25">
      <c r="R6935" s="5"/>
    </row>
    <row r="6936" spans="18:18" x14ac:dyDescent="0.25">
      <c r="R6936" s="5"/>
    </row>
    <row r="6937" spans="18:18" x14ac:dyDescent="0.25">
      <c r="R6937" s="5"/>
    </row>
    <row r="6938" spans="18:18" x14ac:dyDescent="0.25">
      <c r="R6938" s="5"/>
    </row>
    <row r="6939" spans="18:18" x14ac:dyDescent="0.25">
      <c r="R6939" s="5"/>
    </row>
    <row r="6940" spans="18:18" x14ac:dyDescent="0.25">
      <c r="R6940" s="5"/>
    </row>
    <row r="6941" spans="18:18" x14ac:dyDescent="0.25">
      <c r="R6941" s="5"/>
    </row>
    <row r="6942" spans="18:18" x14ac:dyDescent="0.25">
      <c r="R6942" s="5"/>
    </row>
    <row r="6943" spans="18:18" x14ac:dyDescent="0.25">
      <c r="R6943" s="5"/>
    </row>
    <row r="6944" spans="18:18" x14ac:dyDescent="0.25">
      <c r="R6944" s="5"/>
    </row>
    <row r="6945" spans="18:18" x14ac:dyDescent="0.25">
      <c r="R6945" s="5"/>
    </row>
    <row r="6946" spans="18:18" x14ac:dyDescent="0.25">
      <c r="R6946" s="5"/>
    </row>
    <row r="6947" spans="18:18" x14ac:dyDescent="0.25">
      <c r="R6947" s="5"/>
    </row>
    <row r="6948" spans="18:18" x14ac:dyDescent="0.25">
      <c r="R6948" s="5"/>
    </row>
    <row r="6949" spans="18:18" x14ac:dyDescent="0.25">
      <c r="R6949" s="5"/>
    </row>
    <row r="6950" spans="18:18" x14ac:dyDescent="0.25">
      <c r="R6950" s="5"/>
    </row>
    <row r="6951" spans="18:18" x14ac:dyDescent="0.25">
      <c r="R6951" s="5"/>
    </row>
    <row r="6952" spans="18:18" x14ac:dyDescent="0.25">
      <c r="R6952" s="5"/>
    </row>
    <row r="6953" spans="18:18" x14ac:dyDescent="0.25">
      <c r="R6953" s="5"/>
    </row>
    <row r="6954" spans="18:18" x14ac:dyDescent="0.25">
      <c r="R6954" s="5"/>
    </row>
    <row r="6955" spans="18:18" x14ac:dyDescent="0.25">
      <c r="R6955" s="5"/>
    </row>
    <row r="6956" spans="18:18" x14ac:dyDescent="0.25">
      <c r="R6956" s="5"/>
    </row>
    <row r="6957" spans="18:18" x14ac:dyDescent="0.25">
      <c r="R6957" s="5"/>
    </row>
    <row r="6958" spans="18:18" x14ac:dyDescent="0.25">
      <c r="R6958" s="5"/>
    </row>
    <row r="6959" spans="18:18" x14ac:dyDescent="0.25">
      <c r="R6959" s="5"/>
    </row>
    <row r="6960" spans="18:18" x14ac:dyDescent="0.25">
      <c r="R6960" s="5"/>
    </row>
    <row r="6961" spans="18:18" x14ac:dyDescent="0.25">
      <c r="R6961" s="5"/>
    </row>
    <row r="6962" spans="18:18" x14ac:dyDescent="0.25">
      <c r="R6962" s="5"/>
    </row>
    <row r="6963" spans="18:18" x14ac:dyDescent="0.25">
      <c r="R6963" s="5"/>
    </row>
    <row r="6964" spans="18:18" x14ac:dyDescent="0.25">
      <c r="R6964" s="5"/>
    </row>
    <row r="6965" spans="18:18" x14ac:dyDescent="0.25">
      <c r="R6965" s="5"/>
    </row>
    <row r="6966" spans="18:18" x14ac:dyDescent="0.25">
      <c r="R6966" s="5"/>
    </row>
    <row r="6967" spans="18:18" x14ac:dyDescent="0.25">
      <c r="R6967" s="5"/>
    </row>
    <row r="6968" spans="18:18" x14ac:dyDescent="0.25">
      <c r="R6968" s="5"/>
    </row>
    <row r="6969" spans="18:18" x14ac:dyDescent="0.25">
      <c r="R6969" s="5"/>
    </row>
    <row r="6970" spans="18:18" x14ac:dyDescent="0.25">
      <c r="R6970" s="5"/>
    </row>
    <row r="6971" spans="18:18" x14ac:dyDescent="0.25">
      <c r="R6971" s="5"/>
    </row>
    <row r="6972" spans="18:18" x14ac:dyDescent="0.25">
      <c r="R6972" s="5"/>
    </row>
    <row r="6973" spans="18:18" x14ac:dyDescent="0.25">
      <c r="R6973" s="5"/>
    </row>
    <row r="6974" spans="18:18" x14ac:dyDescent="0.25">
      <c r="R6974" s="5"/>
    </row>
    <row r="6975" spans="18:18" x14ac:dyDescent="0.25">
      <c r="R6975" s="5"/>
    </row>
    <row r="6976" spans="18:18" x14ac:dyDescent="0.25">
      <c r="R6976" s="5"/>
    </row>
    <row r="6977" spans="18:18" x14ac:dyDescent="0.25">
      <c r="R6977" s="5"/>
    </row>
    <row r="6978" spans="18:18" x14ac:dyDescent="0.25">
      <c r="R6978" s="5"/>
    </row>
    <row r="6979" spans="18:18" x14ac:dyDescent="0.25">
      <c r="R6979" s="5"/>
    </row>
    <row r="6980" spans="18:18" x14ac:dyDescent="0.25">
      <c r="R6980" s="5"/>
    </row>
    <row r="6981" spans="18:18" x14ac:dyDescent="0.25">
      <c r="R6981" s="5"/>
    </row>
    <row r="6982" spans="18:18" x14ac:dyDescent="0.25">
      <c r="R6982" s="5"/>
    </row>
    <row r="6983" spans="18:18" x14ac:dyDescent="0.25">
      <c r="R6983" s="5"/>
    </row>
    <row r="6984" spans="18:18" x14ac:dyDescent="0.25">
      <c r="R6984" s="5"/>
    </row>
    <row r="6985" spans="18:18" x14ac:dyDescent="0.25">
      <c r="R6985" s="5"/>
    </row>
    <row r="6986" spans="18:18" x14ac:dyDescent="0.25">
      <c r="R6986" s="5"/>
    </row>
    <row r="6987" spans="18:18" x14ac:dyDescent="0.25">
      <c r="R6987" s="5"/>
    </row>
    <row r="6988" spans="18:18" x14ac:dyDescent="0.25">
      <c r="R6988" s="5"/>
    </row>
    <row r="6989" spans="18:18" x14ac:dyDescent="0.25">
      <c r="R6989" s="5"/>
    </row>
    <row r="6990" spans="18:18" x14ac:dyDescent="0.25">
      <c r="R6990" s="5"/>
    </row>
    <row r="6991" spans="18:18" x14ac:dyDescent="0.25">
      <c r="R6991" s="5"/>
    </row>
    <row r="6992" spans="18:18" x14ac:dyDescent="0.25">
      <c r="R6992" s="5"/>
    </row>
    <row r="6993" spans="18:18" x14ac:dyDescent="0.25">
      <c r="R6993" s="5"/>
    </row>
    <row r="6994" spans="18:18" x14ac:dyDescent="0.25">
      <c r="R6994" s="5"/>
    </row>
    <row r="6995" spans="18:18" x14ac:dyDescent="0.25">
      <c r="R6995" s="5"/>
    </row>
    <row r="6996" spans="18:18" x14ac:dyDescent="0.25">
      <c r="R6996" s="5"/>
    </row>
    <row r="6997" spans="18:18" x14ac:dyDescent="0.25">
      <c r="R6997" s="5"/>
    </row>
    <row r="6998" spans="18:18" x14ac:dyDescent="0.25">
      <c r="R6998" s="5"/>
    </row>
    <row r="6999" spans="18:18" x14ac:dyDescent="0.25">
      <c r="R6999" s="5"/>
    </row>
    <row r="7000" spans="18:18" x14ac:dyDescent="0.25">
      <c r="R7000" s="5"/>
    </row>
    <row r="7001" spans="18:18" x14ac:dyDescent="0.25">
      <c r="R7001" s="5"/>
    </row>
    <row r="7002" spans="18:18" x14ac:dyDescent="0.25">
      <c r="R7002" s="5"/>
    </row>
    <row r="7003" spans="18:18" x14ac:dyDescent="0.25">
      <c r="R7003" s="5"/>
    </row>
    <row r="7004" spans="18:18" x14ac:dyDescent="0.25">
      <c r="R7004" s="5"/>
    </row>
    <row r="7005" spans="18:18" x14ac:dyDescent="0.25">
      <c r="R7005" s="5"/>
    </row>
    <row r="7006" spans="18:18" x14ac:dyDescent="0.25">
      <c r="R7006" s="5"/>
    </row>
    <row r="7007" spans="18:18" x14ac:dyDescent="0.25">
      <c r="R7007" s="5"/>
    </row>
    <row r="7008" spans="18:18" x14ac:dyDescent="0.25">
      <c r="R7008" s="5"/>
    </row>
    <row r="7009" spans="18:18" x14ac:dyDescent="0.25">
      <c r="R7009" s="5"/>
    </row>
    <row r="7010" spans="18:18" x14ac:dyDescent="0.25">
      <c r="R7010" s="5"/>
    </row>
    <row r="7011" spans="18:18" x14ac:dyDescent="0.25">
      <c r="R7011" s="5"/>
    </row>
    <row r="7012" spans="18:18" x14ac:dyDescent="0.25">
      <c r="R7012" s="5"/>
    </row>
    <row r="7013" spans="18:18" x14ac:dyDescent="0.25">
      <c r="R7013" s="5"/>
    </row>
    <row r="7014" spans="18:18" x14ac:dyDescent="0.25">
      <c r="R7014" s="5"/>
    </row>
    <row r="7015" spans="18:18" x14ac:dyDescent="0.25">
      <c r="R7015" s="5"/>
    </row>
    <row r="7016" spans="18:18" x14ac:dyDescent="0.25">
      <c r="R7016" s="5"/>
    </row>
    <row r="7017" spans="18:18" x14ac:dyDescent="0.25">
      <c r="R7017" s="5"/>
    </row>
    <row r="7018" spans="18:18" x14ac:dyDescent="0.25">
      <c r="R7018" s="5"/>
    </row>
    <row r="7019" spans="18:18" x14ac:dyDescent="0.25">
      <c r="R7019" s="5"/>
    </row>
    <row r="7020" spans="18:18" x14ac:dyDescent="0.25">
      <c r="R7020" s="5"/>
    </row>
    <row r="7021" spans="18:18" x14ac:dyDescent="0.25">
      <c r="R7021" s="5"/>
    </row>
    <row r="7022" spans="18:18" x14ac:dyDescent="0.25">
      <c r="R7022" s="5"/>
    </row>
    <row r="7023" spans="18:18" x14ac:dyDescent="0.25">
      <c r="R7023" s="5"/>
    </row>
    <row r="7024" spans="18:18" x14ac:dyDescent="0.25">
      <c r="R7024" s="5"/>
    </row>
    <row r="7025" spans="18:18" x14ac:dyDescent="0.25">
      <c r="R7025" s="5"/>
    </row>
    <row r="7026" spans="18:18" x14ac:dyDescent="0.25">
      <c r="R7026" s="5"/>
    </row>
    <row r="7027" spans="18:18" x14ac:dyDescent="0.25">
      <c r="R7027" s="5"/>
    </row>
    <row r="7028" spans="18:18" x14ac:dyDescent="0.25">
      <c r="R7028" s="5"/>
    </row>
    <row r="7029" spans="18:18" x14ac:dyDescent="0.25">
      <c r="R7029" s="5"/>
    </row>
    <row r="7030" spans="18:18" x14ac:dyDescent="0.25">
      <c r="R7030" s="5"/>
    </row>
    <row r="7031" spans="18:18" x14ac:dyDescent="0.25">
      <c r="R7031" s="5"/>
    </row>
    <row r="7032" spans="18:18" x14ac:dyDescent="0.25">
      <c r="R7032" s="5"/>
    </row>
    <row r="7033" spans="18:18" x14ac:dyDescent="0.25">
      <c r="R7033" s="5"/>
    </row>
    <row r="7034" spans="18:18" x14ac:dyDescent="0.25">
      <c r="R7034" s="5"/>
    </row>
    <row r="7035" spans="18:18" x14ac:dyDescent="0.25">
      <c r="R7035" s="5"/>
    </row>
    <row r="7036" spans="18:18" x14ac:dyDescent="0.25">
      <c r="R7036" s="5"/>
    </row>
    <row r="7037" spans="18:18" x14ac:dyDescent="0.25">
      <c r="R7037" s="5"/>
    </row>
    <row r="7038" spans="18:18" x14ac:dyDescent="0.25">
      <c r="R7038" s="5"/>
    </row>
    <row r="7039" spans="18:18" x14ac:dyDescent="0.25">
      <c r="R7039" s="5"/>
    </row>
    <row r="7040" spans="18:18" x14ac:dyDescent="0.25">
      <c r="R7040" s="5"/>
    </row>
    <row r="7041" spans="18:18" x14ac:dyDescent="0.25">
      <c r="R7041" s="5"/>
    </row>
    <row r="7042" spans="18:18" x14ac:dyDescent="0.25">
      <c r="R7042" s="5"/>
    </row>
    <row r="7043" spans="18:18" x14ac:dyDescent="0.25">
      <c r="R7043" s="5"/>
    </row>
    <row r="7044" spans="18:18" x14ac:dyDescent="0.25">
      <c r="R7044" s="5"/>
    </row>
    <row r="7045" spans="18:18" x14ac:dyDescent="0.25">
      <c r="R7045" s="5"/>
    </row>
    <row r="7046" spans="18:18" x14ac:dyDescent="0.25">
      <c r="R7046" s="5"/>
    </row>
    <row r="7047" spans="18:18" x14ac:dyDescent="0.25">
      <c r="R7047" s="5"/>
    </row>
    <row r="7048" spans="18:18" x14ac:dyDescent="0.25">
      <c r="R7048" s="5"/>
    </row>
    <row r="7049" spans="18:18" x14ac:dyDescent="0.25">
      <c r="R7049" s="5"/>
    </row>
    <row r="7050" spans="18:18" x14ac:dyDescent="0.25">
      <c r="R7050" s="5"/>
    </row>
    <row r="7051" spans="18:18" x14ac:dyDescent="0.25">
      <c r="R7051" s="5"/>
    </row>
    <row r="7052" spans="18:18" x14ac:dyDescent="0.25">
      <c r="R7052" s="5"/>
    </row>
    <row r="7053" spans="18:18" x14ac:dyDescent="0.25">
      <c r="R7053" s="5"/>
    </row>
    <row r="7054" spans="18:18" x14ac:dyDescent="0.25">
      <c r="R7054" s="5"/>
    </row>
    <row r="7055" spans="18:18" x14ac:dyDescent="0.25">
      <c r="R7055" s="5"/>
    </row>
    <row r="7056" spans="18:18" x14ac:dyDescent="0.25">
      <c r="R7056" s="5"/>
    </row>
    <row r="7057" spans="18:18" x14ac:dyDescent="0.25">
      <c r="R7057" s="5"/>
    </row>
    <row r="7058" spans="18:18" x14ac:dyDescent="0.25">
      <c r="R7058" s="5"/>
    </row>
    <row r="7059" spans="18:18" x14ac:dyDescent="0.25">
      <c r="R7059" s="5"/>
    </row>
    <row r="7060" spans="18:18" x14ac:dyDescent="0.25">
      <c r="R7060" s="5"/>
    </row>
    <row r="7061" spans="18:18" x14ac:dyDescent="0.25">
      <c r="R7061" s="5"/>
    </row>
    <row r="7062" spans="18:18" x14ac:dyDescent="0.25">
      <c r="R7062" s="5"/>
    </row>
    <row r="7063" spans="18:18" x14ac:dyDescent="0.25">
      <c r="R7063" s="5"/>
    </row>
    <row r="7064" spans="18:18" x14ac:dyDescent="0.25">
      <c r="R7064" s="5"/>
    </row>
    <row r="7065" spans="18:18" x14ac:dyDescent="0.25">
      <c r="R7065" s="5"/>
    </row>
    <row r="7066" spans="18:18" x14ac:dyDescent="0.25">
      <c r="R7066" s="5"/>
    </row>
    <row r="7067" spans="18:18" x14ac:dyDescent="0.25">
      <c r="R7067" s="5"/>
    </row>
    <row r="7068" spans="18:18" x14ac:dyDescent="0.25">
      <c r="R7068" s="5"/>
    </row>
    <row r="7069" spans="18:18" x14ac:dyDescent="0.25">
      <c r="R7069" s="5"/>
    </row>
    <row r="7070" spans="18:18" x14ac:dyDescent="0.25">
      <c r="R7070" s="5"/>
    </row>
    <row r="7071" spans="18:18" x14ac:dyDescent="0.25">
      <c r="R7071" s="5"/>
    </row>
    <row r="7072" spans="18:18" x14ac:dyDescent="0.25">
      <c r="R7072" s="5"/>
    </row>
    <row r="7073" spans="18:18" x14ac:dyDescent="0.25">
      <c r="R7073" s="5"/>
    </row>
    <row r="7074" spans="18:18" x14ac:dyDescent="0.25">
      <c r="R7074" s="5"/>
    </row>
    <row r="7075" spans="18:18" x14ac:dyDescent="0.25">
      <c r="R7075" s="5"/>
    </row>
    <row r="7076" spans="18:18" x14ac:dyDescent="0.25">
      <c r="R7076" s="5"/>
    </row>
    <row r="7077" spans="18:18" x14ac:dyDescent="0.25">
      <c r="R7077" s="5"/>
    </row>
    <row r="7078" spans="18:18" x14ac:dyDescent="0.25">
      <c r="R7078" s="5"/>
    </row>
    <row r="7079" spans="18:18" x14ac:dyDescent="0.25">
      <c r="R7079" s="5"/>
    </row>
    <row r="7080" spans="18:18" x14ac:dyDescent="0.25">
      <c r="R7080" s="5"/>
    </row>
    <row r="7081" spans="18:18" x14ac:dyDescent="0.25">
      <c r="R7081" s="5"/>
    </row>
    <row r="7082" spans="18:18" x14ac:dyDescent="0.25">
      <c r="R7082" s="5"/>
    </row>
    <row r="7083" spans="18:18" x14ac:dyDescent="0.25">
      <c r="R7083" s="5"/>
    </row>
    <row r="7084" spans="18:18" x14ac:dyDescent="0.25">
      <c r="R7084" s="5"/>
    </row>
    <row r="7085" spans="18:18" x14ac:dyDescent="0.25">
      <c r="R7085" s="5"/>
    </row>
    <row r="7086" spans="18:18" x14ac:dyDescent="0.25">
      <c r="R7086" s="5"/>
    </row>
    <row r="7087" spans="18:18" x14ac:dyDescent="0.25">
      <c r="R7087" s="5"/>
    </row>
    <row r="7088" spans="18:18" x14ac:dyDescent="0.25">
      <c r="R7088" s="5"/>
    </row>
    <row r="7089" spans="18:18" x14ac:dyDescent="0.25">
      <c r="R7089" s="5"/>
    </row>
    <row r="7090" spans="18:18" x14ac:dyDescent="0.25">
      <c r="R7090" s="5"/>
    </row>
    <row r="7091" spans="18:18" x14ac:dyDescent="0.25">
      <c r="R7091" s="5"/>
    </row>
    <row r="7092" spans="18:18" x14ac:dyDescent="0.25">
      <c r="R7092" s="5"/>
    </row>
    <row r="7093" spans="18:18" x14ac:dyDescent="0.25">
      <c r="R7093" s="5"/>
    </row>
    <row r="7094" spans="18:18" x14ac:dyDescent="0.25">
      <c r="R7094" s="5"/>
    </row>
    <row r="7095" spans="18:18" x14ac:dyDescent="0.25">
      <c r="R7095" s="5"/>
    </row>
    <row r="7096" spans="18:18" x14ac:dyDescent="0.25">
      <c r="R7096" s="5"/>
    </row>
    <row r="7097" spans="18:18" x14ac:dyDescent="0.25">
      <c r="R7097" s="5"/>
    </row>
    <row r="7098" spans="18:18" x14ac:dyDescent="0.25">
      <c r="R7098" s="5"/>
    </row>
    <row r="7099" spans="18:18" x14ac:dyDescent="0.25">
      <c r="R7099" s="5"/>
    </row>
    <row r="7100" spans="18:18" x14ac:dyDescent="0.25">
      <c r="R7100" s="5"/>
    </row>
    <row r="7101" spans="18:18" x14ac:dyDescent="0.25">
      <c r="R7101" s="5"/>
    </row>
    <row r="7102" spans="18:18" x14ac:dyDescent="0.25">
      <c r="R7102" s="5"/>
    </row>
    <row r="7103" spans="18:18" x14ac:dyDescent="0.25">
      <c r="R7103" s="5"/>
    </row>
    <row r="7104" spans="18:18" x14ac:dyDescent="0.25">
      <c r="R7104" s="5"/>
    </row>
    <row r="7105" spans="18:18" x14ac:dyDescent="0.25">
      <c r="R7105" s="5"/>
    </row>
    <row r="7106" spans="18:18" x14ac:dyDescent="0.25">
      <c r="R7106" s="5"/>
    </row>
    <row r="7107" spans="18:18" x14ac:dyDescent="0.25">
      <c r="R7107" s="5"/>
    </row>
    <row r="7108" spans="18:18" x14ac:dyDescent="0.25">
      <c r="R7108" s="5"/>
    </row>
    <row r="7109" spans="18:18" x14ac:dyDescent="0.25">
      <c r="R7109" s="5"/>
    </row>
    <row r="7110" spans="18:18" x14ac:dyDescent="0.25">
      <c r="R7110" s="5"/>
    </row>
    <row r="7111" spans="18:18" x14ac:dyDescent="0.25">
      <c r="R7111" s="5"/>
    </row>
    <row r="7112" spans="18:18" x14ac:dyDescent="0.25">
      <c r="R7112" s="5"/>
    </row>
    <row r="7113" spans="18:18" x14ac:dyDescent="0.25">
      <c r="R7113" s="5"/>
    </row>
    <row r="7114" spans="18:18" x14ac:dyDescent="0.25">
      <c r="R7114" s="5"/>
    </row>
    <row r="7115" spans="18:18" x14ac:dyDescent="0.25">
      <c r="R7115" s="5"/>
    </row>
    <row r="7116" spans="18:18" x14ac:dyDescent="0.25">
      <c r="R7116" s="5"/>
    </row>
    <row r="7117" spans="18:18" x14ac:dyDescent="0.25">
      <c r="R7117" s="5"/>
    </row>
    <row r="7118" spans="18:18" x14ac:dyDescent="0.25">
      <c r="R7118" s="5"/>
    </row>
    <row r="7119" spans="18:18" x14ac:dyDescent="0.25">
      <c r="R7119" s="5"/>
    </row>
    <row r="7120" spans="18:18" x14ac:dyDescent="0.25">
      <c r="R7120" s="5"/>
    </row>
    <row r="7121" spans="18:18" x14ac:dyDescent="0.25">
      <c r="R7121" s="5"/>
    </row>
    <row r="7122" spans="18:18" x14ac:dyDescent="0.25">
      <c r="R7122" s="5"/>
    </row>
    <row r="7123" spans="18:18" x14ac:dyDescent="0.25">
      <c r="R7123" s="5"/>
    </row>
    <row r="7124" spans="18:18" x14ac:dyDescent="0.25">
      <c r="R7124" s="5"/>
    </row>
    <row r="7125" spans="18:18" x14ac:dyDescent="0.25">
      <c r="R7125" s="5"/>
    </row>
    <row r="7126" spans="18:18" x14ac:dyDescent="0.25">
      <c r="R7126" s="5"/>
    </row>
    <row r="7127" spans="18:18" x14ac:dyDescent="0.25">
      <c r="R7127" s="5"/>
    </row>
    <row r="7128" spans="18:18" x14ac:dyDescent="0.25">
      <c r="R7128" s="5"/>
    </row>
    <row r="7129" spans="18:18" x14ac:dyDescent="0.25">
      <c r="R7129" s="5"/>
    </row>
    <row r="7130" spans="18:18" x14ac:dyDescent="0.25">
      <c r="R7130" s="5"/>
    </row>
    <row r="7131" spans="18:18" x14ac:dyDescent="0.25">
      <c r="R7131" s="5"/>
    </row>
    <row r="7132" spans="18:18" x14ac:dyDescent="0.25">
      <c r="R7132" s="5"/>
    </row>
    <row r="7133" spans="18:18" x14ac:dyDescent="0.25">
      <c r="R7133" s="5"/>
    </row>
    <row r="7134" spans="18:18" x14ac:dyDescent="0.25">
      <c r="R7134" s="5"/>
    </row>
    <row r="7135" spans="18:18" x14ac:dyDescent="0.25">
      <c r="R7135" s="5"/>
    </row>
    <row r="7136" spans="18:18" x14ac:dyDescent="0.25">
      <c r="R7136" s="5"/>
    </row>
    <row r="7137" spans="18:18" x14ac:dyDescent="0.25">
      <c r="R7137" s="5"/>
    </row>
    <row r="7138" spans="18:18" x14ac:dyDescent="0.25">
      <c r="R7138" s="5"/>
    </row>
    <row r="7139" spans="18:18" x14ac:dyDescent="0.25">
      <c r="R7139" s="5"/>
    </row>
    <row r="7140" spans="18:18" x14ac:dyDescent="0.25">
      <c r="R7140" s="5"/>
    </row>
    <row r="7141" spans="18:18" x14ac:dyDescent="0.25">
      <c r="R7141" s="5"/>
    </row>
    <row r="7142" spans="18:18" x14ac:dyDescent="0.25">
      <c r="R7142" s="5"/>
    </row>
    <row r="7143" spans="18:18" x14ac:dyDescent="0.25">
      <c r="R7143" s="5"/>
    </row>
    <row r="7144" spans="18:18" x14ac:dyDescent="0.25">
      <c r="R7144" s="5"/>
    </row>
    <row r="7145" spans="18:18" x14ac:dyDescent="0.25">
      <c r="R7145" s="5"/>
    </row>
    <row r="7146" spans="18:18" x14ac:dyDescent="0.25">
      <c r="R7146" s="5"/>
    </row>
    <row r="7147" spans="18:18" x14ac:dyDescent="0.25">
      <c r="R7147" s="5"/>
    </row>
    <row r="7148" spans="18:18" x14ac:dyDescent="0.25">
      <c r="R7148" s="5"/>
    </row>
    <row r="7149" spans="18:18" x14ac:dyDescent="0.25">
      <c r="R7149" s="5"/>
    </row>
    <row r="7150" spans="18:18" x14ac:dyDescent="0.25">
      <c r="R7150" s="5"/>
    </row>
    <row r="7151" spans="18:18" x14ac:dyDescent="0.25">
      <c r="R7151" s="5"/>
    </row>
    <row r="7152" spans="18:18" x14ac:dyDescent="0.25">
      <c r="R7152" s="5"/>
    </row>
    <row r="7153" spans="18:18" x14ac:dyDescent="0.25">
      <c r="R7153" s="5"/>
    </row>
    <row r="7154" spans="18:18" x14ac:dyDescent="0.25">
      <c r="R7154" s="5"/>
    </row>
    <row r="7155" spans="18:18" x14ac:dyDescent="0.25">
      <c r="R7155" s="5"/>
    </row>
    <row r="7156" spans="18:18" x14ac:dyDescent="0.25">
      <c r="R7156" s="5"/>
    </row>
    <row r="7157" spans="18:18" x14ac:dyDescent="0.25">
      <c r="R7157" s="5"/>
    </row>
    <row r="7158" spans="18:18" x14ac:dyDescent="0.25">
      <c r="R7158" s="5"/>
    </row>
    <row r="7159" spans="18:18" x14ac:dyDescent="0.25">
      <c r="R7159" s="5"/>
    </row>
    <row r="7160" spans="18:18" x14ac:dyDescent="0.25">
      <c r="R7160" s="5"/>
    </row>
    <row r="7161" spans="18:18" x14ac:dyDescent="0.25">
      <c r="R7161" s="5"/>
    </row>
    <row r="7162" spans="18:18" x14ac:dyDescent="0.25">
      <c r="R7162" s="5"/>
    </row>
    <row r="7163" spans="18:18" x14ac:dyDescent="0.25">
      <c r="R7163" s="5"/>
    </row>
    <row r="7164" spans="18:18" x14ac:dyDescent="0.25">
      <c r="R7164" s="5"/>
    </row>
    <row r="7165" spans="18:18" x14ac:dyDescent="0.25">
      <c r="R7165" s="5"/>
    </row>
    <row r="7166" spans="18:18" x14ac:dyDescent="0.25">
      <c r="R7166" s="5"/>
    </row>
    <row r="7167" spans="18:18" x14ac:dyDescent="0.25">
      <c r="R7167" s="5"/>
    </row>
    <row r="7168" spans="18:18" x14ac:dyDescent="0.25">
      <c r="R7168" s="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dimension ref="A1:S7168"/>
  <sheetViews>
    <sheetView workbookViewId="0"/>
  </sheetViews>
  <sheetFormatPr defaultRowHeight="15" x14ac:dyDescent="0.25"/>
  <cols>
    <col min="1" max="1" width="33.5703125" style="5" customWidth="1"/>
    <col min="2" max="2" width="39.7109375" style="5" customWidth="1"/>
    <col min="3" max="3" width="19.85546875" style="5" customWidth="1"/>
    <col min="4" max="4" width="10" style="5" customWidth="1"/>
    <col min="5" max="5" width="10" style="7" customWidth="1"/>
    <col min="6" max="6" width="11.140625" style="7" customWidth="1"/>
    <col min="7" max="9" width="10" style="7" customWidth="1"/>
    <col min="10" max="10" width="10" style="5" customWidth="1"/>
    <col min="11" max="11" width="10" style="7" customWidth="1"/>
    <col min="12" max="12" width="10.85546875" style="7" customWidth="1"/>
    <col min="13" max="13" width="10" style="7" customWidth="1"/>
    <col min="14" max="14" width="10" style="5" customWidth="1"/>
    <col min="15" max="18" width="10" style="7" customWidth="1"/>
    <col min="19" max="19" width="11" style="5" bestFit="1" customWidth="1"/>
    <col min="20" max="16384" width="9.140625" style="5"/>
  </cols>
  <sheetData>
    <row r="1" spans="1:19" x14ac:dyDescent="0.25">
      <c r="A1" s="6" t="s">
        <v>1373</v>
      </c>
    </row>
    <row r="2" spans="1:19" x14ac:dyDescent="0.25">
      <c r="A2" s="6" t="s">
        <v>1290</v>
      </c>
      <c r="B2" s="6"/>
      <c r="D2" s="6" t="s">
        <v>430</v>
      </c>
      <c r="R2" s="5"/>
    </row>
    <row r="3" spans="1:19" ht="60" x14ac:dyDescent="0.25">
      <c r="A3" s="56" t="s">
        <v>1377</v>
      </c>
      <c r="B3" s="44"/>
      <c r="D3" s="6"/>
      <c r="E3" s="8" t="s">
        <v>1274</v>
      </c>
      <c r="F3" s="8" t="s">
        <v>417</v>
      </c>
      <c r="G3" s="8" t="s">
        <v>1275</v>
      </c>
      <c r="H3" s="8" t="s">
        <v>418</v>
      </c>
      <c r="I3" s="8" t="s">
        <v>1278</v>
      </c>
      <c r="K3" s="8" t="s">
        <v>420</v>
      </c>
      <c r="L3" s="8" t="s">
        <v>422</v>
      </c>
      <c r="M3" s="8" t="s">
        <v>423</v>
      </c>
      <c r="N3" s="9"/>
      <c r="O3" s="8" t="s">
        <v>1276</v>
      </c>
      <c r="P3" s="8" t="s">
        <v>425</v>
      </c>
      <c r="Q3" s="8" t="s">
        <v>1278</v>
      </c>
      <c r="R3" s="5"/>
    </row>
    <row r="4" spans="1:19" x14ac:dyDescent="0.25">
      <c r="D4" s="49" t="s">
        <v>1270</v>
      </c>
      <c r="E4" s="8"/>
      <c r="F4" s="8"/>
      <c r="G4" s="8"/>
      <c r="H4" s="8"/>
      <c r="I4" s="8"/>
      <c r="K4" s="8"/>
      <c r="L4" s="8"/>
      <c r="M4" s="8"/>
      <c r="N4" s="9"/>
      <c r="O4" s="8"/>
      <c r="P4" s="8"/>
      <c r="R4" s="5"/>
    </row>
    <row r="5" spans="1:19" x14ac:dyDescent="0.25">
      <c r="A5" s="6" t="s">
        <v>1237</v>
      </c>
      <c r="B5" s="6" t="s">
        <v>1236</v>
      </c>
      <c r="C5" s="6" t="s">
        <v>416</v>
      </c>
      <c r="D5" s="45" t="s">
        <v>0</v>
      </c>
      <c r="E5" s="46" t="s">
        <v>1</v>
      </c>
      <c r="F5" s="46" t="s">
        <v>2</v>
      </c>
      <c r="G5" s="46" t="s">
        <v>3</v>
      </c>
      <c r="H5" s="46" t="s">
        <v>4</v>
      </c>
      <c r="I5" s="46" t="s">
        <v>5</v>
      </c>
      <c r="J5" s="45" t="s">
        <v>6</v>
      </c>
      <c r="K5" s="46" t="s">
        <v>7</v>
      </c>
      <c r="L5" s="46" t="s">
        <v>8</v>
      </c>
      <c r="M5" s="46" t="s">
        <v>9</v>
      </c>
      <c r="N5" s="45" t="s">
        <v>10</v>
      </c>
      <c r="O5" s="46" t="s">
        <v>11</v>
      </c>
      <c r="P5" s="46" t="s">
        <v>12</v>
      </c>
      <c r="Q5" s="46" t="s">
        <v>13</v>
      </c>
      <c r="R5" s="30"/>
      <c r="S5" s="45" t="s">
        <v>14</v>
      </c>
    </row>
    <row r="6" spans="1:19" x14ac:dyDescent="0.25">
      <c r="A6" s="6"/>
      <c r="B6" s="6"/>
      <c r="C6" s="6"/>
      <c r="D6" s="6"/>
      <c r="E6" s="10"/>
      <c r="F6" s="10"/>
      <c r="G6" s="10"/>
      <c r="H6" s="10"/>
      <c r="I6" s="10"/>
      <c r="J6" s="6"/>
      <c r="K6" s="10"/>
      <c r="L6" s="10"/>
      <c r="M6" s="10"/>
      <c r="N6" s="6"/>
      <c r="O6" s="10"/>
      <c r="P6" s="10"/>
      <c r="Q6" s="10"/>
      <c r="R6" s="5"/>
      <c r="S6" s="6"/>
    </row>
    <row r="7" spans="1:19" x14ac:dyDescent="0.25">
      <c r="A7" s="29" t="s">
        <v>1262</v>
      </c>
      <c r="B7" s="14" t="s">
        <v>656</v>
      </c>
      <c r="C7" s="5" t="s">
        <v>657</v>
      </c>
      <c r="E7" s="40">
        <f>'Tabel 15 Gemeenten naar GK'!E7/'Tabel 15 Gemeenten naar GK'!$S7</f>
        <v>0.2317854540779154</v>
      </c>
      <c r="F7" s="40">
        <f>'Tabel 15 Gemeenten naar GK'!F7/'Tabel 15 Gemeenten naar GK'!$S7</f>
        <v>0</v>
      </c>
      <c r="G7" s="40">
        <f>'Tabel 15 Gemeenten naar GK'!G7/'Tabel 15 Gemeenten naar GK'!$S7</f>
        <v>5.0652509321561734E-2</v>
      </c>
      <c r="H7" s="40">
        <f>'Tabel 15 Gemeenten naar GK'!H7/'Tabel 15 Gemeenten naar GK'!$S7</f>
        <v>3.2411177302532892E-3</v>
      </c>
      <c r="I7" s="40">
        <f>'Tabel 15 Gemeenten naar GK'!I7/'Tabel 15 Gemeenten naar GK'!$S7</f>
        <v>0.33064222346033517</v>
      </c>
      <c r="K7" s="40">
        <f>'Tabel 15 Gemeenten naar GK'!K7/'Tabel 15 Gemeenten naar GK'!$S7</f>
        <v>0.15796832811897313</v>
      </c>
      <c r="L7" s="40">
        <f>'Tabel 15 Gemeenten naar GK'!L7/'Tabel 15 Gemeenten naar GK'!$S7</f>
        <v>4.9570351005014356E-2</v>
      </c>
      <c r="M7" s="40">
        <f>'Tabel 15 Gemeenten naar GK'!M7/'Tabel 15 Gemeenten naar GK'!$S7</f>
        <v>1.4534136201945743E-2</v>
      </c>
      <c r="O7" s="40">
        <f>'Tabel 15 Gemeenten naar GK'!O7/'Tabel 15 Gemeenten naar GK'!$S7</f>
        <v>0.14165023786054087</v>
      </c>
      <c r="P7" s="40">
        <f>'Tabel 15 Gemeenten naar GK'!P7/'Tabel 15 Gemeenten naar GK'!$S7</f>
        <v>1.9955642223460336E-2</v>
      </c>
      <c r="Q7" s="40">
        <f>'Tabel 15 Gemeenten naar GK'!Q7/'Tabel 15 Gemeenten naar GK'!$S7</f>
        <v>0</v>
      </c>
      <c r="R7" s="5"/>
      <c r="S7" s="42">
        <f>E7+F7+G7+H7+I7+K7+L7+M7+O7+P7+Q7</f>
        <v>1</v>
      </c>
    </row>
    <row r="8" spans="1:19" x14ac:dyDescent="0.25">
      <c r="A8" s="29"/>
      <c r="B8" s="14" t="s">
        <v>658</v>
      </c>
      <c r="C8" s="5" t="s">
        <v>659</v>
      </c>
      <c r="E8" s="40">
        <f>'Tabel 15 Gemeenten naar GK'!E8/'Tabel 15 Gemeenten naar GK'!$S8</f>
        <v>0.27392596439597217</v>
      </c>
      <c r="F8" s="40">
        <f>'Tabel 15 Gemeenten naar GK'!F8/'Tabel 15 Gemeenten naar GK'!$S8</f>
        <v>2.9997018571414832E-2</v>
      </c>
      <c r="G8" s="40">
        <f>'Tabel 15 Gemeenten naar GK'!G8/'Tabel 15 Gemeenten naar GK'!$S8</f>
        <v>0.15878511593910191</v>
      </c>
      <c r="H8" s="40">
        <f>'Tabel 15 Gemeenten naar GK'!H8/'Tabel 15 Gemeenten naar GK'!$S8</f>
        <v>1.0406147513392385E-2</v>
      </c>
      <c r="I8" s="40">
        <f>'Tabel 15 Gemeenten naar GK'!I8/'Tabel 15 Gemeenten naar GK'!$S8</f>
        <v>6.511055329544034E-2</v>
      </c>
      <c r="K8" s="40">
        <f>'Tabel 15 Gemeenten naar GK'!K8/'Tabel 15 Gemeenten naar GK'!$S8</f>
        <v>0.19238870134741337</v>
      </c>
      <c r="L8" s="40">
        <f>'Tabel 15 Gemeenten naar GK'!L8/'Tabel 15 Gemeenten naar GK'!$S8</f>
        <v>2.9371880319686086E-2</v>
      </c>
      <c r="M8" s="40">
        <f>'Tabel 15 Gemeenten naar GK'!M8/'Tabel 15 Gemeenten naar GK'!$S8</f>
        <v>1.0473470094347789E-2</v>
      </c>
      <c r="O8" s="40">
        <f>'Tabel 15 Gemeenten naar GK'!O8/'Tabel 15 Gemeenten naar GK'!$S8</f>
        <v>0.21473979822460737</v>
      </c>
      <c r="P8" s="40">
        <f>'Tabel 15 Gemeenten naar GK'!P8/'Tabel 15 Gemeenten naar GK'!$S8</f>
        <v>1.2041124479452187E-2</v>
      </c>
      <c r="Q8" s="40">
        <f>'Tabel 15 Gemeenten naar GK'!Q8/'Tabel 15 Gemeenten naar GK'!$S8</f>
        <v>2.7602258191715477E-3</v>
      </c>
      <c r="R8" s="5"/>
      <c r="S8" s="42">
        <f t="shared" ref="S8:S10" si="0">E8+F8+G8+H8+I8+K8+L8+M8+O8+P8+Q8</f>
        <v>0.99999999999999978</v>
      </c>
    </row>
    <row r="9" spans="1:19" x14ac:dyDescent="0.25">
      <c r="A9" s="29"/>
      <c r="B9" s="14" t="s">
        <v>660</v>
      </c>
      <c r="C9" s="5" t="s">
        <v>661</v>
      </c>
      <c r="E9" s="40">
        <f>'Tabel 15 Gemeenten naar GK'!E9/'Tabel 15 Gemeenten naar GK'!$S9</f>
        <v>0.27425741952894073</v>
      </c>
      <c r="F9" s="40">
        <f>'Tabel 15 Gemeenten naar GK'!F9/'Tabel 15 Gemeenten naar GK'!$S9</f>
        <v>2.5473349943204281E-2</v>
      </c>
      <c r="G9" s="40">
        <f>'Tabel 15 Gemeenten naar GK'!G9/'Tabel 15 Gemeenten naar GK'!$S9</f>
        <v>8.743402596913577E-2</v>
      </c>
      <c r="H9" s="40">
        <f>'Tabel 15 Gemeenten naar GK'!H9/'Tabel 15 Gemeenten naar GK'!$S9</f>
        <v>1.2306784734817344E-2</v>
      </c>
      <c r="I9" s="40">
        <f>'Tabel 15 Gemeenten naar GK'!I9/'Tabel 15 Gemeenten naar GK'!$S9</f>
        <v>0.12744205895458224</v>
      </c>
      <c r="K9" s="40">
        <f>'Tabel 15 Gemeenten naar GK'!K9/'Tabel 15 Gemeenten naar GK'!$S9</f>
        <v>0.31245803078892703</v>
      </c>
      <c r="L9" s="40">
        <f>'Tabel 15 Gemeenten naar GK'!L9/'Tabel 15 Gemeenten naar GK'!$S9</f>
        <v>1.7572155664196106E-4</v>
      </c>
      <c r="M9" s="40">
        <f>'Tabel 15 Gemeenten naar GK'!M9/'Tabel 15 Gemeenten naar GK'!$S9</f>
        <v>3.5822094475439777E-2</v>
      </c>
      <c r="O9" s="40">
        <f>'Tabel 15 Gemeenten naar GK'!O9/'Tabel 15 Gemeenten naar GK'!$S9</f>
        <v>0.11848653533572231</v>
      </c>
      <c r="P9" s="40">
        <f>'Tabel 15 Gemeenten naar GK'!P9/'Tabel 15 Gemeenten naar GK'!$S9</f>
        <v>5.5979867330224736E-3</v>
      </c>
      <c r="Q9" s="40">
        <f>'Tabel 15 Gemeenten naar GK'!Q9/'Tabel 15 Gemeenten naar GK'!$S9</f>
        <v>5.4599197956609329E-4</v>
      </c>
      <c r="R9" s="5"/>
      <c r="S9" s="42">
        <f t="shared" si="0"/>
        <v>1</v>
      </c>
    </row>
    <row r="10" spans="1:19" x14ac:dyDescent="0.25">
      <c r="A10" s="29"/>
      <c r="B10" s="14" t="s">
        <v>662</v>
      </c>
      <c r="C10" s="5" t="s">
        <v>663</v>
      </c>
      <c r="E10" s="40">
        <f>'Tabel 15 Gemeenten naar GK'!E10/'Tabel 15 Gemeenten naar GK'!$S10</f>
        <v>0.41148664934786683</v>
      </c>
      <c r="F10" s="40">
        <f>'Tabel 15 Gemeenten naar GK'!F10/'Tabel 15 Gemeenten naar GK'!$S10</f>
        <v>4.1123222368033424E-2</v>
      </c>
      <c r="G10" s="40">
        <f>'Tabel 15 Gemeenten naar GK'!G10/'Tabel 15 Gemeenten naar GK'!$S10</f>
        <v>4.5140469750127213E-2</v>
      </c>
      <c r="H10" s="40">
        <f>'Tabel 15 Gemeenten naar GK'!H10/'Tabel 15 Gemeenten naar GK'!$S10</f>
        <v>1.3618468625297945E-2</v>
      </c>
      <c r="I10" s="40">
        <f>'Tabel 15 Gemeenten naar GK'!I10/'Tabel 15 Gemeenten naar GK'!$S10</f>
        <v>8.88749029165216E-2</v>
      </c>
      <c r="K10" s="40">
        <f>'Tabel 15 Gemeenten naar GK'!K10/'Tabel 15 Gemeenten naar GK'!$S10</f>
        <v>0.11229545515412839</v>
      </c>
      <c r="L10" s="40">
        <f>'Tabel 15 Gemeenten naar GK'!L10/'Tabel 15 Gemeenten naar GK'!$S10</f>
        <v>3.9328851870698199E-2</v>
      </c>
      <c r="M10" s="40">
        <f>'Tabel 15 Gemeenten naar GK'!M10/'Tabel 15 Gemeenten naar GK'!$S10</f>
        <v>6.1691528964353627E-2</v>
      </c>
      <c r="O10" s="40">
        <f>'Tabel 15 Gemeenten naar GK'!O10/'Tabel 15 Gemeenten naar GK'!$S10</f>
        <v>0.17709365542730121</v>
      </c>
      <c r="P10" s="40">
        <f>'Tabel 15 Gemeenten naar GK'!P10/'Tabel 15 Gemeenten naar GK'!$S10</f>
        <v>9.3467955756715501E-3</v>
      </c>
      <c r="Q10" s="40">
        <f>'Tabel 15 Gemeenten naar GK'!Q10/'Tabel 15 Gemeenten naar GK'!$S10</f>
        <v>0</v>
      </c>
      <c r="R10" s="5"/>
      <c r="S10" s="42">
        <f t="shared" si="0"/>
        <v>0.99999999999999989</v>
      </c>
    </row>
    <row r="11" spans="1:19" x14ac:dyDescent="0.25">
      <c r="A11" s="29"/>
      <c r="B11" s="14"/>
      <c r="R11" s="5"/>
    </row>
    <row r="12" spans="1:19" x14ac:dyDescent="0.25">
      <c r="A12" s="29"/>
      <c r="B12" s="14" t="s">
        <v>14</v>
      </c>
      <c r="E12" s="40">
        <f>'Tabel 15 Gemeenten naar GK'!E12/'Tabel 15 Gemeenten naar GK'!$S12</f>
        <v>0.27861365984195541</v>
      </c>
      <c r="F12" s="40">
        <f>'Tabel 15 Gemeenten naar GK'!F12/'Tabel 15 Gemeenten naar GK'!$S12</f>
        <v>1.9534481246974243E-2</v>
      </c>
      <c r="G12" s="40">
        <f>'Tabel 15 Gemeenten naar GK'!G12/'Tabel 15 Gemeenten naar GK'!$S12</f>
        <v>8.2468331992787733E-2</v>
      </c>
      <c r="H12" s="40">
        <f>'Tabel 15 Gemeenten naar GK'!H12/'Tabel 15 Gemeenten naar GK'!$S12</f>
        <v>8.8914386786159462E-3</v>
      </c>
      <c r="I12" s="40">
        <f>'Tabel 15 Gemeenten naar GK'!I12/'Tabel 15 Gemeenten naar GK'!$S12</f>
        <v>0.18189424810639993</v>
      </c>
      <c r="K12" s="40">
        <f>'Tabel 15 Gemeenten naar GK'!K12/'Tabel 15 Gemeenten naar GK'!$S12</f>
        <v>0.20520830553766042</v>
      </c>
      <c r="L12" s="40">
        <f>'Tabel 15 Gemeenten naar GK'!L12/'Tabel 15 Gemeenten naar GK'!$S12</f>
        <v>2.9108263987100265E-2</v>
      </c>
      <c r="M12" s="40">
        <f>'Tabel 15 Gemeenten naar GK'!M12/'Tabel 15 Gemeenten naar GK'!$S12</f>
        <v>2.6906846693680885E-2</v>
      </c>
      <c r="O12" s="40">
        <f>'Tabel 15 Gemeenten naar GK'!O12/'Tabel 15 Gemeenten naar GK'!$S12</f>
        <v>0.15414495427532393</v>
      </c>
      <c r="P12" s="40">
        <f>'Tabel 15 Gemeenten naar GK'!P12/'Tabel 15 Gemeenten naar GK'!$S12</f>
        <v>1.251662975401306E-2</v>
      </c>
      <c r="Q12" s="40">
        <f>'Tabel 15 Gemeenten naar GK'!Q12/'Tabel 15 Gemeenten naar GK'!$S12</f>
        <v>7.1283988548818099E-4</v>
      </c>
      <c r="R12" s="5"/>
      <c r="S12" s="42">
        <f>E12+F12+G12+H12+I12+K12+L12+M12+O12+P12+Q12</f>
        <v>1.0000000000000002</v>
      </c>
    </row>
    <row r="13" spans="1:19" x14ac:dyDescent="0.25">
      <c r="A13" s="29"/>
      <c r="B13" s="14"/>
      <c r="R13" s="5"/>
    </row>
    <row r="14" spans="1:19" x14ac:dyDescent="0.25">
      <c r="A14" s="29" t="s">
        <v>1263</v>
      </c>
      <c r="B14" s="14" t="s">
        <v>440</v>
      </c>
      <c r="C14" s="5" t="s">
        <v>1172</v>
      </c>
      <c r="E14" s="40">
        <f>'Tabel 15 Gemeenten naar GK'!E14/'Tabel 15 Gemeenten naar GK'!$S14</f>
        <v>0.40622975210578099</v>
      </c>
      <c r="F14" s="40">
        <f>'Tabel 15 Gemeenten naar GK'!F14/'Tabel 15 Gemeenten naar GK'!$S14</f>
        <v>5.6466127522737636E-2</v>
      </c>
      <c r="G14" s="40">
        <f>'Tabel 15 Gemeenten naar GK'!G14/'Tabel 15 Gemeenten naar GK'!$S14</f>
        <v>1.0726884404021982E-2</v>
      </c>
      <c r="H14" s="40">
        <f>'Tabel 15 Gemeenten naar GK'!H14/'Tabel 15 Gemeenten naar GK'!$S14</f>
        <v>0.13378608624703031</v>
      </c>
      <c r="I14" s="40">
        <f>'Tabel 15 Gemeenten naar GK'!I14/'Tabel 15 Gemeenten naar GK'!$S14</f>
        <v>0</v>
      </c>
      <c r="K14" s="40">
        <f>'Tabel 15 Gemeenten naar GK'!K14/'Tabel 15 Gemeenten naar GK'!$S14</f>
        <v>0.32785390319406782</v>
      </c>
      <c r="L14" s="40">
        <f>'Tabel 15 Gemeenten naar GK'!L14/'Tabel 15 Gemeenten naar GK'!$S14</f>
        <v>5.0778719013222624E-2</v>
      </c>
      <c r="M14" s="40">
        <f>'Tabel 15 Gemeenten naar GK'!M14/'Tabel 15 Gemeenten naar GK'!$S14</f>
        <v>1.3870557462023949E-2</v>
      </c>
      <c r="O14" s="40">
        <f>'Tabel 15 Gemeenten naar GK'!O14/'Tabel 15 Gemeenten naar GK'!$S14</f>
        <v>2.8797005111468407E-4</v>
      </c>
      <c r="P14" s="40">
        <f>'Tabel 15 Gemeenten naar GK'!P14/'Tabel 15 Gemeenten naar GK'!$S14</f>
        <v>0</v>
      </c>
      <c r="Q14" s="40">
        <f>'Tabel 15 Gemeenten naar GK'!Q14/'Tabel 15 Gemeenten naar GK'!$S14</f>
        <v>0</v>
      </c>
      <c r="R14" s="5"/>
      <c r="S14" s="42">
        <f t="shared" ref="S14:S26" si="1">E14+F14+G14+H14+I14+K14+L14+M14+O14+P14+Q14</f>
        <v>1</v>
      </c>
    </row>
    <row r="15" spans="1:19" x14ac:dyDescent="0.25">
      <c r="A15" s="29"/>
      <c r="B15" s="14" t="s">
        <v>449</v>
      </c>
      <c r="C15" s="5" t="s">
        <v>572</v>
      </c>
      <c r="E15" s="40">
        <f>'Tabel 15 Gemeenten naar GK'!E15/'Tabel 15 Gemeenten naar GK'!$S15</f>
        <v>0.29247432306255838</v>
      </c>
      <c r="F15" s="40">
        <f>'Tabel 15 Gemeenten naar GK'!F15/'Tabel 15 Gemeenten naar GK'!$S15</f>
        <v>4.3137254901960784E-2</v>
      </c>
      <c r="G15" s="40">
        <f>'Tabel 15 Gemeenten naar GK'!G15/'Tabel 15 Gemeenten naar GK'!$S15</f>
        <v>8.2726423902894489E-2</v>
      </c>
      <c r="H15" s="40">
        <f>'Tabel 15 Gemeenten naar GK'!H15/'Tabel 15 Gemeenten naar GK'!$S15</f>
        <v>4.1643323996265171E-2</v>
      </c>
      <c r="I15" s="40">
        <f>'Tabel 15 Gemeenten naar GK'!I15/'Tabel 15 Gemeenten naar GK'!$S15</f>
        <v>8.5378151260504201E-2</v>
      </c>
      <c r="K15" s="40">
        <f>'Tabel 15 Gemeenten naar GK'!K15/'Tabel 15 Gemeenten naar GK'!$S15</f>
        <v>0</v>
      </c>
      <c r="L15" s="40">
        <f>'Tabel 15 Gemeenten naar GK'!L15/'Tabel 15 Gemeenten naar GK'!$S15</f>
        <v>1.53874883286648E-2</v>
      </c>
      <c r="M15" s="40">
        <f>'Tabel 15 Gemeenten naar GK'!M15/'Tabel 15 Gemeenten naar GK'!$S15</f>
        <v>6.4724556489262369E-2</v>
      </c>
      <c r="O15" s="40">
        <f>'Tabel 15 Gemeenten naar GK'!O15/'Tabel 15 Gemeenten naar GK'!$S15</f>
        <v>0.37090569561157799</v>
      </c>
      <c r="P15" s="40">
        <f>'Tabel 15 Gemeenten naar GK'!P15/'Tabel 15 Gemeenten naar GK'!$S15</f>
        <v>7.0961718020541554E-4</v>
      </c>
      <c r="Q15" s="40">
        <f>'Tabel 15 Gemeenten naar GK'!Q15/'Tabel 15 Gemeenten naar GK'!$S15</f>
        <v>2.9131652661064425E-3</v>
      </c>
      <c r="R15" s="5"/>
      <c r="S15" s="42">
        <f t="shared" si="1"/>
        <v>1.0000000000000002</v>
      </c>
    </row>
    <row r="16" spans="1:19" x14ac:dyDescent="0.25">
      <c r="A16" s="29"/>
      <c r="B16" s="14" t="s">
        <v>1210</v>
      </c>
      <c r="C16" s="5" t="s">
        <v>1211</v>
      </c>
      <c r="E16" s="40">
        <f>'Tabel 15 Gemeenten naar GK'!E16/'Tabel 15 Gemeenten naar GK'!$S16</f>
        <v>0.48030342662830239</v>
      </c>
      <c r="F16" s="40">
        <f>'Tabel 15 Gemeenten naar GK'!F16/'Tabel 15 Gemeenten naar GK'!$S16</f>
        <v>2.8459325137326706E-2</v>
      </c>
      <c r="G16" s="40">
        <f>'Tabel 15 Gemeenten naar GK'!G16/'Tabel 15 Gemeenten naar GK'!$S16</f>
        <v>0.16207167146220247</v>
      </c>
      <c r="H16" s="40">
        <f>'Tabel 15 Gemeenten naar GK'!H16/'Tabel 15 Gemeenten naar GK'!$S16</f>
        <v>0</v>
      </c>
      <c r="I16" s="40">
        <f>'Tabel 15 Gemeenten naar GK'!I16/'Tabel 15 Gemeenten naar GK'!$S16</f>
        <v>0.10808265759874444</v>
      </c>
      <c r="K16" s="40">
        <f>'Tabel 15 Gemeenten naar GK'!K16/'Tabel 15 Gemeenten naar GK'!$S16</f>
        <v>7.7373790217106983E-2</v>
      </c>
      <c r="L16" s="40">
        <f>'Tabel 15 Gemeenten naar GK'!L16/'Tabel 15 Gemeenten naar GK'!$S16</f>
        <v>0</v>
      </c>
      <c r="M16" s="40">
        <f>'Tabel 15 Gemeenten naar GK'!M16/'Tabel 15 Gemeenten naar GK'!$S16</f>
        <v>0</v>
      </c>
      <c r="O16" s="40">
        <f>'Tabel 15 Gemeenten naar GK'!O16/'Tabel 15 Gemeenten naar GK'!$S16</f>
        <v>0.14198273607114831</v>
      </c>
      <c r="P16" s="40">
        <f>'Tabel 15 Gemeenten naar GK'!P16/'Tabel 15 Gemeenten naar GK'!$S16</f>
        <v>0</v>
      </c>
      <c r="Q16" s="40">
        <f>'Tabel 15 Gemeenten naar GK'!Q16/'Tabel 15 Gemeenten naar GK'!$S16</f>
        <v>1.7263928851687157E-3</v>
      </c>
      <c r="R16" s="5"/>
      <c r="S16" s="42">
        <f t="shared" si="1"/>
        <v>1</v>
      </c>
    </row>
    <row r="17" spans="1:19" x14ac:dyDescent="0.25">
      <c r="A17" s="29"/>
      <c r="B17" s="14" t="s">
        <v>495</v>
      </c>
      <c r="C17" s="5" t="s">
        <v>604</v>
      </c>
      <c r="E17" s="40">
        <f>'Tabel 15 Gemeenten naar GK'!E17/'Tabel 15 Gemeenten naar GK'!$S17</f>
        <v>0.34427161387008426</v>
      </c>
      <c r="F17" s="40">
        <f>'Tabel 15 Gemeenten naar GK'!F17/'Tabel 15 Gemeenten naar GK'!$S17</f>
        <v>7.2451036122164233E-2</v>
      </c>
      <c r="G17" s="40">
        <f>'Tabel 15 Gemeenten naar GK'!G17/'Tabel 15 Gemeenten naar GK'!$S17</f>
        <v>7.9530773603431346E-2</v>
      </c>
      <c r="H17" s="40">
        <f>'Tabel 15 Gemeenten naar GK'!H17/'Tabel 15 Gemeenten naar GK'!$S17</f>
        <v>2.201436618262622E-2</v>
      </c>
      <c r="I17" s="40">
        <f>'Tabel 15 Gemeenten naar GK'!I17/'Tabel 15 Gemeenten naar GK'!$S17</f>
        <v>5.0178285359929721E-2</v>
      </c>
      <c r="K17" s="40">
        <f>'Tabel 15 Gemeenten naar GK'!K17/'Tabel 15 Gemeenten naar GK'!$S17</f>
        <v>0.10629941605085008</v>
      </c>
      <c r="L17" s="40">
        <f>'Tabel 15 Gemeenten naar GK'!L17/'Tabel 15 Gemeenten naar GK'!$S17</f>
        <v>0</v>
      </c>
      <c r="M17" s="40">
        <f>'Tabel 15 Gemeenten naar GK'!M17/'Tabel 15 Gemeenten naar GK'!$S17</f>
        <v>4.402873236525244E-2</v>
      </c>
      <c r="O17" s="40">
        <f>'Tabel 15 Gemeenten naar GK'!O17/'Tabel 15 Gemeenten naar GK'!$S17</f>
        <v>0</v>
      </c>
      <c r="P17" s="40">
        <f>'Tabel 15 Gemeenten naar GK'!P17/'Tabel 15 Gemeenten naar GK'!$S17</f>
        <v>0.28122577644566171</v>
      </c>
      <c r="Q17" s="40">
        <f>'Tabel 15 Gemeenten naar GK'!Q17/'Tabel 15 Gemeenten naar GK'!$S17</f>
        <v>0</v>
      </c>
      <c r="R17" s="5"/>
      <c r="S17" s="42">
        <f t="shared" si="1"/>
        <v>1</v>
      </c>
    </row>
    <row r="18" spans="1:19" x14ac:dyDescent="0.25">
      <c r="A18" s="29"/>
      <c r="B18" s="14" t="s">
        <v>454</v>
      </c>
      <c r="C18" s="5" t="s">
        <v>605</v>
      </c>
      <c r="E18" s="40">
        <f>'Tabel 15 Gemeenten naar GK'!E18/'Tabel 15 Gemeenten naar GK'!$S18</f>
        <v>0.59907050211111446</v>
      </c>
      <c r="F18" s="40">
        <f>'Tabel 15 Gemeenten naar GK'!F18/'Tabel 15 Gemeenten naar GK'!$S18</f>
        <v>7.4116825126818746E-3</v>
      </c>
      <c r="G18" s="40">
        <f>'Tabel 15 Gemeenten naar GK'!G18/'Tabel 15 Gemeenten naar GK'!$S18</f>
        <v>0</v>
      </c>
      <c r="H18" s="40">
        <f>'Tabel 15 Gemeenten naar GK'!H18/'Tabel 15 Gemeenten naar GK'!$S18</f>
        <v>1.2818565657179308E-2</v>
      </c>
      <c r="I18" s="40">
        <f>'Tabel 15 Gemeenten naar GK'!I18/'Tabel 15 Gemeenten naar GK'!$S18</f>
        <v>0</v>
      </c>
      <c r="K18" s="40">
        <f>'Tabel 15 Gemeenten naar GK'!K18/'Tabel 15 Gemeenten naar GK'!$S18</f>
        <v>0.10157650132134503</v>
      </c>
      <c r="L18" s="40">
        <f>'Tabel 15 Gemeenten naar GK'!L18/'Tabel 15 Gemeenten naar GK'!$S18</f>
        <v>3.2502050362990191E-2</v>
      </c>
      <c r="M18" s="40">
        <f>'Tabel 15 Gemeenten naar GK'!M18/'Tabel 15 Gemeenten naar GK'!$S18</f>
        <v>6.8223930014276596E-2</v>
      </c>
      <c r="O18" s="40">
        <f>'Tabel 15 Gemeenten naar GK'!O18/'Tabel 15 Gemeenten naar GK'!$S18</f>
        <v>0.17481242975608274</v>
      </c>
      <c r="P18" s="40">
        <f>'Tabel 15 Gemeenten naar GK'!P18/'Tabel 15 Gemeenten naar GK'!$S18</f>
        <v>3.5843382643297593E-3</v>
      </c>
      <c r="Q18" s="40">
        <f>'Tabel 15 Gemeenten naar GK'!Q18/'Tabel 15 Gemeenten naar GK'!$S18</f>
        <v>0</v>
      </c>
      <c r="R18" s="5"/>
      <c r="S18" s="42">
        <f t="shared" si="1"/>
        <v>0.99999999999999989</v>
      </c>
    </row>
    <row r="19" spans="1:19" x14ac:dyDescent="0.25">
      <c r="A19" s="29"/>
      <c r="B19" s="14" t="s">
        <v>517</v>
      </c>
      <c r="C19" s="5" t="s">
        <v>627</v>
      </c>
      <c r="E19" s="40">
        <f>'Tabel 15 Gemeenten naar GK'!E19/'Tabel 15 Gemeenten naar GK'!$S19</f>
        <v>0.15970455188012439</v>
      </c>
      <c r="F19" s="40">
        <f>'Tabel 15 Gemeenten naar GK'!F19/'Tabel 15 Gemeenten naar GK'!$S19</f>
        <v>1.3747526152106304E-2</v>
      </c>
      <c r="G19" s="40">
        <f>'Tabel 15 Gemeenten naar GK'!G19/'Tabel 15 Gemeenten naar GK'!$S19</f>
        <v>0.1384294599943455</v>
      </c>
      <c r="H19" s="40">
        <f>'Tabel 15 Gemeenten naar GK'!H19/'Tabel 15 Gemeenten naar GK'!$S19</f>
        <v>6.7324003392705681E-2</v>
      </c>
      <c r="I19" s="40">
        <f>'Tabel 15 Gemeenten naar GK'!I19/'Tabel 15 Gemeenten naar GK'!$S19</f>
        <v>0</v>
      </c>
      <c r="K19" s="40">
        <f>'Tabel 15 Gemeenten naar GK'!K19/'Tabel 15 Gemeenten naar GK'!$S19</f>
        <v>0.21988973706530959</v>
      </c>
      <c r="L19" s="40">
        <f>'Tabel 15 Gemeenten naar GK'!L19/'Tabel 15 Gemeenten naar GK'!$S19</f>
        <v>5.2410234662143056E-2</v>
      </c>
      <c r="M19" s="40">
        <f>'Tabel 15 Gemeenten naar GK'!M19/'Tabel 15 Gemeenten naar GK'!$S19</f>
        <v>0.15984591461690698</v>
      </c>
      <c r="O19" s="40">
        <f>'Tabel 15 Gemeenten naar GK'!O19/'Tabel 15 Gemeenten naar GK'!$S19</f>
        <v>0.1886485722363585</v>
      </c>
      <c r="P19" s="40">
        <f>'Tabel 15 Gemeenten naar GK'!P19/'Tabel 15 Gemeenten naar GK'!$S19</f>
        <v>0</v>
      </c>
      <c r="Q19" s="40">
        <f>'Tabel 15 Gemeenten naar GK'!Q19/'Tabel 15 Gemeenten naar GK'!$S19</f>
        <v>0</v>
      </c>
      <c r="R19" s="5"/>
      <c r="S19" s="42">
        <f t="shared" si="1"/>
        <v>1</v>
      </c>
    </row>
    <row r="20" spans="1:19" x14ac:dyDescent="0.25">
      <c r="A20" s="29"/>
      <c r="B20" s="14" t="s">
        <v>664</v>
      </c>
      <c r="C20" s="5" t="s">
        <v>665</v>
      </c>
      <c r="E20" s="40">
        <f>'Tabel 15 Gemeenten naar GK'!E20/'Tabel 15 Gemeenten naar GK'!$S20</f>
        <v>0.16813874321464717</v>
      </c>
      <c r="F20" s="40">
        <f>'Tabel 15 Gemeenten naar GK'!F20/'Tabel 15 Gemeenten naar GK'!$S20</f>
        <v>6.5323396816634469E-3</v>
      </c>
      <c r="G20" s="40">
        <f>'Tabel 15 Gemeenten naar GK'!G20/'Tabel 15 Gemeenten naar GK'!$S20</f>
        <v>0.16823074799889595</v>
      </c>
      <c r="H20" s="40">
        <f>'Tabel 15 Gemeenten naar GK'!H20/'Tabel 15 Gemeenten naar GK'!$S20</f>
        <v>0</v>
      </c>
      <c r="I20" s="40">
        <f>'Tabel 15 Gemeenten naar GK'!I20/'Tabel 15 Gemeenten naar GK'!$S20</f>
        <v>0.24671082896310609</v>
      </c>
      <c r="K20" s="40">
        <f>'Tabel 15 Gemeenten naar GK'!K20/'Tabel 15 Gemeenten naar GK'!$S20</f>
        <v>0.13924924096052996</v>
      </c>
      <c r="L20" s="40">
        <f>'Tabel 15 Gemeenten naar GK'!L20/'Tabel 15 Gemeenten naar GK'!$S20</f>
        <v>4.4852332321280705E-2</v>
      </c>
      <c r="M20" s="40">
        <f>'Tabel 15 Gemeenten naar GK'!M20/'Tabel 15 Gemeenten naar GK'!$S20</f>
        <v>4.2230195970190447E-2</v>
      </c>
      <c r="O20" s="40">
        <f>'Tabel 15 Gemeenten naar GK'!O20/'Tabel 15 Gemeenten naar GK'!$S20</f>
        <v>0.1742110589750667</v>
      </c>
      <c r="P20" s="40">
        <f>'Tabel 15 Gemeenten naar GK'!P20/'Tabel 15 Gemeenten naar GK'!$S20</f>
        <v>6.578342073787837E-3</v>
      </c>
      <c r="Q20" s="40">
        <f>'Tabel 15 Gemeenten naar GK'!Q20/'Tabel 15 Gemeenten naar GK'!$S20</f>
        <v>3.2661698408317234E-3</v>
      </c>
      <c r="R20" s="5"/>
      <c r="S20" s="42">
        <f t="shared" si="1"/>
        <v>1</v>
      </c>
    </row>
    <row r="21" spans="1:19" x14ac:dyDescent="0.25">
      <c r="A21" s="29"/>
      <c r="B21" s="14" t="s">
        <v>460</v>
      </c>
      <c r="C21" s="5" t="s">
        <v>670</v>
      </c>
      <c r="E21" s="40">
        <f>'Tabel 15 Gemeenten naar GK'!E21/'Tabel 15 Gemeenten naar GK'!$S21</f>
        <v>0.41027629269885318</v>
      </c>
      <c r="F21" s="40">
        <f>'Tabel 15 Gemeenten naar GK'!F21/'Tabel 15 Gemeenten naar GK'!$S21</f>
        <v>1.9711872015671549E-2</v>
      </c>
      <c r="G21" s="40">
        <f>'Tabel 15 Gemeenten naar GK'!G21/'Tabel 15 Gemeenten naar GK'!$S21</f>
        <v>7.4194996531037019E-2</v>
      </c>
      <c r="H21" s="40">
        <f>'Tabel 15 Gemeenten naar GK'!H21/'Tabel 15 Gemeenten naar GK'!$S21</f>
        <v>0</v>
      </c>
      <c r="I21" s="40">
        <f>'Tabel 15 Gemeenten naar GK'!I21/'Tabel 15 Gemeenten naar GK'!$S21</f>
        <v>4.8565481777741504E-2</v>
      </c>
      <c r="K21" s="40">
        <f>'Tabel 15 Gemeenten naar GK'!K21/'Tabel 15 Gemeenten naar GK'!$S21</f>
        <v>0.13414683916255152</v>
      </c>
      <c r="L21" s="40">
        <f>'Tabel 15 Gemeenten naar GK'!L21/'Tabel 15 Gemeenten naar GK'!$S21</f>
        <v>8.0683997877810887E-2</v>
      </c>
      <c r="M21" s="40">
        <f>'Tabel 15 Gemeenten naar GK'!M21/'Tabel 15 Gemeenten naar GK'!$S21</f>
        <v>5.4034199893890543E-2</v>
      </c>
      <c r="O21" s="40">
        <f>'Tabel 15 Gemeenten naar GK'!O21/'Tabel 15 Gemeenten naar GK'!$S21</f>
        <v>0.1743051871199445</v>
      </c>
      <c r="P21" s="40">
        <f>'Tabel 15 Gemeenten naar GK'!P21/'Tabel 15 Gemeenten naar GK'!$S21</f>
        <v>4.0811329224992856E-3</v>
      </c>
      <c r="Q21" s="40">
        <f>'Tabel 15 Gemeenten naar GK'!Q21/'Tabel 15 Gemeenten naar GK'!$S21</f>
        <v>0</v>
      </c>
      <c r="R21" s="5"/>
      <c r="S21" s="42">
        <f t="shared" si="1"/>
        <v>1</v>
      </c>
    </row>
    <row r="22" spans="1:19" x14ac:dyDescent="0.25">
      <c r="A22" s="29"/>
      <c r="B22" s="14" t="s">
        <v>675</v>
      </c>
      <c r="C22" s="5" t="s">
        <v>676</v>
      </c>
      <c r="E22" s="40">
        <f>'Tabel 15 Gemeenten naar GK'!E22/'Tabel 15 Gemeenten naar GK'!$S22</f>
        <v>0.33741412717984853</v>
      </c>
      <c r="F22" s="40">
        <f>'Tabel 15 Gemeenten naar GK'!F22/'Tabel 15 Gemeenten naar GK'!$S22</f>
        <v>2.360401620574247E-2</v>
      </c>
      <c r="G22" s="40">
        <f>'Tabel 15 Gemeenten naar GK'!G22/'Tabel 15 Gemeenten naar GK'!$S22</f>
        <v>0.19922494275145322</v>
      </c>
      <c r="H22" s="40">
        <f>'Tabel 15 Gemeenten naar GK'!H22/'Tabel 15 Gemeenten naar GK'!$S22</f>
        <v>2.6774704949797428E-2</v>
      </c>
      <c r="I22" s="40">
        <f>'Tabel 15 Gemeenten naar GK'!I22/'Tabel 15 Gemeenten naar GK'!$S22</f>
        <v>1.7614937466971993E-2</v>
      </c>
      <c r="K22" s="40">
        <f>'Tabel 15 Gemeenten naar GK'!K22/'Tabel 15 Gemeenten naar GK'!$S22</f>
        <v>8.8250836709529684E-2</v>
      </c>
      <c r="L22" s="40">
        <f>'Tabel 15 Gemeenten naar GK'!L22/'Tabel 15 Gemeenten naar GK'!$S22</f>
        <v>0</v>
      </c>
      <c r="M22" s="40">
        <f>'Tabel 15 Gemeenten naar GK'!M22/'Tabel 15 Gemeenten naar GK'!$S22</f>
        <v>4.5006165228113439E-2</v>
      </c>
      <c r="O22" s="40">
        <f>'Tabel 15 Gemeenten naar GK'!O22/'Tabel 15 Gemeenten naar GK'!$S22</f>
        <v>0.25418354764840584</v>
      </c>
      <c r="P22" s="40">
        <f>'Tabel 15 Gemeenten naar GK'!P22/'Tabel 15 Gemeenten naar GK'!$S22</f>
        <v>7.9267218601373965E-3</v>
      </c>
      <c r="Q22" s="40">
        <f>'Tabel 15 Gemeenten naar GK'!Q22/'Tabel 15 Gemeenten naar GK'!$S22</f>
        <v>0</v>
      </c>
      <c r="R22" s="5"/>
      <c r="S22" s="42">
        <f t="shared" si="1"/>
        <v>0.99999999999999989</v>
      </c>
    </row>
    <row r="23" spans="1:19" x14ac:dyDescent="0.25">
      <c r="A23" s="29"/>
      <c r="B23" s="14" t="s">
        <v>666</v>
      </c>
      <c r="C23" s="5" t="s">
        <v>667</v>
      </c>
      <c r="E23" s="40">
        <f>'Tabel 15 Gemeenten naar GK'!E23/'Tabel 15 Gemeenten naar GK'!$S23</f>
        <v>0.2064627924140808</v>
      </c>
      <c r="F23" s="40">
        <f>'Tabel 15 Gemeenten naar GK'!F23/'Tabel 15 Gemeenten naar GK'!$S23</f>
        <v>2.0890158200429998E-2</v>
      </c>
      <c r="G23" s="40">
        <f>'Tabel 15 Gemeenten naar GK'!G23/'Tabel 15 Gemeenten naar GK'!$S23</f>
        <v>0.51731219715688481</v>
      </c>
      <c r="H23" s="40">
        <f>'Tabel 15 Gemeenten naar GK'!H23/'Tabel 15 Gemeenten naar GK'!$S23</f>
        <v>3.2827391457818565E-2</v>
      </c>
      <c r="I23" s="40">
        <f>'Tabel 15 Gemeenten naar GK'!I23/'Tabel 15 Gemeenten naar GK'!$S23</f>
        <v>7.6468889388056349E-2</v>
      </c>
      <c r="K23" s="40">
        <f>'Tabel 15 Gemeenten naar GK'!K23/'Tabel 15 Gemeenten naar GK'!$S23</f>
        <v>7.1976382248178927E-2</v>
      </c>
      <c r="L23" s="40">
        <f>'Tabel 15 Gemeenten naar GK'!L23/'Tabel 15 Gemeenten naar GK'!$S23</f>
        <v>0</v>
      </c>
      <c r="M23" s="40">
        <f>'Tabel 15 Gemeenten naar GK'!M23/'Tabel 15 Gemeenten naar GK'!$S23</f>
        <v>4.8615345120816354E-2</v>
      </c>
      <c r="O23" s="40">
        <f>'Tabel 15 Gemeenten naar GK'!O23/'Tabel 15 Gemeenten naar GK'!$S23</f>
        <v>2.5446844013734236E-2</v>
      </c>
      <c r="P23" s="40">
        <f>'Tabel 15 Gemeenten naar GK'!P23/'Tabel 15 Gemeenten naar GK'!$S23</f>
        <v>0</v>
      </c>
      <c r="Q23" s="40">
        <f>'Tabel 15 Gemeenten naar GK'!Q23/'Tabel 15 Gemeenten naar GK'!$S23</f>
        <v>0</v>
      </c>
      <c r="R23" s="5"/>
      <c r="S23" s="42">
        <f t="shared" si="1"/>
        <v>1</v>
      </c>
    </row>
    <row r="24" spans="1:19" x14ac:dyDescent="0.25">
      <c r="A24" s="29"/>
      <c r="B24" s="14" t="s">
        <v>668</v>
      </c>
      <c r="C24" s="5" t="s">
        <v>669</v>
      </c>
      <c r="E24" s="40">
        <f>'Tabel 15 Gemeenten naar GK'!E24/'Tabel 15 Gemeenten naar GK'!$S24</f>
        <v>0.17600608885929026</v>
      </c>
      <c r="F24" s="40">
        <f>'Tabel 15 Gemeenten naar GK'!F24/'Tabel 15 Gemeenten naar GK'!$S24</f>
        <v>3.9078108648082963E-2</v>
      </c>
      <c r="G24" s="40">
        <f>'Tabel 15 Gemeenten naar GK'!G24/'Tabel 15 Gemeenten naar GK'!$S24</f>
        <v>2.1643992008372182E-2</v>
      </c>
      <c r="H24" s="40">
        <f>'Tabel 15 Gemeenten naar GK'!H24/'Tabel 15 Gemeenten naar GK'!$S24</f>
        <v>0.53153838835505662</v>
      </c>
      <c r="I24" s="40">
        <f>'Tabel 15 Gemeenten naar GK'!I24/'Tabel 15 Gemeenten naar GK'!$S24</f>
        <v>0</v>
      </c>
      <c r="K24" s="40">
        <f>'Tabel 15 Gemeenten naar GK'!K24/'Tabel 15 Gemeenten naar GK'!$S24</f>
        <v>0.17671962705736846</v>
      </c>
      <c r="L24" s="40">
        <f>'Tabel 15 Gemeenten naar GK'!L24/'Tabel 15 Gemeenten naar GK'!$S24</f>
        <v>1.2177718580534678E-2</v>
      </c>
      <c r="M24" s="40">
        <f>'Tabel 15 Gemeenten naar GK'!M24/'Tabel 15 Gemeenten naar GK'!$S24</f>
        <v>1.8456854723622872E-2</v>
      </c>
      <c r="O24" s="40">
        <f>'Tabel 15 Gemeenten naar GK'!O24/'Tabel 15 Gemeenten naar GK'!$S24</f>
        <v>1.4936732946437065E-2</v>
      </c>
      <c r="P24" s="40">
        <f>'Tabel 15 Gemeenten naar GK'!P24/'Tabel 15 Gemeenten naar GK'!$S24</f>
        <v>9.4424888212348967E-3</v>
      </c>
      <c r="Q24" s="40">
        <f>'Tabel 15 Gemeenten naar GK'!Q24/'Tabel 15 Gemeenten naar GK'!$S24</f>
        <v>0</v>
      </c>
      <c r="R24" s="5"/>
      <c r="S24" s="42">
        <f t="shared" si="1"/>
        <v>0.99999999999999989</v>
      </c>
    </row>
    <row r="25" spans="1:19" x14ac:dyDescent="0.25">
      <c r="A25" s="29"/>
      <c r="B25" s="14" t="s">
        <v>671</v>
      </c>
      <c r="C25" s="5" t="s">
        <v>672</v>
      </c>
      <c r="E25" s="40">
        <f>'Tabel 15 Gemeenten naar GK'!E25/'Tabel 15 Gemeenten naar GK'!$S25</f>
        <v>0.24071074915552265</v>
      </c>
      <c r="F25" s="40">
        <f>'Tabel 15 Gemeenten naar GK'!F25/'Tabel 15 Gemeenten naar GK'!$S25</f>
        <v>0.15649437786312526</v>
      </c>
      <c r="G25" s="40">
        <f>'Tabel 15 Gemeenten naar GK'!G25/'Tabel 15 Gemeenten naar GK'!$S25</f>
        <v>0.10675119152283559</v>
      </c>
      <c r="H25" s="40">
        <f>'Tabel 15 Gemeenten naar GK'!H25/'Tabel 15 Gemeenten naar GK'!$S25</f>
        <v>0</v>
      </c>
      <c r="I25" s="40">
        <f>'Tabel 15 Gemeenten naar GK'!I25/'Tabel 15 Gemeenten naar GK'!$S25</f>
        <v>0.10971264633751331</v>
      </c>
      <c r="K25" s="40">
        <f>'Tabel 15 Gemeenten naar GK'!K25/'Tabel 15 Gemeenten naar GK'!$S25</f>
        <v>4.5995095090463192E-2</v>
      </c>
      <c r="L25" s="40">
        <f>'Tabel 15 Gemeenten naar GK'!L25/'Tabel 15 Gemeenten naar GK'!$S25</f>
        <v>0.16884919716810884</v>
      </c>
      <c r="M25" s="40">
        <f>'Tabel 15 Gemeenten naar GK'!M25/'Tabel 15 Gemeenten naar GK'!$S25</f>
        <v>0</v>
      </c>
      <c r="O25" s="40">
        <f>'Tabel 15 Gemeenten naar GK'!O25/'Tabel 15 Gemeenten naar GK'!$S25</f>
        <v>0.16417565128869557</v>
      </c>
      <c r="P25" s="40">
        <f>'Tabel 15 Gemeenten naar GK'!P25/'Tabel 15 Gemeenten naar GK'!$S25</f>
        <v>5.4139095830826895E-3</v>
      </c>
      <c r="Q25" s="40">
        <f>'Tabel 15 Gemeenten naar GK'!Q25/'Tabel 15 Gemeenten naar GK'!$S25</f>
        <v>1.8971819906529082E-3</v>
      </c>
      <c r="R25" s="5"/>
      <c r="S25" s="42">
        <f t="shared" si="1"/>
        <v>1</v>
      </c>
    </row>
    <row r="26" spans="1:19" x14ac:dyDescent="0.25">
      <c r="A26" s="29"/>
      <c r="B26" s="14" t="s">
        <v>673</v>
      </c>
      <c r="C26" s="5" t="s">
        <v>674</v>
      </c>
      <c r="E26" s="40">
        <f>'Tabel 15 Gemeenten naar GK'!E26/'Tabel 15 Gemeenten naar GK'!$S26</f>
        <v>0.29575757575757577</v>
      </c>
      <c r="F26" s="40">
        <f>'Tabel 15 Gemeenten naar GK'!F26/'Tabel 15 Gemeenten naar GK'!$S26</f>
        <v>4.1212121212121214E-2</v>
      </c>
      <c r="G26" s="40">
        <f>'Tabel 15 Gemeenten naar GK'!G26/'Tabel 15 Gemeenten naar GK'!$S26</f>
        <v>0.14440191387559809</v>
      </c>
      <c r="H26" s="40">
        <f>'Tabel 15 Gemeenten naar GK'!H26/'Tabel 15 Gemeenten naar GK'!$S26</f>
        <v>1.1802232854864433E-3</v>
      </c>
      <c r="I26" s="40">
        <f>'Tabel 15 Gemeenten naar GK'!I26/'Tabel 15 Gemeenten naar GK'!$S26</f>
        <v>5.7384370015948961E-2</v>
      </c>
      <c r="K26" s="40">
        <f>'Tabel 15 Gemeenten naar GK'!K26/'Tabel 15 Gemeenten naar GK'!$S26</f>
        <v>0.1857097288676236</v>
      </c>
      <c r="L26" s="40">
        <f>'Tabel 15 Gemeenten naar GK'!L26/'Tabel 15 Gemeenten naar GK'!$S26</f>
        <v>4.7400318979266345E-2</v>
      </c>
      <c r="M26" s="40">
        <f>'Tabel 15 Gemeenten naar GK'!M26/'Tabel 15 Gemeenten naar GK'!$S26</f>
        <v>2.9505582137161084E-2</v>
      </c>
      <c r="O26" s="40">
        <f>'Tabel 15 Gemeenten naar GK'!O26/'Tabel 15 Gemeenten naar GK'!$S26</f>
        <v>0.19342902711323764</v>
      </c>
      <c r="P26" s="40">
        <f>'Tabel 15 Gemeenten naar GK'!P26/'Tabel 15 Gemeenten naar GK'!$S26</f>
        <v>4.0191387559808615E-3</v>
      </c>
      <c r="Q26" s="40">
        <f>'Tabel 15 Gemeenten naar GK'!Q26/'Tabel 15 Gemeenten naar GK'!$S26</f>
        <v>0</v>
      </c>
      <c r="R26" s="5"/>
      <c r="S26" s="42">
        <f t="shared" si="1"/>
        <v>0.99999999999999989</v>
      </c>
    </row>
    <row r="27" spans="1:19" x14ac:dyDescent="0.25">
      <c r="A27" s="29"/>
      <c r="B27" s="14"/>
      <c r="R27" s="5"/>
    </row>
    <row r="28" spans="1:19" x14ac:dyDescent="0.25">
      <c r="A28" s="29"/>
      <c r="B28" s="14" t="s">
        <v>14</v>
      </c>
      <c r="E28" s="40">
        <f>'Tabel 15 Gemeenten naar GK'!E28/'Tabel 15 Gemeenten naar GK'!$S28</f>
        <v>0.31455673899946573</v>
      </c>
      <c r="F28" s="40">
        <f>'Tabel 15 Gemeenten naar GK'!F28/'Tabel 15 Gemeenten naar GK'!$S28</f>
        <v>3.9637161401793734E-2</v>
      </c>
      <c r="G28" s="40">
        <f>'Tabel 15 Gemeenten naar GK'!G28/'Tabel 15 Gemeenten naar GK'!$S28</f>
        <v>0.12167937890034443</v>
      </c>
      <c r="H28" s="40">
        <f>'Tabel 15 Gemeenten naar GK'!H28/'Tabel 15 Gemeenten naar GK'!$S28</f>
        <v>9.4219249087788295E-2</v>
      </c>
      <c r="I28" s="40">
        <f>'Tabel 15 Gemeenten naar GK'!I28/'Tabel 15 Gemeenten naar GK'!$S28</f>
        <v>5.293953826742296E-2</v>
      </c>
      <c r="K28" s="40">
        <f>'Tabel 15 Gemeenten naar GK'!K28/'Tabel 15 Gemeenten naar GK'!$S28</f>
        <v>0.14370602343900971</v>
      </c>
      <c r="L28" s="40">
        <f>'Tabel 15 Gemeenten naar GK'!L28/'Tabel 15 Gemeenten naar GK'!$S28</f>
        <v>3.8875564093528693E-2</v>
      </c>
      <c r="M28" s="40">
        <f>'Tabel 15 Gemeenten naar GK'!M28/'Tabel 15 Gemeenten naar GK'!$S28</f>
        <v>4.5187159696725133E-2</v>
      </c>
      <c r="O28" s="40">
        <f>'Tabel 15 Gemeenten naar GK'!O28/'Tabel 15 Gemeenten naar GK'!$S28</f>
        <v>0.12994611983222126</v>
      </c>
      <c r="P28" s="40">
        <f>'Tabel 15 Gemeenten naar GK'!P28/'Tabel 15 Gemeenten naar GK'!$S28</f>
        <v>1.8619349118479532E-2</v>
      </c>
      <c r="Q28" s="40">
        <f>'Tabel 15 Gemeenten naar GK'!Q28/'Tabel 15 Gemeenten naar GK'!$S28</f>
        <v>6.3371716322053356E-4</v>
      </c>
      <c r="R28" s="5"/>
      <c r="S28" s="42">
        <f>E28+F28+G28+H28+I28+K28+L28+M28+O28+P28+Q28</f>
        <v>1</v>
      </c>
    </row>
    <row r="29" spans="1:19" x14ac:dyDescent="0.25">
      <c r="A29" s="29"/>
      <c r="B29" s="14"/>
      <c r="R29" s="5"/>
    </row>
    <row r="30" spans="1:19" x14ac:dyDescent="0.25">
      <c r="A30" s="29" t="s">
        <v>1264</v>
      </c>
      <c r="B30" s="14" t="s">
        <v>451</v>
      </c>
      <c r="C30" s="5" t="s">
        <v>586</v>
      </c>
      <c r="E30" s="40">
        <f>'Tabel 15 Gemeenten naar GK'!E30/'Tabel 15 Gemeenten naar GK'!$S30</f>
        <v>0.3428116087904714</v>
      </c>
      <c r="F30" s="40">
        <f>'Tabel 15 Gemeenten naar GK'!F30/'Tabel 15 Gemeenten naar GK'!$S30</f>
        <v>3.5312866968629425E-2</v>
      </c>
      <c r="G30" s="40">
        <f>'Tabel 15 Gemeenten naar GK'!G30/'Tabel 15 Gemeenten naar GK'!$S30</f>
        <v>8.1362187552424095E-2</v>
      </c>
      <c r="H30" s="40">
        <f>'Tabel 15 Gemeenten naar GK'!H30/'Tabel 15 Gemeenten naar GK'!$S30</f>
        <v>1.0149303808085892E-2</v>
      </c>
      <c r="I30" s="40">
        <f>'Tabel 15 Gemeenten naar GK'!I30/'Tabel 15 Gemeenten naar GK'!$S30</f>
        <v>0.19099144438852542</v>
      </c>
      <c r="K30" s="40">
        <f>'Tabel 15 Gemeenten naar GK'!K30/'Tabel 15 Gemeenten naar GK'!$S30</f>
        <v>2.3653749370910922E-2</v>
      </c>
      <c r="L30" s="40">
        <f>'Tabel 15 Gemeenten naar GK'!L30/'Tabel 15 Gemeenten naar GK'!$S30</f>
        <v>7.8929709780238222E-2</v>
      </c>
      <c r="M30" s="40">
        <f>'Tabel 15 Gemeenten naar GK'!M30/'Tabel 15 Gemeenten naar GK'!$S30</f>
        <v>4.9320583794665328E-2</v>
      </c>
      <c r="O30" s="40">
        <f>'Tabel 15 Gemeenten naar GK'!O30/'Tabel 15 Gemeenten naar GK'!$S30</f>
        <v>0.17698372756248951</v>
      </c>
      <c r="P30" s="40">
        <f>'Tabel 15 Gemeenten naar GK'!P30/'Tabel 15 Gemeenten naar GK'!$S30</f>
        <v>8.8911256500587149E-3</v>
      </c>
      <c r="Q30" s="40">
        <f>'Tabel 15 Gemeenten naar GK'!Q30/'Tabel 15 Gemeenten naar GK'!$S30</f>
        <v>1.5936923335010905E-3</v>
      </c>
      <c r="R30" s="5"/>
      <c r="S30" s="42">
        <f t="shared" ref="S30:S43" si="2">E30+F30+G30+H30+I30+K30+L30+M30+O30+P30+Q30</f>
        <v>0.99999999999999978</v>
      </c>
    </row>
    <row r="31" spans="1:19" x14ac:dyDescent="0.25">
      <c r="A31" s="29"/>
      <c r="B31" s="14" t="s">
        <v>487</v>
      </c>
      <c r="C31" s="5" t="s">
        <v>562</v>
      </c>
      <c r="E31" s="40">
        <f>'Tabel 15 Gemeenten naar GK'!E31/'Tabel 15 Gemeenten naar GK'!$S31</f>
        <v>0.41018041237113401</v>
      </c>
      <c r="F31" s="40">
        <f>'Tabel 15 Gemeenten naar GK'!F31/'Tabel 15 Gemeenten naar GK'!$S31</f>
        <v>6.1855670103092786E-2</v>
      </c>
      <c r="G31" s="40">
        <f>'Tabel 15 Gemeenten naar GK'!G31/'Tabel 15 Gemeenten naar GK'!$S31</f>
        <v>0.15734536082474226</v>
      </c>
      <c r="H31" s="40">
        <f>'Tabel 15 Gemeenten naar GK'!H31/'Tabel 15 Gemeenten naar GK'!$S31</f>
        <v>5.025773195876289E-3</v>
      </c>
      <c r="I31" s="40">
        <f>'Tabel 15 Gemeenten naar GK'!I31/'Tabel 15 Gemeenten naar GK'!$S31</f>
        <v>1.5206185567010309E-2</v>
      </c>
      <c r="K31" s="40">
        <f>'Tabel 15 Gemeenten naar GK'!K31/'Tabel 15 Gemeenten naar GK'!$S31</f>
        <v>7.345360824742268E-3</v>
      </c>
      <c r="L31" s="40">
        <f>'Tabel 15 Gemeenten naar GK'!L31/'Tabel 15 Gemeenten naar GK'!$S31</f>
        <v>0</v>
      </c>
      <c r="M31" s="40">
        <f>'Tabel 15 Gemeenten naar GK'!M31/'Tabel 15 Gemeenten naar GK'!$S31</f>
        <v>1.2500000000000001E-2</v>
      </c>
      <c r="O31" s="40">
        <f>'Tabel 15 Gemeenten naar GK'!O31/'Tabel 15 Gemeenten naar GK'!$S31</f>
        <v>0.32203608247422683</v>
      </c>
      <c r="P31" s="40">
        <f>'Tabel 15 Gemeenten naar GK'!P31/'Tabel 15 Gemeenten naar GK'!$S31</f>
        <v>7.4742268041237117E-3</v>
      </c>
      <c r="Q31" s="40">
        <f>'Tabel 15 Gemeenten naar GK'!Q31/'Tabel 15 Gemeenten naar GK'!$S31</f>
        <v>1.0309278350515464E-3</v>
      </c>
      <c r="R31" s="5"/>
      <c r="S31" s="42">
        <f t="shared" si="2"/>
        <v>0.99999999999999978</v>
      </c>
    </row>
    <row r="32" spans="1:19" x14ac:dyDescent="0.25">
      <c r="A32" s="29"/>
      <c r="B32" s="14" t="s">
        <v>462</v>
      </c>
      <c r="C32" s="5" t="s">
        <v>677</v>
      </c>
      <c r="E32" s="40">
        <f>'Tabel 15 Gemeenten naar GK'!E32/'Tabel 15 Gemeenten naar GK'!$S32</f>
        <v>0.3849767981438515</v>
      </c>
      <c r="F32" s="40">
        <f>'Tabel 15 Gemeenten naar GK'!F32/'Tabel 15 Gemeenten naar GK'!$S32</f>
        <v>2.1113689095127609E-2</v>
      </c>
      <c r="G32" s="40">
        <f>'Tabel 15 Gemeenten naar GK'!G32/'Tabel 15 Gemeenten naar GK'!$S32</f>
        <v>9.2633410672853828E-2</v>
      </c>
      <c r="H32" s="40">
        <f>'Tabel 15 Gemeenten naar GK'!H32/'Tabel 15 Gemeenten naar GK'!$S32</f>
        <v>0</v>
      </c>
      <c r="I32" s="40">
        <f>'Tabel 15 Gemeenten naar GK'!I32/'Tabel 15 Gemeenten naar GK'!$S32</f>
        <v>2.9466357308584688E-2</v>
      </c>
      <c r="K32" s="40">
        <f>'Tabel 15 Gemeenten naar GK'!K32/'Tabel 15 Gemeenten naar GK'!$S32</f>
        <v>0.20301624129930396</v>
      </c>
      <c r="L32" s="40">
        <f>'Tabel 15 Gemeenten naar GK'!L32/'Tabel 15 Gemeenten naar GK'!$S32</f>
        <v>1.5951276102088168E-2</v>
      </c>
      <c r="M32" s="40">
        <f>'Tabel 15 Gemeenten naar GK'!M32/'Tabel 15 Gemeenten naar GK'!$S32</f>
        <v>1.6067285382830625E-2</v>
      </c>
      <c r="O32" s="40">
        <f>'Tabel 15 Gemeenten naar GK'!O32/'Tabel 15 Gemeenten naar GK'!$S32</f>
        <v>0.23677494199535962</v>
      </c>
      <c r="P32" s="40">
        <f>'Tabel 15 Gemeenten naar GK'!P32/'Tabel 15 Gemeenten naar GK'!$S32</f>
        <v>0</v>
      </c>
      <c r="Q32" s="40">
        <f>'Tabel 15 Gemeenten naar GK'!Q32/'Tabel 15 Gemeenten naar GK'!$S32</f>
        <v>0</v>
      </c>
      <c r="R32" s="5"/>
      <c r="S32" s="42">
        <f t="shared" si="2"/>
        <v>1</v>
      </c>
    </row>
    <row r="33" spans="1:19" x14ac:dyDescent="0.25">
      <c r="A33" s="29"/>
      <c r="B33" s="14" t="s">
        <v>505</v>
      </c>
      <c r="C33" s="5" t="s">
        <v>615</v>
      </c>
      <c r="E33" s="40">
        <f>'Tabel 15 Gemeenten naar GK'!E33/'Tabel 15 Gemeenten naar GK'!$S33</f>
        <v>0.14124025109377972</v>
      </c>
      <c r="F33" s="40">
        <f>'Tabel 15 Gemeenten naar GK'!F33/'Tabel 15 Gemeenten naar GK'!$S33</f>
        <v>2.1019592923720753E-2</v>
      </c>
      <c r="G33" s="40">
        <f>'Tabel 15 Gemeenten naar GK'!G33/'Tabel 15 Gemeenten naar GK'!$S33</f>
        <v>0.18023587597489063</v>
      </c>
      <c r="H33" s="40">
        <f>'Tabel 15 Gemeenten naar GK'!H33/'Tabel 15 Gemeenten naar GK'!$S33</f>
        <v>0</v>
      </c>
      <c r="I33" s="40">
        <f>'Tabel 15 Gemeenten naar GK'!I33/'Tabel 15 Gemeenten naar GK'!$S33</f>
        <v>0.1611185086551265</v>
      </c>
      <c r="K33" s="40">
        <f>'Tabel 15 Gemeenten naar GK'!K33/'Tabel 15 Gemeenten naar GK'!$S33</f>
        <v>5.7161879398896706E-2</v>
      </c>
      <c r="L33" s="40">
        <f>'Tabel 15 Gemeenten naar GK'!L33/'Tabel 15 Gemeenten naar GK'!$S33</f>
        <v>5.3167205630587785E-2</v>
      </c>
      <c r="M33" s="40">
        <f>'Tabel 15 Gemeenten naar GK'!M33/'Tabel 15 Gemeenten naar GK'!$S33</f>
        <v>0.10814152558493437</v>
      </c>
      <c r="O33" s="40">
        <f>'Tabel 15 Gemeenten naar GK'!O33/'Tabel 15 Gemeenten naar GK'!$S33</f>
        <v>0.25527867605097965</v>
      </c>
      <c r="P33" s="40">
        <f>'Tabel 15 Gemeenten naar GK'!P33/'Tabel 15 Gemeenten naar GK'!$S33</f>
        <v>2.2636484687083888E-2</v>
      </c>
      <c r="Q33" s="40">
        <f>'Tabel 15 Gemeenten naar GK'!Q33/'Tabel 15 Gemeenten naar GK'!$S33</f>
        <v>0</v>
      </c>
      <c r="R33" s="5"/>
      <c r="S33" s="42">
        <f t="shared" si="2"/>
        <v>1</v>
      </c>
    </row>
    <row r="34" spans="1:19" x14ac:dyDescent="0.25">
      <c r="A34" s="29"/>
      <c r="B34" s="14" t="s">
        <v>1186</v>
      </c>
      <c r="C34" s="5" t="s">
        <v>1187</v>
      </c>
      <c r="E34" s="40"/>
      <c r="F34" s="40"/>
      <c r="G34" s="40"/>
      <c r="H34" s="40"/>
      <c r="I34" s="40"/>
      <c r="K34" s="40"/>
      <c r="L34" s="40"/>
      <c r="M34" s="40"/>
      <c r="O34" s="40"/>
      <c r="P34" s="40"/>
      <c r="Q34" s="40"/>
      <c r="R34" s="5"/>
      <c r="S34" s="42"/>
    </row>
    <row r="35" spans="1:19" x14ac:dyDescent="0.25">
      <c r="A35" s="29"/>
      <c r="B35" s="14" t="s">
        <v>678</v>
      </c>
      <c r="C35" s="5" t="s">
        <v>679</v>
      </c>
      <c r="E35" s="40">
        <f>'Tabel 15 Gemeenten naar GK'!E35/'Tabel 15 Gemeenten naar GK'!$S35</f>
        <v>0.29760130098929394</v>
      </c>
      <c r="F35" s="40">
        <f>'Tabel 15 Gemeenten naar GK'!F35/'Tabel 15 Gemeenten naar GK'!$S35</f>
        <v>2.4980801373266477E-2</v>
      </c>
      <c r="G35" s="40">
        <f>'Tabel 15 Gemeenten naar GK'!G35/'Tabel 15 Gemeenten naar GK'!$S35</f>
        <v>0.34539458824592312</v>
      </c>
      <c r="H35" s="40">
        <f>'Tabel 15 Gemeenten naar GK'!H35/'Tabel 15 Gemeenten naar GK'!$S35</f>
        <v>0</v>
      </c>
      <c r="I35" s="40">
        <f>'Tabel 15 Gemeenten naar GK'!I35/'Tabel 15 Gemeenten naar GK'!$S35</f>
        <v>4.7883633735375164E-3</v>
      </c>
      <c r="K35" s="40">
        <f>'Tabel 15 Gemeenten naar GK'!K35/'Tabel 15 Gemeenten naar GK'!$S35</f>
        <v>3.1711614039842795E-2</v>
      </c>
      <c r="L35" s="40">
        <f>'Tabel 15 Gemeenten naar GK'!L35/'Tabel 15 Gemeenten naar GK'!$S35</f>
        <v>0</v>
      </c>
      <c r="M35" s="40">
        <f>'Tabel 15 Gemeenten naar GK'!M35/'Tabel 15 Gemeenten naar GK'!$S35</f>
        <v>0</v>
      </c>
      <c r="O35" s="40">
        <f>'Tabel 15 Gemeenten naar GK'!O35/'Tabel 15 Gemeenten naar GK'!$S35</f>
        <v>0.29218051226453451</v>
      </c>
      <c r="P35" s="40">
        <f>'Tabel 15 Gemeenten naar GK'!P35/'Tabel 15 Gemeenten naar GK'!$S35</f>
        <v>3.3428197136016625E-3</v>
      </c>
      <c r="Q35" s="40">
        <f>'Tabel 15 Gemeenten naar GK'!Q35/'Tabel 15 Gemeenten naar GK'!$S35</f>
        <v>0</v>
      </c>
      <c r="R35" s="5"/>
      <c r="S35" s="42">
        <f t="shared" si="2"/>
        <v>1</v>
      </c>
    </row>
    <row r="36" spans="1:19" x14ac:dyDescent="0.25">
      <c r="A36" s="29"/>
      <c r="B36" s="14" t="s">
        <v>680</v>
      </c>
      <c r="C36" s="5" t="s">
        <v>681</v>
      </c>
      <c r="E36" s="40">
        <f>'Tabel 15 Gemeenten naar GK'!E36/'Tabel 15 Gemeenten naar GK'!$S36</f>
        <v>0.48442258140079641</v>
      </c>
      <c r="F36" s="40">
        <f>'Tabel 15 Gemeenten naar GK'!F36/'Tabel 15 Gemeenten naar GK'!$S36</f>
        <v>0</v>
      </c>
      <c r="G36" s="40">
        <f>'Tabel 15 Gemeenten naar GK'!G36/'Tabel 15 Gemeenten naar GK'!$S36</f>
        <v>3.2091824783321621E-2</v>
      </c>
      <c r="H36" s="40">
        <f>'Tabel 15 Gemeenten naar GK'!H36/'Tabel 15 Gemeenten naar GK'!$S36</f>
        <v>0</v>
      </c>
      <c r="I36" s="40">
        <f>'Tabel 15 Gemeenten naar GK'!I36/'Tabel 15 Gemeenten naar GK'!$S36</f>
        <v>0</v>
      </c>
      <c r="K36" s="40">
        <f>'Tabel 15 Gemeenten naar GK'!K36/'Tabel 15 Gemeenten naar GK'!$S36</f>
        <v>5.6219255094869993E-3</v>
      </c>
      <c r="L36" s="40">
        <f>'Tabel 15 Gemeenten naar GK'!L36/'Tabel 15 Gemeenten naar GK'!$S36</f>
        <v>0.10587959709533849</v>
      </c>
      <c r="M36" s="40">
        <f>'Tabel 15 Gemeenten naar GK'!M36/'Tabel 15 Gemeenten naar GK'!$S36</f>
        <v>0.10447411571796673</v>
      </c>
      <c r="O36" s="40">
        <f>'Tabel 15 Gemeenten naar GK'!O36/'Tabel 15 Gemeenten naar GK'!$S36</f>
        <v>0.23658936519091123</v>
      </c>
      <c r="P36" s="40">
        <f>'Tabel 15 Gemeenten naar GK'!P36/'Tabel 15 Gemeenten naar GK'!$S36</f>
        <v>3.0920590302178495E-2</v>
      </c>
      <c r="Q36" s="40">
        <f>'Tabel 15 Gemeenten naar GK'!Q36/'Tabel 15 Gemeenten naar GK'!$S36</f>
        <v>0</v>
      </c>
      <c r="R36" s="5"/>
      <c r="S36" s="42">
        <f t="shared" si="2"/>
        <v>1</v>
      </c>
    </row>
    <row r="37" spans="1:19" x14ac:dyDescent="0.25">
      <c r="A37" s="29"/>
      <c r="B37" s="14" t="s">
        <v>682</v>
      </c>
      <c r="C37" s="5" t="s">
        <v>683</v>
      </c>
      <c r="E37" s="40">
        <f>'Tabel 15 Gemeenten naar GK'!E37/'Tabel 15 Gemeenten naar GK'!$S37</f>
        <v>0.14677830764112232</v>
      </c>
      <c r="F37" s="40">
        <f>'Tabel 15 Gemeenten naar GK'!F37/'Tabel 15 Gemeenten naar GK'!$S37</f>
        <v>6.4877453698569372E-3</v>
      </c>
      <c r="G37" s="40">
        <f>'Tabel 15 Gemeenten naar GK'!G37/'Tabel 15 Gemeenten naar GK'!$S37</f>
        <v>2.9943440168570479E-2</v>
      </c>
      <c r="H37" s="40">
        <f>'Tabel 15 Gemeenten naar GK'!H37/'Tabel 15 Gemeenten naar GK'!$S37</f>
        <v>0</v>
      </c>
      <c r="I37" s="40">
        <f>'Tabel 15 Gemeenten naar GK'!I37/'Tabel 15 Gemeenten naar GK'!$S37</f>
        <v>3.4379505378729068E-3</v>
      </c>
      <c r="K37" s="40">
        <f>'Tabel 15 Gemeenten naar GK'!K37/'Tabel 15 Gemeenten naar GK'!$S37</f>
        <v>0.47377176444493735</v>
      </c>
      <c r="L37" s="40">
        <f>'Tabel 15 Gemeenten naar GK'!L37/'Tabel 15 Gemeenten naar GK'!$S37</f>
        <v>6.166130642120439E-2</v>
      </c>
      <c r="M37" s="40">
        <f>'Tabel 15 Gemeenten naar GK'!M37/'Tabel 15 Gemeenten naar GK'!$S37</f>
        <v>5.5838970832871246E-2</v>
      </c>
      <c r="O37" s="40">
        <f>'Tabel 15 Gemeenten naar GK'!O37/'Tabel 15 Gemeenten naar GK'!$S37</f>
        <v>0.21897526893645336</v>
      </c>
      <c r="P37" s="40">
        <f>'Tabel 15 Gemeenten naar GK'!P37/'Tabel 15 Gemeenten naar GK'!$S37</f>
        <v>2.4398358655872243E-3</v>
      </c>
      <c r="Q37" s="40">
        <f>'Tabel 15 Gemeenten naar GK'!Q37/'Tabel 15 Gemeenten naar GK'!$S37</f>
        <v>6.6540978152378845E-4</v>
      </c>
      <c r="R37" s="5"/>
      <c r="S37" s="42">
        <f t="shared" si="2"/>
        <v>1</v>
      </c>
    </row>
    <row r="38" spans="1:19" x14ac:dyDescent="0.25">
      <c r="A38" s="29"/>
      <c r="B38" s="14" t="s">
        <v>1220</v>
      </c>
      <c r="C38" s="5" t="s">
        <v>1221</v>
      </c>
      <c r="E38" s="40"/>
      <c r="F38" s="40"/>
      <c r="G38" s="40"/>
      <c r="H38" s="40"/>
      <c r="I38" s="40"/>
      <c r="K38" s="40"/>
      <c r="L38" s="40"/>
      <c r="M38" s="40"/>
      <c r="O38" s="40"/>
      <c r="P38" s="40"/>
      <c r="Q38" s="40"/>
      <c r="R38" s="5"/>
      <c r="S38" s="42"/>
    </row>
    <row r="39" spans="1:19" x14ac:dyDescent="0.25">
      <c r="A39" s="29"/>
      <c r="B39" s="14" t="s">
        <v>684</v>
      </c>
      <c r="C39" s="5" t="s">
        <v>685</v>
      </c>
      <c r="E39" s="40">
        <f>'Tabel 15 Gemeenten naar GK'!E39/'Tabel 15 Gemeenten naar GK'!$S39</f>
        <v>0.23213094337944223</v>
      </c>
      <c r="F39" s="40">
        <f>'Tabel 15 Gemeenten naar GK'!F39/'Tabel 15 Gemeenten naar GK'!$S39</f>
        <v>0</v>
      </c>
      <c r="G39" s="40">
        <f>'Tabel 15 Gemeenten naar GK'!G39/'Tabel 15 Gemeenten naar GK'!$S39</f>
        <v>0.14099541876084151</v>
      </c>
      <c r="H39" s="40">
        <f>'Tabel 15 Gemeenten naar GK'!H39/'Tabel 15 Gemeenten naar GK'!$S39</f>
        <v>8.895610016456879E-4</v>
      </c>
      <c r="I39" s="40">
        <f>'Tabel 15 Gemeenten naar GK'!I39/'Tabel 15 Gemeenten naar GK'!$S39</f>
        <v>0</v>
      </c>
      <c r="K39" s="40">
        <f>'Tabel 15 Gemeenten naar GK'!K39/'Tabel 15 Gemeenten naar GK'!$S39</f>
        <v>0.26811368589601031</v>
      </c>
      <c r="L39" s="40">
        <f>'Tabel 15 Gemeenten naar GK'!L39/'Tabel 15 Gemeenten naar GK'!$S39</f>
        <v>9.9719788284481609E-2</v>
      </c>
      <c r="M39" s="40">
        <f>'Tabel 15 Gemeenten naar GK'!M39/'Tabel 15 Gemeenten naar GK'!$S39</f>
        <v>9.1535827069341283E-2</v>
      </c>
      <c r="O39" s="40">
        <f>'Tabel 15 Gemeenten naar GK'!O39/'Tabel 15 Gemeenten naar GK'!$S39</f>
        <v>0.16318996575190145</v>
      </c>
      <c r="P39" s="40">
        <f>'Tabel 15 Gemeenten naar GK'!P39/'Tabel 15 Gemeenten naar GK'!$S39</f>
        <v>3.424809856335898E-3</v>
      </c>
      <c r="Q39" s="40">
        <f>'Tabel 15 Gemeenten naar GK'!Q39/'Tabel 15 Gemeenten naar GK'!$S39</f>
        <v>0</v>
      </c>
      <c r="R39" s="5"/>
      <c r="S39" s="42">
        <f t="shared" si="2"/>
        <v>0.99999999999999989</v>
      </c>
    </row>
    <row r="40" spans="1:19" x14ac:dyDescent="0.25">
      <c r="A40" s="29"/>
      <c r="B40" s="14" t="s">
        <v>1232</v>
      </c>
      <c r="C40" s="5" t="s">
        <v>1233</v>
      </c>
      <c r="E40" s="40"/>
      <c r="F40" s="40"/>
      <c r="G40" s="40"/>
      <c r="H40" s="40"/>
      <c r="I40" s="40"/>
      <c r="K40" s="40"/>
      <c r="L40" s="40"/>
      <c r="M40" s="40"/>
      <c r="O40" s="40"/>
      <c r="P40" s="40"/>
      <c r="Q40" s="40"/>
      <c r="R40" s="5"/>
      <c r="S40" s="42"/>
    </row>
    <row r="41" spans="1:19" x14ac:dyDescent="0.25">
      <c r="A41" s="29"/>
      <c r="B41" s="14" t="s">
        <v>457</v>
      </c>
      <c r="C41" s="5" t="s">
        <v>686</v>
      </c>
      <c r="E41" s="40">
        <f>'Tabel 15 Gemeenten naar GK'!E41/'Tabel 15 Gemeenten naar GK'!$S41</f>
        <v>0.31616868843116502</v>
      </c>
      <c r="F41" s="40">
        <f>'Tabel 15 Gemeenten naar GK'!F41/'Tabel 15 Gemeenten naar GK'!$S41</f>
        <v>2.6174387364650331E-2</v>
      </c>
      <c r="G41" s="40">
        <f>'Tabel 15 Gemeenten naar GK'!G41/'Tabel 15 Gemeenten naar GK'!$S41</f>
        <v>0.17202637792070341</v>
      </c>
      <c r="H41" s="40">
        <f>'Tabel 15 Gemeenten naar GK'!H41/'Tabel 15 Gemeenten naar GK'!$S41</f>
        <v>7.9378002116746726E-3</v>
      </c>
      <c r="I41" s="40">
        <f>'Tabel 15 Gemeenten naar GK'!I41/'Tabel 15 Gemeenten naar GK'!$S41</f>
        <v>0.16026215094032403</v>
      </c>
      <c r="K41" s="40">
        <f>'Tabel 15 Gemeenten naar GK'!K41/'Tabel 15 Gemeenten naar GK'!$S41</f>
        <v>2.3691280631767484E-2</v>
      </c>
      <c r="L41" s="40">
        <f>'Tabel 15 Gemeenten naar GK'!L41/'Tabel 15 Gemeenten naar GK'!$S41</f>
        <v>0</v>
      </c>
      <c r="M41" s="40">
        <f>'Tabel 15 Gemeenten naar GK'!M41/'Tabel 15 Gemeenten naar GK'!$S41</f>
        <v>6.8468615159163068E-2</v>
      </c>
      <c r="O41" s="40">
        <f>'Tabel 15 Gemeenten naar GK'!O41/'Tabel 15 Gemeenten naar GK'!$S41</f>
        <v>0.20976145892697223</v>
      </c>
      <c r="P41" s="40">
        <f>'Tabel 15 Gemeenten naar GK'!P41/'Tabel 15 Gemeenten naar GK'!$S41</f>
        <v>1.5509240413579744E-2</v>
      </c>
      <c r="Q41" s="40">
        <f>'Tabel 15 Gemeenten naar GK'!Q41/'Tabel 15 Gemeenten naar GK'!$S41</f>
        <v>0</v>
      </c>
      <c r="R41" s="5"/>
      <c r="S41" s="42">
        <f t="shared" si="2"/>
        <v>1</v>
      </c>
    </row>
    <row r="42" spans="1:19" x14ac:dyDescent="0.25">
      <c r="A42" s="29"/>
      <c r="B42" s="14" t="s">
        <v>687</v>
      </c>
      <c r="C42" s="5" t="s">
        <v>688</v>
      </c>
      <c r="E42" s="40">
        <f>'Tabel 15 Gemeenten naar GK'!E42/'Tabel 15 Gemeenten naar GK'!$S42</f>
        <v>0.39487363326761066</v>
      </c>
      <c r="F42" s="40">
        <f>'Tabel 15 Gemeenten naar GK'!F42/'Tabel 15 Gemeenten naar GK'!$S42</f>
        <v>0</v>
      </c>
      <c r="G42" s="40">
        <f>'Tabel 15 Gemeenten naar GK'!G42/'Tabel 15 Gemeenten naar GK'!$S42</f>
        <v>0.10951783473740814</v>
      </c>
      <c r="H42" s="40">
        <f>'Tabel 15 Gemeenten naar GK'!H42/'Tabel 15 Gemeenten naar GK'!$S42</f>
        <v>0</v>
      </c>
      <c r="I42" s="40">
        <f>'Tabel 15 Gemeenten naar GK'!I42/'Tabel 15 Gemeenten naar GK'!$S42</f>
        <v>0.15361175837963792</v>
      </c>
      <c r="K42" s="40">
        <f>'Tabel 15 Gemeenten naar GK'!K42/'Tabel 15 Gemeenten naar GK'!$S42</f>
        <v>6.3541853378741714E-2</v>
      </c>
      <c r="L42" s="40">
        <f>'Tabel 15 Gemeenten naar GK'!L42/'Tabel 15 Gemeenten naar GK'!$S42</f>
        <v>6.0673955906076354E-2</v>
      </c>
      <c r="M42" s="40">
        <f>'Tabel 15 Gemeenten naar GK'!M42/'Tabel 15 Gemeenten naar GK'!$S42</f>
        <v>5.2876859652267433E-2</v>
      </c>
      <c r="O42" s="40">
        <f>'Tabel 15 Gemeenten naar GK'!O42/'Tabel 15 Gemeenten naar GK'!$S42</f>
        <v>0.14070621975264383</v>
      </c>
      <c r="P42" s="40">
        <f>'Tabel 15 Gemeenten naar GK'!P42/'Tabel 15 Gemeenten naar GK'!$S42</f>
        <v>2.4197884925613908E-2</v>
      </c>
      <c r="Q42" s="40">
        <f>'Tabel 15 Gemeenten naar GK'!Q42/'Tabel 15 Gemeenten naar GK'!$S42</f>
        <v>0</v>
      </c>
      <c r="R42" s="5"/>
      <c r="S42" s="42">
        <f t="shared" si="2"/>
        <v>1</v>
      </c>
    </row>
    <row r="43" spans="1:19" x14ac:dyDescent="0.25">
      <c r="A43" s="29"/>
      <c r="B43" s="14" t="s">
        <v>689</v>
      </c>
      <c r="C43" s="5" t="s">
        <v>690</v>
      </c>
      <c r="E43" s="40">
        <f>'Tabel 15 Gemeenten naar GK'!E43/'Tabel 15 Gemeenten naar GK'!$S43</f>
        <v>0.21262735927843662</v>
      </c>
      <c r="F43" s="40">
        <f>'Tabel 15 Gemeenten naar GK'!F43/'Tabel 15 Gemeenten naar GK'!$S43</f>
        <v>9.3368966093201944E-2</v>
      </c>
      <c r="G43" s="40">
        <f>'Tabel 15 Gemeenten naar GK'!G43/'Tabel 15 Gemeenten naar GK'!$S43</f>
        <v>0.13128444964088859</v>
      </c>
      <c r="H43" s="40">
        <f>'Tabel 15 Gemeenten naar GK'!H43/'Tabel 15 Gemeenten naar GK'!$S43</f>
        <v>0</v>
      </c>
      <c r="I43" s="40">
        <f>'Tabel 15 Gemeenten naar GK'!I43/'Tabel 15 Gemeenten naar GK'!$S43</f>
        <v>6.5141139134792048E-3</v>
      </c>
      <c r="K43" s="40">
        <f>'Tabel 15 Gemeenten naar GK'!K43/'Tabel 15 Gemeenten naar GK'!$S43</f>
        <v>6.0965425087689998E-2</v>
      </c>
      <c r="L43" s="40">
        <f>'Tabel 15 Gemeenten naar GK'!L43/'Tabel 15 Gemeenten naar GK'!$S43</f>
        <v>7.2991481543343908E-2</v>
      </c>
      <c r="M43" s="40">
        <f>'Tabel 15 Gemeenten naar GK'!M43/'Tabel 15 Gemeenten naar GK'!$S43</f>
        <v>5.9128110906965091E-2</v>
      </c>
      <c r="O43" s="40">
        <f>'Tabel 15 Gemeenten naar GK'!O43/'Tabel 15 Gemeenten naar GK'!$S43</f>
        <v>0.33773175212961415</v>
      </c>
      <c r="P43" s="40">
        <f>'Tabel 15 Gemeenten naar GK'!P43/'Tabel 15 Gemeenten naar GK'!$S43</f>
        <v>2.538834140638049E-2</v>
      </c>
      <c r="Q43" s="40">
        <f>'Tabel 15 Gemeenten naar GK'!Q43/'Tabel 15 Gemeenten naar GK'!$S43</f>
        <v>0</v>
      </c>
      <c r="R43" s="5"/>
      <c r="S43" s="42">
        <f t="shared" si="2"/>
        <v>1</v>
      </c>
    </row>
    <row r="44" spans="1:19" x14ac:dyDescent="0.25">
      <c r="A44" s="29"/>
      <c r="B44" s="14"/>
      <c r="R44" s="5"/>
    </row>
    <row r="45" spans="1:19" ht="30" x14ac:dyDescent="0.25">
      <c r="A45" s="9" t="s">
        <v>435</v>
      </c>
      <c r="B45" s="14"/>
      <c r="E45" s="40">
        <f>'Tabel 15 Gemeenten naar GK'!E45/'Tabel 15 Gemeenten naar GK'!$S45</f>
        <v>0.29502941773179142</v>
      </c>
      <c r="F45" s="40">
        <f>'Tabel 15 Gemeenten naar GK'!F45/'Tabel 15 Gemeenten naar GK'!$S45</f>
        <v>2.1850273889227025E-2</v>
      </c>
      <c r="G45" s="40">
        <f>'Tabel 15 Gemeenten naar GK'!G45/'Tabel 15 Gemeenten naar GK'!$S45</f>
        <v>0.15226212213430715</v>
      </c>
      <c r="H45" s="40">
        <f>'Tabel 15 Gemeenten naar GK'!H45/'Tabel 15 Gemeenten naar GK'!$S45</f>
        <v>2.4142828159870156E-3</v>
      </c>
      <c r="I45" s="40">
        <f>'Tabel 15 Gemeenten naar GK'!I45/'Tabel 15 Gemeenten naar GK'!$S45</f>
        <v>6.8005680665449375E-2</v>
      </c>
      <c r="K45" s="40">
        <f>'Tabel 15 Gemeenten naar GK'!K45/'Tabel 15 Gemeenten naar GK'!$S45</f>
        <v>0.15086224386285252</v>
      </c>
      <c r="L45" s="40">
        <f>'Tabel 15 Gemeenten naar GK'!L45/'Tabel 15 Gemeenten naar GK'!$S45</f>
        <v>4.7210387502536012E-2</v>
      </c>
      <c r="M45" s="40">
        <f>'Tabel 15 Gemeenten naar GK'!M45/'Tabel 15 Gemeenten naar GK'!$S45</f>
        <v>4.6195982958003652E-2</v>
      </c>
      <c r="O45" s="40">
        <f>'Tabel 15 Gemeenten naar GK'!O45/'Tabel 15 Gemeenten naar GK'!$S45</f>
        <v>0.20693852708460134</v>
      </c>
      <c r="P45" s="40">
        <f>'Tabel 15 Gemeenten naar GK'!P45/'Tabel 15 Gemeenten naar GK'!$S45</f>
        <v>8.987624264556706E-3</v>
      </c>
      <c r="Q45" s="40">
        <f>'Tabel 15 Gemeenten naar GK'!Q45/'Tabel 15 Gemeenten naar GK'!$S45</f>
        <v>2.4345709068776628E-4</v>
      </c>
      <c r="R45" s="5"/>
      <c r="S45" s="42">
        <f t="shared" ref="S45" si="3">E45+F45+G45+H45+I45+K45+L45+M45+O45+P45+Q45</f>
        <v>1</v>
      </c>
    </row>
    <row r="46" spans="1:19" x14ac:dyDescent="0.25">
      <c r="A46" s="29"/>
      <c r="B46" s="14"/>
      <c r="R46" s="5"/>
    </row>
    <row r="47" spans="1:19" x14ac:dyDescent="0.25">
      <c r="A47" s="29"/>
      <c r="B47" s="14" t="s">
        <v>14</v>
      </c>
      <c r="E47" s="40">
        <f>'Tabel 15 Gemeenten naar GK'!E47/'Tabel 15 Gemeenten naar GK'!$S47</f>
        <v>0.29169263731982858</v>
      </c>
      <c r="F47" s="40">
        <f>'Tabel 15 Gemeenten naar GK'!F47/'Tabel 15 Gemeenten naar GK'!$S47</f>
        <v>2.1596221269964938E-2</v>
      </c>
      <c r="G47" s="40">
        <f>'Tabel 15 Gemeenten naar GK'!G47/'Tabel 15 Gemeenten naar GK'!$S47</f>
        <v>0.15054051421893261</v>
      </c>
      <c r="H47" s="40">
        <f>'Tabel 15 Gemeenten naar GK'!H47/'Tabel 15 Gemeenten naar GK'!$S47</f>
        <v>2.4055317491234905E-3</v>
      </c>
      <c r="I47" s="40">
        <f>'Tabel 15 Gemeenten naar GK'!I47/'Tabel 15 Gemeenten naar GK'!$S47</f>
        <v>6.7233151538761193E-2</v>
      </c>
      <c r="K47" s="40">
        <f>'Tabel 15 Gemeenten naar GK'!K47/'Tabel 15 Gemeenten naar GK'!$S47</f>
        <v>0.14038761199844177</v>
      </c>
      <c r="L47" s="40">
        <f>'Tabel 15 Gemeenten naar GK'!L47/'Tabel 15 Gemeenten naar GK'!$S47</f>
        <v>4.3932606155044802E-2</v>
      </c>
      <c r="M47" s="40">
        <f>'Tabel 15 Gemeenten naar GK'!M47/'Tabel 15 Gemeenten naar GK'!$S47</f>
        <v>5.119302687962602E-2</v>
      </c>
      <c r="O47" s="40">
        <f>'Tabel 15 Gemeenten naar GK'!O47/'Tabel 15 Gemeenten naar GK'!$S47</f>
        <v>0.22115309700038957</v>
      </c>
      <c r="P47" s="40">
        <f>'Tabel 15 Gemeenten naar GK'!P47/'Tabel 15 Gemeenten naar GK'!$S47</f>
        <v>9.6172574990261005E-3</v>
      </c>
      <c r="Q47" s="40">
        <f>'Tabel 15 Gemeenten naar GK'!Q47/'Tabel 15 Gemeenten naar GK'!$S47</f>
        <v>2.4834437086092715E-4</v>
      </c>
      <c r="R47" s="5"/>
      <c r="S47" s="42">
        <f t="shared" ref="S47" si="4">E47+F47+G47+H47+I47+K47+L47+M47+O47+P47+Q47</f>
        <v>0.99999999999999989</v>
      </c>
    </row>
    <row r="48" spans="1:19" x14ac:dyDescent="0.25">
      <c r="A48" s="29"/>
      <c r="B48" s="14"/>
      <c r="R48" s="5"/>
    </row>
    <row r="49" spans="1:19" x14ac:dyDescent="0.25">
      <c r="A49" s="29" t="s">
        <v>1265</v>
      </c>
      <c r="B49" s="14" t="s">
        <v>476</v>
      </c>
      <c r="C49" s="5" t="s">
        <v>584</v>
      </c>
      <c r="E49" s="40">
        <f>'Tabel 15 Gemeenten naar GK'!E49/'Tabel 15 Gemeenten naar GK'!$S49</f>
        <v>0.66148130949616901</v>
      </c>
      <c r="F49" s="40">
        <f>'Tabel 15 Gemeenten naar GK'!F49/'Tabel 15 Gemeenten naar GK'!$S49</f>
        <v>0</v>
      </c>
      <c r="G49" s="40">
        <f>'Tabel 15 Gemeenten naar GK'!G49/'Tabel 15 Gemeenten naar GK'!$S49</f>
        <v>0</v>
      </c>
      <c r="H49" s="40">
        <f>'Tabel 15 Gemeenten naar GK'!H49/'Tabel 15 Gemeenten naar GK'!$S49</f>
        <v>0</v>
      </c>
      <c r="I49" s="40">
        <f>'Tabel 15 Gemeenten naar GK'!I49/'Tabel 15 Gemeenten naar GK'!$S49</f>
        <v>0</v>
      </c>
      <c r="K49" s="40">
        <f>'Tabel 15 Gemeenten naar GK'!K49/'Tabel 15 Gemeenten naar GK'!$S49</f>
        <v>0.10540979800325052</v>
      </c>
      <c r="L49" s="40">
        <f>'Tabel 15 Gemeenten naar GK'!L49/'Tabel 15 Gemeenten naar GK'!$S49</f>
        <v>0</v>
      </c>
      <c r="M49" s="40">
        <f>'Tabel 15 Gemeenten naar GK'!M49/'Tabel 15 Gemeenten naar GK'!$S49</f>
        <v>1.1376828418853031E-2</v>
      </c>
      <c r="O49" s="40">
        <f>'Tabel 15 Gemeenten naar GK'!O49/'Tabel 15 Gemeenten naar GK'!$S49</f>
        <v>0.22173206408172741</v>
      </c>
      <c r="P49" s="40">
        <f>'Tabel 15 Gemeenten naar GK'!P49/'Tabel 15 Gemeenten naar GK'!$S49</f>
        <v>0</v>
      </c>
      <c r="Q49" s="40">
        <f>'Tabel 15 Gemeenten naar GK'!Q49/'Tabel 15 Gemeenten naar GK'!$S49</f>
        <v>0</v>
      </c>
      <c r="R49" s="5"/>
      <c r="S49" s="42">
        <f t="shared" ref="S49:S96" si="5">E49+F49+G49+H49+I49+K49+L49+M49+O49+P49+Q49</f>
        <v>1</v>
      </c>
    </row>
    <row r="50" spans="1:19" x14ac:dyDescent="0.25">
      <c r="A50" s="29"/>
      <c r="B50" s="14" t="s">
        <v>482</v>
      </c>
      <c r="C50" s="5" t="s">
        <v>591</v>
      </c>
      <c r="E50" s="40">
        <f>'Tabel 15 Gemeenten naar GK'!E50/'Tabel 15 Gemeenten naar GK'!$S50</f>
        <v>0.74797999230473255</v>
      </c>
      <c r="F50" s="40">
        <f>'Tabel 15 Gemeenten naar GK'!F50/'Tabel 15 Gemeenten naar GK'!$S50</f>
        <v>2.0200076952674107E-2</v>
      </c>
      <c r="G50" s="40">
        <f>'Tabel 15 Gemeenten naar GK'!G50/'Tabel 15 Gemeenten naar GK'!$S50</f>
        <v>0</v>
      </c>
      <c r="H50" s="40">
        <f>'Tabel 15 Gemeenten naar GK'!H50/'Tabel 15 Gemeenten naar GK'!$S50</f>
        <v>0</v>
      </c>
      <c r="I50" s="40">
        <f>'Tabel 15 Gemeenten naar GK'!I50/'Tabel 15 Gemeenten naar GK'!$S50</f>
        <v>3.7033474413235859E-2</v>
      </c>
      <c r="K50" s="40">
        <f>'Tabel 15 Gemeenten naar GK'!K50/'Tabel 15 Gemeenten naar GK'!$S50</f>
        <v>4.8576375529049635E-2</v>
      </c>
      <c r="L50" s="40">
        <f>'Tabel 15 Gemeenten naar GK'!L50/'Tabel 15 Gemeenten naar GK'!$S50</f>
        <v>0</v>
      </c>
      <c r="M50" s="40">
        <f>'Tabel 15 Gemeenten naar GK'!M50/'Tabel 15 Gemeenten naar GK'!$S50</f>
        <v>1.6063870719507503E-2</v>
      </c>
      <c r="O50" s="40">
        <f>'Tabel 15 Gemeenten naar GK'!O50/'Tabel 15 Gemeenten naar GK'!$S50</f>
        <v>0.12591381300500193</v>
      </c>
      <c r="P50" s="40">
        <f>'Tabel 15 Gemeenten naar GK'!P50/'Tabel 15 Gemeenten naar GK'!$S50</f>
        <v>4.2323970757983838E-3</v>
      </c>
      <c r="Q50" s="40">
        <f>'Tabel 15 Gemeenten naar GK'!Q50/'Tabel 15 Gemeenten naar GK'!$S50</f>
        <v>0</v>
      </c>
      <c r="R50" s="5"/>
      <c r="S50" s="42">
        <f t="shared" si="5"/>
        <v>1</v>
      </c>
    </row>
    <row r="51" spans="1:19" x14ac:dyDescent="0.25">
      <c r="A51" s="29"/>
      <c r="B51" s="14" t="s">
        <v>691</v>
      </c>
      <c r="C51" s="5" t="s">
        <v>692</v>
      </c>
      <c r="E51" s="40">
        <f>'Tabel 15 Gemeenten naar GK'!E51/'Tabel 15 Gemeenten naar GK'!$S51</f>
        <v>0.49418064976794002</v>
      </c>
      <c r="F51" s="40">
        <f>'Tabel 15 Gemeenten naar GK'!F51/'Tabel 15 Gemeenten naar GK'!$S51</f>
        <v>7.6686897536594079E-2</v>
      </c>
      <c r="G51" s="40">
        <f>'Tabel 15 Gemeenten naar GK'!G51/'Tabel 15 Gemeenten naar GK'!$S51</f>
        <v>0.16237058193502321</v>
      </c>
      <c r="H51" s="40">
        <f>'Tabel 15 Gemeenten naar GK'!H51/'Tabel 15 Gemeenten naar GK'!$S51</f>
        <v>0</v>
      </c>
      <c r="I51" s="40">
        <f>'Tabel 15 Gemeenten naar GK'!I51/'Tabel 15 Gemeenten naar GK'!$S51</f>
        <v>1.0567654409139593E-2</v>
      </c>
      <c r="K51" s="40">
        <f>'Tabel 15 Gemeenten naar GK'!K51/'Tabel 15 Gemeenten naar GK'!$S51</f>
        <v>1.5137450910389146E-2</v>
      </c>
      <c r="L51" s="40">
        <f>'Tabel 15 Gemeenten naar GK'!L51/'Tabel 15 Gemeenten naar GK'!$S51</f>
        <v>0</v>
      </c>
      <c r="M51" s="40">
        <f>'Tabel 15 Gemeenten naar GK'!M51/'Tabel 15 Gemeenten naar GK'!$S51</f>
        <v>4.2841842199214567E-4</v>
      </c>
      <c r="O51" s="40">
        <f>'Tabel 15 Gemeenten naar GK'!O51/'Tabel 15 Gemeenten naar GK'!$S51</f>
        <v>0.23748661192431275</v>
      </c>
      <c r="P51" s="40">
        <f>'Tabel 15 Gemeenten naar GK'!P51/'Tabel 15 Gemeenten naar GK'!$S51</f>
        <v>3.1417350946090681E-3</v>
      </c>
      <c r="Q51" s="40">
        <f>'Tabel 15 Gemeenten naar GK'!Q51/'Tabel 15 Gemeenten naar GK'!$S51</f>
        <v>0</v>
      </c>
      <c r="R51" s="5"/>
      <c r="S51" s="42">
        <f t="shared" si="5"/>
        <v>0.99999999999999989</v>
      </c>
    </row>
    <row r="52" spans="1:19" x14ac:dyDescent="0.25">
      <c r="A52" s="29"/>
      <c r="B52" s="14" t="s">
        <v>488</v>
      </c>
      <c r="C52" s="5" t="s">
        <v>563</v>
      </c>
      <c r="E52" s="40">
        <f>'Tabel 15 Gemeenten naar GK'!E52/'Tabel 15 Gemeenten naar GK'!$S52</f>
        <v>0.53298153034300788</v>
      </c>
      <c r="F52" s="40">
        <f>'Tabel 15 Gemeenten naar GK'!F52/'Tabel 15 Gemeenten naar GK'!$S52</f>
        <v>2.1108179419525065E-3</v>
      </c>
      <c r="G52" s="40">
        <f>'Tabel 15 Gemeenten naar GK'!G52/'Tabel 15 Gemeenten naar GK'!$S52</f>
        <v>9.2700087950747578E-2</v>
      </c>
      <c r="H52" s="40">
        <f>'Tabel 15 Gemeenten naar GK'!H52/'Tabel 15 Gemeenten naar GK'!$S52</f>
        <v>0</v>
      </c>
      <c r="I52" s="40">
        <f>'Tabel 15 Gemeenten naar GK'!I52/'Tabel 15 Gemeenten naar GK'!$S52</f>
        <v>1.7941952506596307E-2</v>
      </c>
      <c r="K52" s="40">
        <f>'Tabel 15 Gemeenten naar GK'!K52/'Tabel 15 Gemeenten naar GK'!$S52</f>
        <v>1.3544415127528584E-2</v>
      </c>
      <c r="L52" s="40">
        <f>'Tabel 15 Gemeenten naar GK'!L52/'Tabel 15 Gemeenten naar GK'!$S52</f>
        <v>0</v>
      </c>
      <c r="M52" s="40">
        <f>'Tabel 15 Gemeenten naar GK'!M52/'Tabel 15 Gemeenten naar GK'!$S52</f>
        <v>1.6182937554969218E-2</v>
      </c>
      <c r="O52" s="40">
        <f>'Tabel 15 Gemeenten naar GK'!O52/'Tabel 15 Gemeenten naar GK'!$S52</f>
        <v>0.30729991204925244</v>
      </c>
      <c r="P52" s="40">
        <f>'Tabel 15 Gemeenten naar GK'!P52/'Tabel 15 Gemeenten naar GK'!$S52</f>
        <v>1.7238346525945469E-2</v>
      </c>
      <c r="Q52" s="40">
        <f>'Tabel 15 Gemeenten naar GK'!Q52/'Tabel 15 Gemeenten naar GK'!$S52</f>
        <v>0</v>
      </c>
      <c r="R52" s="5"/>
      <c r="S52" s="42">
        <f t="shared" si="5"/>
        <v>1</v>
      </c>
    </row>
    <row r="53" spans="1:19" x14ac:dyDescent="0.25">
      <c r="A53" s="29"/>
      <c r="B53" s="14" t="s">
        <v>693</v>
      </c>
      <c r="C53" s="5" t="s">
        <v>694</v>
      </c>
      <c r="E53" s="40">
        <f>'Tabel 15 Gemeenten naar GK'!E53/'Tabel 15 Gemeenten naar GK'!$S53</f>
        <v>0.45154225223580946</v>
      </c>
      <c r="F53" s="40">
        <f>'Tabel 15 Gemeenten naar GK'!F53/'Tabel 15 Gemeenten naar GK'!$S53</f>
        <v>3.8328162073371051E-3</v>
      </c>
      <c r="G53" s="40">
        <f>'Tabel 15 Gemeenten naar GK'!G53/'Tabel 15 Gemeenten naar GK'!$S53</f>
        <v>6.5340390582223032E-2</v>
      </c>
      <c r="H53" s="40">
        <f>'Tabel 15 Gemeenten naar GK'!H53/'Tabel 15 Gemeenten naar GK'!$S53</f>
        <v>0</v>
      </c>
      <c r="I53" s="40">
        <f>'Tabel 15 Gemeenten naar GK'!I53/'Tabel 15 Gemeenten naar GK'!$S53</f>
        <v>6.3880270122285088E-2</v>
      </c>
      <c r="K53" s="40">
        <f>'Tabel 15 Gemeenten naar GK'!K53/'Tabel 15 Gemeenten naar GK'!$S53</f>
        <v>1.8616535864208798E-2</v>
      </c>
      <c r="L53" s="40">
        <f>'Tabel 15 Gemeenten naar GK'!L53/'Tabel 15 Gemeenten naar GK'!$S53</f>
        <v>0</v>
      </c>
      <c r="M53" s="40">
        <f>'Tabel 15 Gemeenten naar GK'!M53/'Tabel 15 Gemeenten naar GK'!$S53</f>
        <v>4.0153312648293481E-3</v>
      </c>
      <c r="O53" s="40">
        <f>'Tabel 15 Gemeenten naar GK'!O53/'Tabel 15 Gemeenten naar GK'!$S53</f>
        <v>0.33235991969337469</v>
      </c>
      <c r="P53" s="40">
        <f>'Tabel 15 Gemeenten naar GK'!P53/'Tabel 15 Gemeenten naar GK'!$S53</f>
        <v>8.0306625296586963E-3</v>
      </c>
      <c r="Q53" s="40">
        <f>'Tabel 15 Gemeenten naar GK'!Q53/'Tabel 15 Gemeenten naar GK'!$S53</f>
        <v>5.2381821500273776E-2</v>
      </c>
      <c r="R53" s="5"/>
      <c r="S53" s="42">
        <f t="shared" si="5"/>
        <v>1</v>
      </c>
    </row>
    <row r="54" spans="1:19" x14ac:dyDescent="0.25">
      <c r="A54" s="29"/>
      <c r="B54" s="14" t="s">
        <v>695</v>
      </c>
      <c r="C54" s="5" t="s">
        <v>696</v>
      </c>
      <c r="E54" s="40">
        <f>'Tabel 15 Gemeenten naar GK'!E54/'Tabel 15 Gemeenten naar GK'!$S54</f>
        <v>0.12058057312988463</v>
      </c>
      <c r="F54" s="40">
        <f>'Tabel 15 Gemeenten naar GK'!F54/'Tabel 15 Gemeenten naar GK'!$S54</f>
        <v>1.9972708100731918E-2</v>
      </c>
      <c r="G54" s="40">
        <f>'Tabel 15 Gemeenten naar GK'!G54/'Tabel 15 Gemeenten naar GK'!$S54</f>
        <v>0.12895422404168216</v>
      </c>
      <c r="H54" s="40">
        <f>'Tabel 15 Gemeenten naar GK'!H54/'Tabel 15 Gemeenten naar GK'!$S54</f>
        <v>6.3267584666914772E-3</v>
      </c>
      <c r="I54" s="40">
        <f>'Tabel 15 Gemeenten naar GK'!I54/'Tabel 15 Gemeenten naar GK'!$S54</f>
        <v>9.6700161270313861E-2</v>
      </c>
      <c r="K54" s="40">
        <f>'Tabel 15 Gemeenten naar GK'!K54/'Tabel 15 Gemeenten naar GK'!$S54</f>
        <v>8.113137327874953E-2</v>
      </c>
      <c r="L54" s="40">
        <f>'Tabel 15 Gemeenten naar GK'!L54/'Tabel 15 Gemeenten naar GK'!$S54</f>
        <v>1.0482570400694703E-2</v>
      </c>
      <c r="M54" s="40">
        <f>'Tabel 15 Gemeenten naar GK'!M54/'Tabel 15 Gemeenten naar GK'!$S54</f>
        <v>0.19867262126287061</v>
      </c>
      <c r="O54" s="40">
        <f>'Tabel 15 Gemeenten naar GK'!O54/'Tabel 15 Gemeenten naar GK'!$S54</f>
        <v>0.22441384443617418</v>
      </c>
      <c r="P54" s="40">
        <f>'Tabel 15 Gemeenten naar GK'!P54/'Tabel 15 Gemeenten naar GK'!$S54</f>
        <v>6.4508125542736636E-3</v>
      </c>
      <c r="Q54" s="40">
        <f>'Tabel 15 Gemeenten naar GK'!Q54/'Tabel 15 Gemeenten naar GK'!$S54</f>
        <v>0.10631435305793326</v>
      </c>
      <c r="R54" s="5"/>
      <c r="S54" s="42">
        <f t="shared" si="5"/>
        <v>1</v>
      </c>
    </row>
    <row r="55" spans="1:19" x14ac:dyDescent="0.25">
      <c r="A55" s="29"/>
      <c r="B55" s="14" t="s">
        <v>697</v>
      </c>
      <c r="C55" s="5" t="s">
        <v>698</v>
      </c>
      <c r="E55" s="40">
        <f>'Tabel 15 Gemeenten naar GK'!E55/'Tabel 15 Gemeenten naar GK'!$S55</f>
        <v>3.5964035964035967E-2</v>
      </c>
      <c r="F55" s="40">
        <f>'Tabel 15 Gemeenten naar GK'!F55/'Tabel 15 Gemeenten naar GK'!$S55</f>
        <v>1.2987012987012988E-2</v>
      </c>
      <c r="G55" s="40">
        <f>'Tabel 15 Gemeenten naar GK'!G55/'Tabel 15 Gemeenten naar GK'!$S55</f>
        <v>0.23876123876123875</v>
      </c>
      <c r="H55" s="40">
        <f>'Tabel 15 Gemeenten naar GK'!H55/'Tabel 15 Gemeenten naar GK'!$S55</f>
        <v>0</v>
      </c>
      <c r="I55" s="40">
        <f>'Tabel 15 Gemeenten naar GK'!I55/'Tabel 15 Gemeenten naar GK'!$S55</f>
        <v>0</v>
      </c>
      <c r="K55" s="40">
        <f>'Tabel 15 Gemeenten naar GK'!K55/'Tabel 15 Gemeenten naar GK'!$S55</f>
        <v>2.9970029970029972E-2</v>
      </c>
      <c r="L55" s="40">
        <f>'Tabel 15 Gemeenten naar GK'!L55/'Tabel 15 Gemeenten naar GK'!$S55</f>
        <v>0</v>
      </c>
      <c r="M55" s="40">
        <f>'Tabel 15 Gemeenten naar GK'!M55/'Tabel 15 Gemeenten naar GK'!$S55</f>
        <v>6.243756243756244E-2</v>
      </c>
      <c r="O55" s="40">
        <f>'Tabel 15 Gemeenten naar GK'!O55/'Tabel 15 Gemeenten naar GK'!$S55</f>
        <v>0.60239760239760243</v>
      </c>
      <c r="P55" s="40">
        <f>'Tabel 15 Gemeenten naar GK'!P55/'Tabel 15 Gemeenten naar GK'!$S55</f>
        <v>1.7482517482517484E-2</v>
      </c>
      <c r="Q55" s="40">
        <f>'Tabel 15 Gemeenten naar GK'!Q55/'Tabel 15 Gemeenten naar GK'!$S55</f>
        <v>0</v>
      </c>
      <c r="R55" s="5"/>
      <c r="S55" s="42">
        <f t="shared" si="5"/>
        <v>1</v>
      </c>
    </row>
    <row r="56" spans="1:19" x14ac:dyDescent="0.25">
      <c r="A56" s="29"/>
      <c r="B56" s="14" t="s">
        <v>699</v>
      </c>
      <c r="C56" s="5" t="s">
        <v>700</v>
      </c>
      <c r="E56" s="40">
        <f>'Tabel 15 Gemeenten naar GK'!E56/'Tabel 15 Gemeenten naar GK'!$S56</f>
        <v>0.31747751652400041</v>
      </c>
      <c r="F56" s="40">
        <f>'Tabel 15 Gemeenten naar GK'!F56/'Tabel 15 Gemeenten naar GK'!$S56</f>
        <v>1.8636905406869651E-2</v>
      </c>
      <c r="G56" s="40">
        <f>'Tabel 15 Gemeenten naar GK'!G56/'Tabel 15 Gemeenten naar GK'!$S56</f>
        <v>0.27348575143569182</v>
      </c>
      <c r="H56" s="40">
        <f>'Tabel 15 Gemeenten naar GK'!H56/'Tabel 15 Gemeenten naar GK'!$S56</f>
        <v>0</v>
      </c>
      <c r="I56" s="40">
        <f>'Tabel 15 Gemeenten naar GK'!I56/'Tabel 15 Gemeenten naar GK'!$S56</f>
        <v>2.9905731931953623E-2</v>
      </c>
      <c r="K56" s="40">
        <f>'Tabel 15 Gemeenten naar GK'!K56/'Tabel 15 Gemeenten naar GK'!$S56</f>
        <v>4.2258099469064905E-2</v>
      </c>
      <c r="L56" s="40">
        <f>'Tabel 15 Gemeenten naar GK'!L56/'Tabel 15 Gemeenten naar GK'!$S56</f>
        <v>2.0587279228518798E-3</v>
      </c>
      <c r="M56" s="40">
        <f>'Tabel 15 Gemeenten naar GK'!M56/'Tabel 15 Gemeenten naar GK'!$S56</f>
        <v>4.2149745367862174E-2</v>
      </c>
      <c r="O56" s="40">
        <f>'Tabel 15 Gemeenten naar GK'!O56/'Tabel 15 Gemeenten naar GK'!$S56</f>
        <v>0.2691515873875826</v>
      </c>
      <c r="P56" s="40">
        <f>'Tabel 15 Gemeenten naar GK'!P56/'Tabel 15 Gemeenten naar GK'!$S56</f>
        <v>4.8759345541228736E-3</v>
      </c>
      <c r="Q56" s="40">
        <f>'Tabel 15 Gemeenten naar GK'!Q56/'Tabel 15 Gemeenten naar GK'!$S56</f>
        <v>0</v>
      </c>
      <c r="R56" s="5"/>
      <c r="S56" s="42">
        <f t="shared" si="5"/>
        <v>1</v>
      </c>
    </row>
    <row r="57" spans="1:19" x14ac:dyDescent="0.25">
      <c r="A57" s="29"/>
      <c r="B57" s="14" t="s">
        <v>701</v>
      </c>
      <c r="C57" s="5" t="s">
        <v>702</v>
      </c>
      <c r="E57" s="40">
        <f>'Tabel 15 Gemeenten naar GK'!E57/'Tabel 15 Gemeenten naar GK'!$S57</f>
        <v>0.14364010047956155</v>
      </c>
      <c r="F57" s="40">
        <f>'Tabel 15 Gemeenten naar GK'!F57/'Tabel 15 Gemeenten naar GK'!$S57</f>
        <v>6.9650605160995662E-3</v>
      </c>
      <c r="G57" s="40">
        <f>'Tabel 15 Gemeenten naar GK'!G57/'Tabel 15 Gemeenten naar GK'!$S57</f>
        <v>0.33934688284996573</v>
      </c>
      <c r="H57" s="40">
        <f>'Tabel 15 Gemeenten naar GK'!H57/'Tabel 15 Gemeenten naar GK'!$S57</f>
        <v>0</v>
      </c>
      <c r="I57" s="40">
        <f>'Tabel 15 Gemeenten naar GK'!I57/'Tabel 15 Gemeenten naar GK'!$S57</f>
        <v>3.802237953870747E-2</v>
      </c>
      <c r="K57" s="40">
        <f>'Tabel 15 Gemeenten naar GK'!K57/'Tabel 15 Gemeenten naar GK'!$S57</f>
        <v>0.14306919387988126</v>
      </c>
      <c r="L57" s="40">
        <f>'Tabel 15 Gemeenten naar GK'!L57/'Tabel 15 Gemeenten naar GK'!$S57</f>
        <v>8.1068737154601514E-2</v>
      </c>
      <c r="M57" s="40">
        <f>'Tabel 15 Gemeenten naar GK'!M57/'Tabel 15 Gemeenten naar GK'!$S57</f>
        <v>5.8004110527517701E-2</v>
      </c>
      <c r="O57" s="40">
        <f>'Tabel 15 Gemeenten naar GK'!O57/'Tabel 15 Gemeenten naar GK'!$S57</f>
        <v>0.17800867778031515</v>
      </c>
      <c r="P57" s="40">
        <f>'Tabel 15 Gemeenten naar GK'!P57/'Tabel 15 Gemeenten naar GK'!$S57</f>
        <v>7.1934231559716826E-3</v>
      </c>
      <c r="Q57" s="40">
        <f>'Tabel 15 Gemeenten naar GK'!Q57/'Tabel 15 Gemeenten naar GK'!$S57</f>
        <v>4.6814341173783969E-3</v>
      </c>
      <c r="R57" s="5"/>
      <c r="S57" s="42">
        <f t="shared" si="5"/>
        <v>1</v>
      </c>
    </row>
    <row r="58" spans="1:19" x14ac:dyDescent="0.25">
      <c r="A58" s="29"/>
      <c r="B58" s="14" t="s">
        <v>496</v>
      </c>
      <c r="C58" s="5" t="s">
        <v>606</v>
      </c>
      <c r="E58" s="40">
        <f>'Tabel 15 Gemeenten naar GK'!E58/'Tabel 15 Gemeenten naar GK'!$S58</f>
        <v>0.3010948905109489</v>
      </c>
      <c r="F58" s="40">
        <f>'Tabel 15 Gemeenten naar GK'!F58/'Tabel 15 Gemeenten naar GK'!$S58</f>
        <v>0</v>
      </c>
      <c r="G58" s="40">
        <f>'Tabel 15 Gemeenten naar GK'!G58/'Tabel 15 Gemeenten naar GK'!$S58</f>
        <v>0.21788321167883212</v>
      </c>
      <c r="H58" s="40">
        <f>'Tabel 15 Gemeenten naar GK'!H58/'Tabel 15 Gemeenten naar GK'!$S58</f>
        <v>0</v>
      </c>
      <c r="I58" s="40">
        <f>'Tabel 15 Gemeenten naar GK'!I58/'Tabel 15 Gemeenten naar GK'!$S58</f>
        <v>4.7445255474452552E-3</v>
      </c>
      <c r="K58" s="40">
        <f>'Tabel 15 Gemeenten naar GK'!K58/'Tabel 15 Gemeenten naar GK'!$S58</f>
        <v>0.12189781021897811</v>
      </c>
      <c r="L58" s="40">
        <f>'Tabel 15 Gemeenten naar GK'!L58/'Tabel 15 Gemeenten naar GK'!$S58</f>
        <v>0</v>
      </c>
      <c r="M58" s="40">
        <f>'Tabel 15 Gemeenten naar GK'!M58/'Tabel 15 Gemeenten naar GK'!$S58</f>
        <v>0</v>
      </c>
      <c r="O58" s="40">
        <f>'Tabel 15 Gemeenten naar GK'!O58/'Tabel 15 Gemeenten naar GK'!$S58</f>
        <v>0.34416058394160581</v>
      </c>
      <c r="P58" s="40">
        <f>'Tabel 15 Gemeenten naar GK'!P58/'Tabel 15 Gemeenten naar GK'!$S58</f>
        <v>1.0218978102189781E-2</v>
      </c>
      <c r="Q58" s="40">
        <f>'Tabel 15 Gemeenten naar GK'!Q58/'Tabel 15 Gemeenten naar GK'!$S58</f>
        <v>0</v>
      </c>
      <c r="R58" s="5"/>
      <c r="S58" s="42">
        <f t="shared" si="5"/>
        <v>0.99999999999999978</v>
      </c>
    </row>
    <row r="59" spans="1:19" x14ac:dyDescent="0.25">
      <c r="A59" s="29"/>
      <c r="B59" s="14" t="s">
        <v>502</v>
      </c>
      <c r="C59" s="5" t="s">
        <v>612</v>
      </c>
      <c r="E59" s="40">
        <f>'Tabel 15 Gemeenten naar GK'!E59/'Tabel 15 Gemeenten naar GK'!$S59</f>
        <v>0.56678260869565222</v>
      </c>
      <c r="F59" s="40">
        <f>'Tabel 15 Gemeenten naar GK'!F59/'Tabel 15 Gemeenten naar GK'!$S59</f>
        <v>1.7391304347826088E-4</v>
      </c>
      <c r="G59" s="40">
        <f>'Tabel 15 Gemeenten naar GK'!G59/'Tabel 15 Gemeenten naar GK'!$S59</f>
        <v>2.7478260869565216E-2</v>
      </c>
      <c r="H59" s="40">
        <f>'Tabel 15 Gemeenten naar GK'!H59/'Tabel 15 Gemeenten naar GK'!$S59</f>
        <v>0</v>
      </c>
      <c r="I59" s="40">
        <f>'Tabel 15 Gemeenten naar GK'!I59/'Tabel 15 Gemeenten naar GK'!$S59</f>
        <v>3.3913043478260872E-2</v>
      </c>
      <c r="K59" s="40">
        <f>'Tabel 15 Gemeenten naar GK'!K59/'Tabel 15 Gemeenten naar GK'!$S59</f>
        <v>1.4956521739130434E-2</v>
      </c>
      <c r="L59" s="40">
        <f>'Tabel 15 Gemeenten naar GK'!L59/'Tabel 15 Gemeenten naar GK'!$S59</f>
        <v>0</v>
      </c>
      <c r="M59" s="40">
        <f>'Tabel 15 Gemeenten naar GK'!M59/'Tabel 15 Gemeenten naar GK'!$S59</f>
        <v>0.13339130434782609</v>
      </c>
      <c r="O59" s="40">
        <f>'Tabel 15 Gemeenten naar GK'!O59/'Tabel 15 Gemeenten naar GK'!$S59</f>
        <v>0.16504347826086957</v>
      </c>
      <c r="P59" s="40">
        <f>'Tabel 15 Gemeenten naar GK'!P59/'Tabel 15 Gemeenten naar GK'!$S59</f>
        <v>5.3913043478260869E-3</v>
      </c>
      <c r="Q59" s="40">
        <f>'Tabel 15 Gemeenten naar GK'!Q59/'Tabel 15 Gemeenten naar GK'!$S59</f>
        <v>5.2869565217391307E-2</v>
      </c>
      <c r="R59" s="5"/>
      <c r="S59" s="42">
        <f t="shared" si="5"/>
        <v>1</v>
      </c>
    </row>
    <row r="60" spans="1:19" x14ac:dyDescent="0.25">
      <c r="A60" s="29"/>
      <c r="B60" s="14" t="s">
        <v>703</v>
      </c>
      <c r="C60" s="5" t="s">
        <v>704</v>
      </c>
      <c r="E60" s="40">
        <f>'Tabel 15 Gemeenten naar GK'!E60/'Tabel 15 Gemeenten naar GK'!$S60</f>
        <v>0.40151860288534547</v>
      </c>
      <c r="F60" s="40">
        <f>'Tabel 15 Gemeenten naar GK'!F60/'Tabel 15 Gemeenten naar GK'!$S60</f>
        <v>0</v>
      </c>
      <c r="G60" s="40">
        <f>'Tabel 15 Gemeenten naar GK'!G60/'Tabel 15 Gemeenten naar GK'!$S60</f>
        <v>0.18572513287775247</v>
      </c>
      <c r="H60" s="40">
        <f>'Tabel 15 Gemeenten naar GK'!H60/'Tabel 15 Gemeenten naar GK'!$S60</f>
        <v>1.2148823082763858E-3</v>
      </c>
      <c r="I60" s="40">
        <f>'Tabel 15 Gemeenten naar GK'!I60/'Tabel 15 Gemeenten naar GK'!$S60</f>
        <v>4.2520880789673502E-3</v>
      </c>
      <c r="K60" s="40">
        <f>'Tabel 15 Gemeenten naar GK'!K60/'Tabel 15 Gemeenten naar GK'!$S60</f>
        <v>4.1002277904328019E-2</v>
      </c>
      <c r="L60" s="40">
        <f>'Tabel 15 Gemeenten naar GK'!L60/'Tabel 15 Gemeenten naar GK'!$S60</f>
        <v>8.8078967350037965E-3</v>
      </c>
      <c r="M60" s="40">
        <f>'Tabel 15 Gemeenten naar GK'!M60/'Tabel 15 Gemeenten naar GK'!$S60</f>
        <v>9.7494305239179957E-2</v>
      </c>
      <c r="O60" s="40">
        <f>'Tabel 15 Gemeenten naar GK'!O60/'Tabel 15 Gemeenten naar GK'!$S60</f>
        <v>0.25466970387243737</v>
      </c>
      <c r="P60" s="40">
        <f>'Tabel 15 Gemeenten naar GK'!P60/'Tabel 15 Gemeenten naar GK'!$S60</f>
        <v>5.3151100987091872E-3</v>
      </c>
      <c r="Q60" s="40">
        <f>'Tabel 15 Gemeenten naar GK'!Q60/'Tabel 15 Gemeenten naar GK'!$S60</f>
        <v>0</v>
      </c>
      <c r="R60" s="5"/>
      <c r="S60" s="42">
        <f t="shared" si="5"/>
        <v>1</v>
      </c>
    </row>
    <row r="61" spans="1:19" x14ac:dyDescent="0.25">
      <c r="A61" s="29"/>
      <c r="B61" s="14" t="s">
        <v>705</v>
      </c>
      <c r="C61" s="5" t="s">
        <v>706</v>
      </c>
      <c r="E61" s="40">
        <f>'Tabel 15 Gemeenten naar GK'!E61/'Tabel 15 Gemeenten naar GK'!$S61</f>
        <v>9.4422310756972105E-2</v>
      </c>
      <c r="F61" s="40">
        <f>'Tabel 15 Gemeenten naar GK'!F61/'Tabel 15 Gemeenten naar GK'!$S61</f>
        <v>0</v>
      </c>
      <c r="G61" s="40">
        <f>'Tabel 15 Gemeenten naar GK'!G61/'Tabel 15 Gemeenten naar GK'!$S61</f>
        <v>0.20816733067729085</v>
      </c>
      <c r="H61" s="40">
        <f>'Tabel 15 Gemeenten naar GK'!H61/'Tabel 15 Gemeenten naar GK'!$S61</f>
        <v>6.7529880478087653E-2</v>
      </c>
      <c r="I61" s="40">
        <f>'Tabel 15 Gemeenten naar GK'!I61/'Tabel 15 Gemeenten naar GK'!$S61</f>
        <v>5.1992031872509961E-2</v>
      </c>
      <c r="K61" s="40">
        <f>'Tabel 15 Gemeenten naar GK'!K61/'Tabel 15 Gemeenten naar GK'!$S61</f>
        <v>1.2151394422310757E-2</v>
      </c>
      <c r="L61" s="40">
        <f>'Tabel 15 Gemeenten naar GK'!L61/'Tabel 15 Gemeenten naar GK'!$S61</f>
        <v>0</v>
      </c>
      <c r="M61" s="40">
        <f>'Tabel 15 Gemeenten naar GK'!M61/'Tabel 15 Gemeenten naar GK'!$S61</f>
        <v>0.25796812749003983</v>
      </c>
      <c r="O61" s="40">
        <f>'Tabel 15 Gemeenten naar GK'!O61/'Tabel 15 Gemeenten naar GK'!$S61</f>
        <v>0.29123505976095615</v>
      </c>
      <c r="P61" s="40">
        <f>'Tabel 15 Gemeenten naar GK'!P61/'Tabel 15 Gemeenten naar GK'!$S61</f>
        <v>7.569721115537849E-3</v>
      </c>
      <c r="Q61" s="40">
        <f>'Tabel 15 Gemeenten naar GK'!Q61/'Tabel 15 Gemeenten naar GK'!$S61</f>
        <v>8.9641434262948214E-3</v>
      </c>
      <c r="R61" s="5"/>
      <c r="S61" s="42">
        <f t="shared" si="5"/>
        <v>1</v>
      </c>
    </row>
    <row r="62" spans="1:19" x14ac:dyDescent="0.25">
      <c r="A62" s="29"/>
      <c r="B62" s="14" t="s">
        <v>1215</v>
      </c>
      <c r="C62" s="5" t="s">
        <v>1216</v>
      </c>
      <c r="E62" s="40"/>
      <c r="F62" s="40"/>
      <c r="G62" s="40"/>
      <c r="H62" s="40"/>
      <c r="I62" s="40"/>
      <c r="K62" s="40"/>
      <c r="L62" s="40"/>
      <c r="M62" s="40"/>
      <c r="O62" s="40"/>
      <c r="P62" s="40"/>
      <c r="Q62" s="40"/>
      <c r="R62" s="5"/>
      <c r="S62" s="42"/>
    </row>
    <row r="63" spans="1:19" x14ac:dyDescent="0.25">
      <c r="A63" s="29"/>
      <c r="B63" s="14" t="s">
        <v>707</v>
      </c>
      <c r="C63" s="5" t="s">
        <v>708</v>
      </c>
      <c r="E63" s="40">
        <f>'Tabel 15 Gemeenten naar GK'!E63/'Tabel 15 Gemeenten naar GK'!$S63</f>
        <v>0.30652648825778261</v>
      </c>
      <c r="F63" s="40">
        <f>'Tabel 15 Gemeenten naar GK'!F63/'Tabel 15 Gemeenten naar GK'!$S63</f>
        <v>2.1982523211359913E-2</v>
      </c>
      <c r="G63" s="40">
        <f>'Tabel 15 Gemeenten naar GK'!G63/'Tabel 15 Gemeenten naar GK'!$S63</f>
        <v>0.17859093391589295</v>
      </c>
      <c r="H63" s="40">
        <f>'Tabel 15 Gemeenten naar GK'!H63/'Tabel 15 Gemeenten naar GK'!$S63</f>
        <v>6.8268705625341346E-4</v>
      </c>
      <c r="I63" s="40">
        <f>'Tabel 15 Gemeenten naar GK'!I63/'Tabel 15 Gemeenten naar GK'!$S63</f>
        <v>1.3926815947569634E-2</v>
      </c>
      <c r="K63" s="40">
        <f>'Tabel 15 Gemeenten naar GK'!K63/'Tabel 15 Gemeenten naar GK'!$S63</f>
        <v>0.16466411796832331</v>
      </c>
      <c r="L63" s="40">
        <f>'Tabel 15 Gemeenten naar GK'!L63/'Tabel 15 Gemeenten naar GK'!$S63</f>
        <v>0</v>
      </c>
      <c r="M63" s="40">
        <f>'Tabel 15 Gemeenten naar GK'!M63/'Tabel 15 Gemeenten naar GK'!$S63</f>
        <v>2.1709448388858549E-2</v>
      </c>
      <c r="O63" s="40">
        <f>'Tabel 15 Gemeenten naar GK'!O63/'Tabel 15 Gemeenten naar GK'!$S63</f>
        <v>0.2768978700163845</v>
      </c>
      <c r="P63" s="40">
        <f>'Tabel 15 Gemeenten naar GK'!P63/'Tabel 15 Gemeenten naar GK'!$S63</f>
        <v>1.4609503003823047E-2</v>
      </c>
      <c r="Q63" s="40">
        <f>'Tabel 15 Gemeenten naar GK'!Q63/'Tabel 15 Gemeenten naar GK'!$S63</f>
        <v>4.0961223375204805E-4</v>
      </c>
      <c r="R63" s="5"/>
      <c r="S63" s="42">
        <f t="shared" si="5"/>
        <v>0.99999999999999989</v>
      </c>
    </row>
    <row r="64" spans="1:19" x14ac:dyDescent="0.25">
      <c r="A64" s="29"/>
      <c r="B64" s="14" t="s">
        <v>709</v>
      </c>
      <c r="C64" s="5" t="s">
        <v>710</v>
      </c>
      <c r="E64" s="40">
        <f>'Tabel 15 Gemeenten naar GK'!E64/'Tabel 15 Gemeenten naar GK'!$S64</f>
        <v>0.39799331103678931</v>
      </c>
      <c r="F64" s="40">
        <f>'Tabel 15 Gemeenten naar GK'!F64/'Tabel 15 Gemeenten naar GK'!$S64</f>
        <v>2.3608105449537675E-3</v>
      </c>
      <c r="G64" s="40">
        <f>'Tabel 15 Gemeenten naar GK'!G64/'Tabel 15 Gemeenten naar GK'!$S64</f>
        <v>0.14755065905961046</v>
      </c>
      <c r="H64" s="40">
        <f>'Tabel 15 Gemeenten naar GK'!H64/'Tabel 15 Gemeenten naar GK'!$S64</f>
        <v>0</v>
      </c>
      <c r="I64" s="40">
        <f>'Tabel 15 Gemeenten naar GK'!I64/'Tabel 15 Gemeenten naar GK'!$S64</f>
        <v>9.0497737556561094E-3</v>
      </c>
      <c r="K64" s="40">
        <f>'Tabel 15 Gemeenten naar GK'!K64/'Tabel 15 Gemeenten naar GK'!$S64</f>
        <v>3.9346842415896128E-3</v>
      </c>
      <c r="L64" s="40">
        <f>'Tabel 15 Gemeenten naar GK'!L64/'Tabel 15 Gemeenten naar GK'!$S64</f>
        <v>3.521542396222703E-2</v>
      </c>
      <c r="M64" s="40">
        <f>'Tabel 15 Gemeenten naar GK'!M64/'Tabel 15 Gemeenten naar GK'!$S64</f>
        <v>7.2791658469407829E-3</v>
      </c>
      <c r="O64" s="40">
        <f>'Tabel 15 Gemeenten naar GK'!O64/'Tabel 15 Gemeenten naar GK'!$S64</f>
        <v>0.39071414518984854</v>
      </c>
      <c r="P64" s="40">
        <f>'Tabel 15 Gemeenten naar GK'!P64/'Tabel 15 Gemeenten naar GK'!$S64</f>
        <v>5.9020263623844188E-3</v>
      </c>
      <c r="Q64" s="40">
        <f>'Tabel 15 Gemeenten naar GK'!Q64/'Tabel 15 Gemeenten naar GK'!$S64</f>
        <v>0</v>
      </c>
      <c r="R64" s="5"/>
      <c r="S64" s="42">
        <f t="shared" si="5"/>
        <v>0.99999999999999989</v>
      </c>
    </row>
    <row r="65" spans="1:19" x14ac:dyDescent="0.25">
      <c r="A65" s="29"/>
      <c r="B65" s="14" t="s">
        <v>711</v>
      </c>
      <c r="C65" s="5" t="s">
        <v>712</v>
      </c>
      <c r="E65" s="40">
        <f>'Tabel 15 Gemeenten naar GK'!E65/'Tabel 15 Gemeenten naar GK'!$S65</f>
        <v>0.27080005808044139</v>
      </c>
      <c r="F65" s="40">
        <f>'Tabel 15 Gemeenten naar GK'!F65/'Tabel 15 Gemeenten naar GK'!$S65</f>
        <v>9.5832728328735291E-3</v>
      </c>
      <c r="G65" s="40">
        <f>'Tabel 15 Gemeenten naar GK'!G65/'Tabel 15 Gemeenten naar GK'!$S65</f>
        <v>0.15405837084361843</v>
      </c>
      <c r="H65" s="40">
        <f>'Tabel 15 Gemeenten naar GK'!H65/'Tabel 15 Gemeenten naar GK'!$S65</f>
        <v>0.12385654130971395</v>
      </c>
      <c r="I65" s="40">
        <f>'Tabel 15 Gemeenten naar GK'!I65/'Tabel 15 Gemeenten naar GK'!$S65</f>
        <v>0</v>
      </c>
      <c r="K65" s="40">
        <f>'Tabel 15 Gemeenten naar GK'!K65/'Tabel 15 Gemeenten naar GK'!$S65</f>
        <v>2.4248584289240597E-2</v>
      </c>
      <c r="L65" s="40">
        <f>'Tabel 15 Gemeenten naar GK'!L65/'Tabel 15 Gemeenten naar GK'!$S65</f>
        <v>0</v>
      </c>
      <c r="M65" s="40">
        <f>'Tabel 15 Gemeenten naar GK'!M65/'Tabel 15 Gemeenten naar GK'!$S65</f>
        <v>0.17525773195876287</v>
      </c>
      <c r="O65" s="40">
        <f>'Tabel 15 Gemeenten naar GK'!O65/'Tabel 15 Gemeenten naar GK'!$S65</f>
        <v>0.23377377668070276</v>
      </c>
      <c r="P65" s="40">
        <f>'Tabel 15 Gemeenten naar GK'!P65/'Tabel 15 Gemeenten naar GK'!$S65</f>
        <v>8.4216640046464349E-3</v>
      </c>
      <c r="Q65" s="40">
        <f>'Tabel 15 Gemeenten naar GK'!Q65/'Tabel 15 Gemeenten naar GK'!$S65</f>
        <v>0</v>
      </c>
      <c r="R65" s="5"/>
      <c r="S65" s="42">
        <f t="shared" si="5"/>
        <v>0.99999999999999989</v>
      </c>
    </row>
    <row r="66" spans="1:19" x14ac:dyDescent="0.25">
      <c r="A66" s="29"/>
      <c r="B66" s="14" t="s">
        <v>713</v>
      </c>
      <c r="C66" s="5" t="s">
        <v>714</v>
      </c>
      <c r="E66" s="40">
        <f>'Tabel 15 Gemeenten naar GK'!E66/'Tabel 15 Gemeenten naar GK'!$S66</f>
        <v>0.46035325065764748</v>
      </c>
      <c r="F66" s="40">
        <f>'Tabel 15 Gemeenten naar GK'!F66/'Tabel 15 Gemeenten naar GK'!$S66</f>
        <v>3.5606914693724165E-2</v>
      </c>
      <c r="G66" s="40">
        <f>'Tabel 15 Gemeenten naar GK'!G66/'Tabel 15 Gemeenten naar GK'!$S66</f>
        <v>7.9857196542653143E-3</v>
      </c>
      <c r="H66" s="40">
        <f>'Tabel 15 Gemeenten naar GK'!H66/'Tabel 15 Gemeenten naar GK'!$S66</f>
        <v>1.4750093949642992E-2</v>
      </c>
      <c r="I66" s="40">
        <f>'Tabel 15 Gemeenten naar GK'!I66/'Tabel 15 Gemeenten naar GK'!$S66</f>
        <v>9.996242014280346E-2</v>
      </c>
      <c r="K66" s="40">
        <f>'Tabel 15 Gemeenten naar GK'!K66/'Tabel 15 Gemeenten naar GK'!$S66</f>
        <v>8.9346110484780153E-2</v>
      </c>
      <c r="L66" s="40">
        <f>'Tabel 15 Gemeenten naar GK'!L66/'Tabel 15 Gemeenten naar GK'!$S66</f>
        <v>4.4532130777903044E-2</v>
      </c>
      <c r="M66" s="40">
        <f>'Tabel 15 Gemeenten naar GK'!M66/'Tabel 15 Gemeenten naar GK'!$S66</f>
        <v>9.6486283352123267E-2</v>
      </c>
      <c r="O66" s="40">
        <f>'Tabel 15 Gemeenten naar GK'!O66/'Tabel 15 Gemeenten naar GK'!$S66</f>
        <v>0.14261555806087936</v>
      </c>
      <c r="P66" s="40">
        <f>'Tabel 15 Gemeenten naar GK'!P66/'Tabel 15 Gemeenten naar GK'!$S66</f>
        <v>8.3615182262307408E-3</v>
      </c>
      <c r="Q66" s="40">
        <f>'Tabel 15 Gemeenten naar GK'!Q66/'Tabel 15 Gemeenten naar GK'!$S66</f>
        <v>0</v>
      </c>
      <c r="R66" s="5"/>
      <c r="S66" s="42">
        <f t="shared" si="5"/>
        <v>1</v>
      </c>
    </row>
    <row r="67" spans="1:19" x14ac:dyDescent="0.25">
      <c r="A67" s="29"/>
      <c r="B67" s="14" t="s">
        <v>715</v>
      </c>
      <c r="C67" s="5" t="s">
        <v>716</v>
      </c>
      <c r="E67" s="40">
        <f>'Tabel 15 Gemeenten naar GK'!E67/'Tabel 15 Gemeenten naar GK'!$S67</f>
        <v>0.26216775975146706</v>
      </c>
      <c r="F67" s="40">
        <f>'Tabel 15 Gemeenten naar GK'!F67/'Tabel 15 Gemeenten naar GK'!$S67</f>
        <v>1.268553676216776E-2</v>
      </c>
      <c r="G67" s="40">
        <f>'Tabel 15 Gemeenten naar GK'!G67/'Tabel 15 Gemeenten naar GK'!$S67</f>
        <v>8.5864687607870208E-2</v>
      </c>
      <c r="H67" s="40">
        <f>'Tabel 15 Gemeenten naar GK'!H67/'Tabel 15 Gemeenten naar GK'!$S67</f>
        <v>6.2133241284086987E-3</v>
      </c>
      <c r="I67" s="40">
        <f>'Tabel 15 Gemeenten naar GK'!I67/'Tabel 15 Gemeenten naar GK'!$S67</f>
        <v>1.6827752847773558E-2</v>
      </c>
      <c r="K67" s="40">
        <f>'Tabel 15 Gemeenten naar GK'!K67/'Tabel 15 Gemeenten naar GK'!$S67</f>
        <v>0.19977562996202969</v>
      </c>
      <c r="L67" s="40">
        <f>'Tabel 15 Gemeenten naar GK'!L67/'Tabel 15 Gemeenten naar GK'!$S67</f>
        <v>0.13496720745598895</v>
      </c>
      <c r="M67" s="40">
        <f>'Tabel 15 Gemeenten naar GK'!M67/'Tabel 15 Gemeenten naar GK'!$S67</f>
        <v>0.12797721781152918</v>
      </c>
      <c r="O67" s="40">
        <f>'Tabel 15 Gemeenten naar GK'!O67/'Tabel 15 Gemeenten naar GK'!$S67</f>
        <v>0</v>
      </c>
      <c r="P67" s="40">
        <f>'Tabel 15 Gemeenten naar GK'!P67/'Tabel 15 Gemeenten naar GK'!$S67</f>
        <v>0.14566793234380393</v>
      </c>
      <c r="Q67" s="40">
        <f>'Tabel 15 Gemeenten naar GK'!Q67/'Tabel 15 Gemeenten naar GK'!$S67</f>
        <v>7.8529513289609942E-3</v>
      </c>
      <c r="R67" s="5"/>
      <c r="S67" s="42">
        <f t="shared" si="5"/>
        <v>1</v>
      </c>
    </row>
    <row r="68" spans="1:19" x14ac:dyDescent="0.25">
      <c r="A68" s="29"/>
      <c r="B68" s="14" t="s">
        <v>717</v>
      </c>
      <c r="C68" s="5" t="s">
        <v>718</v>
      </c>
      <c r="E68" s="40">
        <f>'Tabel 15 Gemeenten naar GK'!E68/'Tabel 15 Gemeenten naar GK'!$S68</f>
        <v>0.4971196648337261</v>
      </c>
      <c r="F68" s="40">
        <f>'Tabel 15 Gemeenten naar GK'!F68/'Tabel 15 Gemeenten naar GK'!$S68</f>
        <v>2.3566378633150041E-3</v>
      </c>
      <c r="G68" s="40">
        <f>'Tabel 15 Gemeenten naar GK'!G68/'Tabel 15 Gemeenten naar GK'!$S68</f>
        <v>0.1277821419219691</v>
      </c>
      <c r="H68" s="40">
        <f>'Tabel 15 Gemeenten naar GK'!H68/'Tabel 15 Gemeenten naar GK'!$S68</f>
        <v>6.6378633150039279E-2</v>
      </c>
      <c r="I68" s="40">
        <f>'Tabel 15 Gemeenten naar GK'!I68/'Tabel 15 Gemeenten naar GK'!$S68</f>
        <v>0</v>
      </c>
      <c r="K68" s="40">
        <f>'Tabel 15 Gemeenten naar GK'!K68/'Tabel 15 Gemeenten naar GK'!$S68</f>
        <v>4.2550405865409792E-2</v>
      </c>
      <c r="L68" s="40">
        <f>'Tabel 15 Gemeenten naar GK'!L68/'Tabel 15 Gemeenten naar GK'!$S68</f>
        <v>0</v>
      </c>
      <c r="M68" s="40">
        <f>'Tabel 15 Gemeenten naar GK'!M68/'Tabel 15 Gemeenten naar GK'!$S68</f>
        <v>1.2175962293794187E-2</v>
      </c>
      <c r="O68" s="40">
        <f>'Tabel 15 Gemeenten naar GK'!O68/'Tabel 15 Gemeenten naar GK'!$S68</f>
        <v>0.2420790782927468</v>
      </c>
      <c r="P68" s="40">
        <f>'Tabel 15 Gemeenten naar GK'!P68/'Tabel 15 Gemeenten naar GK'!$S68</f>
        <v>9.5574757789997373E-3</v>
      </c>
      <c r="Q68" s="40">
        <f>'Tabel 15 Gemeenten naar GK'!Q68/'Tabel 15 Gemeenten naar GK'!$S68</f>
        <v>0</v>
      </c>
      <c r="R68" s="5"/>
      <c r="S68" s="42">
        <f t="shared" si="5"/>
        <v>1</v>
      </c>
    </row>
    <row r="69" spans="1:19" x14ac:dyDescent="0.25">
      <c r="A69" s="29"/>
      <c r="B69" s="14" t="s">
        <v>719</v>
      </c>
      <c r="C69" s="5" t="s">
        <v>720</v>
      </c>
      <c r="E69" s="40">
        <f>'Tabel 15 Gemeenten naar GK'!E69/'Tabel 15 Gemeenten naar GK'!$S69</f>
        <v>0.20319059613769941</v>
      </c>
      <c r="F69" s="40">
        <f>'Tabel 15 Gemeenten naar GK'!F69/'Tabel 15 Gemeenten naar GK'!$S69</f>
        <v>6.5071368597816957E-3</v>
      </c>
      <c r="G69" s="40">
        <f>'Tabel 15 Gemeenten naar GK'!G69/'Tabel 15 Gemeenten naar GK'!$S69</f>
        <v>0.13098236775818639</v>
      </c>
      <c r="H69" s="40">
        <f>'Tabel 15 Gemeenten naar GK'!H69/'Tabel 15 Gemeenten naar GK'!$S69</f>
        <v>1.8891687657430732E-2</v>
      </c>
      <c r="I69" s="40">
        <f>'Tabel 15 Gemeenten naar GK'!I69/'Tabel 15 Gemeenten naar GK'!$S69</f>
        <v>3.2535684298908484E-2</v>
      </c>
      <c r="K69" s="40">
        <f>'Tabel 15 Gemeenten naar GK'!K69/'Tabel 15 Gemeenten naar GK'!$S69</f>
        <v>8.0604534005037781E-2</v>
      </c>
      <c r="L69" s="40">
        <f>'Tabel 15 Gemeenten naar GK'!L69/'Tabel 15 Gemeenten naar GK'!$S69</f>
        <v>0</v>
      </c>
      <c r="M69" s="40">
        <f>'Tabel 15 Gemeenten naar GK'!M69/'Tabel 15 Gemeenten naar GK'!$S69</f>
        <v>5.5205709487825355E-2</v>
      </c>
      <c r="O69" s="40">
        <f>'Tabel 15 Gemeenten naar GK'!O69/'Tabel 15 Gemeenten naar GK'!$S69</f>
        <v>0.47208228379513012</v>
      </c>
      <c r="P69" s="40">
        <f>'Tabel 15 Gemeenten naar GK'!P69/'Tabel 15 Gemeenten naar GK'!$S69</f>
        <v>0</v>
      </c>
      <c r="Q69" s="40">
        <f>'Tabel 15 Gemeenten naar GK'!Q69/'Tabel 15 Gemeenten naar GK'!$S69</f>
        <v>0</v>
      </c>
      <c r="R69" s="5"/>
      <c r="S69" s="42">
        <f t="shared" si="5"/>
        <v>0.99999999999999978</v>
      </c>
    </row>
    <row r="70" spans="1:19" x14ac:dyDescent="0.25">
      <c r="A70" s="29"/>
      <c r="B70" s="14" t="s">
        <v>721</v>
      </c>
      <c r="C70" s="5" t="s">
        <v>722</v>
      </c>
      <c r="E70" s="40">
        <f>'Tabel 15 Gemeenten naar GK'!E70/'Tabel 15 Gemeenten naar GK'!$S70</f>
        <v>0.38199375177506389</v>
      </c>
      <c r="F70" s="40">
        <f>'Tabel 15 Gemeenten naar GK'!F70/'Tabel 15 Gemeenten naar GK'!$S70</f>
        <v>6.5322351604657769E-3</v>
      </c>
      <c r="G70" s="40">
        <f>'Tabel 15 Gemeenten naar GK'!G70/'Tabel 15 Gemeenten naar GK'!$S70</f>
        <v>0.12496449872195399</v>
      </c>
      <c r="H70" s="40">
        <f>'Tabel 15 Gemeenten naar GK'!H70/'Tabel 15 Gemeenten naar GK'!$S70</f>
        <v>0</v>
      </c>
      <c r="I70" s="40">
        <f>'Tabel 15 Gemeenten naar GK'!I70/'Tabel 15 Gemeenten naar GK'!$S70</f>
        <v>0.15364953138312978</v>
      </c>
      <c r="K70" s="40">
        <f>'Tabel 15 Gemeenten naar GK'!K70/'Tabel 15 Gemeenten naar GK'!$S70</f>
        <v>2.8401022436807724E-4</v>
      </c>
      <c r="L70" s="40">
        <f>'Tabel 15 Gemeenten naar GK'!L70/'Tabel 15 Gemeenten naar GK'!$S70</f>
        <v>0</v>
      </c>
      <c r="M70" s="40">
        <f>'Tabel 15 Gemeenten naar GK'!M70/'Tabel 15 Gemeenten naar GK'!$S70</f>
        <v>3.3513206475433113E-2</v>
      </c>
      <c r="O70" s="40">
        <f>'Tabel 15 Gemeenten naar GK'!O70/'Tabel 15 Gemeenten naar GK'!$S70</f>
        <v>0.27605793808577112</v>
      </c>
      <c r="P70" s="40">
        <f>'Tabel 15 Gemeenten naar GK'!P70/'Tabel 15 Gemeenten naar GK'!$S70</f>
        <v>1.1644419199091167E-2</v>
      </c>
      <c r="Q70" s="40">
        <f>'Tabel 15 Gemeenten naar GK'!Q70/'Tabel 15 Gemeenten naar GK'!$S70</f>
        <v>1.1360408974723089E-2</v>
      </c>
      <c r="R70" s="5"/>
      <c r="S70" s="42">
        <f t="shared" si="5"/>
        <v>1</v>
      </c>
    </row>
    <row r="71" spans="1:19" x14ac:dyDescent="0.25">
      <c r="A71" s="29"/>
      <c r="B71" s="14" t="s">
        <v>1222</v>
      </c>
      <c r="C71" s="5" t="s">
        <v>1223</v>
      </c>
      <c r="E71" s="40"/>
      <c r="F71" s="40"/>
      <c r="G71" s="40"/>
      <c r="H71" s="40"/>
      <c r="I71" s="40"/>
      <c r="K71" s="40"/>
      <c r="L71" s="40"/>
      <c r="M71" s="40"/>
      <c r="O71" s="40"/>
      <c r="P71" s="40"/>
      <c r="Q71" s="40"/>
      <c r="R71" s="5"/>
      <c r="S71" s="42"/>
    </row>
    <row r="72" spans="1:19" x14ac:dyDescent="0.25">
      <c r="A72" s="29"/>
      <c r="B72" s="14" t="s">
        <v>723</v>
      </c>
      <c r="C72" s="5" t="s">
        <v>724</v>
      </c>
      <c r="E72" s="40">
        <f>'Tabel 15 Gemeenten naar GK'!E72/'Tabel 15 Gemeenten naar GK'!$S72</f>
        <v>0.17386722866174922</v>
      </c>
      <c r="F72" s="40">
        <f>'Tabel 15 Gemeenten naar GK'!F72/'Tabel 15 Gemeenten naar GK'!$S72</f>
        <v>0</v>
      </c>
      <c r="G72" s="40">
        <f>'Tabel 15 Gemeenten naar GK'!G72/'Tabel 15 Gemeenten naar GK'!$S72</f>
        <v>8.956796628029505E-2</v>
      </c>
      <c r="H72" s="40">
        <f>'Tabel 15 Gemeenten naar GK'!H72/'Tabel 15 Gemeenten naar GK'!$S72</f>
        <v>0</v>
      </c>
      <c r="I72" s="40">
        <f>'Tabel 15 Gemeenten naar GK'!I72/'Tabel 15 Gemeenten naar GK'!$S72</f>
        <v>9.6153846153846159E-2</v>
      </c>
      <c r="K72" s="40">
        <f>'Tabel 15 Gemeenten naar GK'!K72/'Tabel 15 Gemeenten naar GK'!$S72</f>
        <v>8.6143308746048475E-2</v>
      </c>
      <c r="L72" s="40">
        <f>'Tabel 15 Gemeenten naar GK'!L72/'Tabel 15 Gemeenten naar GK'!$S72</f>
        <v>0</v>
      </c>
      <c r="M72" s="40">
        <f>'Tabel 15 Gemeenten naar GK'!M72/'Tabel 15 Gemeenten naar GK'!$S72</f>
        <v>0.14541622760800843</v>
      </c>
      <c r="O72" s="40">
        <f>'Tabel 15 Gemeenten naar GK'!O72/'Tabel 15 Gemeenten naar GK'!$S72</f>
        <v>0.39093782929399368</v>
      </c>
      <c r="P72" s="40">
        <f>'Tabel 15 Gemeenten naar GK'!P72/'Tabel 15 Gemeenten naar GK'!$S72</f>
        <v>1.6596417281348787E-2</v>
      </c>
      <c r="Q72" s="40">
        <f>'Tabel 15 Gemeenten naar GK'!Q72/'Tabel 15 Gemeenten naar GK'!$S72</f>
        <v>1.3171759747102212E-3</v>
      </c>
      <c r="R72" s="5"/>
      <c r="S72" s="42">
        <f t="shared" si="5"/>
        <v>1</v>
      </c>
    </row>
    <row r="73" spans="1:19" x14ac:dyDescent="0.25">
      <c r="A73" s="29"/>
      <c r="B73" s="14" t="s">
        <v>725</v>
      </c>
      <c r="C73" s="5" t="s">
        <v>726</v>
      </c>
      <c r="E73" s="40">
        <f>'Tabel 15 Gemeenten naar GK'!E73/'Tabel 15 Gemeenten naar GK'!$S73</f>
        <v>0.33920558417816188</v>
      </c>
      <c r="F73" s="40">
        <f>'Tabel 15 Gemeenten naar GK'!F73/'Tabel 15 Gemeenten naar GK'!$S73</f>
        <v>1.2797074954296161E-2</v>
      </c>
      <c r="G73" s="40">
        <f>'Tabel 15 Gemeenten naar GK'!G73/'Tabel 15 Gemeenten naar GK'!$S73</f>
        <v>8.4759847099883656E-3</v>
      </c>
      <c r="H73" s="40">
        <f>'Tabel 15 Gemeenten naar GK'!H73/'Tabel 15 Gemeenten naar GK'!$S73</f>
        <v>1.0137942496260596E-2</v>
      </c>
      <c r="I73" s="40">
        <f>'Tabel 15 Gemeenten naar GK'!I73/'Tabel 15 Gemeenten naar GK'!$S73</f>
        <v>4.8861558916403522E-2</v>
      </c>
      <c r="K73" s="40">
        <f>'Tabel 15 Gemeenten naar GK'!K73/'Tabel 15 Gemeenten naar GK'!$S73</f>
        <v>0.14110021605451223</v>
      </c>
      <c r="L73" s="40">
        <f>'Tabel 15 Gemeenten naar GK'!L73/'Tabel 15 Gemeenten naar GK'!$S73</f>
        <v>0</v>
      </c>
      <c r="M73" s="40">
        <f>'Tabel 15 Gemeenten naar GK'!M73/'Tabel 15 Gemeenten naar GK'!$S73</f>
        <v>0.19062655808542464</v>
      </c>
      <c r="O73" s="40">
        <f>'Tabel 15 Gemeenten naar GK'!O73/'Tabel 15 Gemeenten naar GK'!$S73</f>
        <v>0.24081768323084593</v>
      </c>
      <c r="P73" s="40">
        <f>'Tabel 15 Gemeenten naar GK'!P73/'Tabel 15 Gemeenten naar GK'!$S73</f>
        <v>5.8168522519528006E-3</v>
      </c>
      <c r="Q73" s="40">
        <f>'Tabel 15 Gemeenten naar GK'!Q73/'Tabel 15 Gemeenten naar GK'!$S73</f>
        <v>2.1605451221538975E-3</v>
      </c>
      <c r="R73" s="5"/>
      <c r="S73" s="42">
        <f t="shared" si="5"/>
        <v>1</v>
      </c>
    </row>
    <row r="74" spans="1:19" x14ac:dyDescent="0.25">
      <c r="A74" s="29"/>
      <c r="B74" s="14" t="s">
        <v>727</v>
      </c>
      <c r="C74" s="5" t="s">
        <v>728</v>
      </c>
      <c r="E74" s="40">
        <f>'Tabel 15 Gemeenten naar GK'!E74/'Tabel 15 Gemeenten naar GK'!$S74</f>
        <v>0.14551636209094773</v>
      </c>
      <c r="F74" s="40">
        <f>'Tabel 15 Gemeenten naar GK'!F74/'Tabel 15 Gemeenten naar GK'!$S74</f>
        <v>1.9039524011899702E-2</v>
      </c>
      <c r="G74" s="40">
        <f>'Tabel 15 Gemeenten naar GK'!G74/'Tabel 15 Gemeenten naar GK'!$S74</f>
        <v>8.0237994050148753E-2</v>
      </c>
      <c r="H74" s="40">
        <f>'Tabel 15 Gemeenten naar GK'!H74/'Tabel 15 Gemeenten naar GK'!$S74</f>
        <v>7.9898002549936252E-3</v>
      </c>
      <c r="I74" s="40">
        <f>'Tabel 15 Gemeenten naar GK'!I74/'Tabel 15 Gemeenten naar GK'!$S74</f>
        <v>8.9842753931151723E-2</v>
      </c>
      <c r="K74" s="40">
        <f>'Tabel 15 Gemeenten naar GK'!K74/'Tabel 15 Gemeenten naar GK'!$S74</f>
        <v>0.26340841478963029</v>
      </c>
      <c r="L74" s="40">
        <f>'Tabel 15 Gemeenten naar GK'!L74/'Tabel 15 Gemeenten naar GK'!$S74</f>
        <v>0.10505737356566086</v>
      </c>
      <c r="M74" s="40">
        <f>'Tabel 15 Gemeenten naar GK'!M74/'Tabel 15 Gemeenten naar GK'!$S74</f>
        <v>6.2983425414364635E-2</v>
      </c>
      <c r="O74" s="40">
        <f>'Tabel 15 Gemeenten naar GK'!O74/'Tabel 15 Gemeenten naar GK'!$S74</f>
        <v>0.20713982150446239</v>
      </c>
      <c r="P74" s="40">
        <f>'Tabel 15 Gemeenten naar GK'!P74/'Tabel 15 Gemeenten naar GK'!$S74</f>
        <v>1.8784530386740331E-2</v>
      </c>
      <c r="Q74" s="40">
        <f>'Tabel 15 Gemeenten naar GK'!Q74/'Tabel 15 Gemeenten naar GK'!$S74</f>
        <v>0</v>
      </c>
      <c r="R74" s="5"/>
      <c r="S74" s="42">
        <f t="shared" si="5"/>
        <v>1.0000000000000002</v>
      </c>
    </row>
    <row r="75" spans="1:19" x14ac:dyDescent="0.25">
      <c r="A75" s="29"/>
      <c r="B75" s="14" t="s">
        <v>729</v>
      </c>
      <c r="C75" s="5" t="s">
        <v>730</v>
      </c>
      <c r="E75" s="40">
        <f>'Tabel 15 Gemeenten naar GK'!E75/'Tabel 15 Gemeenten naar GK'!$S75</f>
        <v>0.18844367015098723</v>
      </c>
      <c r="F75" s="40">
        <f>'Tabel 15 Gemeenten naar GK'!F75/'Tabel 15 Gemeenten naar GK'!$S75</f>
        <v>0</v>
      </c>
      <c r="G75" s="40">
        <f>'Tabel 15 Gemeenten naar GK'!G75/'Tabel 15 Gemeenten naar GK'!$S75</f>
        <v>0.15084204413472707</v>
      </c>
      <c r="H75" s="40">
        <f>'Tabel 15 Gemeenten naar GK'!H75/'Tabel 15 Gemeenten naar GK'!$S75</f>
        <v>0</v>
      </c>
      <c r="I75" s="40">
        <f>'Tabel 15 Gemeenten naar GK'!I75/'Tabel 15 Gemeenten naar GK'!$S75</f>
        <v>6.7508710801393729E-2</v>
      </c>
      <c r="K75" s="40">
        <f>'Tabel 15 Gemeenten naar GK'!K75/'Tabel 15 Gemeenten naar GK'!$S75</f>
        <v>0.28556910569105692</v>
      </c>
      <c r="L75" s="40">
        <f>'Tabel 15 Gemeenten naar GK'!L75/'Tabel 15 Gemeenten naar GK'!$S75</f>
        <v>2.5551684088269456E-2</v>
      </c>
      <c r="M75" s="40">
        <f>'Tabel 15 Gemeenten naar GK'!M75/'Tabel 15 Gemeenten naar GK'!$S75</f>
        <v>7.6655052264808357E-2</v>
      </c>
      <c r="O75" s="40">
        <f>'Tabel 15 Gemeenten naar GK'!O75/'Tabel 15 Gemeenten naar GK'!$S75</f>
        <v>0.1988966318234611</v>
      </c>
      <c r="P75" s="40">
        <f>'Tabel 15 Gemeenten naar GK'!P75/'Tabel 15 Gemeenten naar GK'!$S75</f>
        <v>6.5331010452961674E-3</v>
      </c>
      <c r="Q75" s="40">
        <f>'Tabel 15 Gemeenten naar GK'!Q75/'Tabel 15 Gemeenten naar GK'!$S75</f>
        <v>0</v>
      </c>
      <c r="R75" s="5"/>
      <c r="S75" s="42">
        <f t="shared" si="5"/>
        <v>1.0000000000000002</v>
      </c>
    </row>
    <row r="76" spans="1:19" x14ac:dyDescent="0.25">
      <c r="A76" s="29"/>
      <c r="B76" s="14" t="s">
        <v>731</v>
      </c>
      <c r="C76" s="5" t="s">
        <v>732</v>
      </c>
      <c r="E76" s="40">
        <f>'Tabel 15 Gemeenten naar GK'!E76/'Tabel 15 Gemeenten naar GK'!$S76</f>
        <v>0.36222596964586845</v>
      </c>
      <c r="F76" s="40">
        <f>'Tabel 15 Gemeenten naar GK'!F76/'Tabel 15 Gemeenten naar GK'!$S76</f>
        <v>0</v>
      </c>
      <c r="G76" s="40">
        <f>'Tabel 15 Gemeenten naar GK'!G76/'Tabel 15 Gemeenten naar GK'!$S76</f>
        <v>0</v>
      </c>
      <c r="H76" s="40">
        <f>'Tabel 15 Gemeenten naar GK'!H76/'Tabel 15 Gemeenten naar GK'!$S76</f>
        <v>0</v>
      </c>
      <c r="I76" s="40">
        <f>'Tabel 15 Gemeenten naar GK'!I76/'Tabel 15 Gemeenten naar GK'!$S76</f>
        <v>5.2951096121416526E-2</v>
      </c>
      <c r="K76" s="40">
        <f>'Tabel 15 Gemeenten naar GK'!K76/'Tabel 15 Gemeenten naar GK'!$S76</f>
        <v>6.7790893760539622E-2</v>
      </c>
      <c r="L76" s="40">
        <f>'Tabel 15 Gemeenten naar GK'!L76/'Tabel 15 Gemeenten naar GK'!$S76</f>
        <v>6.8128161888701522E-2</v>
      </c>
      <c r="M76" s="40">
        <f>'Tabel 15 Gemeenten naar GK'!M76/'Tabel 15 Gemeenten naar GK'!$S76</f>
        <v>7.7908937605396286E-2</v>
      </c>
      <c r="O76" s="40">
        <f>'Tabel 15 Gemeenten naar GK'!O76/'Tabel 15 Gemeenten naar GK'!$S76</f>
        <v>0.35952782462057337</v>
      </c>
      <c r="P76" s="40">
        <f>'Tabel 15 Gemeenten naar GK'!P76/'Tabel 15 Gemeenten naar GK'!$S76</f>
        <v>1.1467116357504217E-2</v>
      </c>
      <c r="Q76" s="40">
        <f>'Tabel 15 Gemeenten naar GK'!Q76/'Tabel 15 Gemeenten naar GK'!$S76</f>
        <v>0</v>
      </c>
      <c r="R76" s="5"/>
      <c r="S76" s="42">
        <f t="shared" si="5"/>
        <v>1</v>
      </c>
    </row>
    <row r="77" spans="1:19" x14ac:dyDescent="0.25">
      <c r="A77" s="29"/>
      <c r="B77" s="14" t="s">
        <v>733</v>
      </c>
      <c r="C77" s="5" t="s">
        <v>734</v>
      </c>
      <c r="E77" s="40">
        <f>'Tabel 15 Gemeenten naar GK'!E77/'Tabel 15 Gemeenten naar GK'!$S77</f>
        <v>0.19638932496075354</v>
      </c>
      <c r="F77" s="40">
        <f>'Tabel 15 Gemeenten naar GK'!F77/'Tabel 15 Gemeenten naar GK'!$S77</f>
        <v>2.0722135007849293E-2</v>
      </c>
      <c r="G77" s="40">
        <f>'Tabel 15 Gemeenten naar GK'!G77/'Tabel 15 Gemeenten naar GK'!$S77</f>
        <v>0.23657770800627945</v>
      </c>
      <c r="H77" s="40">
        <f>'Tabel 15 Gemeenten naar GK'!H77/'Tabel 15 Gemeenten naar GK'!$S77</f>
        <v>0</v>
      </c>
      <c r="I77" s="40">
        <f>'Tabel 15 Gemeenten naar GK'!I77/'Tabel 15 Gemeenten naar GK'!$S77</f>
        <v>2.0094191522762952E-2</v>
      </c>
      <c r="K77" s="40">
        <f>'Tabel 15 Gemeenten naar GK'!K77/'Tabel 15 Gemeenten naar GK'!$S77</f>
        <v>0.22810047095761382</v>
      </c>
      <c r="L77" s="40">
        <f>'Tabel 15 Gemeenten naar GK'!L77/'Tabel 15 Gemeenten naar GK'!$S77</f>
        <v>0</v>
      </c>
      <c r="M77" s="40">
        <f>'Tabel 15 Gemeenten naar GK'!M77/'Tabel 15 Gemeenten naar GK'!$S77</f>
        <v>6.2009419152276292E-2</v>
      </c>
      <c r="O77" s="40">
        <f>'Tabel 15 Gemeenten naar GK'!O77/'Tabel 15 Gemeenten naar GK'!$S77</f>
        <v>0.23139717425431711</v>
      </c>
      <c r="P77" s="40">
        <f>'Tabel 15 Gemeenten naar GK'!P77/'Tabel 15 Gemeenten naar GK'!$S77</f>
        <v>4.7095761381475663E-3</v>
      </c>
      <c r="Q77" s="40">
        <f>'Tabel 15 Gemeenten naar GK'!Q77/'Tabel 15 Gemeenten naar GK'!$S77</f>
        <v>0</v>
      </c>
      <c r="R77" s="5"/>
      <c r="S77" s="42">
        <f t="shared" si="5"/>
        <v>1</v>
      </c>
    </row>
    <row r="78" spans="1:19" x14ac:dyDescent="0.25">
      <c r="A78" s="29"/>
      <c r="B78" s="14" t="s">
        <v>1174</v>
      </c>
      <c r="C78" s="5" t="s">
        <v>1175</v>
      </c>
      <c r="E78" s="40"/>
      <c r="F78" s="40"/>
      <c r="G78" s="40"/>
      <c r="H78" s="40"/>
      <c r="I78" s="40"/>
      <c r="K78" s="40"/>
      <c r="L78" s="40"/>
      <c r="M78" s="40"/>
      <c r="O78" s="40"/>
      <c r="P78" s="40"/>
      <c r="Q78" s="40"/>
      <c r="R78" s="5"/>
      <c r="S78" s="42"/>
    </row>
    <row r="79" spans="1:19" x14ac:dyDescent="0.25">
      <c r="A79" s="29"/>
      <c r="B79" s="14" t="s">
        <v>735</v>
      </c>
      <c r="C79" s="5" t="s">
        <v>736</v>
      </c>
      <c r="E79" s="40">
        <f>'Tabel 15 Gemeenten naar GK'!E79/'Tabel 15 Gemeenten naar GK'!$S79</f>
        <v>0.24549273586556974</v>
      </c>
      <c r="F79" s="40">
        <f>'Tabel 15 Gemeenten naar GK'!F79/'Tabel 15 Gemeenten naar GK'!$S79</f>
        <v>0.14965867320147033</v>
      </c>
      <c r="G79" s="40">
        <f>'Tabel 15 Gemeenten naar GK'!G79/'Tabel 15 Gemeenten naar GK'!$S79</f>
        <v>1.7328899002275511E-2</v>
      </c>
      <c r="H79" s="40">
        <f>'Tabel 15 Gemeenten naar GK'!H79/'Tabel 15 Gemeenten naar GK'!$S79</f>
        <v>0</v>
      </c>
      <c r="I79" s="40">
        <f>'Tabel 15 Gemeenten naar GK'!I79/'Tabel 15 Gemeenten naar GK'!$S79</f>
        <v>6.8177840014003149E-2</v>
      </c>
      <c r="K79" s="40">
        <f>'Tabel 15 Gemeenten naar GK'!K79/'Tabel 15 Gemeenten naar GK'!$S79</f>
        <v>0.20427096096621739</v>
      </c>
      <c r="L79" s="40">
        <f>'Tabel 15 Gemeenten naar GK'!L79/'Tabel 15 Gemeenten naar GK'!$S79</f>
        <v>1.8204095921582356E-2</v>
      </c>
      <c r="M79" s="40">
        <f>'Tabel 15 Gemeenten naar GK'!M79/'Tabel 15 Gemeenten naar GK'!$S79</f>
        <v>8.0518116576229655E-3</v>
      </c>
      <c r="O79" s="40">
        <f>'Tabel 15 Gemeenten naar GK'!O79/'Tabel 15 Gemeenten naar GK'!$S79</f>
        <v>0.2317521442324523</v>
      </c>
      <c r="P79" s="40">
        <f>'Tabel 15 Gemeenten naar GK'!P79/'Tabel 15 Gemeenten naar GK'!$S79</f>
        <v>6.2138981270785923E-3</v>
      </c>
      <c r="Q79" s="40">
        <f>'Tabel 15 Gemeenten naar GK'!Q79/'Tabel 15 Gemeenten naar GK'!$S79</f>
        <v>5.0848941011727641E-2</v>
      </c>
      <c r="R79" s="5"/>
      <c r="S79" s="42">
        <f t="shared" si="5"/>
        <v>1</v>
      </c>
    </row>
    <row r="80" spans="1:19" x14ac:dyDescent="0.25">
      <c r="A80" s="29"/>
      <c r="B80" s="14" t="s">
        <v>737</v>
      </c>
      <c r="C80" s="5" t="s">
        <v>738</v>
      </c>
      <c r="E80" s="40">
        <f>'Tabel 15 Gemeenten naar GK'!E80/'Tabel 15 Gemeenten naar GK'!$S80</f>
        <v>0.35386842528550749</v>
      </c>
      <c r="F80" s="40">
        <f>'Tabel 15 Gemeenten naar GK'!F80/'Tabel 15 Gemeenten naar GK'!$S80</f>
        <v>0.12417564741836899</v>
      </c>
      <c r="G80" s="40">
        <f>'Tabel 15 Gemeenten naar GK'!G80/'Tabel 15 Gemeenten naar GK'!$S80</f>
        <v>0.14685539649348561</v>
      </c>
      <c r="H80" s="40">
        <f>'Tabel 15 Gemeenten naar GK'!H80/'Tabel 15 Gemeenten naar GK'!$S80</f>
        <v>0</v>
      </c>
      <c r="I80" s="40">
        <f>'Tabel 15 Gemeenten naar GK'!I80/'Tabel 15 Gemeenten naar GK'!$S80</f>
        <v>1.6084928422068522E-3</v>
      </c>
      <c r="K80" s="40">
        <f>'Tabel 15 Gemeenten naar GK'!K80/'Tabel 15 Gemeenten naar GK'!$S80</f>
        <v>2.7666076885957857E-2</v>
      </c>
      <c r="L80" s="40">
        <f>'Tabel 15 Gemeenten naar GK'!L80/'Tabel 15 Gemeenten naar GK'!$S80</f>
        <v>0</v>
      </c>
      <c r="M80" s="40">
        <f>'Tabel 15 Gemeenten naar GK'!M80/'Tabel 15 Gemeenten naar GK'!$S80</f>
        <v>3.6995335370757602E-2</v>
      </c>
      <c r="O80" s="40">
        <f>'Tabel 15 Gemeenten naar GK'!O80/'Tabel 15 Gemeenten naar GK'!$S80</f>
        <v>0.29049380730255753</v>
      </c>
      <c r="P80" s="40">
        <f>'Tabel 15 Gemeenten naar GK'!P80/'Tabel 15 Gemeenten naar GK'!$S80</f>
        <v>0</v>
      </c>
      <c r="Q80" s="40">
        <f>'Tabel 15 Gemeenten naar GK'!Q80/'Tabel 15 Gemeenten naar GK'!$S80</f>
        <v>1.8336818401158115E-2</v>
      </c>
      <c r="R80" s="5"/>
      <c r="S80" s="42">
        <f t="shared" si="5"/>
        <v>1.0000000000000002</v>
      </c>
    </row>
    <row r="81" spans="1:19" x14ac:dyDescent="0.25">
      <c r="A81" s="29"/>
      <c r="B81" s="14" t="s">
        <v>739</v>
      </c>
      <c r="C81" s="5" t="s">
        <v>740</v>
      </c>
      <c r="E81" s="40">
        <f>'Tabel 15 Gemeenten naar GK'!E81/'Tabel 15 Gemeenten naar GK'!$S81</f>
        <v>0.19385505648939103</v>
      </c>
      <c r="F81" s="40">
        <f>'Tabel 15 Gemeenten naar GK'!F81/'Tabel 15 Gemeenten naar GK'!$S81</f>
        <v>8.2667401488013229E-4</v>
      </c>
      <c r="G81" s="40">
        <f>'Tabel 15 Gemeenten naar GK'!G81/'Tabel 15 Gemeenten naar GK'!$S81</f>
        <v>0.14301460457426288</v>
      </c>
      <c r="H81" s="40">
        <f>'Tabel 15 Gemeenten naar GK'!H81/'Tabel 15 Gemeenten naar GK'!$S81</f>
        <v>0</v>
      </c>
      <c r="I81" s="40">
        <f>'Tabel 15 Gemeenten naar GK'!I81/'Tabel 15 Gemeenten naar GK'!$S81</f>
        <v>6.6547258197850651E-2</v>
      </c>
      <c r="K81" s="40">
        <f>'Tabel 15 Gemeenten naar GK'!K81/'Tabel 15 Gemeenten naar GK'!$S81</f>
        <v>0.11490768806833838</v>
      </c>
      <c r="L81" s="40">
        <f>'Tabel 15 Gemeenten naar GK'!L81/'Tabel 15 Gemeenten naar GK'!$S81</f>
        <v>4.0507026729126483E-2</v>
      </c>
      <c r="M81" s="40">
        <f>'Tabel 15 Gemeenten naar GK'!M81/'Tabel 15 Gemeenten naar GK'!$S81</f>
        <v>5.4147147974648667E-2</v>
      </c>
      <c r="O81" s="40">
        <f>'Tabel 15 Gemeenten naar GK'!O81/'Tabel 15 Gemeenten naar GK'!$S81</f>
        <v>0.25930008266740151</v>
      </c>
      <c r="P81" s="40">
        <f>'Tabel 15 Gemeenten naar GK'!P81/'Tabel 15 Gemeenten naar GK'!$S81</f>
        <v>6.1587214108569856E-2</v>
      </c>
      <c r="Q81" s="40">
        <f>'Tabel 15 Gemeenten naar GK'!Q81/'Tabel 15 Gemeenten naar GK'!$S81</f>
        <v>6.530724717553045E-2</v>
      </c>
      <c r="R81" s="5"/>
      <c r="S81" s="42">
        <f t="shared" si="5"/>
        <v>1</v>
      </c>
    </row>
    <row r="82" spans="1:19" x14ac:dyDescent="0.25">
      <c r="A82" s="29"/>
      <c r="B82" s="14" t="s">
        <v>741</v>
      </c>
      <c r="C82" s="5" t="s">
        <v>742</v>
      </c>
      <c r="E82" s="40">
        <f>'Tabel 15 Gemeenten naar GK'!E82/'Tabel 15 Gemeenten naar GK'!$S82</f>
        <v>0.18998624764427241</v>
      </c>
      <c r="F82" s="40">
        <f>'Tabel 15 Gemeenten naar GK'!F82/'Tabel 15 Gemeenten naar GK'!$S82</f>
        <v>1.0186930168593695E-2</v>
      </c>
      <c r="G82" s="40">
        <f>'Tabel 15 Gemeenten naar GK'!G82/'Tabel 15 Gemeenten naar GK'!$S82</f>
        <v>0.43238425100595934</v>
      </c>
      <c r="H82" s="40">
        <f>'Tabel 15 Gemeenten naar GK'!H82/'Tabel 15 Gemeenten naar GK'!$S82</f>
        <v>0</v>
      </c>
      <c r="I82" s="40">
        <f>'Tabel 15 Gemeenten naar GK'!I82/'Tabel 15 Gemeenten naar GK'!$S82</f>
        <v>2.4957978913054549E-3</v>
      </c>
      <c r="K82" s="40">
        <f>'Tabel 15 Gemeenten naar GK'!K82/'Tabel 15 Gemeenten naar GK'!$S82</f>
        <v>7.1665053736056639E-2</v>
      </c>
      <c r="L82" s="40">
        <f>'Tabel 15 Gemeenten naar GK'!L82/'Tabel 15 Gemeenten naar GK'!$S82</f>
        <v>6.6215046095859011E-4</v>
      </c>
      <c r="M82" s="40">
        <f>'Tabel 15 Gemeenten naar GK'!M82/'Tabel 15 Gemeenten naar GK'!$S82</f>
        <v>0.28141394590740082</v>
      </c>
      <c r="O82" s="40">
        <f>'Tabel 15 Gemeenten naar GK'!O82/'Tabel 15 Gemeenten naar GK'!$S82</f>
        <v>0</v>
      </c>
      <c r="P82" s="40">
        <f>'Tabel 15 Gemeenten naar GK'!P82/'Tabel 15 Gemeenten naar GK'!$S82</f>
        <v>0</v>
      </c>
      <c r="Q82" s="40">
        <f>'Tabel 15 Gemeenten naar GK'!Q82/'Tabel 15 Gemeenten naar GK'!$S82</f>
        <v>1.1205623185453064E-2</v>
      </c>
      <c r="R82" s="5"/>
      <c r="S82" s="42">
        <f t="shared" si="5"/>
        <v>1.0000000000000002</v>
      </c>
    </row>
    <row r="83" spans="1:19" x14ac:dyDescent="0.25">
      <c r="A83" s="29"/>
      <c r="B83" s="14" t="s">
        <v>743</v>
      </c>
      <c r="C83" s="5" t="s">
        <v>744</v>
      </c>
      <c r="E83" s="40">
        <f>'Tabel 15 Gemeenten naar GK'!E83/'Tabel 15 Gemeenten naar GK'!$S83</f>
        <v>0.40818238600874451</v>
      </c>
      <c r="F83" s="40">
        <f>'Tabel 15 Gemeenten naar GK'!F83/'Tabel 15 Gemeenten naar GK'!$S83</f>
        <v>3.1542785758900689E-2</v>
      </c>
      <c r="G83" s="40">
        <f>'Tabel 15 Gemeenten naar GK'!G83/'Tabel 15 Gemeenten naar GK'!$S83</f>
        <v>3.1230480949406619E-3</v>
      </c>
      <c r="H83" s="40">
        <f>'Tabel 15 Gemeenten naar GK'!H83/'Tabel 15 Gemeenten naar GK'!$S83</f>
        <v>0</v>
      </c>
      <c r="I83" s="40">
        <f>'Tabel 15 Gemeenten naar GK'!I83/'Tabel 15 Gemeenten naar GK'!$S83</f>
        <v>1.6239850093691444E-2</v>
      </c>
      <c r="K83" s="40">
        <f>'Tabel 15 Gemeenten naar GK'!K83/'Tabel 15 Gemeenten naar GK'!$S83</f>
        <v>0.13460337289194255</v>
      </c>
      <c r="L83" s="40">
        <f>'Tabel 15 Gemeenten naar GK'!L83/'Tabel 15 Gemeenten naar GK'!$S83</f>
        <v>8.1199250468457218E-2</v>
      </c>
      <c r="M83" s="40">
        <f>'Tabel 15 Gemeenten naar GK'!M83/'Tabel 15 Gemeenten naar GK'!$S83</f>
        <v>5.5121798875702684E-2</v>
      </c>
      <c r="O83" s="40">
        <f>'Tabel 15 Gemeenten naar GK'!O83/'Tabel 15 Gemeenten naar GK'!$S83</f>
        <v>0.26389756402248593</v>
      </c>
      <c r="P83" s="40">
        <f>'Tabel 15 Gemeenten naar GK'!P83/'Tabel 15 Gemeenten naar GK'!$S83</f>
        <v>6.0899437851342914E-3</v>
      </c>
      <c r="Q83" s="40">
        <f>'Tabel 15 Gemeenten naar GK'!Q83/'Tabel 15 Gemeenten naar GK'!$S83</f>
        <v>0</v>
      </c>
      <c r="R83" s="5"/>
      <c r="S83" s="42">
        <f t="shared" si="5"/>
        <v>1</v>
      </c>
    </row>
    <row r="84" spans="1:19" x14ac:dyDescent="0.25">
      <c r="A84" s="29"/>
      <c r="B84" s="14" t="s">
        <v>539</v>
      </c>
      <c r="C84" s="5" t="s">
        <v>577</v>
      </c>
      <c r="E84" s="40">
        <f>'Tabel 15 Gemeenten naar GK'!E84/'Tabel 15 Gemeenten naar GK'!$S84</f>
        <v>0.19435621793305644</v>
      </c>
      <c r="F84" s="40">
        <f>'Tabel 15 Gemeenten naar GK'!F84/'Tabel 15 Gemeenten naar GK'!$S84</f>
        <v>1.2215978499877839E-2</v>
      </c>
      <c r="G84" s="40">
        <f>'Tabel 15 Gemeenten naar GK'!G84/'Tabel 15 Gemeenten naar GK'!$S84</f>
        <v>0.20791595406792085</v>
      </c>
      <c r="H84" s="40">
        <f>'Tabel 15 Gemeenten naar GK'!H84/'Tabel 15 Gemeenten naar GK'!$S84</f>
        <v>6.1079892499389199E-4</v>
      </c>
      <c r="I84" s="40">
        <f>'Tabel 15 Gemeenten naar GK'!I84/'Tabel 15 Gemeenten naar GK'!$S84</f>
        <v>0.32140239433178597</v>
      </c>
      <c r="K84" s="40">
        <f>'Tabel 15 Gemeenten naar GK'!K84/'Tabel 15 Gemeenten naar GK'!$S84</f>
        <v>0</v>
      </c>
      <c r="L84" s="40">
        <f>'Tabel 15 Gemeenten naar GK'!L84/'Tabel 15 Gemeenten naar GK'!$S84</f>
        <v>0</v>
      </c>
      <c r="M84" s="40">
        <f>'Tabel 15 Gemeenten naar GK'!M84/'Tabel 15 Gemeenten naar GK'!$S84</f>
        <v>1.4659174199853407E-3</v>
      </c>
      <c r="O84" s="40">
        <f>'Tabel 15 Gemeenten naar GK'!O84/'Tabel 15 Gemeenten naar GK'!$S84</f>
        <v>0.2600781822623992</v>
      </c>
      <c r="P84" s="40">
        <f>'Tabel 15 Gemeenten naar GK'!P84/'Tabel 15 Gemeenten naar GK'!$S84</f>
        <v>1.9545565599804545E-3</v>
      </c>
      <c r="Q84" s="40">
        <f>'Tabel 15 Gemeenten naar GK'!Q84/'Tabel 15 Gemeenten naar GK'!$S84</f>
        <v>0</v>
      </c>
      <c r="R84" s="5"/>
      <c r="S84" s="42">
        <f t="shared" si="5"/>
        <v>1</v>
      </c>
    </row>
    <row r="85" spans="1:19" x14ac:dyDescent="0.25">
      <c r="A85" s="29"/>
      <c r="B85" s="14" t="s">
        <v>745</v>
      </c>
      <c r="C85" s="5" t="s">
        <v>746</v>
      </c>
      <c r="E85" s="40">
        <f>'Tabel 15 Gemeenten naar GK'!E85/'Tabel 15 Gemeenten naar GK'!$S85</f>
        <v>7.2625698324022353E-2</v>
      </c>
      <c r="F85" s="40">
        <f>'Tabel 15 Gemeenten naar GK'!F85/'Tabel 15 Gemeenten naar GK'!$S85</f>
        <v>2.9050279329608939E-2</v>
      </c>
      <c r="G85" s="40">
        <f>'Tabel 15 Gemeenten naar GK'!G85/'Tabel 15 Gemeenten naar GK'!$S85</f>
        <v>2.3463687150837988E-2</v>
      </c>
      <c r="H85" s="40">
        <f>'Tabel 15 Gemeenten naar GK'!H85/'Tabel 15 Gemeenten naar GK'!$S85</f>
        <v>0</v>
      </c>
      <c r="I85" s="40">
        <f>'Tabel 15 Gemeenten naar GK'!I85/'Tabel 15 Gemeenten naar GK'!$S85</f>
        <v>6.4804469273743018E-2</v>
      </c>
      <c r="K85" s="40">
        <f>'Tabel 15 Gemeenten naar GK'!K85/'Tabel 15 Gemeenten naar GK'!$S85</f>
        <v>0</v>
      </c>
      <c r="L85" s="40">
        <f>'Tabel 15 Gemeenten naar GK'!L85/'Tabel 15 Gemeenten naar GK'!$S85</f>
        <v>4.1340782122905026E-2</v>
      </c>
      <c r="M85" s="40">
        <f>'Tabel 15 Gemeenten naar GK'!M85/'Tabel 15 Gemeenten naar GK'!$S85</f>
        <v>8.9385474860335188E-3</v>
      </c>
      <c r="O85" s="40">
        <f>'Tabel 15 Gemeenten naar GK'!O85/'Tabel 15 Gemeenten naar GK'!$S85</f>
        <v>0.72960893854748599</v>
      </c>
      <c r="P85" s="40">
        <f>'Tabel 15 Gemeenten naar GK'!P85/'Tabel 15 Gemeenten naar GK'!$S85</f>
        <v>3.0167597765363128E-2</v>
      </c>
      <c r="Q85" s="40">
        <f>'Tabel 15 Gemeenten naar GK'!Q85/'Tabel 15 Gemeenten naar GK'!$S85</f>
        <v>0</v>
      </c>
      <c r="R85" s="5"/>
      <c r="S85" s="42">
        <f t="shared" si="5"/>
        <v>1</v>
      </c>
    </row>
    <row r="86" spans="1:19" x14ac:dyDescent="0.25">
      <c r="A86" s="29"/>
      <c r="B86" s="14" t="s">
        <v>747</v>
      </c>
      <c r="C86" s="5" t="s">
        <v>748</v>
      </c>
      <c r="E86" s="40">
        <f>'Tabel 15 Gemeenten naar GK'!E86/'Tabel 15 Gemeenten naar GK'!$S86</f>
        <v>0.26750123538132103</v>
      </c>
      <c r="F86" s="40">
        <f>'Tabel 15 Gemeenten naar GK'!F86/'Tabel 15 Gemeenten naar GK'!$S86</f>
        <v>0.17410640751111844</v>
      </c>
      <c r="G86" s="40">
        <f>'Tabel 15 Gemeenten naar GK'!G86/'Tabel 15 Gemeenten naar GK'!$S86</f>
        <v>6.5887003788502718E-3</v>
      </c>
      <c r="H86" s="40">
        <f>'Tabel 15 Gemeenten naar GK'!H86/'Tabel 15 Gemeenten naar GK'!$S86</f>
        <v>4.9415252841377042E-3</v>
      </c>
      <c r="I86" s="40">
        <f>'Tabel 15 Gemeenten naar GK'!I86/'Tabel 15 Gemeenten naar GK'!$S86</f>
        <v>3.6073134574205239E-2</v>
      </c>
      <c r="K86" s="40">
        <f>'Tabel 15 Gemeenten naar GK'!K86/'Tabel 15 Gemeenten naar GK'!$S86</f>
        <v>0.11909075934771866</v>
      </c>
      <c r="L86" s="40">
        <f>'Tabel 15 Gemeenten naar GK'!L86/'Tabel 15 Gemeenten naar GK'!$S86</f>
        <v>6.6216438807445238E-2</v>
      </c>
      <c r="M86" s="40">
        <f>'Tabel 15 Gemeenten naar GK'!M86/'Tabel 15 Gemeenten naar GK'!$S86</f>
        <v>9.0924065228133746E-2</v>
      </c>
      <c r="O86" s="40">
        <f>'Tabel 15 Gemeenten naar GK'!O86/'Tabel 15 Gemeenten naar GK'!$S86</f>
        <v>0.22714544556086311</v>
      </c>
      <c r="P86" s="40">
        <f>'Tabel 15 Gemeenten naar GK'!P86/'Tabel 15 Gemeenten naar GK'!$S86</f>
        <v>7.4122879262065559E-3</v>
      </c>
      <c r="Q86" s="40">
        <f>'Tabel 15 Gemeenten naar GK'!Q86/'Tabel 15 Gemeenten naar GK'!$S86</f>
        <v>0</v>
      </c>
      <c r="R86" s="5"/>
      <c r="S86" s="42">
        <f t="shared" si="5"/>
        <v>1</v>
      </c>
    </row>
    <row r="87" spans="1:19" x14ac:dyDescent="0.25">
      <c r="A87" s="29"/>
      <c r="B87" s="14" t="s">
        <v>749</v>
      </c>
      <c r="C87" s="5" t="s">
        <v>750</v>
      </c>
      <c r="E87" s="40">
        <f>'Tabel 15 Gemeenten naar GK'!E87/'Tabel 15 Gemeenten naar GK'!$S87</f>
        <v>0.10957045079065376</v>
      </c>
      <c r="F87" s="40">
        <f>'Tabel 15 Gemeenten naar GK'!F87/'Tabel 15 Gemeenten naar GK'!$S87</f>
        <v>2.5902761387774368E-2</v>
      </c>
      <c r="G87" s="40">
        <f>'Tabel 15 Gemeenten naar GK'!G87/'Tabel 15 Gemeenten naar GK'!$S87</f>
        <v>8.0540476752419168E-2</v>
      </c>
      <c r="H87" s="40">
        <f>'Tabel 15 Gemeenten naar GK'!H87/'Tabel 15 Gemeenten naar GK'!$S87</f>
        <v>6.47274014632995E-2</v>
      </c>
      <c r="I87" s="40">
        <f>'Tabel 15 Gemeenten naar GK'!I87/'Tabel 15 Gemeenten naar GK'!$S87</f>
        <v>0.60514514987019119</v>
      </c>
      <c r="K87" s="40">
        <f>'Tabel 15 Gemeenten naar GK'!K87/'Tabel 15 Gemeenten naar GK'!$S87</f>
        <v>3.9532688222799154E-3</v>
      </c>
      <c r="L87" s="40">
        <f>'Tabel 15 Gemeenten naar GK'!L87/'Tabel 15 Gemeenten naar GK'!$S87</f>
        <v>2.5312721265046023E-2</v>
      </c>
      <c r="M87" s="40">
        <f>'Tabel 15 Gemeenten naar GK'!M87/'Tabel 15 Gemeenten naar GK'!$S87</f>
        <v>6.5553457635119189E-2</v>
      </c>
      <c r="O87" s="40">
        <f>'Tabel 15 Gemeenten naar GK'!O87/'Tabel 15 Gemeenten naar GK'!$S87</f>
        <v>1.5223035166391315E-2</v>
      </c>
      <c r="P87" s="40">
        <f>'Tabel 15 Gemeenten naar GK'!P87/'Tabel 15 Gemeenten naar GK'!$S87</f>
        <v>4.071276846825584E-3</v>
      </c>
      <c r="Q87" s="40">
        <f>'Tabel 15 Gemeenten naar GK'!Q87/'Tabel 15 Gemeenten naar GK'!$S87</f>
        <v>0</v>
      </c>
      <c r="R87" s="5"/>
      <c r="S87" s="42">
        <f t="shared" si="5"/>
        <v>1</v>
      </c>
    </row>
    <row r="88" spans="1:19" x14ac:dyDescent="0.25">
      <c r="A88" s="29"/>
      <c r="B88" s="14" t="s">
        <v>556</v>
      </c>
      <c r="C88" s="5" t="s">
        <v>599</v>
      </c>
      <c r="E88" s="40">
        <f>'Tabel 15 Gemeenten naar GK'!E88/'Tabel 15 Gemeenten naar GK'!$S88</f>
        <v>0.55160918066418774</v>
      </c>
      <c r="F88" s="40">
        <f>'Tabel 15 Gemeenten naar GK'!F88/'Tabel 15 Gemeenten naar GK'!$S88</f>
        <v>6.4110783433773565E-4</v>
      </c>
      <c r="G88" s="40">
        <f>'Tabel 15 Gemeenten naar GK'!G88/'Tabel 15 Gemeenten naar GK'!$S88</f>
        <v>3.8466470060264139E-4</v>
      </c>
      <c r="H88" s="40">
        <f>'Tabel 15 Gemeenten naar GK'!H88/'Tabel 15 Gemeenten naar GK'!$S88</f>
        <v>3.8466470060264139E-4</v>
      </c>
      <c r="I88" s="40">
        <f>'Tabel 15 Gemeenten naar GK'!I88/'Tabel 15 Gemeenten naar GK'!$S88</f>
        <v>5.436594435183998E-2</v>
      </c>
      <c r="K88" s="40">
        <f>'Tabel 15 Gemeenten naar GK'!K88/'Tabel 15 Gemeenten naar GK'!$S88</f>
        <v>7.1162969611488658E-2</v>
      </c>
      <c r="L88" s="40">
        <f>'Tabel 15 Gemeenten naar GK'!L88/'Tabel 15 Gemeenten naar GK'!$S88</f>
        <v>0</v>
      </c>
      <c r="M88" s="40">
        <f>'Tabel 15 Gemeenten naar GK'!M88/'Tabel 15 Gemeenten naar GK'!$S88</f>
        <v>8.5908449801256573E-2</v>
      </c>
      <c r="O88" s="40">
        <f>'Tabel 15 Gemeenten naar GK'!O88/'Tabel 15 Gemeenten naar GK'!$S88</f>
        <v>0.22887549685857161</v>
      </c>
      <c r="P88" s="40">
        <f>'Tabel 15 Gemeenten naar GK'!P88/'Tabel 15 Gemeenten naar GK'!$S88</f>
        <v>6.6675214771124503E-3</v>
      </c>
      <c r="Q88" s="40">
        <f>'Tabel 15 Gemeenten naar GK'!Q88/'Tabel 15 Gemeenten naar GK'!$S88</f>
        <v>0</v>
      </c>
      <c r="R88" s="5"/>
      <c r="S88" s="42">
        <f t="shared" si="5"/>
        <v>0.99999999999999989</v>
      </c>
    </row>
    <row r="89" spans="1:19" x14ac:dyDescent="0.25">
      <c r="A89" s="29"/>
      <c r="B89" s="14" t="s">
        <v>751</v>
      </c>
      <c r="C89" s="5" t="s">
        <v>752</v>
      </c>
      <c r="E89" s="40">
        <f>'Tabel 15 Gemeenten naar GK'!E89/'Tabel 15 Gemeenten naar GK'!$S89</f>
        <v>7.9403272377285852E-2</v>
      </c>
      <c r="F89" s="40">
        <f>'Tabel 15 Gemeenten naar GK'!F89/'Tabel 15 Gemeenten naar GK'!$S89</f>
        <v>1.6361886429258902E-2</v>
      </c>
      <c r="G89" s="40">
        <f>'Tabel 15 Gemeenten naar GK'!G89/'Tabel 15 Gemeenten naar GK'!$S89</f>
        <v>7.6997112608277194E-3</v>
      </c>
      <c r="H89" s="40">
        <f>'Tabel 15 Gemeenten naar GK'!H89/'Tabel 15 Gemeenten naar GK'!$S89</f>
        <v>0</v>
      </c>
      <c r="I89" s="40">
        <f>'Tabel 15 Gemeenten naar GK'!I89/'Tabel 15 Gemeenten naar GK'!$S89</f>
        <v>4.138594802694899E-2</v>
      </c>
      <c r="K89" s="40">
        <f>'Tabel 15 Gemeenten naar GK'!K89/'Tabel 15 Gemeenten naar GK'!$S89</f>
        <v>1.395572666025024E-2</v>
      </c>
      <c r="L89" s="40">
        <f>'Tabel 15 Gemeenten naar GK'!L89/'Tabel 15 Gemeenten naar GK'!$S89</f>
        <v>0.23002887391722809</v>
      </c>
      <c r="M89" s="40">
        <f>'Tabel 15 Gemeenten naar GK'!M89/'Tabel 15 Gemeenten naar GK'!$S89</f>
        <v>7.5553416746871993E-2</v>
      </c>
      <c r="O89" s="40">
        <f>'Tabel 15 Gemeenten naar GK'!O89/'Tabel 15 Gemeenten naar GK'!$S89</f>
        <v>0.51828681424446588</v>
      </c>
      <c r="P89" s="40">
        <f>'Tabel 15 Gemeenten naar GK'!P89/'Tabel 15 Gemeenten naar GK'!$S89</f>
        <v>1.7324350336862367E-2</v>
      </c>
      <c r="Q89" s="40">
        <f>'Tabel 15 Gemeenten naar GK'!Q89/'Tabel 15 Gemeenten naar GK'!$S89</f>
        <v>0</v>
      </c>
      <c r="R89" s="5"/>
      <c r="S89" s="42">
        <f t="shared" si="5"/>
        <v>1</v>
      </c>
    </row>
    <row r="90" spans="1:19" x14ac:dyDescent="0.25">
      <c r="A90" s="29"/>
      <c r="B90" s="14" t="s">
        <v>753</v>
      </c>
      <c r="C90" s="5" t="s">
        <v>754</v>
      </c>
      <c r="E90" s="40">
        <f>'Tabel 15 Gemeenten naar GK'!E90/'Tabel 15 Gemeenten naar GK'!$S90</f>
        <v>8.8048315321042597E-2</v>
      </c>
      <c r="F90" s="40">
        <f>'Tabel 15 Gemeenten naar GK'!F90/'Tabel 15 Gemeenten naar GK'!$S90</f>
        <v>0</v>
      </c>
      <c r="G90" s="40">
        <f>'Tabel 15 Gemeenten naar GK'!G90/'Tabel 15 Gemeenten naar GK'!$S90</f>
        <v>4.9268912905276539E-2</v>
      </c>
      <c r="H90" s="40">
        <f>'Tabel 15 Gemeenten naar GK'!H90/'Tabel 15 Gemeenten naar GK'!$S90</f>
        <v>0</v>
      </c>
      <c r="I90" s="40">
        <f>'Tabel 15 Gemeenten naar GK'!I90/'Tabel 15 Gemeenten naar GK'!$S90</f>
        <v>2.4475524475524476E-2</v>
      </c>
      <c r="K90" s="40">
        <f>'Tabel 15 Gemeenten naar GK'!K90/'Tabel 15 Gemeenten naar GK'!$S90</f>
        <v>0.1179275270184361</v>
      </c>
      <c r="L90" s="40">
        <f>'Tabel 15 Gemeenten naar GK'!L90/'Tabel 15 Gemeenten naar GK'!$S90</f>
        <v>0.11411315956770503</v>
      </c>
      <c r="M90" s="40">
        <f>'Tabel 15 Gemeenten naar GK'!M90/'Tabel 15 Gemeenten naar GK'!$S90</f>
        <v>7.43801652892562E-2</v>
      </c>
      <c r="O90" s="40">
        <f>'Tabel 15 Gemeenten naar GK'!O90/'Tabel 15 Gemeenten naar GK'!$S90</f>
        <v>0.50413223140495866</v>
      </c>
      <c r="P90" s="40">
        <f>'Tabel 15 Gemeenten naar GK'!P90/'Tabel 15 Gemeenten naar GK'!$S90</f>
        <v>1.621106166560712E-2</v>
      </c>
      <c r="Q90" s="40">
        <f>'Tabel 15 Gemeenten naar GK'!Q90/'Tabel 15 Gemeenten naar GK'!$S90</f>
        <v>1.1443102352193261E-2</v>
      </c>
      <c r="R90" s="5"/>
      <c r="S90" s="42">
        <f t="shared" si="5"/>
        <v>1</v>
      </c>
    </row>
    <row r="91" spans="1:19" x14ac:dyDescent="0.25">
      <c r="A91" s="29"/>
      <c r="B91" s="14" t="s">
        <v>755</v>
      </c>
      <c r="C91" s="5" t="s">
        <v>756</v>
      </c>
      <c r="E91" s="40">
        <f>'Tabel 15 Gemeenten naar GK'!E91/'Tabel 15 Gemeenten naar GK'!$S91</f>
        <v>0.53862776877363583</v>
      </c>
      <c r="F91" s="40">
        <f>'Tabel 15 Gemeenten naar GK'!F91/'Tabel 15 Gemeenten naar GK'!$S91</f>
        <v>1.1345218800648298E-2</v>
      </c>
      <c r="G91" s="40">
        <f>'Tabel 15 Gemeenten naar GK'!G91/'Tabel 15 Gemeenten naar GK'!$S91</f>
        <v>1.4046461372231226E-2</v>
      </c>
      <c r="H91" s="40">
        <f>'Tabel 15 Gemeenten naar GK'!H91/'Tabel 15 Gemeenten naar GK'!$S91</f>
        <v>0</v>
      </c>
      <c r="I91" s="40">
        <f>'Tabel 15 Gemeenten naar GK'!I91/'Tabel 15 Gemeenten naar GK'!$S91</f>
        <v>5.4024851431658564E-4</v>
      </c>
      <c r="K91" s="40">
        <f>'Tabel 15 Gemeenten naar GK'!K91/'Tabel 15 Gemeenten naar GK'!$S91</f>
        <v>0</v>
      </c>
      <c r="L91" s="40">
        <f>'Tabel 15 Gemeenten naar GK'!L91/'Tabel 15 Gemeenten naar GK'!$S91</f>
        <v>0</v>
      </c>
      <c r="M91" s="40">
        <f>'Tabel 15 Gemeenten naar GK'!M91/'Tabel 15 Gemeenten naar GK'!$S91</f>
        <v>8.6439762290653702E-3</v>
      </c>
      <c r="O91" s="40">
        <f>'Tabel 15 Gemeenten naar GK'!O91/'Tabel 15 Gemeenten naar GK'!$S91</f>
        <v>0.41329011345218802</v>
      </c>
      <c r="P91" s="40">
        <f>'Tabel 15 Gemeenten naar GK'!P91/'Tabel 15 Gemeenten naar GK'!$S91</f>
        <v>1.350621285791464E-2</v>
      </c>
      <c r="Q91" s="40">
        <f>'Tabel 15 Gemeenten naar GK'!Q91/'Tabel 15 Gemeenten naar GK'!$S91</f>
        <v>0</v>
      </c>
      <c r="R91" s="5"/>
      <c r="S91" s="42">
        <f t="shared" si="5"/>
        <v>0.99999999999999989</v>
      </c>
    </row>
    <row r="92" spans="1:19" x14ac:dyDescent="0.25">
      <c r="A92" s="29"/>
      <c r="B92" s="14" t="s">
        <v>757</v>
      </c>
      <c r="C92" s="5" t="s">
        <v>758</v>
      </c>
      <c r="E92" s="40">
        <f>'Tabel 15 Gemeenten naar GK'!E92/'Tabel 15 Gemeenten naar GK'!$S92</f>
        <v>0.45841572641619172</v>
      </c>
      <c r="F92" s="40">
        <f>'Tabel 15 Gemeenten naar GK'!F92/'Tabel 15 Gemeenten naar GK'!$S92</f>
        <v>3.3732697452599743E-3</v>
      </c>
      <c r="G92" s="40">
        <f>'Tabel 15 Gemeenten naar GK'!G92/'Tabel 15 Gemeenten naar GK'!$S92</f>
        <v>9.259043852506689E-2</v>
      </c>
      <c r="H92" s="40">
        <f>'Tabel 15 Gemeenten naar GK'!H92/'Tabel 15 Gemeenten naar GK'!$S92</f>
        <v>4.6527858555309994E-4</v>
      </c>
      <c r="I92" s="40">
        <f>'Tabel 15 Gemeenten naar GK'!I92/'Tabel 15 Gemeenten naar GK'!$S92</f>
        <v>0.16761661044550424</v>
      </c>
      <c r="K92" s="40">
        <f>'Tabel 15 Gemeenten naar GK'!K92/'Tabel 15 Gemeenten naar GK'!$S92</f>
        <v>2.4427125741537745E-3</v>
      </c>
      <c r="L92" s="40">
        <f>'Tabel 15 Gemeenten naar GK'!L92/'Tabel 15 Gemeenten naar GK'!$S92</f>
        <v>0</v>
      </c>
      <c r="M92" s="40">
        <f>'Tabel 15 Gemeenten naar GK'!M92/'Tabel 15 Gemeenten naar GK'!$S92</f>
        <v>1.8145864836570897E-2</v>
      </c>
      <c r="O92" s="40">
        <f>'Tabel 15 Gemeenten naar GK'!O92/'Tabel 15 Gemeenten naar GK'!$S92</f>
        <v>0.24973828079562638</v>
      </c>
      <c r="P92" s="40">
        <f>'Tabel 15 Gemeenten naar GK'!P92/'Tabel 15 Gemeenten naar GK'!$S92</f>
        <v>7.2118180760730489E-3</v>
      </c>
      <c r="Q92" s="40">
        <f>'Tabel 15 Gemeenten naar GK'!Q92/'Tabel 15 Gemeenten naar GK'!$S92</f>
        <v>0</v>
      </c>
      <c r="R92" s="5"/>
      <c r="S92" s="42">
        <f t="shared" si="5"/>
        <v>1</v>
      </c>
    </row>
    <row r="93" spans="1:19" x14ac:dyDescent="0.25">
      <c r="A93" s="29"/>
      <c r="B93" s="14" t="s">
        <v>759</v>
      </c>
      <c r="C93" s="5" t="s">
        <v>760</v>
      </c>
      <c r="E93" s="40">
        <f>'Tabel 15 Gemeenten naar GK'!E93/'Tabel 15 Gemeenten naar GK'!$S93</f>
        <v>4.3617998163452708E-2</v>
      </c>
      <c r="F93" s="40">
        <f>'Tabel 15 Gemeenten naar GK'!F93/'Tabel 15 Gemeenten naar GK'!$S93</f>
        <v>0</v>
      </c>
      <c r="G93" s="40">
        <f>'Tabel 15 Gemeenten naar GK'!G93/'Tabel 15 Gemeenten naar GK'!$S93</f>
        <v>1.6528925619834711E-2</v>
      </c>
      <c r="H93" s="40">
        <f>'Tabel 15 Gemeenten naar GK'!H93/'Tabel 15 Gemeenten naar GK'!$S93</f>
        <v>0</v>
      </c>
      <c r="I93" s="40">
        <f>'Tabel 15 Gemeenten naar GK'!I93/'Tabel 15 Gemeenten naar GK'!$S93</f>
        <v>0.1992653810835629</v>
      </c>
      <c r="K93" s="40">
        <f>'Tabel 15 Gemeenten naar GK'!K93/'Tabel 15 Gemeenten naar GK'!$S93</f>
        <v>6.2901744719926544E-2</v>
      </c>
      <c r="L93" s="40">
        <f>'Tabel 15 Gemeenten naar GK'!L93/'Tabel 15 Gemeenten naar GK'!$S93</f>
        <v>0</v>
      </c>
      <c r="M93" s="40">
        <f>'Tabel 15 Gemeenten naar GK'!M93/'Tabel 15 Gemeenten naar GK'!$S93</f>
        <v>0.13498622589531681</v>
      </c>
      <c r="O93" s="40">
        <f>'Tabel 15 Gemeenten naar GK'!O93/'Tabel 15 Gemeenten naar GK'!$S93</f>
        <v>0.52800734618916434</v>
      </c>
      <c r="P93" s="40">
        <f>'Tabel 15 Gemeenten naar GK'!P93/'Tabel 15 Gemeenten naar GK'!$S93</f>
        <v>1.4692378328741965E-2</v>
      </c>
      <c r="Q93" s="40">
        <f>'Tabel 15 Gemeenten naar GK'!Q93/'Tabel 15 Gemeenten naar GK'!$S93</f>
        <v>0</v>
      </c>
      <c r="R93" s="5"/>
      <c r="S93" s="42">
        <f t="shared" si="5"/>
        <v>0.99999999999999989</v>
      </c>
    </row>
    <row r="94" spans="1:19" x14ac:dyDescent="0.25">
      <c r="A94" s="29"/>
      <c r="B94" s="14" t="s">
        <v>558</v>
      </c>
      <c r="C94" s="5" t="s">
        <v>601</v>
      </c>
      <c r="E94" s="40">
        <f>'Tabel 15 Gemeenten naar GK'!E94/'Tabel 15 Gemeenten naar GK'!$S94</f>
        <v>0.33304347826086955</v>
      </c>
      <c r="F94" s="40">
        <f>'Tabel 15 Gemeenten naar GK'!F94/'Tabel 15 Gemeenten naar GK'!$S94</f>
        <v>3.4782608695652175E-3</v>
      </c>
      <c r="G94" s="40">
        <f>'Tabel 15 Gemeenten naar GK'!G94/'Tabel 15 Gemeenten naar GK'!$S94</f>
        <v>2.6521739130434784E-2</v>
      </c>
      <c r="H94" s="40">
        <f>'Tabel 15 Gemeenten naar GK'!H94/'Tabel 15 Gemeenten naar GK'!$S94</f>
        <v>0</v>
      </c>
      <c r="I94" s="40">
        <f>'Tabel 15 Gemeenten naar GK'!I94/'Tabel 15 Gemeenten naar GK'!$S94</f>
        <v>0</v>
      </c>
      <c r="K94" s="40">
        <f>'Tabel 15 Gemeenten naar GK'!K94/'Tabel 15 Gemeenten naar GK'!$S94</f>
        <v>0.15956521739130436</v>
      </c>
      <c r="L94" s="40">
        <f>'Tabel 15 Gemeenten naar GK'!L94/'Tabel 15 Gemeenten naar GK'!$S94</f>
        <v>0</v>
      </c>
      <c r="M94" s="40">
        <f>'Tabel 15 Gemeenten naar GK'!M94/'Tabel 15 Gemeenten naar GK'!$S94</f>
        <v>5.6956521739130433E-2</v>
      </c>
      <c r="O94" s="40">
        <f>'Tabel 15 Gemeenten naar GK'!O94/'Tabel 15 Gemeenten naar GK'!$S94</f>
        <v>0.41130434782608694</v>
      </c>
      <c r="P94" s="40">
        <f>'Tabel 15 Gemeenten naar GK'!P94/'Tabel 15 Gemeenten naar GK'!$S94</f>
        <v>9.1304347826086964E-3</v>
      </c>
      <c r="Q94" s="40">
        <f>'Tabel 15 Gemeenten naar GK'!Q94/'Tabel 15 Gemeenten naar GK'!$S94</f>
        <v>0</v>
      </c>
      <c r="R94" s="5"/>
      <c r="S94" s="42">
        <f t="shared" si="5"/>
        <v>0.99999999999999989</v>
      </c>
    </row>
    <row r="95" spans="1:19" x14ac:dyDescent="0.25">
      <c r="A95" s="29"/>
      <c r="B95" s="14" t="s">
        <v>761</v>
      </c>
      <c r="C95" s="5" t="s">
        <v>762</v>
      </c>
      <c r="E95" s="40">
        <f>'Tabel 15 Gemeenten naar GK'!E95/'Tabel 15 Gemeenten naar GK'!$S95</f>
        <v>0.20212038303693569</v>
      </c>
      <c r="F95" s="40">
        <f>'Tabel 15 Gemeenten naar GK'!F95/'Tabel 15 Gemeenten naar GK'!$S95</f>
        <v>6.8399452804377564E-3</v>
      </c>
      <c r="G95" s="40">
        <f>'Tabel 15 Gemeenten naar GK'!G95/'Tabel 15 Gemeenten naar GK'!$S95</f>
        <v>6.8399452804377564E-4</v>
      </c>
      <c r="H95" s="40">
        <f>'Tabel 15 Gemeenten naar GK'!H95/'Tabel 15 Gemeenten naar GK'!$S95</f>
        <v>1.7099863201094391E-3</v>
      </c>
      <c r="I95" s="40">
        <f>'Tabel 15 Gemeenten naar GK'!I95/'Tabel 15 Gemeenten naar GK'!$S95</f>
        <v>6.1217510259917923E-2</v>
      </c>
      <c r="K95" s="40">
        <f>'Tabel 15 Gemeenten naar GK'!K95/'Tabel 15 Gemeenten naar GK'!$S95</f>
        <v>2.9411764705882353E-2</v>
      </c>
      <c r="L95" s="40">
        <f>'Tabel 15 Gemeenten naar GK'!L95/'Tabel 15 Gemeenten naar GK'!$S95</f>
        <v>0</v>
      </c>
      <c r="M95" s="40">
        <f>'Tabel 15 Gemeenten naar GK'!M95/'Tabel 15 Gemeenten naar GK'!$S95</f>
        <v>0.18502051983584131</v>
      </c>
      <c r="O95" s="40">
        <f>'Tabel 15 Gemeenten naar GK'!O95/'Tabel 15 Gemeenten naar GK'!$S95</f>
        <v>0.50170998632010944</v>
      </c>
      <c r="P95" s="40">
        <f>'Tabel 15 Gemeenten naar GK'!P95/'Tabel 15 Gemeenten naar GK'!$S95</f>
        <v>1.1285909712722298E-2</v>
      </c>
      <c r="Q95" s="40">
        <f>'Tabel 15 Gemeenten naar GK'!Q95/'Tabel 15 Gemeenten naar GK'!$S95</f>
        <v>0</v>
      </c>
      <c r="R95" s="5"/>
      <c r="S95" s="42">
        <f t="shared" si="5"/>
        <v>0.99999999999999989</v>
      </c>
    </row>
    <row r="96" spans="1:19" x14ac:dyDescent="0.25">
      <c r="A96" s="29"/>
      <c r="B96" s="14" t="s">
        <v>763</v>
      </c>
      <c r="C96" s="5" t="s">
        <v>764</v>
      </c>
      <c r="E96" s="40">
        <f>'Tabel 15 Gemeenten naar GK'!E96/'Tabel 15 Gemeenten naar GK'!$S96</f>
        <v>0.51985282845316572</v>
      </c>
      <c r="F96" s="40">
        <f>'Tabel 15 Gemeenten naar GK'!F96/'Tabel 15 Gemeenten naar GK'!$S96</f>
        <v>2.468189483366549E-2</v>
      </c>
      <c r="G96" s="40">
        <f>'Tabel 15 Gemeenten naar GK'!G96/'Tabel 15 Gemeenten naar GK'!$S96</f>
        <v>8.0177832285758088E-2</v>
      </c>
      <c r="H96" s="40">
        <f>'Tabel 15 Gemeenten naar GK'!H96/'Tabel 15 Gemeenten naar GK'!$S96</f>
        <v>1.1651080791047064E-2</v>
      </c>
      <c r="I96" s="40">
        <f>'Tabel 15 Gemeenten naar GK'!I96/'Tabel 15 Gemeenten naar GK'!$S96</f>
        <v>0</v>
      </c>
      <c r="K96" s="40">
        <f>'Tabel 15 Gemeenten naar GK'!K96/'Tabel 15 Gemeenten naar GK'!$S96</f>
        <v>8.2170780315805617E-2</v>
      </c>
      <c r="L96" s="40">
        <f>'Tabel 15 Gemeenten naar GK'!L96/'Tabel 15 Gemeenten naar GK'!$S96</f>
        <v>0</v>
      </c>
      <c r="M96" s="40">
        <f>'Tabel 15 Gemeenten naar GK'!M96/'Tabel 15 Gemeenten naar GK'!$S96</f>
        <v>1.1497777096428024E-2</v>
      </c>
      <c r="O96" s="40">
        <f>'Tabel 15 Gemeenten naar GK'!O96/'Tabel 15 Gemeenten naar GK'!$S96</f>
        <v>0.26996780622413002</v>
      </c>
      <c r="P96" s="40">
        <f>'Tabel 15 Gemeenten naar GK'!P96/'Tabel 15 Gemeenten naar GK'!$S96</f>
        <v>0</v>
      </c>
      <c r="Q96" s="40">
        <f>'Tabel 15 Gemeenten naar GK'!Q96/'Tabel 15 Gemeenten naar GK'!$S96</f>
        <v>0</v>
      </c>
      <c r="R96" s="5"/>
      <c r="S96" s="42">
        <f t="shared" si="5"/>
        <v>1</v>
      </c>
    </row>
    <row r="97" spans="1:19" x14ac:dyDescent="0.25">
      <c r="A97" s="29"/>
      <c r="B97" s="14"/>
      <c r="R97" s="5"/>
    </row>
    <row r="98" spans="1:19" ht="30" x14ac:dyDescent="0.25">
      <c r="A98" s="9" t="s">
        <v>435</v>
      </c>
      <c r="B98" s="14"/>
      <c r="E98" s="40">
        <f>'Tabel 15 Gemeenten naar GK'!E98/'Tabel 15 Gemeenten naar GK'!$S98</f>
        <v>0.32190476190476192</v>
      </c>
      <c r="F98" s="40">
        <f>'Tabel 15 Gemeenten naar GK'!F98/'Tabel 15 Gemeenten naar GK'!$S98</f>
        <v>2.6410256410256409E-2</v>
      </c>
      <c r="G98" s="40">
        <f>'Tabel 15 Gemeenten naar GK'!G98/'Tabel 15 Gemeenten naar GK'!$S98</f>
        <v>0.13179487179487179</v>
      </c>
      <c r="H98" s="40">
        <f>'Tabel 15 Gemeenten naar GK'!H98/'Tabel 15 Gemeenten naar GK'!$S98</f>
        <v>1.1611721611721611E-2</v>
      </c>
      <c r="I98" s="40">
        <f>'Tabel 15 Gemeenten naar GK'!I98/'Tabel 15 Gemeenten naar GK'!$S98</f>
        <v>8.4395604395604396E-2</v>
      </c>
      <c r="K98" s="40">
        <f>'Tabel 15 Gemeenten naar GK'!K98/'Tabel 15 Gemeenten naar GK'!$S98</f>
        <v>0.16014652014652014</v>
      </c>
      <c r="L98" s="40">
        <f>'Tabel 15 Gemeenten naar GK'!L98/'Tabel 15 Gemeenten naar GK'!$S98</f>
        <v>4.4835164835164837E-2</v>
      </c>
      <c r="M98" s="40">
        <f>'Tabel 15 Gemeenten naar GK'!M98/'Tabel 15 Gemeenten naar GK'!$S98</f>
        <v>3.5677655677655677E-2</v>
      </c>
      <c r="O98" s="40">
        <f>'Tabel 15 Gemeenten naar GK'!O98/'Tabel 15 Gemeenten naar GK'!$S98</f>
        <v>0.1641025641025641</v>
      </c>
      <c r="P98" s="40">
        <f>'Tabel 15 Gemeenten naar GK'!P98/'Tabel 15 Gemeenten naar GK'!$S98</f>
        <v>9.7802197802197809E-3</v>
      </c>
      <c r="Q98" s="40">
        <f>'Tabel 15 Gemeenten naar GK'!Q98/'Tabel 15 Gemeenten naar GK'!$S98</f>
        <v>9.3406593406593404E-3</v>
      </c>
      <c r="R98" s="5"/>
      <c r="S98" s="42">
        <f t="shared" ref="S98" si="6">E98+F98+G98+H98+I98+K98+L98+M98+O98+P98+Q98</f>
        <v>1</v>
      </c>
    </row>
    <row r="99" spans="1:19" x14ac:dyDescent="0.25">
      <c r="A99" s="29"/>
      <c r="B99" s="14"/>
      <c r="R99" s="5"/>
    </row>
    <row r="100" spans="1:19" x14ac:dyDescent="0.25">
      <c r="A100" s="29"/>
      <c r="B100" s="14" t="s">
        <v>14</v>
      </c>
      <c r="E100" s="40">
        <f>'Tabel 15 Gemeenten naar GK'!E100/'Tabel 15 Gemeenten naar GK'!$S100</f>
        <v>0.31227032224194984</v>
      </c>
      <c r="F100" s="40">
        <f>'Tabel 15 Gemeenten naar GK'!F100/'Tabel 15 Gemeenten naar GK'!$S100</f>
        <v>2.5600037751207744E-2</v>
      </c>
      <c r="G100" s="40">
        <f>'Tabel 15 Gemeenten naar GK'!G100/'Tabel 15 Gemeenten naar GK'!$S100</f>
        <v>0.12787336829252466</v>
      </c>
      <c r="H100" s="40">
        <f>'Tabel 15 Gemeenten naar GK'!H100/'Tabel 15 Gemeenten naar GK'!$S100</f>
        <v>1.1281122626540279E-2</v>
      </c>
      <c r="I100" s="40">
        <f>'Tabel 15 Gemeenten naar GK'!I100/'Tabel 15 Gemeenten naar GK'!$S100</f>
        <v>8.1855235915555269E-2</v>
      </c>
      <c r="K100" s="40">
        <f>'Tabel 15 Gemeenten naar GK'!K100/'Tabel 15 Gemeenten naar GK'!$S100</f>
        <v>9.2166034530557828E-2</v>
      </c>
      <c r="L100" s="40">
        <f>'Tabel 15 Gemeenten naar GK'!L100/'Tabel 15 Gemeenten naar GK'!$S100</f>
        <v>2.580943898166117E-2</v>
      </c>
      <c r="M100" s="40">
        <f>'Tabel 15 Gemeenten naar GK'!M100/'Tabel 15 Gemeenten naar GK'!$S100</f>
        <v>7.8953111820257063E-2</v>
      </c>
      <c r="O100" s="40">
        <f>'Tabel 15 Gemeenten naar GK'!O100/'Tabel 15 Gemeenten naar GK'!$S100</f>
        <v>0.21871221192584248</v>
      </c>
      <c r="P100" s="40">
        <f>'Tabel 15 Gemeenten naar GK'!P100/'Tabel 15 Gemeenten naar GK'!$S100</f>
        <v>1.3024166671582188E-2</v>
      </c>
      <c r="Q100" s="40">
        <f>'Tabel 15 Gemeenten naar GK'!Q100/'Tabel 15 Gemeenten naar GK'!$S100</f>
        <v>1.2454949242321463E-2</v>
      </c>
      <c r="R100" s="5"/>
      <c r="S100" s="42">
        <f t="shared" ref="S100" si="7">E100+F100+G100+H100+I100+K100+L100+M100+O100+P100+Q100</f>
        <v>1</v>
      </c>
    </row>
    <row r="101" spans="1:19" x14ac:dyDescent="0.25">
      <c r="A101" s="29"/>
      <c r="B101" s="14"/>
      <c r="R101" s="5"/>
    </row>
    <row r="102" spans="1:19" x14ac:dyDescent="0.25">
      <c r="A102" s="29" t="s">
        <v>1266</v>
      </c>
      <c r="B102" s="14" t="s">
        <v>765</v>
      </c>
      <c r="C102" s="5" t="s">
        <v>766</v>
      </c>
      <c r="E102" s="40">
        <f>'Tabel 15 Gemeenten naar GK'!E102/'Tabel 15 Gemeenten naar GK'!$S102</f>
        <v>0.47895277207392195</v>
      </c>
      <c r="F102" s="40">
        <f>'Tabel 15 Gemeenten naar GK'!F102/'Tabel 15 Gemeenten naar GK'!$S102</f>
        <v>0</v>
      </c>
      <c r="G102" s="40">
        <f>'Tabel 15 Gemeenten naar GK'!G102/'Tabel 15 Gemeenten naar GK'!$S102</f>
        <v>2.8747433264887063E-2</v>
      </c>
      <c r="H102" s="40">
        <f>'Tabel 15 Gemeenten naar GK'!H102/'Tabel 15 Gemeenten naar GK'!$S102</f>
        <v>5.1334702258726901E-4</v>
      </c>
      <c r="I102" s="40">
        <f>'Tabel 15 Gemeenten naar GK'!I102/'Tabel 15 Gemeenten naar GK'!$S102</f>
        <v>0</v>
      </c>
      <c r="K102" s="40">
        <f>'Tabel 15 Gemeenten naar GK'!K102/'Tabel 15 Gemeenten naar GK'!$S102</f>
        <v>0.21303901437371664</v>
      </c>
      <c r="L102" s="40">
        <f>'Tabel 15 Gemeenten naar GK'!L102/'Tabel 15 Gemeenten naar GK'!$S102</f>
        <v>0</v>
      </c>
      <c r="M102" s="40">
        <f>'Tabel 15 Gemeenten naar GK'!M102/'Tabel 15 Gemeenten naar GK'!$S102</f>
        <v>2.4127310061601643E-2</v>
      </c>
      <c r="O102" s="40">
        <f>'Tabel 15 Gemeenten naar GK'!O102/'Tabel 15 Gemeenten naar GK'!$S102</f>
        <v>0.24640657084188911</v>
      </c>
      <c r="P102" s="40">
        <f>'Tabel 15 Gemeenten naar GK'!P102/'Tabel 15 Gemeenten naar GK'!$S102</f>
        <v>8.2135523613963042E-3</v>
      </c>
      <c r="Q102" s="40">
        <f>'Tabel 15 Gemeenten naar GK'!Q102/'Tabel 15 Gemeenten naar GK'!$S102</f>
        <v>0</v>
      </c>
      <c r="R102" s="5"/>
      <c r="S102" s="42">
        <f t="shared" ref="S102:S165" si="8">E102+F102+G102+H102+I102+K102+L102+M102+O102+P102+Q102</f>
        <v>1</v>
      </c>
    </row>
    <row r="103" spans="1:19" x14ac:dyDescent="0.25">
      <c r="A103" s="29"/>
      <c r="B103" s="14" t="s">
        <v>767</v>
      </c>
      <c r="C103" s="5" t="s">
        <v>768</v>
      </c>
      <c r="E103" s="40">
        <f>'Tabel 15 Gemeenten naar GK'!E103/'Tabel 15 Gemeenten naar GK'!$S103</f>
        <v>0.2106033977738723</v>
      </c>
      <c r="F103" s="40">
        <f>'Tabel 15 Gemeenten naar GK'!F103/'Tabel 15 Gemeenten naar GK'!$S103</f>
        <v>0.2103104862331576</v>
      </c>
      <c r="G103" s="40">
        <f>'Tabel 15 Gemeenten naar GK'!G103/'Tabel 15 Gemeenten naar GK'!$S103</f>
        <v>0.22700644405389572</v>
      </c>
      <c r="H103" s="40">
        <f>'Tabel 15 Gemeenten naar GK'!H103/'Tabel 15 Gemeenten naar GK'!$S103</f>
        <v>0</v>
      </c>
      <c r="I103" s="40">
        <f>'Tabel 15 Gemeenten naar GK'!I103/'Tabel 15 Gemeenten naar GK'!$S103</f>
        <v>0</v>
      </c>
      <c r="K103" s="40">
        <f>'Tabel 15 Gemeenten naar GK'!K103/'Tabel 15 Gemeenten naar GK'!$S103</f>
        <v>0</v>
      </c>
      <c r="L103" s="40">
        <f>'Tabel 15 Gemeenten naar GK'!L103/'Tabel 15 Gemeenten naar GK'!$S103</f>
        <v>0</v>
      </c>
      <c r="M103" s="40">
        <f>'Tabel 15 Gemeenten naar GK'!M103/'Tabel 15 Gemeenten naar GK'!$S103</f>
        <v>2.9584065612185122E-2</v>
      </c>
      <c r="O103" s="40">
        <f>'Tabel 15 Gemeenten naar GK'!O103/'Tabel 15 Gemeenten naar GK'!$S103</f>
        <v>0.3181019332161687</v>
      </c>
      <c r="P103" s="40">
        <f>'Tabel 15 Gemeenten naar GK'!P103/'Tabel 15 Gemeenten naar GK'!$S103</f>
        <v>4.3936731107205628E-3</v>
      </c>
      <c r="Q103" s="40">
        <f>'Tabel 15 Gemeenten naar GK'!Q103/'Tabel 15 Gemeenten naar GK'!$S103</f>
        <v>0</v>
      </c>
      <c r="R103" s="5"/>
      <c r="S103" s="42">
        <f t="shared" si="8"/>
        <v>1</v>
      </c>
    </row>
    <row r="104" spans="1:19" x14ac:dyDescent="0.25">
      <c r="A104" s="29"/>
      <c r="B104" s="14" t="s">
        <v>769</v>
      </c>
      <c r="C104" s="5" t="s">
        <v>770</v>
      </c>
      <c r="E104" s="40">
        <f>'Tabel 15 Gemeenten naar GK'!E104/'Tabel 15 Gemeenten naar GK'!$S104</f>
        <v>0.59279076316530555</v>
      </c>
      <c r="F104" s="40">
        <f>'Tabel 15 Gemeenten naar GK'!F104/'Tabel 15 Gemeenten naar GK'!$S104</f>
        <v>1.2109264995775838E-2</v>
      </c>
      <c r="G104" s="40">
        <f>'Tabel 15 Gemeenten naar GK'!G104/'Tabel 15 Gemeenten naar GK'!$S104</f>
        <v>0.1033511686848775</v>
      </c>
      <c r="H104" s="40">
        <f>'Tabel 15 Gemeenten naar GK'!H104/'Tabel 15 Gemeenten naar GK'!$S104</f>
        <v>0</v>
      </c>
      <c r="I104" s="40">
        <f>'Tabel 15 Gemeenten naar GK'!I104/'Tabel 15 Gemeenten naar GK'!$S104</f>
        <v>2.8161081385525203E-4</v>
      </c>
      <c r="K104" s="40">
        <f>'Tabel 15 Gemeenten naar GK'!K104/'Tabel 15 Gemeenten naar GK'!$S104</f>
        <v>4.1678400450577302E-2</v>
      </c>
      <c r="L104" s="40">
        <f>'Tabel 15 Gemeenten naar GK'!L104/'Tabel 15 Gemeenten naar GK'!$S104</f>
        <v>0</v>
      </c>
      <c r="M104" s="40">
        <f>'Tabel 15 Gemeenten naar GK'!M104/'Tabel 15 Gemeenten naar GK'!$S104</f>
        <v>5.9138270909602931E-3</v>
      </c>
      <c r="O104" s="40">
        <f>'Tabel 15 Gemeenten naar GK'!O104/'Tabel 15 Gemeenten naar GK'!$S104</f>
        <v>0.23767952689383273</v>
      </c>
      <c r="P104" s="40">
        <f>'Tabel 15 Gemeenten naar GK'!P104/'Tabel 15 Gemeenten naar GK'!$S104</f>
        <v>6.1954379048155452E-3</v>
      </c>
      <c r="Q104" s="40">
        <f>'Tabel 15 Gemeenten naar GK'!Q104/'Tabel 15 Gemeenten naar GK'!$S104</f>
        <v>0</v>
      </c>
      <c r="R104" s="5"/>
      <c r="S104" s="42">
        <f t="shared" si="8"/>
        <v>1</v>
      </c>
    </row>
    <row r="105" spans="1:19" x14ac:dyDescent="0.25">
      <c r="A105" s="29"/>
      <c r="B105" s="14" t="s">
        <v>771</v>
      </c>
      <c r="C105" s="5" t="s">
        <v>772</v>
      </c>
      <c r="E105" s="40">
        <f>'Tabel 15 Gemeenten naar GK'!E105/'Tabel 15 Gemeenten naar GK'!$S105</f>
        <v>0.74847346171911699</v>
      </c>
      <c r="F105" s="40">
        <f>'Tabel 15 Gemeenten naar GK'!F105/'Tabel 15 Gemeenten naar GK'!$S105</f>
        <v>0</v>
      </c>
      <c r="G105" s="40">
        <f>'Tabel 15 Gemeenten naar GK'!G105/'Tabel 15 Gemeenten naar GK'!$S105</f>
        <v>0</v>
      </c>
      <c r="H105" s="40">
        <f>'Tabel 15 Gemeenten naar GK'!H105/'Tabel 15 Gemeenten naar GK'!$S105</f>
        <v>8.9243776420854862E-3</v>
      </c>
      <c r="I105" s="40">
        <f>'Tabel 15 Gemeenten naar GK'!I105/'Tabel 15 Gemeenten naar GK'!$S105</f>
        <v>7.984969469234382E-3</v>
      </c>
      <c r="K105" s="40">
        <f>'Tabel 15 Gemeenten naar GK'!K105/'Tabel 15 Gemeenten naar GK'!$S105</f>
        <v>0</v>
      </c>
      <c r="L105" s="40">
        <f>'Tabel 15 Gemeenten naar GK'!L105/'Tabel 15 Gemeenten naar GK'!$S105</f>
        <v>6.2470643494598403E-2</v>
      </c>
      <c r="M105" s="40">
        <f>'Tabel 15 Gemeenten naar GK'!M105/'Tabel 15 Gemeenten naar GK'!$S105</f>
        <v>0</v>
      </c>
      <c r="O105" s="40">
        <f>'Tabel 15 Gemeenten naar GK'!O105/'Tabel 15 Gemeenten naar GK'!$S105</f>
        <v>0.16721465476749647</v>
      </c>
      <c r="P105" s="40">
        <f>'Tabel 15 Gemeenten naar GK'!P105/'Tabel 15 Gemeenten naar GK'!$S105</f>
        <v>4.9318929074682952E-3</v>
      </c>
      <c r="Q105" s="40">
        <f>'Tabel 15 Gemeenten naar GK'!Q105/'Tabel 15 Gemeenten naar GK'!$S105</f>
        <v>0</v>
      </c>
      <c r="R105" s="5"/>
      <c r="S105" s="42">
        <f t="shared" si="8"/>
        <v>1</v>
      </c>
    </row>
    <row r="106" spans="1:19" x14ac:dyDescent="0.25">
      <c r="A106" s="29"/>
      <c r="B106" s="14" t="s">
        <v>469</v>
      </c>
      <c r="C106" s="5" t="s">
        <v>573</v>
      </c>
      <c r="E106" s="40">
        <f>'Tabel 15 Gemeenten naar GK'!E106/'Tabel 15 Gemeenten naar GK'!$S106</f>
        <v>0.10861865407319952</v>
      </c>
      <c r="F106" s="40">
        <f>'Tabel 15 Gemeenten naar GK'!F106/'Tabel 15 Gemeenten naar GK'!$S106</f>
        <v>1.1806375442739079E-3</v>
      </c>
      <c r="G106" s="40">
        <f>'Tabel 15 Gemeenten naar GK'!G106/'Tabel 15 Gemeenten naar GK'!$S106</f>
        <v>1.2987012987012988E-2</v>
      </c>
      <c r="H106" s="40">
        <f>'Tabel 15 Gemeenten naar GK'!H106/'Tabel 15 Gemeenten naar GK'!$S106</f>
        <v>5.5489964580873671E-2</v>
      </c>
      <c r="I106" s="40">
        <f>'Tabel 15 Gemeenten naar GK'!I106/'Tabel 15 Gemeenten naar GK'!$S106</f>
        <v>0</v>
      </c>
      <c r="K106" s="40">
        <f>'Tabel 15 Gemeenten naar GK'!K106/'Tabel 15 Gemeenten naar GK'!$S106</f>
        <v>0</v>
      </c>
      <c r="L106" s="40">
        <f>'Tabel 15 Gemeenten naar GK'!L106/'Tabel 15 Gemeenten naar GK'!$S106</f>
        <v>5.667060212514758E-2</v>
      </c>
      <c r="M106" s="40">
        <f>'Tabel 15 Gemeenten naar GK'!M106/'Tabel 15 Gemeenten naar GK'!$S106</f>
        <v>3.3057851239669422E-2</v>
      </c>
      <c r="O106" s="40">
        <f>'Tabel 15 Gemeenten naar GK'!O106/'Tabel 15 Gemeenten naar GK'!$S106</f>
        <v>0.68949232585596221</v>
      </c>
      <c r="P106" s="40">
        <f>'Tabel 15 Gemeenten naar GK'!P106/'Tabel 15 Gemeenten naar GK'!$S106</f>
        <v>4.2502951593860687E-2</v>
      </c>
      <c r="Q106" s="40">
        <f>'Tabel 15 Gemeenten naar GK'!Q106/'Tabel 15 Gemeenten naar GK'!$S106</f>
        <v>0</v>
      </c>
      <c r="R106" s="5"/>
      <c r="S106" s="42">
        <f t="shared" si="8"/>
        <v>1</v>
      </c>
    </row>
    <row r="107" spans="1:19" x14ac:dyDescent="0.25">
      <c r="A107" s="29"/>
      <c r="B107" s="14" t="s">
        <v>470</v>
      </c>
      <c r="C107" s="5" t="s">
        <v>578</v>
      </c>
      <c r="E107" s="40">
        <f>'Tabel 15 Gemeenten naar GK'!E107/'Tabel 15 Gemeenten naar GK'!$S107</f>
        <v>0.27205276174773291</v>
      </c>
      <c r="F107" s="40">
        <f>'Tabel 15 Gemeenten naar GK'!F107/'Tabel 15 Gemeenten naar GK'!$S107</f>
        <v>0</v>
      </c>
      <c r="G107" s="40">
        <f>'Tabel 15 Gemeenten naar GK'!G107/'Tabel 15 Gemeenten naar GK'!$S107</f>
        <v>0.10469909315746084</v>
      </c>
      <c r="H107" s="40">
        <f>'Tabel 15 Gemeenten naar GK'!H107/'Tabel 15 Gemeenten naar GK'!$S107</f>
        <v>0</v>
      </c>
      <c r="I107" s="40">
        <f>'Tabel 15 Gemeenten naar GK'!I107/'Tabel 15 Gemeenten naar GK'!$S107</f>
        <v>1.1953833470733718E-2</v>
      </c>
      <c r="K107" s="40">
        <f>'Tabel 15 Gemeenten naar GK'!K107/'Tabel 15 Gemeenten naar GK'!$S107</f>
        <v>0.17271228359439406</v>
      </c>
      <c r="L107" s="40">
        <f>'Tabel 15 Gemeenten naar GK'!L107/'Tabel 15 Gemeenten naar GK'!$S107</f>
        <v>3.0915086562242376E-2</v>
      </c>
      <c r="M107" s="40">
        <f>'Tabel 15 Gemeenten naar GK'!M107/'Tabel 15 Gemeenten naar GK'!$S107</f>
        <v>0.14798021434460015</v>
      </c>
      <c r="O107" s="40">
        <f>'Tabel 15 Gemeenten naar GK'!O107/'Tabel 15 Gemeenten naar GK'!$S107</f>
        <v>0.18878812860676009</v>
      </c>
      <c r="P107" s="40">
        <f>'Tabel 15 Gemeenten naar GK'!P107/'Tabel 15 Gemeenten naar GK'!$S107</f>
        <v>6.1830173124484749E-3</v>
      </c>
      <c r="Q107" s="40">
        <f>'Tabel 15 Gemeenten naar GK'!Q107/'Tabel 15 Gemeenten naar GK'!$S107</f>
        <v>6.4715581203627373E-2</v>
      </c>
      <c r="R107" s="5"/>
      <c r="S107" s="42">
        <f t="shared" si="8"/>
        <v>1</v>
      </c>
    </row>
    <row r="108" spans="1:19" x14ac:dyDescent="0.25">
      <c r="A108" s="29"/>
      <c r="B108" s="14" t="s">
        <v>471</v>
      </c>
      <c r="C108" s="5" t="s">
        <v>579</v>
      </c>
      <c r="E108" s="40"/>
      <c r="F108" s="40"/>
      <c r="G108" s="40"/>
      <c r="H108" s="40"/>
      <c r="I108" s="40"/>
      <c r="K108" s="40"/>
      <c r="L108" s="40"/>
      <c r="M108" s="40"/>
      <c r="O108" s="40"/>
      <c r="P108" s="40"/>
      <c r="Q108" s="40"/>
      <c r="R108" s="5"/>
      <c r="S108" s="42"/>
    </row>
    <row r="109" spans="1:19" x14ac:dyDescent="0.25">
      <c r="A109" s="29"/>
      <c r="B109" s="14" t="s">
        <v>474</v>
      </c>
      <c r="C109" s="5" t="s">
        <v>582</v>
      </c>
      <c r="E109" s="40">
        <f>'Tabel 15 Gemeenten naar GK'!E109/'Tabel 15 Gemeenten naar GK'!$S109</f>
        <v>0.29609834313201494</v>
      </c>
      <c r="F109" s="40">
        <f>'Tabel 15 Gemeenten naar GK'!F109/'Tabel 15 Gemeenten naar GK'!$S109</f>
        <v>0</v>
      </c>
      <c r="G109" s="40">
        <f>'Tabel 15 Gemeenten naar GK'!G109/'Tabel 15 Gemeenten naar GK'!$S109</f>
        <v>0.15018706574024585</v>
      </c>
      <c r="H109" s="40">
        <f>'Tabel 15 Gemeenten naar GK'!H109/'Tabel 15 Gemeenten naar GK'!$S109</f>
        <v>0</v>
      </c>
      <c r="I109" s="40">
        <f>'Tabel 15 Gemeenten naar GK'!I109/'Tabel 15 Gemeenten naar GK'!$S109</f>
        <v>0</v>
      </c>
      <c r="K109" s="40">
        <f>'Tabel 15 Gemeenten naar GK'!K109/'Tabel 15 Gemeenten naar GK'!$S109</f>
        <v>0.25547835382148582</v>
      </c>
      <c r="L109" s="40">
        <f>'Tabel 15 Gemeenten naar GK'!L109/'Tabel 15 Gemeenten naar GK'!$S109</f>
        <v>0</v>
      </c>
      <c r="M109" s="40">
        <f>'Tabel 15 Gemeenten naar GK'!M109/'Tabel 15 Gemeenten naar GK'!$S109</f>
        <v>7.2153928380545157E-2</v>
      </c>
      <c r="O109" s="40">
        <f>'Tabel 15 Gemeenten naar GK'!O109/'Tabel 15 Gemeenten naar GK'!$S109</f>
        <v>0.22073757349011225</v>
      </c>
      <c r="P109" s="40">
        <f>'Tabel 15 Gemeenten naar GK'!P109/'Tabel 15 Gemeenten naar GK'!$S109</f>
        <v>5.3447354355959384E-3</v>
      </c>
      <c r="Q109" s="40">
        <f>'Tabel 15 Gemeenten naar GK'!Q109/'Tabel 15 Gemeenten naar GK'!$S109</f>
        <v>0</v>
      </c>
      <c r="R109" s="5"/>
      <c r="S109" s="42">
        <f t="shared" si="8"/>
        <v>0.99999999999999989</v>
      </c>
    </row>
    <row r="110" spans="1:19" x14ac:dyDescent="0.25">
      <c r="A110" s="29"/>
      <c r="B110" s="14" t="s">
        <v>479</v>
      </c>
      <c r="C110" s="5" t="s">
        <v>588</v>
      </c>
      <c r="E110" s="40">
        <f>'Tabel 15 Gemeenten naar GK'!E110/'Tabel 15 Gemeenten naar GK'!$S110</f>
        <v>1.8615040953090096E-2</v>
      </c>
      <c r="F110" s="40">
        <f>'Tabel 15 Gemeenten naar GK'!F110/'Tabel 15 Gemeenten naar GK'!$S110</f>
        <v>2.1593447505584513E-2</v>
      </c>
      <c r="G110" s="40">
        <f>'Tabel 15 Gemeenten naar GK'!G110/'Tabel 15 Gemeenten naar GK'!$S110</f>
        <v>0.2122114668652271</v>
      </c>
      <c r="H110" s="40">
        <f>'Tabel 15 Gemeenten naar GK'!H110/'Tabel 15 Gemeenten naar GK'!$S110</f>
        <v>0</v>
      </c>
      <c r="I110" s="40">
        <f>'Tabel 15 Gemeenten naar GK'!I110/'Tabel 15 Gemeenten naar GK'!$S110</f>
        <v>0.25986597170513775</v>
      </c>
      <c r="K110" s="40">
        <f>'Tabel 15 Gemeenten naar GK'!K110/'Tabel 15 Gemeenten naar GK'!$S110</f>
        <v>0</v>
      </c>
      <c r="L110" s="40">
        <f>'Tabel 15 Gemeenten naar GK'!L110/'Tabel 15 Gemeenten naar GK'!$S110</f>
        <v>0</v>
      </c>
      <c r="M110" s="40">
        <f>'Tabel 15 Gemeenten naar GK'!M110/'Tabel 15 Gemeenten naar GK'!$S110</f>
        <v>6.7758749069247948E-2</v>
      </c>
      <c r="O110" s="40">
        <f>'Tabel 15 Gemeenten naar GK'!O110/'Tabel 15 Gemeenten naar GK'!$S110</f>
        <v>0.41176470588235292</v>
      </c>
      <c r="P110" s="40">
        <f>'Tabel 15 Gemeenten naar GK'!P110/'Tabel 15 Gemeenten naar GK'!$S110</f>
        <v>8.1906180193596426E-3</v>
      </c>
      <c r="Q110" s="40">
        <f>'Tabel 15 Gemeenten naar GK'!Q110/'Tabel 15 Gemeenten naar GK'!$S110</f>
        <v>0</v>
      </c>
      <c r="R110" s="5"/>
      <c r="S110" s="42">
        <f t="shared" si="8"/>
        <v>0.99999999999999989</v>
      </c>
    </row>
    <row r="111" spans="1:19" x14ac:dyDescent="0.25">
      <c r="A111" s="29"/>
      <c r="B111" s="14" t="s">
        <v>480</v>
      </c>
      <c r="C111" s="5" t="s">
        <v>589</v>
      </c>
      <c r="E111" s="40">
        <f>'Tabel 15 Gemeenten naar GK'!E111/'Tabel 15 Gemeenten naar GK'!$S111</f>
        <v>1.1466011466011465E-2</v>
      </c>
      <c r="F111" s="40">
        <f>'Tabel 15 Gemeenten naar GK'!F111/'Tabel 15 Gemeenten naar GK'!$S111</f>
        <v>0</v>
      </c>
      <c r="G111" s="40">
        <f>'Tabel 15 Gemeenten naar GK'!G111/'Tabel 15 Gemeenten naar GK'!$S111</f>
        <v>0.31941031941031939</v>
      </c>
      <c r="H111" s="40">
        <f>'Tabel 15 Gemeenten naar GK'!H111/'Tabel 15 Gemeenten naar GK'!$S111</f>
        <v>0</v>
      </c>
      <c r="I111" s="40">
        <f>'Tabel 15 Gemeenten naar GK'!I111/'Tabel 15 Gemeenten naar GK'!$S111</f>
        <v>0.14332514332514332</v>
      </c>
      <c r="K111" s="40">
        <f>'Tabel 15 Gemeenten naar GK'!K111/'Tabel 15 Gemeenten naar GK'!$S111</f>
        <v>4.6683046683046681E-2</v>
      </c>
      <c r="L111" s="40">
        <f>'Tabel 15 Gemeenten naar GK'!L111/'Tabel 15 Gemeenten naar GK'!$S111</f>
        <v>0</v>
      </c>
      <c r="M111" s="40">
        <f>'Tabel 15 Gemeenten naar GK'!M111/'Tabel 15 Gemeenten naar GK'!$S111</f>
        <v>2.4570024570024569E-3</v>
      </c>
      <c r="O111" s="40">
        <f>'Tabel 15 Gemeenten naar GK'!O111/'Tabel 15 Gemeenten naar GK'!$S111</f>
        <v>0.47665847665847666</v>
      </c>
      <c r="P111" s="40">
        <f>'Tabel 15 Gemeenten naar GK'!P111/'Tabel 15 Gemeenten naar GK'!$S111</f>
        <v>0</v>
      </c>
      <c r="Q111" s="40">
        <f>'Tabel 15 Gemeenten naar GK'!Q111/'Tabel 15 Gemeenten naar GK'!$S111</f>
        <v>0</v>
      </c>
      <c r="R111" s="5"/>
      <c r="S111" s="42">
        <f t="shared" si="8"/>
        <v>1</v>
      </c>
    </row>
    <row r="112" spans="1:19" x14ac:dyDescent="0.25">
      <c r="A112" s="29"/>
      <c r="B112" s="14" t="s">
        <v>485</v>
      </c>
      <c r="C112" s="5" t="s">
        <v>594</v>
      </c>
      <c r="E112" s="40">
        <f>'Tabel 15 Gemeenten naar GK'!E112/'Tabel 15 Gemeenten naar GK'!$S112</f>
        <v>0.16119096509240247</v>
      </c>
      <c r="F112" s="40">
        <f>'Tabel 15 Gemeenten naar GK'!F112/'Tabel 15 Gemeenten naar GK'!$S112</f>
        <v>0</v>
      </c>
      <c r="G112" s="40">
        <f>'Tabel 15 Gemeenten naar GK'!G112/'Tabel 15 Gemeenten naar GK'!$S112</f>
        <v>0.13141683778234087</v>
      </c>
      <c r="H112" s="40">
        <f>'Tabel 15 Gemeenten naar GK'!H112/'Tabel 15 Gemeenten naar GK'!$S112</f>
        <v>0</v>
      </c>
      <c r="I112" s="40">
        <f>'Tabel 15 Gemeenten naar GK'!I112/'Tabel 15 Gemeenten naar GK'!$S112</f>
        <v>5.6468172484599587E-2</v>
      </c>
      <c r="K112" s="40">
        <f>'Tabel 15 Gemeenten naar GK'!K112/'Tabel 15 Gemeenten naar GK'!$S112</f>
        <v>7.8028747433264892E-2</v>
      </c>
      <c r="L112" s="40">
        <f>'Tabel 15 Gemeenten naar GK'!L112/'Tabel 15 Gemeenten naar GK'!$S112</f>
        <v>0</v>
      </c>
      <c r="M112" s="40">
        <f>'Tabel 15 Gemeenten naar GK'!M112/'Tabel 15 Gemeenten naar GK'!$S112</f>
        <v>0.11909650924024641</v>
      </c>
      <c r="O112" s="40">
        <f>'Tabel 15 Gemeenten naar GK'!O112/'Tabel 15 Gemeenten naar GK'!$S112</f>
        <v>0.41991786447638602</v>
      </c>
      <c r="P112" s="40">
        <f>'Tabel 15 Gemeenten naar GK'!P112/'Tabel 15 Gemeenten naar GK'!$S112</f>
        <v>1.5400410677618069E-2</v>
      </c>
      <c r="Q112" s="40">
        <f>'Tabel 15 Gemeenten naar GK'!Q112/'Tabel 15 Gemeenten naar GK'!$S112</f>
        <v>1.8480492813141684E-2</v>
      </c>
      <c r="R112" s="5"/>
      <c r="S112" s="42">
        <f t="shared" si="8"/>
        <v>1</v>
      </c>
    </row>
    <row r="113" spans="1:19" x14ac:dyDescent="0.25">
      <c r="A113" s="29"/>
      <c r="B113" s="14" t="s">
        <v>486</v>
      </c>
      <c r="C113" s="5" t="s">
        <v>561</v>
      </c>
      <c r="E113" s="40">
        <f>'Tabel 15 Gemeenten naar GK'!E113/'Tabel 15 Gemeenten naar GK'!$S113</f>
        <v>0.11157455683003129</v>
      </c>
      <c r="F113" s="40">
        <f>'Tabel 15 Gemeenten naar GK'!F113/'Tabel 15 Gemeenten naar GK'!$S113</f>
        <v>0</v>
      </c>
      <c r="G113" s="40">
        <f>'Tabel 15 Gemeenten naar GK'!G113/'Tabel 15 Gemeenten naar GK'!$S113</f>
        <v>1.1470281543274244E-2</v>
      </c>
      <c r="H113" s="40">
        <f>'Tabel 15 Gemeenten naar GK'!H113/'Tabel 15 Gemeenten naar GK'!$S113</f>
        <v>0</v>
      </c>
      <c r="I113" s="40">
        <f>'Tabel 15 Gemeenten naar GK'!I113/'Tabel 15 Gemeenten naar GK'!$S113</f>
        <v>7.2992700729927005E-3</v>
      </c>
      <c r="K113" s="40">
        <f>'Tabel 15 Gemeenten naar GK'!K113/'Tabel 15 Gemeenten naar GK'!$S113</f>
        <v>0.25964546402502608</v>
      </c>
      <c r="L113" s="40">
        <f>'Tabel 15 Gemeenten naar GK'!L113/'Tabel 15 Gemeenten naar GK'!$S113</f>
        <v>0</v>
      </c>
      <c r="M113" s="40">
        <f>'Tabel 15 Gemeenten naar GK'!M113/'Tabel 15 Gemeenten naar GK'!$S113</f>
        <v>0</v>
      </c>
      <c r="O113" s="40">
        <f>'Tabel 15 Gemeenten naar GK'!O113/'Tabel 15 Gemeenten naar GK'!$S113</f>
        <v>0.5922836287799792</v>
      </c>
      <c r="P113" s="40">
        <f>'Tabel 15 Gemeenten naar GK'!P113/'Tabel 15 Gemeenten naar GK'!$S113</f>
        <v>1.7726798748696558E-2</v>
      </c>
      <c r="Q113" s="40">
        <f>'Tabel 15 Gemeenten naar GK'!Q113/'Tabel 15 Gemeenten naar GK'!$S113</f>
        <v>0</v>
      </c>
      <c r="R113" s="5"/>
      <c r="S113" s="42">
        <f t="shared" si="8"/>
        <v>1.0000000000000002</v>
      </c>
    </row>
    <row r="114" spans="1:19" x14ac:dyDescent="0.25">
      <c r="A114" s="29"/>
      <c r="B114" s="14" t="s">
        <v>489</v>
      </c>
      <c r="C114" s="5" t="s">
        <v>564</v>
      </c>
      <c r="E114" s="40">
        <f>'Tabel 15 Gemeenten naar GK'!E114/'Tabel 15 Gemeenten naar GK'!$S114</f>
        <v>0.74925472010599536</v>
      </c>
      <c r="F114" s="40">
        <f>'Tabel 15 Gemeenten naar GK'!F114/'Tabel 15 Gemeenten naar GK'!$S114</f>
        <v>1.9211659489897316E-2</v>
      </c>
      <c r="G114" s="40">
        <f>'Tabel 15 Gemeenten naar GK'!G114/'Tabel 15 Gemeenten naar GK'!$S114</f>
        <v>0</v>
      </c>
      <c r="H114" s="40">
        <f>'Tabel 15 Gemeenten naar GK'!H114/'Tabel 15 Gemeenten naar GK'!$S114</f>
        <v>0</v>
      </c>
      <c r="I114" s="40">
        <f>'Tabel 15 Gemeenten naar GK'!I114/'Tabel 15 Gemeenten naar GK'!$S114</f>
        <v>0</v>
      </c>
      <c r="K114" s="40">
        <f>'Tabel 15 Gemeenten naar GK'!K114/'Tabel 15 Gemeenten naar GK'!$S114</f>
        <v>2.119907254057635E-2</v>
      </c>
      <c r="L114" s="40">
        <f>'Tabel 15 Gemeenten naar GK'!L114/'Tabel 15 Gemeenten naar GK'!$S114</f>
        <v>0</v>
      </c>
      <c r="M114" s="40">
        <f>'Tabel 15 Gemeenten naar GK'!M114/'Tabel 15 Gemeenten naar GK'!$S114</f>
        <v>3.6435905929115601E-2</v>
      </c>
      <c r="O114" s="40">
        <f>'Tabel 15 Gemeenten naar GK'!O114/'Tabel 15 Gemeenten naar GK'!$S114</f>
        <v>0.16694269625703875</v>
      </c>
      <c r="P114" s="40">
        <f>'Tabel 15 Gemeenten naar GK'!P114/'Tabel 15 Gemeenten naar GK'!$S114</f>
        <v>6.9559456773766147E-3</v>
      </c>
      <c r="Q114" s="40">
        <f>'Tabel 15 Gemeenten naar GK'!Q114/'Tabel 15 Gemeenten naar GK'!$S114</f>
        <v>0</v>
      </c>
      <c r="R114" s="5"/>
      <c r="S114" s="42">
        <f t="shared" si="8"/>
        <v>1</v>
      </c>
    </row>
    <row r="115" spans="1:19" x14ac:dyDescent="0.25">
      <c r="A115" s="29"/>
      <c r="B115" s="14" t="s">
        <v>1208</v>
      </c>
      <c r="C115" s="5" t="s">
        <v>1209</v>
      </c>
      <c r="E115" s="40"/>
      <c r="F115" s="40"/>
      <c r="G115" s="40"/>
      <c r="H115" s="40"/>
      <c r="I115" s="40"/>
      <c r="K115" s="40"/>
      <c r="L115" s="40"/>
      <c r="M115" s="40"/>
      <c r="O115" s="40"/>
      <c r="P115" s="40"/>
      <c r="Q115" s="40"/>
      <c r="R115" s="5"/>
      <c r="S115" s="42"/>
    </row>
    <row r="116" spans="1:19" x14ac:dyDescent="0.25">
      <c r="A116" s="29"/>
      <c r="B116" s="14" t="s">
        <v>773</v>
      </c>
      <c r="C116" s="5" t="s">
        <v>774</v>
      </c>
      <c r="E116" s="40">
        <f>'Tabel 15 Gemeenten naar GK'!E116/'Tabel 15 Gemeenten naar GK'!$S116</f>
        <v>0</v>
      </c>
      <c r="F116" s="40">
        <f>'Tabel 15 Gemeenten naar GK'!F116/'Tabel 15 Gemeenten naar GK'!$S116</f>
        <v>0</v>
      </c>
      <c r="G116" s="40">
        <f>'Tabel 15 Gemeenten naar GK'!G116/'Tabel 15 Gemeenten naar GK'!$S116</f>
        <v>0.30763178599527929</v>
      </c>
      <c r="H116" s="40">
        <f>'Tabel 15 Gemeenten naar GK'!H116/'Tabel 15 Gemeenten naar GK'!$S116</f>
        <v>0</v>
      </c>
      <c r="I116" s="40">
        <f>'Tabel 15 Gemeenten naar GK'!I116/'Tabel 15 Gemeenten naar GK'!$S116</f>
        <v>7.8678206136900075E-2</v>
      </c>
      <c r="K116" s="40">
        <f>'Tabel 15 Gemeenten naar GK'!K116/'Tabel 15 Gemeenten naar GK'!$S116</f>
        <v>0</v>
      </c>
      <c r="L116" s="40">
        <f>'Tabel 15 Gemeenten naar GK'!L116/'Tabel 15 Gemeenten naar GK'!$S116</f>
        <v>0</v>
      </c>
      <c r="M116" s="40">
        <f>'Tabel 15 Gemeenten naar GK'!M116/'Tabel 15 Gemeenten naar GK'!$S116</f>
        <v>6.7663257277734062E-2</v>
      </c>
      <c r="O116" s="40">
        <f>'Tabel 15 Gemeenten naar GK'!O116/'Tabel 15 Gemeenten naar GK'!$S116</f>
        <v>0.46577498033044845</v>
      </c>
      <c r="P116" s="40">
        <f>'Tabel 15 Gemeenten naar GK'!P116/'Tabel 15 Gemeenten naar GK'!$S116</f>
        <v>0</v>
      </c>
      <c r="Q116" s="40">
        <f>'Tabel 15 Gemeenten naar GK'!Q116/'Tabel 15 Gemeenten naar GK'!$S116</f>
        <v>8.0251770259638075E-2</v>
      </c>
      <c r="R116" s="5"/>
      <c r="S116" s="42">
        <f t="shared" si="8"/>
        <v>0.99999999999999989</v>
      </c>
    </row>
    <row r="117" spans="1:19" x14ac:dyDescent="0.25">
      <c r="A117" s="29"/>
      <c r="B117" s="14" t="s">
        <v>775</v>
      </c>
      <c r="C117" s="5" t="s">
        <v>776</v>
      </c>
      <c r="E117" s="40">
        <f>'Tabel 15 Gemeenten naar GK'!E117/'Tabel 15 Gemeenten naar GK'!$S117</f>
        <v>0.77265745007680486</v>
      </c>
      <c r="F117" s="40">
        <f>'Tabel 15 Gemeenten naar GK'!F117/'Tabel 15 Gemeenten naar GK'!$S117</f>
        <v>6.1443932411674347E-2</v>
      </c>
      <c r="G117" s="40">
        <f>'Tabel 15 Gemeenten naar GK'!G117/'Tabel 15 Gemeenten naar GK'!$S117</f>
        <v>4.608294930875576E-3</v>
      </c>
      <c r="H117" s="40">
        <f>'Tabel 15 Gemeenten naar GK'!H117/'Tabel 15 Gemeenten naar GK'!$S117</f>
        <v>0</v>
      </c>
      <c r="I117" s="40">
        <f>'Tabel 15 Gemeenten naar GK'!I117/'Tabel 15 Gemeenten naar GK'!$S117</f>
        <v>0.10368663594470046</v>
      </c>
      <c r="K117" s="40">
        <f>'Tabel 15 Gemeenten naar GK'!K117/'Tabel 15 Gemeenten naar GK'!$S117</f>
        <v>0</v>
      </c>
      <c r="L117" s="40">
        <f>'Tabel 15 Gemeenten naar GK'!L117/'Tabel 15 Gemeenten naar GK'!$S117</f>
        <v>0</v>
      </c>
      <c r="M117" s="40">
        <f>'Tabel 15 Gemeenten naar GK'!M117/'Tabel 15 Gemeenten naar GK'!$S117</f>
        <v>4.8387096774193547E-2</v>
      </c>
      <c r="O117" s="40">
        <f>'Tabel 15 Gemeenten naar GK'!O117/'Tabel 15 Gemeenten naar GK'!$S117</f>
        <v>0</v>
      </c>
      <c r="P117" s="40">
        <f>'Tabel 15 Gemeenten naar GK'!P117/'Tabel 15 Gemeenten naar GK'!$S117</f>
        <v>9.2165898617511521E-3</v>
      </c>
      <c r="Q117" s="40">
        <f>'Tabel 15 Gemeenten naar GK'!Q117/'Tabel 15 Gemeenten naar GK'!$S117</f>
        <v>0</v>
      </c>
      <c r="R117" s="5"/>
      <c r="S117" s="42">
        <f t="shared" si="8"/>
        <v>0.99999999999999978</v>
      </c>
    </row>
    <row r="118" spans="1:19" x14ac:dyDescent="0.25">
      <c r="A118" s="29"/>
      <c r="B118" s="14" t="s">
        <v>777</v>
      </c>
      <c r="C118" s="5" t="s">
        <v>778</v>
      </c>
      <c r="E118" s="40">
        <f>'Tabel 15 Gemeenten naar GK'!E118/'Tabel 15 Gemeenten naar GK'!$S118</f>
        <v>0</v>
      </c>
      <c r="F118" s="40">
        <f>'Tabel 15 Gemeenten naar GK'!F118/'Tabel 15 Gemeenten naar GK'!$S118</f>
        <v>2.8849270664505672E-2</v>
      </c>
      <c r="G118" s="40">
        <f>'Tabel 15 Gemeenten naar GK'!G118/'Tabel 15 Gemeenten naar GK'!$S118</f>
        <v>1.6855753646677473E-2</v>
      </c>
      <c r="H118" s="40">
        <f>'Tabel 15 Gemeenten naar GK'!H118/'Tabel 15 Gemeenten naar GK'!$S118</f>
        <v>0.42755267423014587</v>
      </c>
      <c r="I118" s="40">
        <f>'Tabel 15 Gemeenten naar GK'!I118/'Tabel 15 Gemeenten naar GK'!$S118</f>
        <v>1.6855753646677473E-2</v>
      </c>
      <c r="K118" s="40">
        <f>'Tabel 15 Gemeenten naar GK'!K118/'Tabel 15 Gemeenten naar GK'!$S118</f>
        <v>1.9448946515397082E-3</v>
      </c>
      <c r="L118" s="40">
        <f>'Tabel 15 Gemeenten naar GK'!L118/'Tabel 15 Gemeenten naar GK'!$S118</f>
        <v>0</v>
      </c>
      <c r="M118" s="40">
        <f>'Tabel 15 Gemeenten naar GK'!M118/'Tabel 15 Gemeenten naar GK'!$S118</f>
        <v>9.4003241491085899E-3</v>
      </c>
      <c r="O118" s="40">
        <f>'Tabel 15 Gemeenten naar GK'!O118/'Tabel 15 Gemeenten naar GK'!$S118</f>
        <v>0.47779578606158835</v>
      </c>
      <c r="P118" s="40">
        <f>'Tabel 15 Gemeenten naar GK'!P118/'Tabel 15 Gemeenten naar GK'!$S118</f>
        <v>2.0745542949756886E-2</v>
      </c>
      <c r="Q118" s="40">
        <f>'Tabel 15 Gemeenten naar GK'!Q118/'Tabel 15 Gemeenten naar GK'!$S118</f>
        <v>0</v>
      </c>
      <c r="R118" s="5"/>
      <c r="S118" s="42">
        <f t="shared" si="8"/>
        <v>1</v>
      </c>
    </row>
    <row r="119" spans="1:19" x14ac:dyDescent="0.25">
      <c r="A119" s="29"/>
      <c r="B119" s="14" t="s">
        <v>779</v>
      </c>
      <c r="C119" s="5" t="s">
        <v>780</v>
      </c>
      <c r="E119" s="40">
        <f>'Tabel 15 Gemeenten naar GK'!E119/'Tabel 15 Gemeenten naar GK'!$S119</f>
        <v>4.7919293820933163E-2</v>
      </c>
      <c r="F119" s="40">
        <f>'Tabel 15 Gemeenten naar GK'!F119/'Tabel 15 Gemeenten naar GK'!$S119</f>
        <v>2.5220680958385876E-3</v>
      </c>
      <c r="G119" s="40">
        <f>'Tabel 15 Gemeenten naar GK'!G119/'Tabel 15 Gemeenten naar GK'!$S119</f>
        <v>0.24590163934426229</v>
      </c>
      <c r="H119" s="40">
        <f>'Tabel 15 Gemeenten naar GK'!H119/'Tabel 15 Gemeenten naar GK'!$S119</f>
        <v>0</v>
      </c>
      <c r="I119" s="40">
        <f>'Tabel 15 Gemeenten naar GK'!I119/'Tabel 15 Gemeenten naar GK'!$S119</f>
        <v>8.1967213114754092E-2</v>
      </c>
      <c r="K119" s="40">
        <f>'Tabel 15 Gemeenten naar GK'!K119/'Tabel 15 Gemeenten naar GK'!$S119</f>
        <v>1.6393442622950821E-2</v>
      </c>
      <c r="L119" s="40">
        <f>'Tabel 15 Gemeenten naar GK'!L119/'Tabel 15 Gemeenten naar GK'!$S119</f>
        <v>0</v>
      </c>
      <c r="M119" s="40">
        <f>'Tabel 15 Gemeenten naar GK'!M119/'Tabel 15 Gemeenten naar GK'!$S119</f>
        <v>1.6393442622950821E-2</v>
      </c>
      <c r="O119" s="40">
        <f>'Tabel 15 Gemeenten naar GK'!O119/'Tabel 15 Gemeenten naar GK'!$S119</f>
        <v>0.58890290037831017</v>
      </c>
      <c r="P119" s="40">
        <f>'Tabel 15 Gemeenten naar GK'!P119/'Tabel 15 Gemeenten naar GK'!$S119</f>
        <v>0</v>
      </c>
      <c r="Q119" s="40">
        <f>'Tabel 15 Gemeenten naar GK'!Q119/'Tabel 15 Gemeenten naar GK'!$S119</f>
        <v>0</v>
      </c>
      <c r="R119" s="5"/>
      <c r="S119" s="42">
        <f t="shared" si="8"/>
        <v>1</v>
      </c>
    </row>
    <row r="120" spans="1:19" x14ac:dyDescent="0.25">
      <c r="A120" s="29"/>
      <c r="B120" s="14" t="s">
        <v>491</v>
      </c>
      <c r="C120" s="5" t="s">
        <v>574</v>
      </c>
      <c r="E120" s="40">
        <f>'Tabel 15 Gemeenten naar GK'!E120/'Tabel 15 Gemeenten naar GK'!$S120</f>
        <v>0.15344699777613047</v>
      </c>
      <c r="F120" s="40">
        <f>'Tabel 15 Gemeenten naar GK'!F120/'Tabel 15 Gemeenten naar GK'!$S120</f>
        <v>7.9070916728440823E-3</v>
      </c>
      <c r="G120" s="40">
        <f>'Tabel 15 Gemeenten naar GK'!G120/'Tabel 15 Gemeenten naar GK'!$S120</f>
        <v>0.38448233259204351</v>
      </c>
      <c r="H120" s="40">
        <f>'Tabel 15 Gemeenten naar GK'!H120/'Tabel 15 Gemeenten naar GK'!$S120</f>
        <v>0</v>
      </c>
      <c r="I120" s="40">
        <f>'Tabel 15 Gemeenten naar GK'!I120/'Tabel 15 Gemeenten naar GK'!$S120</f>
        <v>9.1425747467259698E-3</v>
      </c>
      <c r="K120" s="40">
        <f>'Tabel 15 Gemeenten naar GK'!K120/'Tabel 15 Gemeenten naar GK'!$S120</f>
        <v>9.4390906844576225E-2</v>
      </c>
      <c r="L120" s="40">
        <f>'Tabel 15 Gemeenten naar GK'!L120/'Tabel 15 Gemeenten naar GK'!$S120</f>
        <v>0</v>
      </c>
      <c r="M120" s="40">
        <f>'Tabel 15 Gemeenten naar GK'!M120/'Tabel 15 Gemeenten naar GK'!$S120</f>
        <v>8.9201877934272297E-2</v>
      </c>
      <c r="O120" s="40">
        <f>'Tabel 15 Gemeenten naar GK'!O120/'Tabel 15 Gemeenten naar GK'!$S120</f>
        <v>0</v>
      </c>
      <c r="P120" s="40">
        <f>'Tabel 15 Gemeenten naar GK'!P120/'Tabel 15 Gemeenten naar GK'!$S120</f>
        <v>0.25105016061279961</v>
      </c>
      <c r="Q120" s="40">
        <f>'Tabel 15 Gemeenten naar GK'!Q120/'Tabel 15 Gemeenten naar GK'!$S120</f>
        <v>1.0378057820607857E-2</v>
      </c>
      <c r="R120" s="5"/>
      <c r="S120" s="42">
        <f t="shared" si="8"/>
        <v>1</v>
      </c>
    </row>
    <row r="121" spans="1:19" x14ac:dyDescent="0.25">
      <c r="A121" s="29"/>
      <c r="B121" s="14" t="s">
        <v>781</v>
      </c>
      <c r="C121" s="5" t="s">
        <v>782</v>
      </c>
      <c r="E121" s="40">
        <f>'Tabel 15 Gemeenten naar GK'!E121/'Tabel 15 Gemeenten naar GK'!$S121</f>
        <v>0.29161399072903499</v>
      </c>
      <c r="F121" s="40">
        <f>'Tabel 15 Gemeenten naar GK'!F121/'Tabel 15 Gemeenten naar GK'!$S121</f>
        <v>3.3712600084281502E-3</v>
      </c>
      <c r="G121" s="40">
        <f>'Tabel 15 Gemeenten naar GK'!G121/'Tabel 15 Gemeenten naar GK'!$S121</f>
        <v>0.1373788453434471</v>
      </c>
      <c r="H121" s="40">
        <f>'Tabel 15 Gemeenten naar GK'!H121/'Tabel 15 Gemeenten naar GK'!$S121</f>
        <v>4.2140750105351877E-4</v>
      </c>
      <c r="I121" s="40">
        <f>'Tabel 15 Gemeenten naar GK'!I121/'Tabel 15 Gemeenten naar GK'!$S121</f>
        <v>2.6548672566371681E-2</v>
      </c>
      <c r="K121" s="40">
        <f>'Tabel 15 Gemeenten naar GK'!K121/'Tabel 15 Gemeenten naar GK'!$S121</f>
        <v>0</v>
      </c>
      <c r="L121" s="40">
        <f>'Tabel 15 Gemeenten naar GK'!L121/'Tabel 15 Gemeenten naar GK'!$S121</f>
        <v>0</v>
      </c>
      <c r="M121" s="40">
        <f>'Tabel 15 Gemeenten naar GK'!M121/'Tabel 15 Gemeenten naar GK'!$S121</f>
        <v>0.1125158027812895</v>
      </c>
      <c r="O121" s="40">
        <f>'Tabel 15 Gemeenten naar GK'!O121/'Tabel 15 Gemeenten naar GK'!$S121</f>
        <v>0.41424357353560892</v>
      </c>
      <c r="P121" s="40">
        <f>'Tabel 15 Gemeenten naar GK'!P121/'Tabel 15 Gemeenten naar GK'!$S121</f>
        <v>7.5853350189633373E-3</v>
      </c>
      <c r="Q121" s="40">
        <f>'Tabel 15 Gemeenten naar GK'!Q121/'Tabel 15 Gemeenten naar GK'!$S121</f>
        <v>6.321112515802781E-3</v>
      </c>
      <c r="R121" s="5"/>
      <c r="S121" s="42">
        <f t="shared" si="8"/>
        <v>0.99999999999999989</v>
      </c>
    </row>
    <row r="122" spans="1:19" x14ac:dyDescent="0.25">
      <c r="A122" s="29"/>
      <c r="B122" s="14" t="s">
        <v>783</v>
      </c>
      <c r="C122" s="5" t="s">
        <v>784</v>
      </c>
      <c r="E122" s="40">
        <f>'Tabel 15 Gemeenten naar GK'!E122/'Tabel 15 Gemeenten naar GK'!$S122</f>
        <v>0.27603833865814698</v>
      </c>
      <c r="F122" s="40">
        <f>'Tabel 15 Gemeenten naar GK'!F122/'Tabel 15 Gemeenten naar GK'!$S122</f>
        <v>1.9169329073482429E-3</v>
      </c>
      <c r="G122" s="40">
        <f>'Tabel 15 Gemeenten naar GK'!G122/'Tabel 15 Gemeenten naar GK'!$S122</f>
        <v>0.19424920127795528</v>
      </c>
      <c r="H122" s="40">
        <f>'Tabel 15 Gemeenten naar GK'!H122/'Tabel 15 Gemeenten naar GK'!$S122</f>
        <v>0</v>
      </c>
      <c r="I122" s="40">
        <f>'Tabel 15 Gemeenten naar GK'!I122/'Tabel 15 Gemeenten naar GK'!$S122</f>
        <v>0</v>
      </c>
      <c r="K122" s="40">
        <f>'Tabel 15 Gemeenten naar GK'!K122/'Tabel 15 Gemeenten naar GK'!$S122</f>
        <v>5.7507987220447284E-3</v>
      </c>
      <c r="L122" s="40">
        <f>'Tabel 15 Gemeenten naar GK'!L122/'Tabel 15 Gemeenten naar GK'!$S122</f>
        <v>0</v>
      </c>
      <c r="M122" s="40">
        <f>'Tabel 15 Gemeenten naar GK'!M122/'Tabel 15 Gemeenten naar GK'!$S122</f>
        <v>0</v>
      </c>
      <c r="O122" s="40">
        <f>'Tabel 15 Gemeenten naar GK'!O122/'Tabel 15 Gemeenten naar GK'!$S122</f>
        <v>0.50862619808306708</v>
      </c>
      <c r="P122" s="40">
        <f>'Tabel 15 Gemeenten naar GK'!P122/'Tabel 15 Gemeenten naar GK'!$S122</f>
        <v>1.34185303514377E-2</v>
      </c>
      <c r="Q122" s="40">
        <f>'Tabel 15 Gemeenten naar GK'!Q122/'Tabel 15 Gemeenten naar GK'!$S122</f>
        <v>0</v>
      </c>
      <c r="R122" s="5"/>
      <c r="S122" s="42">
        <f t="shared" si="8"/>
        <v>0.99999999999999989</v>
      </c>
    </row>
    <row r="123" spans="1:19" x14ac:dyDescent="0.25">
      <c r="A123" s="29"/>
      <c r="B123" s="14" t="s">
        <v>785</v>
      </c>
      <c r="C123" s="5" t="s">
        <v>786</v>
      </c>
      <c r="E123" s="40">
        <f>'Tabel 15 Gemeenten naar GK'!E123/'Tabel 15 Gemeenten naar GK'!$S123</f>
        <v>0.13134657836644592</v>
      </c>
      <c r="F123" s="40">
        <f>'Tabel 15 Gemeenten naar GK'!F123/'Tabel 15 Gemeenten naar GK'!$S123</f>
        <v>8.8300220750551883E-2</v>
      </c>
      <c r="G123" s="40">
        <f>'Tabel 15 Gemeenten naar GK'!G123/'Tabel 15 Gemeenten naar GK'!$S123</f>
        <v>9.3818984547461362E-2</v>
      </c>
      <c r="H123" s="40">
        <f>'Tabel 15 Gemeenten naar GK'!H123/'Tabel 15 Gemeenten naar GK'!$S123</f>
        <v>0</v>
      </c>
      <c r="I123" s="40">
        <f>'Tabel 15 Gemeenten naar GK'!I123/'Tabel 15 Gemeenten naar GK'!$S123</f>
        <v>6.6225165562913907E-3</v>
      </c>
      <c r="K123" s="40">
        <f>'Tabel 15 Gemeenten naar GK'!K123/'Tabel 15 Gemeenten naar GK'!$S123</f>
        <v>0</v>
      </c>
      <c r="L123" s="40">
        <f>'Tabel 15 Gemeenten naar GK'!L123/'Tabel 15 Gemeenten naar GK'!$S123</f>
        <v>0</v>
      </c>
      <c r="M123" s="40">
        <f>'Tabel 15 Gemeenten naar GK'!M123/'Tabel 15 Gemeenten naar GK'!$S123</f>
        <v>2.759381898454746E-2</v>
      </c>
      <c r="O123" s="40">
        <f>'Tabel 15 Gemeenten naar GK'!O123/'Tabel 15 Gemeenten naar GK'!$S123</f>
        <v>0.63907284768211925</v>
      </c>
      <c r="P123" s="40">
        <f>'Tabel 15 Gemeenten naar GK'!P123/'Tabel 15 Gemeenten naar GK'!$S123</f>
        <v>0</v>
      </c>
      <c r="Q123" s="40">
        <f>'Tabel 15 Gemeenten naar GK'!Q123/'Tabel 15 Gemeenten naar GK'!$S123</f>
        <v>1.3245033112582781E-2</v>
      </c>
      <c r="R123" s="5"/>
      <c r="S123" s="42">
        <f t="shared" si="8"/>
        <v>0.99999999999999989</v>
      </c>
    </row>
    <row r="124" spans="1:19" x14ac:dyDescent="0.25">
      <c r="A124" s="29"/>
      <c r="B124" s="14" t="s">
        <v>492</v>
      </c>
      <c r="C124" s="5" t="s">
        <v>575</v>
      </c>
      <c r="E124" s="40">
        <f>'Tabel 15 Gemeenten naar GK'!E124/'Tabel 15 Gemeenten naar GK'!$S124</f>
        <v>0</v>
      </c>
      <c r="F124" s="40">
        <f>'Tabel 15 Gemeenten naar GK'!F124/'Tabel 15 Gemeenten naar GK'!$S124</f>
        <v>0</v>
      </c>
      <c r="G124" s="40">
        <f>'Tabel 15 Gemeenten naar GK'!G124/'Tabel 15 Gemeenten naar GK'!$S124</f>
        <v>0</v>
      </c>
      <c r="H124" s="40">
        <f>'Tabel 15 Gemeenten naar GK'!H124/'Tabel 15 Gemeenten naar GK'!$S124</f>
        <v>0</v>
      </c>
      <c r="I124" s="40">
        <f>'Tabel 15 Gemeenten naar GK'!I124/'Tabel 15 Gemeenten naar GK'!$S124</f>
        <v>2.271580010095911E-2</v>
      </c>
      <c r="K124" s="40">
        <f>'Tabel 15 Gemeenten naar GK'!K124/'Tabel 15 Gemeenten naar GK'!$S124</f>
        <v>6.7642604745078244E-2</v>
      </c>
      <c r="L124" s="40">
        <f>'Tabel 15 Gemeenten naar GK'!L124/'Tabel 15 Gemeenten naar GK'!$S124</f>
        <v>0</v>
      </c>
      <c r="M124" s="40">
        <f>'Tabel 15 Gemeenten naar GK'!M124/'Tabel 15 Gemeenten naar GK'!$S124</f>
        <v>0.64916708732963146</v>
      </c>
      <c r="O124" s="40">
        <f>'Tabel 15 Gemeenten naar GK'!O124/'Tabel 15 Gemeenten naar GK'!$S124</f>
        <v>0.26047450782433113</v>
      </c>
      <c r="P124" s="40">
        <f>'Tabel 15 Gemeenten naar GK'!P124/'Tabel 15 Gemeenten naar GK'!$S124</f>
        <v>0</v>
      </c>
      <c r="Q124" s="40">
        <f>'Tabel 15 Gemeenten naar GK'!Q124/'Tabel 15 Gemeenten naar GK'!$S124</f>
        <v>0</v>
      </c>
      <c r="R124" s="5"/>
      <c r="S124" s="42">
        <f t="shared" si="8"/>
        <v>1</v>
      </c>
    </row>
    <row r="125" spans="1:19" x14ac:dyDescent="0.25">
      <c r="A125" s="29"/>
      <c r="B125" s="14" t="s">
        <v>787</v>
      </c>
      <c r="C125" s="5" t="s">
        <v>788</v>
      </c>
      <c r="E125" s="40">
        <f>'Tabel 15 Gemeenten naar GK'!E125/'Tabel 15 Gemeenten naar GK'!$S125</f>
        <v>2.9556650246305417E-2</v>
      </c>
      <c r="F125" s="40">
        <f>'Tabel 15 Gemeenten naar GK'!F125/'Tabel 15 Gemeenten naar GK'!$S125</f>
        <v>2.2660098522167486E-2</v>
      </c>
      <c r="G125" s="40">
        <f>'Tabel 15 Gemeenten naar GK'!G125/'Tabel 15 Gemeenten naar GK'!$S125</f>
        <v>0.38719211822660099</v>
      </c>
      <c r="H125" s="40">
        <f>'Tabel 15 Gemeenten naar GK'!H125/'Tabel 15 Gemeenten naar GK'!$S125</f>
        <v>2.167487684729064E-2</v>
      </c>
      <c r="I125" s="40">
        <f>'Tabel 15 Gemeenten naar GK'!I125/'Tabel 15 Gemeenten naar GK'!$S125</f>
        <v>3.9408866995073889E-3</v>
      </c>
      <c r="K125" s="40">
        <f>'Tabel 15 Gemeenten naar GK'!K125/'Tabel 15 Gemeenten naar GK'!$S125</f>
        <v>3.9408866995073889E-3</v>
      </c>
      <c r="L125" s="40">
        <f>'Tabel 15 Gemeenten naar GK'!L125/'Tabel 15 Gemeenten naar GK'!$S125</f>
        <v>0</v>
      </c>
      <c r="M125" s="40">
        <f>'Tabel 15 Gemeenten naar GK'!M125/'Tabel 15 Gemeenten naar GK'!$S125</f>
        <v>3.9408866995073892E-2</v>
      </c>
      <c r="O125" s="40">
        <f>'Tabel 15 Gemeenten naar GK'!O125/'Tabel 15 Gemeenten naar GK'!$S125</f>
        <v>0.48177339901477834</v>
      </c>
      <c r="P125" s="40">
        <f>'Tabel 15 Gemeenten naar GK'!P125/'Tabel 15 Gemeenten naar GK'!$S125</f>
        <v>9.852216748768473E-3</v>
      </c>
      <c r="Q125" s="40">
        <f>'Tabel 15 Gemeenten naar GK'!Q125/'Tabel 15 Gemeenten naar GK'!$S125</f>
        <v>0</v>
      </c>
      <c r="R125" s="5"/>
      <c r="S125" s="42">
        <f t="shared" si="8"/>
        <v>0.99999999999999989</v>
      </c>
    </row>
    <row r="126" spans="1:19" x14ac:dyDescent="0.25">
      <c r="A126" s="29"/>
      <c r="B126" s="14" t="s">
        <v>494</v>
      </c>
      <c r="C126" s="5" t="s">
        <v>603</v>
      </c>
      <c r="E126" s="40">
        <f>'Tabel 15 Gemeenten naar GK'!E126/'Tabel 15 Gemeenten naar GK'!$S126</f>
        <v>0.15110356536502548</v>
      </c>
      <c r="F126" s="40">
        <f>'Tabel 15 Gemeenten naar GK'!F126/'Tabel 15 Gemeenten naar GK'!$S126</f>
        <v>4.6689303904923603E-2</v>
      </c>
      <c r="G126" s="40">
        <f>'Tabel 15 Gemeenten naar GK'!G126/'Tabel 15 Gemeenten naar GK'!$S126</f>
        <v>0</v>
      </c>
      <c r="H126" s="40">
        <f>'Tabel 15 Gemeenten naar GK'!H126/'Tabel 15 Gemeenten naar GK'!$S126</f>
        <v>0</v>
      </c>
      <c r="I126" s="40">
        <f>'Tabel 15 Gemeenten naar GK'!I126/'Tabel 15 Gemeenten naar GK'!$S126</f>
        <v>1.4431239388794566E-2</v>
      </c>
      <c r="K126" s="40">
        <f>'Tabel 15 Gemeenten naar GK'!K126/'Tabel 15 Gemeenten naar GK'!$S126</f>
        <v>0.13752122241086587</v>
      </c>
      <c r="L126" s="40">
        <f>'Tabel 15 Gemeenten naar GK'!L126/'Tabel 15 Gemeenten naar GK'!$S126</f>
        <v>0.10101867572156197</v>
      </c>
      <c r="M126" s="40">
        <f>'Tabel 15 Gemeenten naar GK'!M126/'Tabel 15 Gemeenten naar GK'!$S126</f>
        <v>9.8471986417657045E-2</v>
      </c>
      <c r="O126" s="40">
        <f>'Tabel 15 Gemeenten naar GK'!O126/'Tabel 15 Gemeenten naar GK'!$S126</f>
        <v>0.43803056027164688</v>
      </c>
      <c r="P126" s="40">
        <f>'Tabel 15 Gemeenten naar GK'!P126/'Tabel 15 Gemeenten naar GK'!$S126</f>
        <v>1.1884550084889643E-2</v>
      </c>
      <c r="Q126" s="40">
        <f>'Tabel 15 Gemeenten naar GK'!Q126/'Tabel 15 Gemeenten naar GK'!$S126</f>
        <v>8.4889643463497452E-4</v>
      </c>
      <c r="R126" s="5"/>
      <c r="S126" s="42">
        <f t="shared" si="8"/>
        <v>1</v>
      </c>
    </row>
    <row r="127" spans="1:19" x14ac:dyDescent="0.25">
      <c r="A127" s="29"/>
      <c r="B127" s="14" t="s">
        <v>497</v>
      </c>
      <c r="C127" s="5" t="s">
        <v>607</v>
      </c>
      <c r="E127" s="40"/>
      <c r="F127" s="40"/>
      <c r="G127" s="40"/>
      <c r="H127" s="40"/>
      <c r="I127" s="40"/>
      <c r="K127" s="40"/>
      <c r="L127" s="40"/>
      <c r="M127" s="40"/>
      <c r="O127" s="40"/>
      <c r="P127" s="40"/>
      <c r="Q127" s="40"/>
      <c r="R127" s="5"/>
      <c r="S127" s="42"/>
    </row>
    <row r="128" spans="1:19" x14ac:dyDescent="0.25">
      <c r="A128" s="29"/>
      <c r="B128" s="14" t="s">
        <v>498</v>
      </c>
      <c r="C128" s="5" t="s">
        <v>608</v>
      </c>
      <c r="E128" s="40">
        <f>'Tabel 15 Gemeenten naar GK'!E128/'Tabel 15 Gemeenten naar GK'!$S128</f>
        <v>7.6388888888888895E-2</v>
      </c>
      <c r="F128" s="40">
        <f>'Tabel 15 Gemeenten naar GK'!F128/'Tabel 15 Gemeenten naar GK'!$S128</f>
        <v>0</v>
      </c>
      <c r="G128" s="40">
        <f>'Tabel 15 Gemeenten naar GK'!G128/'Tabel 15 Gemeenten naar GK'!$S128</f>
        <v>4.5138888888888888E-2</v>
      </c>
      <c r="H128" s="40">
        <f>'Tabel 15 Gemeenten naar GK'!H128/'Tabel 15 Gemeenten naar GK'!$S128</f>
        <v>0</v>
      </c>
      <c r="I128" s="40">
        <f>'Tabel 15 Gemeenten naar GK'!I128/'Tabel 15 Gemeenten naar GK'!$S128</f>
        <v>1.0416666666666666E-2</v>
      </c>
      <c r="K128" s="40">
        <f>'Tabel 15 Gemeenten naar GK'!K128/'Tabel 15 Gemeenten naar GK'!$S128</f>
        <v>0</v>
      </c>
      <c r="L128" s="40">
        <f>'Tabel 15 Gemeenten naar GK'!L128/'Tabel 15 Gemeenten naar GK'!$S128</f>
        <v>0.11805555555555555</v>
      </c>
      <c r="M128" s="40">
        <f>'Tabel 15 Gemeenten naar GK'!M128/'Tabel 15 Gemeenten naar GK'!$S128</f>
        <v>6.25E-2</v>
      </c>
      <c r="O128" s="40">
        <f>'Tabel 15 Gemeenten naar GK'!O128/'Tabel 15 Gemeenten naar GK'!$S128</f>
        <v>0.66666666666666663</v>
      </c>
      <c r="P128" s="40">
        <f>'Tabel 15 Gemeenten naar GK'!P128/'Tabel 15 Gemeenten naar GK'!$S128</f>
        <v>2.0833333333333332E-2</v>
      </c>
      <c r="Q128" s="40">
        <f>'Tabel 15 Gemeenten naar GK'!Q128/'Tabel 15 Gemeenten naar GK'!$S128</f>
        <v>0</v>
      </c>
      <c r="R128" s="5"/>
      <c r="S128" s="42">
        <f t="shared" si="8"/>
        <v>1</v>
      </c>
    </row>
    <row r="129" spans="1:19" x14ac:dyDescent="0.25">
      <c r="A129" s="29"/>
      <c r="B129" s="14" t="s">
        <v>499</v>
      </c>
      <c r="C129" s="5" t="s">
        <v>609</v>
      </c>
      <c r="E129" s="40">
        <f>'Tabel 15 Gemeenten naar GK'!E129/'Tabel 15 Gemeenten naar GK'!$S129</f>
        <v>0</v>
      </c>
      <c r="F129" s="40">
        <f>'Tabel 15 Gemeenten naar GK'!F129/'Tabel 15 Gemeenten naar GK'!$S129</f>
        <v>0</v>
      </c>
      <c r="G129" s="40">
        <f>'Tabel 15 Gemeenten naar GK'!G129/'Tabel 15 Gemeenten naar GK'!$S129</f>
        <v>0</v>
      </c>
      <c r="H129" s="40">
        <f>'Tabel 15 Gemeenten naar GK'!H129/'Tabel 15 Gemeenten naar GK'!$S129</f>
        <v>0</v>
      </c>
      <c r="I129" s="40">
        <f>'Tabel 15 Gemeenten naar GK'!I129/'Tabel 15 Gemeenten naar GK'!$S129</f>
        <v>5.9701492537313432E-2</v>
      </c>
      <c r="K129" s="40">
        <f>'Tabel 15 Gemeenten naar GK'!K129/'Tabel 15 Gemeenten naar GK'!$S129</f>
        <v>2.9850746268656716E-2</v>
      </c>
      <c r="L129" s="40">
        <f>'Tabel 15 Gemeenten naar GK'!L129/'Tabel 15 Gemeenten naar GK'!$S129</f>
        <v>0</v>
      </c>
      <c r="M129" s="40">
        <f>'Tabel 15 Gemeenten naar GK'!M129/'Tabel 15 Gemeenten naar GK'!$S129</f>
        <v>0.56467661691542292</v>
      </c>
      <c r="O129" s="40">
        <f>'Tabel 15 Gemeenten naar GK'!O129/'Tabel 15 Gemeenten naar GK'!$S129</f>
        <v>0.24875621890547264</v>
      </c>
      <c r="P129" s="40">
        <f>'Tabel 15 Gemeenten naar GK'!P129/'Tabel 15 Gemeenten naar GK'!$S129</f>
        <v>1.9900497512437811E-2</v>
      </c>
      <c r="Q129" s="40">
        <f>'Tabel 15 Gemeenten naar GK'!Q129/'Tabel 15 Gemeenten naar GK'!$S129</f>
        <v>7.7114427860696513E-2</v>
      </c>
      <c r="R129" s="5"/>
      <c r="S129" s="42">
        <f t="shared" si="8"/>
        <v>1</v>
      </c>
    </row>
    <row r="130" spans="1:19" x14ac:dyDescent="0.25">
      <c r="A130" s="29"/>
      <c r="B130" s="14" t="s">
        <v>500</v>
      </c>
      <c r="C130" s="5" t="s">
        <v>610</v>
      </c>
      <c r="E130" s="40">
        <f>'Tabel 15 Gemeenten naar GK'!E130/'Tabel 15 Gemeenten naar GK'!$S130</f>
        <v>2.7486256871564217E-2</v>
      </c>
      <c r="F130" s="40">
        <f>'Tabel 15 Gemeenten naar GK'!F130/'Tabel 15 Gemeenten naar GK'!$S130</f>
        <v>0.12843578210894552</v>
      </c>
      <c r="G130" s="40">
        <f>'Tabel 15 Gemeenten naar GK'!G130/'Tabel 15 Gemeenten naar GK'!$S130</f>
        <v>6.346826586706647E-2</v>
      </c>
      <c r="H130" s="40">
        <f>'Tabel 15 Gemeenten naar GK'!H130/'Tabel 15 Gemeenten naar GK'!$S130</f>
        <v>0</v>
      </c>
      <c r="I130" s="40">
        <f>'Tabel 15 Gemeenten naar GK'!I130/'Tabel 15 Gemeenten naar GK'!$S130</f>
        <v>5.3973013493253376E-2</v>
      </c>
      <c r="K130" s="40">
        <f>'Tabel 15 Gemeenten naar GK'!K130/'Tabel 15 Gemeenten naar GK'!$S130</f>
        <v>7.0464767616191901E-2</v>
      </c>
      <c r="L130" s="40">
        <f>'Tabel 15 Gemeenten naar GK'!L130/'Tabel 15 Gemeenten naar GK'!$S130</f>
        <v>0.13743128435782109</v>
      </c>
      <c r="M130" s="40">
        <f>'Tabel 15 Gemeenten naar GK'!M130/'Tabel 15 Gemeenten naar GK'!$S130</f>
        <v>0.29335332333833081</v>
      </c>
      <c r="O130" s="40">
        <f>'Tabel 15 Gemeenten naar GK'!O130/'Tabel 15 Gemeenten naar GK'!$S130</f>
        <v>0.21789105447276361</v>
      </c>
      <c r="P130" s="40">
        <f>'Tabel 15 Gemeenten naar GK'!P130/'Tabel 15 Gemeenten naar GK'!$S130</f>
        <v>7.4962518740629685E-3</v>
      </c>
      <c r="Q130" s="40">
        <f>'Tabel 15 Gemeenten naar GK'!Q130/'Tabel 15 Gemeenten naar GK'!$S130</f>
        <v>0</v>
      </c>
      <c r="R130" s="5"/>
      <c r="S130" s="42">
        <f t="shared" si="8"/>
        <v>1</v>
      </c>
    </row>
    <row r="131" spans="1:19" x14ac:dyDescent="0.25">
      <c r="A131" s="29"/>
      <c r="B131" s="14" t="s">
        <v>504</v>
      </c>
      <c r="C131" s="5" t="s">
        <v>614</v>
      </c>
      <c r="E131" s="40">
        <f>'Tabel 15 Gemeenten naar GK'!E131/'Tabel 15 Gemeenten naar GK'!$S131</f>
        <v>0</v>
      </c>
      <c r="F131" s="40">
        <f>'Tabel 15 Gemeenten naar GK'!F131/'Tabel 15 Gemeenten naar GK'!$S131</f>
        <v>0.19973890339425587</v>
      </c>
      <c r="G131" s="40">
        <f>'Tabel 15 Gemeenten naar GK'!G131/'Tabel 15 Gemeenten naar GK'!$S131</f>
        <v>0.29112271540469975</v>
      </c>
      <c r="H131" s="40">
        <f>'Tabel 15 Gemeenten naar GK'!H131/'Tabel 15 Gemeenten naar GK'!$S131</f>
        <v>0</v>
      </c>
      <c r="I131" s="40">
        <f>'Tabel 15 Gemeenten naar GK'!I131/'Tabel 15 Gemeenten naar GK'!$S131</f>
        <v>0</v>
      </c>
      <c r="K131" s="40">
        <f>'Tabel 15 Gemeenten naar GK'!K131/'Tabel 15 Gemeenten naar GK'!$S131</f>
        <v>3.0026109660574413E-2</v>
      </c>
      <c r="L131" s="40">
        <f>'Tabel 15 Gemeenten naar GK'!L131/'Tabel 15 Gemeenten naar GK'!$S131</f>
        <v>0</v>
      </c>
      <c r="M131" s="40">
        <f>'Tabel 15 Gemeenten naar GK'!M131/'Tabel 15 Gemeenten naar GK'!$S131</f>
        <v>0.10966057441253264</v>
      </c>
      <c r="O131" s="40">
        <f>'Tabel 15 Gemeenten naar GK'!O131/'Tabel 15 Gemeenten naar GK'!$S131</f>
        <v>0.34073107049608353</v>
      </c>
      <c r="P131" s="40">
        <f>'Tabel 15 Gemeenten naar GK'!P131/'Tabel 15 Gemeenten naar GK'!$S131</f>
        <v>2.8720626631853787E-2</v>
      </c>
      <c r="Q131" s="40">
        <f>'Tabel 15 Gemeenten naar GK'!Q131/'Tabel 15 Gemeenten naar GK'!$S131</f>
        <v>0</v>
      </c>
      <c r="R131" s="5"/>
      <c r="S131" s="42">
        <f t="shared" si="8"/>
        <v>1</v>
      </c>
    </row>
    <row r="132" spans="1:19" x14ac:dyDescent="0.25">
      <c r="A132" s="29"/>
      <c r="B132" s="14" t="s">
        <v>506</v>
      </c>
      <c r="C132" s="5" t="s">
        <v>616</v>
      </c>
      <c r="E132" s="40">
        <f>'Tabel 15 Gemeenten naar GK'!E132/'Tabel 15 Gemeenten naar GK'!$S132</f>
        <v>0</v>
      </c>
      <c r="F132" s="40">
        <f>'Tabel 15 Gemeenten naar GK'!F132/'Tabel 15 Gemeenten naar GK'!$S132</f>
        <v>0</v>
      </c>
      <c r="G132" s="40">
        <f>'Tabel 15 Gemeenten naar GK'!G132/'Tabel 15 Gemeenten naar GK'!$S132</f>
        <v>0.16666666666666666</v>
      </c>
      <c r="H132" s="40">
        <f>'Tabel 15 Gemeenten naar GK'!H132/'Tabel 15 Gemeenten naar GK'!$S132</f>
        <v>0</v>
      </c>
      <c r="I132" s="40">
        <f>'Tabel 15 Gemeenten naar GK'!I132/'Tabel 15 Gemeenten naar GK'!$S132</f>
        <v>0</v>
      </c>
      <c r="K132" s="40">
        <f>'Tabel 15 Gemeenten naar GK'!K132/'Tabel 15 Gemeenten naar GK'!$S132</f>
        <v>0.21759259259259259</v>
      </c>
      <c r="L132" s="40">
        <f>'Tabel 15 Gemeenten naar GK'!L132/'Tabel 15 Gemeenten naar GK'!$S132</f>
        <v>0.13095238095238096</v>
      </c>
      <c r="M132" s="40">
        <f>'Tabel 15 Gemeenten naar GK'!M132/'Tabel 15 Gemeenten naar GK'!$S132</f>
        <v>0.23941798941798942</v>
      </c>
      <c r="O132" s="40">
        <f>'Tabel 15 Gemeenten naar GK'!O132/'Tabel 15 Gemeenten naar GK'!$S132</f>
        <v>0.24537037037037038</v>
      </c>
      <c r="P132" s="40">
        <f>'Tabel 15 Gemeenten naar GK'!P132/'Tabel 15 Gemeenten naar GK'!$S132</f>
        <v>0</v>
      </c>
      <c r="Q132" s="40">
        <f>'Tabel 15 Gemeenten naar GK'!Q132/'Tabel 15 Gemeenten naar GK'!$S132</f>
        <v>0</v>
      </c>
      <c r="R132" s="5"/>
      <c r="S132" s="42">
        <f t="shared" si="8"/>
        <v>1</v>
      </c>
    </row>
    <row r="133" spans="1:19" x14ac:dyDescent="0.25">
      <c r="A133" s="29"/>
      <c r="B133" s="14" t="s">
        <v>507</v>
      </c>
      <c r="C133" s="5" t="s">
        <v>617</v>
      </c>
      <c r="E133" s="40">
        <f>'Tabel 15 Gemeenten naar GK'!E133/'Tabel 15 Gemeenten naar GK'!$S133</f>
        <v>4.8872180451127817E-2</v>
      </c>
      <c r="F133" s="40">
        <f>'Tabel 15 Gemeenten naar GK'!F133/'Tabel 15 Gemeenten naar GK'!$S133</f>
        <v>1.8796992481203006E-2</v>
      </c>
      <c r="G133" s="40">
        <f>'Tabel 15 Gemeenten naar GK'!G133/'Tabel 15 Gemeenten naar GK'!$S133</f>
        <v>0.25338345864661654</v>
      </c>
      <c r="H133" s="40">
        <f>'Tabel 15 Gemeenten naar GK'!H133/'Tabel 15 Gemeenten naar GK'!$S133</f>
        <v>0</v>
      </c>
      <c r="I133" s="40">
        <f>'Tabel 15 Gemeenten naar GK'!I133/'Tabel 15 Gemeenten naar GK'!$S133</f>
        <v>2.1052631578947368E-2</v>
      </c>
      <c r="K133" s="40">
        <f>'Tabel 15 Gemeenten naar GK'!K133/'Tabel 15 Gemeenten naar GK'!$S133</f>
        <v>1.3533834586466165E-2</v>
      </c>
      <c r="L133" s="40">
        <f>'Tabel 15 Gemeenten naar GK'!L133/'Tabel 15 Gemeenten naar GK'!$S133</f>
        <v>7.6691729323308269E-2</v>
      </c>
      <c r="M133" s="40">
        <f>'Tabel 15 Gemeenten naar GK'!M133/'Tabel 15 Gemeenten naar GK'!$S133</f>
        <v>0.10526315789473684</v>
      </c>
      <c r="O133" s="40">
        <f>'Tabel 15 Gemeenten naar GK'!O133/'Tabel 15 Gemeenten naar GK'!$S133</f>
        <v>0.44962406015037593</v>
      </c>
      <c r="P133" s="40">
        <f>'Tabel 15 Gemeenten naar GK'!P133/'Tabel 15 Gemeenten naar GK'!$S133</f>
        <v>1.2781954887218045E-2</v>
      </c>
      <c r="Q133" s="40">
        <f>'Tabel 15 Gemeenten naar GK'!Q133/'Tabel 15 Gemeenten naar GK'!$S133</f>
        <v>0</v>
      </c>
      <c r="R133" s="5"/>
      <c r="S133" s="42">
        <f t="shared" si="8"/>
        <v>1</v>
      </c>
    </row>
    <row r="134" spans="1:19" x14ac:dyDescent="0.25">
      <c r="A134" s="29"/>
      <c r="B134" s="14" t="s">
        <v>508</v>
      </c>
      <c r="C134" s="5" t="s">
        <v>618</v>
      </c>
      <c r="E134" s="40">
        <f>'Tabel 15 Gemeenten naar GK'!E134/'Tabel 15 Gemeenten naar GK'!$S134</f>
        <v>0</v>
      </c>
      <c r="F134" s="40">
        <f>'Tabel 15 Gemeenten naar GK'!F134/'Tabel 15 Gemeenten naar GK'!$S134</f>
        <v>1.1131725417439703E-2</v>
      </c>
      <c r="G134" s="40">
        <f>'Tabel 15 Gemeenten naar GK'!G134/'Tabel 15 Gemeenten naar GK'!$S134</f>
        <v>0.17254174397031541</v>
      </c>
      <c r="H134" s="40">
        <f>'Tabel 15 Gemeenten naar GK'!H134/'Tabel 15 Gemeenten naar GK'!$S134</f>
        <v>0</v>
      </c>
      <c r="I134" s="40">
        <f>'Tabel 15 Gemeenten naar GK'!I134/'Tabel 15 Gemeenten naar GK'!$S134</f>
        <v>7.1428571428571425E-2</v>
      </c>
      <c r="K134" s="40">
        <f>'Tabel 15 Gemeenten naar GK'!K134/'Tabel 15 Gemeenten naar GK'!$S134</f>
        <v>0.28107606679035252</v>
      </c>
      <c r="L134" s="40">
        <f>'Tabel 15 Gemeenten naar GK'!L134/'Tabel 15 Gemeenten naar GK'!$S134</f>
        <v>3.7105751391465678E-3</v>
      </c>
      <c r="M134" s="40">
        <f>'Tabel 15 Gemeenten naar GK'!M134/'Tabel 15 Gemeenten naar GK'!$S134</f>
        <v>2.7829313543599257E-2</v>
      </c>
      <c r="O134" s="40">
        <f>'Tabel 15 Gemeenten naar GK'!O134/'Tabel 15 Gemeenten naar GK'!$S134</f>
        <v>0.41929499072356213</v>
      </c>
      <c r="P134" s="40">
        <f>'Tabel 15 Gemeenten naar GK'!P134/'Tabel 15 Gemeenten naar GK'!$S134</f>
        <v>1.2987012987012988E-2</v>
      </c>
      <c r="Q134" s="40">
        <f>'Tabel 15 Gemeenten naar GK'!Q134/'Tabel 15 Gemeenten naar GK'!$S134</f>
        <v>0</v>
      </c>
      <c r="R134" s="5"/>
      <c r="S134" s="42">
        <f t="shared" si="8"/>
        <v>1</v>
      </c>
    </row>
    <row r="135" spans="1:19" x14ac:dyDescent="0.25">
      <c r="A135" s="29"/>
      <c r="B135" s="14" t="s">
        <v>509</v>
      </c>
      <c r="C135" s="5" t="s">
        <v>619</v>
      </c>
      <c r="E135" s="40">
        <f>'Tabel 15 Gemeenten naar GK'!E135/'Tabel 15 Gemeenten naar GK'!$S135</f>
        <v>3.3800494641384994E-2</v>
      </c>
      <c r="F135" s="40">
        <f>'Tabel 15 Gemeenten naar GK'!F135/'Tabel 15 Gemeenten naar GK'!$S135</f>
        <v>1.483924154987634E-2</v>
      </c>
      <c r="G135" s="40">
        <f>'Tabel 15 Gemeenten naar GK'!G135/'Tabel 15 Gemeenten naar GK'!$S135</f>
        <v>6.5952184666117067E-3</v>
      </c>
      <c r="H135" s="40">
        <f>'Tabel 15 Gemeenten naar GK'!H135/'Tabel 15 Gemeenten naar GK'!$S135</f>
        <v>2.4732069249793899E-3</v>
      </c>
      <c r="I135" s="40">
        <f>'Tabel 15 Gemeenten naar GK'!I135/'Tabel 15 Gemeenten naar GK'!$S135</f>
        <v>0</v>
      </c>
      <c r="K135" s="40">
        <f>'Tabel 15 Gemeenten naar GK'!K135/'Tabel 15 Gemeenten naar GK'!$S135</f>
        <v>0.21434460016488047</v>
      </c>
      <c r="L135" s="40">
        <f>'Tabel 15 Gemeenten naar GK'!L135/'Tabel 15 Gemeenten naar GK'!$S135</f>
        <v>0</v>
      </c>
      <c r="M135" s="40">
        <f>'Tabel 15 Gemeenten naar GK'!M135/'Tabel 15 Gemeenten naar GK'!$S135</f>
        <v>0.13355317394888705</v>
      </c>
      <c r="O135" s="40">
        <f>'Tabel 15 Gemeenten naar GK'!O135/'Tabel 15 Gemeenten naar GK'!$S135</f>
        <v>0.58037922506183015</v>
      </c>
      <c r="P135" s="40">
        <f>'Tabel 15 Gemeenten naar GK'!P135/'Tabel 15 Gemeenten naar GK'!$S135</f>
        <v>1.4014839241549877E-2</v>
      </c>
      <c r="Q135" s="40">
        <f>'Tabel 15 Gemeenten naar GK'!Q135/'Tabel 15 Gemeenten naar GK'!$S135</f>
        <v>0</v>
      </c>
      <c r="R135" s="5"/>
      <c r="S135" s="42">
        <f t="shared" si="8"/>
        <v>1</v>
      </c>
    </row>
    <row r="136" spans="1:19" x14ac:dyDescent="0.25">
      <c r="A136" s="29"/>
      <c r="B136" s="14" t="s">
        <v>510</v>
      </c>
      <c r="C136" s="5" t="s">
        <v>620</v>
      </c>
      <c r="E136" s="40">
        <f>'Tabel 15 Gemeenten naar GK'!E136/'Tabel 15 Gemeenten naar GK'!$S136</f>
        <v>0.59217625899280579</v>
      </c>
      <c r="F136" s="40">
        <f>'Tabel 15 Gemeenten naar GK'!F136/'Tabel 15 Gemeenten naar GK'!$S136</f>
        <v>6.2949640287769783E-3</v>
      </c>
      <c r="G136" s="40">
        <f>'Tabel 15 Gemeenten naar GK'!G136/'Tabel 15 Gemeenten naar GK'!$S136</f>
        <v>1.7985611510791368E-3</v>
      </c>
      <c r="H136" s="40">
        <f>'Tabel 15 Gemeenten naar GK'!H136/'Tabel 15 Gemeenten naar GK'!$S136</f>
        <v>5.0584532374100717E-2</v>
      </c>
      <c r="I136" s="40">
        <f>'Tabel 15 Gemeenten naar GK'!I136/'Tabel 15 Gemeenten naar GK'!$S136</f>
        <v>4.9910071942446045E-2</v>
      </c>
      <c r="K136" s="40">
        <f>'Tabel 15 Gemeenten naar GK'!K136/'Tabel 15 Gemeenten naar GK'!$S136</f>
        <v>4.2715827338129495E-2</v>
      </c>
      <c r="L136" s="40">
        <f>'Tabel 15 Gemeenten naar GK'!L136/'Tabel 15 Gemeenten naar GK'!$S136</f>
        <v>0</v>
      </c>
      <c r="M136" s="40">
        <f>'Tabel 15 Gemeenten naar GK'!M136/'Tabel 15 Gemeenten naar GK'!$S136</f>
        <v>0.13241906474820145</v>
      </c>
      <c r="O136" s="40">
        <f>'Tabel 15 Gemeenten naar GK'!O136/'Tabel 15 Gemeenten naar GK'!$S136</f>
        <v>0.11825539568345324</v>
      </c>
      <c r="P136" s="40">
        <f>'Tabel 15 Gemeenten naar GK'!P136/'Tabel 15 Gemeenten naar GK'!$S136</f>
        <v>5.8453237410071943E-3</v>
      </c>
      <c r="Q136" s="40">
        <f>'Tabel 15 Gemeenten naar GK'!Q136/'Tabel 15 Gemeenten naar GK'!$S136</f>
        <v>0</v>
      </c>
      <c r="R136" s="5"/>
      <c r="S136" s="42">
        <f t="shared" si="8"/>
        <v>1</v>
      </c>
    </row>
    <row r="137" spans="1:19" x14ac:dyDescent="0.25">
      <c r="A137" s="29"/>
      <c r="B137" s="14" t="s">
        <v>514</v>
      </c>
      <c r="C137" s="5" t="s">
        <v>624</v>
      </c>
      <c r="E137" s="40">
        <f>'Tabel 15 Gemeenten naar GK'!E137/'Tabel 15 Gemeenten naar GK'!$S137</f>
        <v>0.24114356743318832</v>
      </c>
      <c r="F137" s="40">
        <f>'Tabel 15 Gemeenten naar GK'!F137/'Tabel 15 Gemeenten naar GK'!$S137</f>
        <v>4.972032318210068E-3</v>
      </c>
      <c r="G137" s="40">
        <f>'Tabel 15 Gemeenten naar GK'!G137/'Tabel 15 Gemeenten naar GK'!$S137</f>
        <v>0.11373523927905531</v>
      </c>
      <c r="H137" s="40">
        <f>'Tabel 15 Gemeenten naar GK'!H137/'Tabel 15 Gemeenten naar GK'!$S137</f>
        <v>0</v>
      </c>
      <c r="I137" s="40">
        <f>'Tabel 15 Gemeenten naar GK'!I137/'Tabel 15 Gemeenten naar GK'!$S137</f>
        <v>5.7799875699192045E-2</v>
      </c>
      <c r="K137" s="40">
        <f>'Tabel 15 Gemeenten naar GK'!K137/'Tabel 15 Gemeenten naar GK'!$S137</f>
        <v>0</v>
      </c>
      <c r="L137" s="40">
        <f>'Tabel 15 Gemeenten naar GK'!L137/'Tabel 15 Gemeenten naar GK'!$S137</f>
        <v>8.079552517091361E-2</v>
      </c>
      <c r="M137" s="40">
        <f>'Tabel 15 Gemeenten naar GK'!M137/'Tabel 15 Gemeenten naar GK'!$S137</f>
        <v>7.2094468614045989E-2</v>
      </c>
      <c r="O137" s="40">
        <f>'Tabel 15 Gemeenten naar GK'!O137/'Tabel 15 Gemeenten naar GK'!$S137</f>
        <v>0.41765071472964577</v>
      </c>
      <c r="P137" s="40">
        <f>'Tabel 15 Gemeenten naar GK'!P137/'Tabel 15 Gemeenten naar GK'!$S137</f>
        <v>1.1808576755748913E-2</v>
      </c>
      <c r="Q137" s="40">
        <f>'Tabel 15 Gemeenten naar GK'!Q137/'Tabel 15 Gemeenten naar GK'!$S137</f>
        <v>0</v>
      </c>
      <c r="R137" s="5"/>
      <c r="S137" s="42">
        <f t="shared" si="8"/>
        <v>0.99999999999999989</v>
      </c>
    </row>
    <row r="138" spans="1:19" x14ac:dyDescent="0.25">
      <c r="A138" s="29"/>
      <c r="B138" s="14" t="s">
        <v>515</v>
      </c>
      <c r="C138" s="5" t="s">
        <v>625</v>
      </c>
      <c r="E138" s="40">
        <f>'Tabel 15 Gemeenten naar GK'!E138/'Tabel 15 Gemeenten naar GK'!$S138</f>
        <v>9.3129770992366412E-2</v>
      </c>
      <c r="F138" s="40">
        <f>'Tabel 15 Gemeenten naar GK'!F138/'Tabel 15 Gemeenten naar GK'!$S138</f>
        <v>9.1603053435114507E-3</v>
      </c>
      <c r="G138" s="40">
        <f>'Tabel 15 Gemeenten naar GK'!G138/'Tabel 15 Gemeenten naar GK'!$S138</f>
        <v>1.3740458015267175E-2</v>
      </c>
      <c r="H138" s="40">
        <f>'Tabel 15 Gemeenten naar GK'!H138/'Tabel 15 Gemeenten naar GK'!$S138</f>
        <v>0</v>
      </c>
      <c r="I138" s="40">
        <f>'Tabel 15 Gemeenten naar GK'!I138/'Tabel 15 Gemeenten naar GK'!$S138</f>
        <v>6.1068702290076335E-3</v>
      </c>
      <c r="K138" s="40">
        <f>'Tabel 15 Gemeenten naar GK'!K138/'Tabel 15 Gemeenten naar GK'!$S138</f>
        <v>0</v>
      </c>
      <c r="L138" s="40">
        <f>'Tabel 15 Gemeenten naar GK'!L138/'Tabel 15 Gemeenten naar GK'!$S138</f>
        <v>1.5267175572519083E-2</v>
      </c>
      <c r="M138" s="40">
        <f>'Tabel 15 Gemeenten naar GK'!M138/'Tabel 15 Gemeenten naar GK'!$S138</f>
        <v>9.3129770992366412E-2</v>
      </c>
      <c r="O138" s="40">
        <f>'Tabel 15 Gemeenten naar GK'!O138/'Tabel 15 Gemeenten naar GK'!$S138</f>
        <v>0.67633587786259541</v>
      </c>
      <c r="P138" s="40">
        <f>'Tabel 15 Gemeenten naar GK'!P138/'Tabel 15 Gemeenten naar GK'!$S138</f>
        <v>0</v>
      </c>
      <c r="Q138" s="40">
        <f>'Tabel 15 Gemeenten naar GK'!Q138/'Tabel 15 Gemeenten naar GK'!$S138</f>
        <v>9.3129770992366412E-2</v>
      </c>
      <c r="R138" s="5"/>
      <c r="S138" s="42">
        <f t="shared" si="8"/>
        <v>1</v>
      </c>
    </row>
    <row r="139" spans="1:19" x14ac:dyDescent="0.25">
      <c r="A139" s="29"/>
      <c r="B139" s="14" t="s">
        <v>516</v>
      </c>
      <c r="C139" s="5" t="s">
        <v>626</v>
      </c>
      <c r="E139" s="40">
        <f>'Tabel 15 Gemeenten naar GK'!E139/'Tabel 15 Gemeenten naar GK'!$S139</f>
        <v>0.10760034158838599</v>
      </c>
      <c r="F139" s="40">
        <f>'Tabel 15 Gemeenten naar GK'!F139/'Tabel 15 Gemeenten naar GK'!$S139</f>
        <v>0</v>
      </c>
      <c r="G139" s="40">
        <f>'Tabel 15 Gemeenten naar GK'!G139/'Tabel 15 Gemeenten naar GK'!$S139</f>
        <v>2.8181041844577284E-2</v>
      </c>
      <c r="H139" s="40">
        <f>'Tabel 15 Gemeenten naar GK'!H139/'Tabel 15 Gemeenten naar GK'!$S139</f>
        <v>0</v>
      </c>
      <c r="I139" s="40">
        <f>'Tabel 15 Gemeenten naar GK'!I139/'Tabel 15 Gemeenten naar GK'!$S139</f>
        <v>6.4047822374039276E-2</v>
      </c>
      <c r="K139" s="40">
        <f>'Tabel 15 Gemeenten naar GK'!K139/'Tabel 15 Gemeenten naar GK'!$S139</f>
        <v>0</v>
      </c>
      <c r="L139" s="40">
        <f>'Tabel 15 Gemeenten naar GK'!L139/'Tabel 15 Gemeenten naar GK'!$S139</f>
        <v>0</v>
      </c>
      <c r="M139" s="40">
        <f>'Tabel 15 Gemeenten naar GK'!M139/'Tabel 15 Gemeenten naar GK'!$S139</f>
        <v>0.15286080273270708</v>
      </c>
      <c r="O139" s="40">
        <f>'Tabel 15 Gemeenten naar GK'!O139/'Tabel 15 Gemeenten naar GK'!$S139</f>
        <v>0.64730999146029033</v>
      </c>
      <c r="P139" s="40">
        <f>'Tabel 15 Gemeenten naar GK'!P139/'Tabel 15 Gemeenten naar GK'!$S139</f>
        <v>0</v>
      </c>
      <c r="Q139" s="40">
        <f>'Tabel 15 Gemeenten naar GK'!Q139/'Tabel 15 Gemeenten naar GK'!$S139</f>
        <v>0</v>
      </c>
      <c r="R139" s="5"/>
      <c r="S139" s="42">
        <f t="shared" si="8"/>
        <v>1</v>
      </c>
    </row>
    <row r="140" spans="1:19" x14ac:dyDescent="0.25">
      <c r="A140" s="29"/>
      <c r="B140" s="14" t="s">
        <v>518</v>
      </c>
      <c r="C140" s="5" t="s">
        <v>628</v>
      </c>
      <c r="E140" s="40">
        <f>'Tabel 15 Gemeenten naar GK'!E140/'Tabel 15 Gemeenten naar GK'!$S140</f>
        <v>0</v>
      </c>
      <c r="F140" s="40">
        <f>'Tabel 15 Gemeenten naar GK'!F140/'Tabel 15 Gemeenten naar GK'!$S140</f>
        <v>0</v>
      </c>
      <c r="G140" s="40">
        <f>'Tabel 15 Gemeenten naar GK'!G140/'Tabel 15 Gemeenten naar GK'!$S140</f>
        <v>8.3179297597042512E-2</v>
      </c>
      <c r="H140" s="40">
        <f>'Tabel 15 Gemeenten naar GK'!H140/'Tabel 15 Gemeenten naar GK'!$S140</f>
        <v>0</v>
      </c>
      <c r="I140" s="40">
        <f>'Tabel 15 Gemeenten naar GK'!I140/'Tabel 15 Gemeenten naar GK'!$S140</f>
        <v>7.9482439926062853E-2</v>
      </c>
      <c r="K140" s="40">
        <f>'Tabel 15 Gemeenten naar GK'!K140/'Tabel 15 Gemeenten naar GK'!$S140</f>
        <v>3.512014787430684E-2</v>
      </c>
      <c r="L140" s="40">
        <f>'Tabel 15 Gemeenten naar GK'!L140/'Tabel 15 Gemeenten naar GK'!$S140</f>
        <v>0</v>
      </c>
      <c r="M140" s="40">
        <f>'Tabel 15 Gemeenten naar GK'!M140/'Tabel 15 Gemeenten naar GK'!$S140</f>
        <v>0.15341959334565619</v>
      </c>
      <c r="O140" s="40">
        <f>'Tabel 15 Gemeenten naar GK'!O140/'Tabel 15 Gemeenten naar GK'!$S140</f>
        <v>0.6487985212569316</v>
      </c>
      <c r="P140" s="40">
        <f>'Tabel 15 Gemeenten naar GK'!P140/'Tabel 15 Gemeenten naar GK'!$S140</f>
        <v>0</v>
      </c>
      <c r="Q140" s="40">
        <f>'Tabel 15 Gemeenten naar GK'!Q140/'Tabel 15 Gemeenten naar GK'!$S140</f>
        <v>0</v>
      </c>
      <c r="R140" s="5"/>
      <c r="S140" s="42">
        <f t="shared" si="8"/>
        <v>1</v>
      </c>
    </row>
    <row r="141" spans="1:19" x14ac:dyDescent="0.25">
      <c r="A141" s="29"/>
      <c r="B141" s="14" t="s">
        <v>519</v>
      </c>
      <c r="C141" s="5" t="s">
        <v>629</v>
      </c>
      <c r="E141" s="40">
        <f>'Tabel 15 Gemeenten naar GK'!E141/'Tabel 15 Gemeenten naar GK'!$S141</f>
        <v>0.29289940828402367</v>
      </c>
      <c r="F141" s="40">
        <f>'Tabel 15 Gemeenten naar GK'!F141/'Tabel 15 Gemeenten naar GK'!$S141</f>
        <v>0</v>
      </c>
      <c r="G141" s="40">
        <f>'Tabel 15 Gemeenten naar GK'!G141/'Tabel 15 Gemeenten naar GK'!$S141</f>
        <v>0</v>
      </c>
      <c r="H141" s="40">
        <f>'Tabel 15 Gemeenten naar GK'!H141/'Tabel 15 Gemeenten naar GK'!$S141</f>
        <v>0</v>
      </c>
      <c r="I141" s="40">
        <f>'Tabel 15 Gemeenten naar GK'!I141/'Tabel 15 Gemeenten naar GK'!$S141</f>
        <v>0.25936883629191321</v>
      </c>
      <c r="K141" s="40">
        <f>'Tabel 15 Gemeenten naar GK'!K141/'Tabel 15 Gemeenten naar GK'!$S141</f>
        <v>0</v>
      </c>
      <c r="L141" s="40">
        <f>'Tabel 15 Gemeenten naar GK'!L141/'Tabel 15 Gemeenten naar GK'!$S141</f>
        <v>0</v>
      </c>
      <c r="M141" s="40">
        <f>'Tabel 15 Gemeenten naar GK'!M141/'Tabel 15 Gemeenten naar GK'!$S141</f>
        <v>3.0571992110453649E-2</v>
      </c>
      <c r="O141" s="40">
        <f>'Tabel 15 Gemeenten naar GK'!O141/'Tabel 15 Gemeenten naar GK'!$S141</f>
        <v>0.40138067061143984</v>
      </c>
      <c r="P141" s="40">
        <f>'Tabel 15 Gemeenten naar GK'!P141/'Tabel 15 Gemeenten naar GK'!$S141</f>
        <v>1.0848126232741617E-2</v>
      </c>
      <c r="Q141" s="40">
        <f>'Tabel 15 Gemeenten naar GK'!Q141/'Tabel 15 Gemeenten naar GK'!$S141</f>
        <v>4.9309664694280079E-3</v>
      </c>
      <c r="R141" s="5"/>
      <c r="S141" s="42">
        <f t="shared" si="8"/>
        <v>0.99999999999999989</v>
      </c>
    </row>
    <row r="142" spans="1:19" x14ac:dyDescent="0.25">
      <c r="A142" s="29"/>
      <c r="B142" s="14" t="s">
        <v>520</v>
      </c>
      <c r="C142" s="5" t="s">
        <v>630</v>
      </c>
      <c r="E142" s="40">
        <f>'Tabel 15 Gemeenten naar GK'!E142/'Tabel 15 Gemeenten naar GK'!$S142</f>
        <v>6.2805303558967204E-3</v>
      </c>
      <c r="F142" s="40">
        <f>'Tabel 15 Gemeenten naar GK'!F142/'Tabel 15 Gemeenten naar GK'!$S142</f>
        <v>0</v>
      </c>
      <c r="G142" s="40">
        <f>'Tabel 15 Gemeenten naar GK'!G142/'Tabel 15 Gemeenten naar GK'!$S142</f>
        <v>0.16399162595952546</v>
      </c>
      <c r="H142" s="40">
        <f>'Tabel 15 Gemeenten naar GK'!H142/'Tabel 15 Gemeenten naar GK'!$S142</f>
        <v>0</v>
      </c>
      <c r="I142" s="40">
        <f>'Tabel 15 Gemeenten naar GK'!I142/'Tabel 15 Gemeenten naar GK'!$S142</f>
        <v>0.1793440334961619</v>
      </c>
      <c r="K142" s="40">
        <f>'Tabel 15 Gemeenten naar GK'!K142/'Tabel 15 Gemeenten naar GK'!$S142</f>
        <v>0.12421493370551291</v>
      </c>
      <c r="L142" s="40">
        <f>'Tabel 15 Gemeenten naar GK'!L142/'Tabel 15 Gemeenten naar GK'!$S142</f>
        <v>0</v>
      </c>
      <c r="M142" s="40">
        <f>'Tabel 15 Gemeenten naar GK'!M142/'Tabel 15 Gemeenten naar GK'!$S142</f>
        <v>3.2798325191905092E-2</v>
      </c>
      <c r="O142" s="40">
        <f>'Tabel 15 Gemeenten naar GK'!O142/'Tabel 15 Gemeenten naar GK'!$S142</f>
        <v>0.49197487787857641</v>
      </c>
      <c r="P142" s="40">
        <f>'Tabel 15 Gemeenten naar GK'!P142/'Tabel 15 Gemeenten naar GK'!$S142</f>
        <v>0</v>
      </c>
      <c r="Q142" s="40">
        <f>'Tabel 15 Gemeenten naar GK'!Q142/'Tabel 15 Gemeenten naar GK'!$S142</f>
        <v>1.3956734124214933E-3</v>
      </c>
      <c r="R142" s="5"/>
      <c r="S142" s="42">
        <f t="shared" si="8"/>
        <v>1</v>
      </c>
    </row>
    <row r="143" spans="1:19" x14ac:dyDescent="0.25">
      <c r="A143" s="29"/>
      <c r="B143" s="14" t="s">
        <v>521</v>
      </c>
      <c r="C143" s="5" t="s">
        <v>631</v>
      </c>
      <c r="E143" s="40">
        <f>'Tabel 15 Gemeenten naar GK'!E143/'Tabel 15 Gemeenten naar GK'!$S143</f>
        <v>0.31113876789047917</v>
      </c>
      <c r="F143" s="40">
        <f>'Tabel 15 Gemeenten naar GK'!F143/'Tabel 15 Gemeenten naar GK'!$S143</f>
        <v>0</v>
      </c>
      <c r="G143" s="40">
        <f>'Tabel 15 Gemeenten naar GK'!G143/'Tabel 15 Gemeenten naar GK'!$S143</f>
        <v>0</v>
      </c>
      <c r="H143" s="40">
        <f>'Tabel 15 Gemeenten naar GK'!H143/'Tabel 15 Gemeenten naar GK'!$S143</f>
        <v>3.7336652146857498E-3</v>
      </c>
      <c r="I143" s="40">
        <f>'Tabel 15 Gemeenten naar GK'!I143/'Tabel 15 Gemeenten naar GK'!$S143</f>
        <v>2.0535158680771624E-2</v>
      </c>
      <c r="K143" s="40">
        <f>'Tabel 15 Gemeenten naar GK'!K143/'Tabel 15 Gemeenten naar GK'!$S143</f>
        <v>0</v>
      </c>
      <c r="L143" s="40">
        <f>'Tabel 15 Gemeenten naar GK'!L143/'Tabel 15 Gemeenten naar GK'!$S143</f>
        <v>0</v>
      </c>
      <c r="M143" s="40">
        <f>'Tabel 15 Gemeenten naar GK'!M143/'Tabel 15 Gemeenten naar GK'!$S143</f>
        <v>2.8002489110143122E-2</v>
      </c>
      <c r="O143" s="40">
        <f>'Tabel 15 Gemeenten naar GK'!O143/'Tabel 15 Gemeenten naar GK'!$S143</f>
        <v>0.61854387056627258</v>
      </c>
      <c r="P143" s="40">
        <f>'Tabel 15 Gemeenten naar GK'!P143/'Tabel 15 Gemeenten naar GK'!$S143</f>
        <v>1.7423771001866834E-2</v>
      </c>
      <c r="Q143" s="40">
        <f>'Tabel 15 Gemeenten naar GK'!Q143/'Tabel 15 Gemeenten naar GK'!$S143</f>
        <v>6.222775357809583E-4</v>
      </c>
      <c r="R143" s="5"/>
      <c r="S143" s="42">
        <f t="shared" si="8"/>
        <v>1.0000000000000002</v>
      </c>
    </row>
    <row r="144" spans="1:19" x14ac:dyDescent="0.25">
      <c r="A144" s="29"/>
      <c r="B144" s="14" t="s">
        <v>524</v>
      </c>
      <c r="C144" s="5" t="s">
        <v>634</v>
      </c>
      <c r="E144" s="40">
        <f>'Tabel 15 Gemeenten naar GK'!E144/'Tabel 15 Gemeenten naar GK'!$S144</f>
        <v>0.42299265369248612</v>
      </c>
      <c r="F144" s="40">
        <f>'Tabel 15 Gemeenten naar GK'!F144/'Tabel 15 Gemeenten naar GK'!$S144</f>
        <v>1.5337027967521588E-2</v>
      </c>
      <c r="G144" s="40">
        <f>'Tabel 15 Gemeenten naar GK'!G144/'Tabel 15 Gemeenten naar GK'!$S144</f>
        <v>0.28341281092924347</v>
      </c>
      <c r="H144" s="40">
        <f>'Tabel 15 Gemeenten naar GK'!H144/'Tabel 15 Gemeenten naar GK'!$S144</f>
        <v>5.7997164583064829E-3</v>
      </c>
      <c r="I144" s="40">
        <f>'Tabel 15 Gemeenten naar GK'!I144/'Tabel 15 Gemeenten naar GK'!$S144</f>
        <v>2.4745456888774327E-2</v>
      </c>
      <c r="K144" s="40">
        <f>'Tabel 15 Gemeenten naar GK'!K144/'Tabel 15 Gemeenten naar GK'!$S144</f>
        <v>6.2894702925634746E-2</v>
      </c>
      <c r="L144" s="40">
        <f>'Tabel 15 Gemeenten naar GK'!L144/'Tabel 15 Gemeenten naar GK'!$S144</f>
        <v>5.8254929758989563E-2</v>
      </c>
      <c r="M144" s="40">
        <f>'Tabel 15 Gemeenten naar GK'!M144/'Tabel 15 Gemeenten naar GK'!$S144</f>
        <v>1.8945740430467845E-2</v>
      </c>
      <c r="O144" s="40">
        <f>'Tabel 15 Gemeenten naar GK'!O144/'Tabel 15 Gemeenten naar GK'!$S144</f>
        <v>0.10349271813378012</v>
      </c>
      <c r="P144" s="40">
        <f>'Tabel 15 Gemeenten naar GK'!P144/'Tabel 15 Gemeenten naar GK'!$S144</f>
        <v>3.2220646990591571E-3</v>
      </c>
      <c r="Q144" s="40">
        <f>'Tabel 15 Gemeenten naar GK'!Q144/'Tabel 15 Gemeenten naar GK'!$S144</f>
        <v>9.02178115736564E-4</v>
      </c>
      <c r="R144" s="5"/>
      <c r="S144" s="42">
        <f t="shared" si="8"/>
        <v>0.99999999999999989</v>
      </c>
    </row>
    <row r="145" spans="1:19" x14ac:dyDescent="0.25">
      <c r="A145" s="29"/>
      <c r="B145" s="14" t="s">
        <v>525</v>
      </c>
      <c r="C145" s="5" t="s">
        <v>635</v>
      </c>
      <c r="E145" s="40">
        <f>'Tabel 15 Gemeenten naar GK'!E145/'Tabel 15 Gemeenten naar GK'!$S145</f>
        <v>4.9932523616734142E-2</v>
      </c>
      <c r="F145" s="40">
        <f>'Tabel 15 Gemeenten naar GK'!F145/'Tabel 15 Gemeenten naar GK'!$S145</f>
        <v>0</v>
      </c>
      <c r="G145" s="40">
        <f>'Tabel 15 Gemeenten naar GK'!G145/'Tabel 15 Gemeenten naar GK'!$S145</f>
        <v>0</v>
      </c>
      <c r="H145" s="40">
        <f>'Tabel 15 Gemeenten naar GK'!H145/'Tabel 15 Gemeenten naar GK'!$S145</f>
        <v>0</v>
      </c>
      <c r="I145" s="40">
        <f>'Tabel 15 Gemeenten naar GK'!I145/'Tabel 15 Gemeenten naar GK'!$S145</f>
        <v>8.0971659919028341E-3</v>
      </c>
      <c r="K145" s="40">
        <f>'Tabel 15 Gemeenten naar GK'!K145/'Tabel 15 Gemeenten naar GK'!$S145</f>
        <v>0</v>
      </c>
      <c r="L145" s="40">
        <f>'Tabel 15 Gemeenten naar GK'!L145/'Tabel 15 Gemeenten naar GK'!$S145</f>
        <v>0</v>
      </c>
      <c r="M145" s="40">
        <f>'Tabel 15 Gemeenten naar GK'!M145/'Tabel 15 Gemeenten naar GK'!$S145</f>
        <v>0.34952766531713902</v>
      </c>
      <c r="O145" s="40">
        <f>'Tabel 15 Gemeenten naar GK'!O145/'Tabel 15 Gemeenten naar GK'!$S145</f>
        <v>0.52361673414304988</v>
      </c>
      <c r="P145" s="40">
        <f>'Tabel 15 Gemeenten naar GK'!P145/'Tabel 15 Gemeenten naar GK'!$S145</f>
        <v>1.7543859649122806E-2</v>
      </c>
      <c r="Q145" s="40">
        <f>'Tabel 15 Gemeenten naar GK'!Q145/'Tabel 15 Gemeenten naar GK'!$S145</f>
        <v>5.128205128205128E-2</v>
      </c>
      <c r="R145" s="5"/>
      <c r="S145" s="42">
        <f t="shared" si="8"/>
        <v>1</v>
      </c>
    </row>
    <row r="146" spans="1:19" x14ac:dyDescent="0.25">
      <c r="A146" s="29"/>
      <c r="B146" s="14" t="s">
        <v>526</v>
      </c>
      <c r="C146" s="5" t="s">
        <v>636</v>
      </c>
      <c r="E146" s="40">
        <f>'Tabel 15 Gemeenten naar GK'!E146/'Tabel 15 Gemeenten naar GK'!$S146</f>
        <v>0.43367346938775508</v>
      </c>
      <c r="F146" s="40">
        <f>'Tabel 15 Gemeenten naar GK'!F146/'Tabel 15 Gemeenten naar GK'!$S146</f>
        <v>4.0816326530612249E-3</v>
      </c>
      <c r="G146" s="40">
        <f>'Tabel 15 Gemeenten naar GK'!G146/'Tabel 15 Gemeenten naar GK'!$S146</f>
        <v>5.7142857142857141E-2</v>
      </c>
      <c r="H146" s="40">
        <f>'Tabel 15 Gemeenten naar GK'!H146/'Tabel 15 Gemeenten naar GK'!$S146</f>
        <v>0</v>
      </c>
      <c r="I146" s="40">
        <f>'Tabel 15 Gemeenten naar GK'!I146/'Tabel 15 Gemeenten naar GK'!$S146</f>
        <v>0.14387755102040817</v>
      </c>
      <c r="K146" s="40">
        <f>'Tabel 15 Gemeenten naar GK'!K146/'Tabel 15 Gemeenten naar GK'!$S146</f>
        <v>1.3775510204081633E-2</v>
      </c>
      <c r="L146" s="40">
        <f>'Tabel 15 Gemeenten naar GK'!L146/'Tabel 15 Gemeenten naar GK'!$S146</f>
        <v>0</v>
      </c>
      <c r="M146" s="40">
        <f>'Tabel 15 Gemeenten naar GK'!M146/'Tabel 15 Gemeenten naar GK'!$S146</f>
        <v>7.2959183673469388E-2</v>
      </c>
      <c r="O146" s="40">
        <f>'Tabel 15 Gemeenten naar GK'!O146/'Tabel 15 Gemeenten naar GK'!$S146</f>
        <v>0.26811224489795921</v>
      </c>
      <c r="P146" s="40">
        <f>'Tabel 15 Gemeenten naar GK'!P146/'Tabel 15 Gemeenten naar GK'!$S146</f>
        <v>6.3775510204081634E-3</v>
      </c>
      <c r="Q146" s="40">
        <f>'Tabel 15 Gemeenten naar GK'!Q146/'Tabel 15 Gemeenten naar GK'!$S146</f>
        <v>0</v>
      </c>
      <c r="R146" s="5"/>
      <c r="S146" s="42">
        <f t="shared" si="8"/>
        <v>1.0000000000000002</v>
      </c>
    </row>
    <row r="147" spans="1:19" x14ac:dyDescent="0.25">
      <c r="A147" s="29"/>
      <c r="B147" s="14" t="s">
        <v>528</v>
      </c>
      <c r="C147" s="5" t="s">
        <v>638</v>
      </c>
      <c r="E147" s="40">
        <f>'Tabel 15 Gemeenten naar GK'!E147/'Tabel 15 Gemeenten naar GK'!$S147</f>
        <v>0.23871568171242438</v>
      </c>
      <c r="F147" s="40">
        <v>0</v>
      </c>
      <c r="G147" s="40">
        <f>'Tabel 15 Gemeenten naar GK'!G147/'Tabel 15 Gemeenten naar GK'!$S147</f>
        <v>0.24709167054443928</v>
      </c>
      <c r="H147" s="40">
        <f>'Tabel 15 Gemeenten naar GK'!H147/'Tabel 15 Gemeenten naar GK'!$S147</f>
        <v>0</v>
      </c>
      <c r="I147" s="40">
        <f>'Tabel 15 Gemeenten naar GK'!I147/'Tabel 15 Gemeenten naar GK'!$S147</f>
        <v>7.7245230339692883E-2</v>
      </c>
      <c r="K147" s="40">
        <f>'Tabel 15 Gemeenten naar GK'!K147/'Tabel 15 Gemeenten naar GK'!$S147</f>
        <v>0.10516519311307584</v>
      </c>
      <c r="L147" s="40">
        <f>'Tabel 15 Gemeenten naar GK'!L147/'Tabel 15 Gemeenten naar GK'!$S147</f>
        <v>5.1186598417868774E-2</v>
      </c>
      <c r="M147" s="40">
        <f>'Tabel 15 Gemeenten naar GK'!M147/'Tabel 15 Gemeenten naar GK'!$S147</f>
        <v>0.10144253140995813</v>
      </c>
      <c r="O147" s="40">
        <f>'Tabel 15 Gemeenten naar GK'!O147/'Tabel 15 Gemeenten naar GK'!$S147</f>
        <v>0.17170777105630525</v>
      </c>
      <c r="P147" s="40">
        <f>'Tabel 15 Gemeenten naar GK'!P147/'Tabel 15 Gemeenten naar GK'!$S147</f>
        <v>7.4453234062354587E-3</v>
      </c>
      <c r="Q147" s="40">
        <f>'Tabel 15 Gemeenten naar GK'!Q147/'Tabel 15 Gemeenten naar GK'!$S147</f>
        <v>0</v>
      </c>
      <c r="R147" s="5"/>
      <c r="S147" s="42">
        <f t="shared" si="8"/>
        <v>1</v>
      </c>
    </row>
    <row r="148" spans="1:19" x14ac:dyDescent="0.25">
      <c r="A148" s="29"/>
      <c r="B148" s="14" t="s">
        <v>529</v>
      </c>
      <c r="C148" s="5" t="s">
        <v>639</v>
      </c>
      <c r="E148" s="40"/>
      <c r="F148" s="40"/>
      <c r="G148" s="40"/>
      <c r="H148" s="40"/>
      <c r="I148" s="40"/>
      <c r="K148" s="40"/>
      <c r="L148" s="40"/>
      <c r="M148" s="40"/>
      <c r="O148" s="40"/>
      <c r="P148" s="40"/>
      <c r="Q148" s="40"/>
      <c r="R148" s="5"/>
      <c r="S148" s="42"/>
    </row>
    <row r="149" spans="1:19" x14ac:dyDescent="0.25">
      <c r="A149" s="29"/>
      <c r="B149" s="14" t="s">
        <v>530</v>
      </c>
      <c r="C149" s="5" t="s">
        <v>640</v>
      </c>
      <c r="E149" s="40">
        <f>'Tabel 15 Gemeenten naar GK'!E149/'Tabel 15 Gemeenten naar GK'!$S149</f>
        <v>0.12510024057738572</v>
      </c>
      <c r="F149" s="40">
        <f>'Tabel 15 Gemeenten naar GK'!F149/'Tabel 15 Gemeenten naar GK'!$S149</f>
        <v>1.3632718524458701E-2</v>
      </c>
      <c r="G149" s="40">
        <f>'Tabel 15 Gemeenten naar GK'!G149/'Tabel 15 Gemeenten naar GK'!$S149</f>
        <v>0</v>
      </c>
      <c r="H149" s="40">
        <f>'Tabel 15 Gemeenten naar GK'!H149/'Tabel 15 Gemeenten naar GK'!$S149</f>
        <v>0</v>
      </c>
      <c r="I149" s="40">
        <f>'Tabel 15 Gemeenten naar GK'!I149/'Tabel 15 Gemeenten naar GK'!$S149</f>
        <v>7.2173215717722533E-3</v>
      </c>
      <c r="K149" s="40">
        <f>'Tabel 15 Gemeenten naar GK'!K149/'Tabel 15 Gemeenten naar GK'!$S149</f>
        <v>7.2975140336808339E-2</v>
      </c>
      <c r="L149" s="40">
        <f>'Tabel 15 Gemeenten naar GK'!L149/'Tabel 15 Gemeenten naar GK'!$S149</f>
        <v>0.21732157177225342</v>
      </c>
      <c r="M149" s="40">
        <f>'Tabel 15 Gemeenten naar GK'!M149/'Tabel 15 Gemeenten naar GK'!$S149</f>
        <v>0.22694466720128309</v>
      </c>
      <c r="O149" s="40">
        <f>'Tabel 15 Gemeenten naar GK'!O149/'Tabel 15 Gemeenten naar GK'!$S149</f>
        <v>0.32638331996792302</v>
      </c>
      <c r="P149" s="40">
        <f>'Tabel 15 Gemeenten naar GK'!P149/'Tabel 15 Gemeenten naar GK'!$S149</f>
        <v>1.0425020048115477E-2</v>
      </c>
      <c r="Q149" s="40">
        <f>'Tabel 15 Gemeenten naar GK'!Q149/'Tabel 15 Gemeenten naar GK'!$S149</f>
        <v>0</v>
      </c>
      <c r="R149" s="5"/>
      <c r="S149" s="42">
        <f t="shared" si="8"/>
        <v>1</v>
      </c>
    </row>
    <row r="150" spans="1:19" x14ac:dyDescent="0.25">
      <c r="A150" s="29"/>
      <c r="B150" s="14" t="s">
        <v>531</v>
      </c>
      <c r="C150" s="5" t="s">
        <v>641</v>
      </c>
      <c r="E150" s="40"/>
      <c r="F150" s="40"/>
      <c r="G150" s="40"/>
      <c r="H150" s="40"/>
      <c r="I150" s="40"/>
      <c r="K150" s="40"/>
      <c r="L150" s="40"/>
      <c r="M150" s="40"/>
      <c r="O150" s="40"/>
      <c r="P150" s="40"/>
      <c r="Q150" s="40"/>
      <c r="R150" s="5"/>
      <c r="S150" s="42"/>
    </row>
    <row r="151" spans="1:19" x14ac:dyDescent="0.25">
      <c r="A151" s="29"/>
      <c r="B151" s="14" t="s">
        <v>532</v>
      </c>
      <c r="C151" s="5" t="s">
        <v>642</v>
      </c>
      <c r="E151" s="40">
        <f>'Tabel 15 Gemeenten naar GK'!E151/'Tabel 15 Gemeenten naar GK'!$S151</f>
        <v>0.29755301794453509</v>
      </c>
      <c r="F151" s="40">
        <f>'Tabel 15 Gemeenten naar GK'!F151/'Tabel 15 Gemeenten naar GK'!$S151</f>
        <v>4.404567699836868E-3</v>
      </c>
      <c r="G151" s="40">
        <f>'Tabel 15 Gemeenten naar GK'!G151/'Tabel 15 Gemeenten naar GK'!$S151</f>
        <v>6.2153344208809136E-2</v>
      </c>
      <c r="H151" s="40">
        <f>'Tabel 15 Gemeenten naar GK'!H151/'Tabel 15 Gemeenten naar GK'!$S151</f>
        <v>8.1566068515497546E-3</v>
      </c>
      <c r="I151" s="40">
        <f>'Tabel 15 Gemeenten naar GK'!I151/'Tabel 15 Gemeenten naar GK'!$S151</f>
        <v>2.0065252854812397E-2</v>
      </c>
      <c r="K151" s="40">
        <f>'Tabel 15 Gemeenten naar GK'!K151/'Tabel 15 Gemeenten naar GK'!$S151</f>
        <v>0.34078303425774875</v>
      </c>
      <c r="L151" s="40">
        <f>'Tabel 15 Gemeenten naar GK'!L151/'Tabel 15 Gemeenten naar GK'!$S151</f>
        <v>4.1272430668841759E-2</v>
      </c>
      <c r="M151" s="40">
        <f>'Tabel 15 Gemeenten naar GK'!M151/'Tabel 15 Gemeenten naar GK'!$S151</f>
        <v>6.2479608482871124E-2</v>
      </c>
      <c r="O151" s="40">
        <f>'Tabel 15 Gemeenten naar GK'!O151/'Tabel 15 Gemeenten naar GK'!$S151</f>
        <v>0.15970636215334422</v>
      </c>
      <c r="P151" s="40">
        <f>'Tabel 15 Gemeenten naar GK'!P151/'Tabel 15 Gemeenten naar GK'!$S151</f>
        <v>3.4257748776508972E-3</v>
      </c>
      <c r="Q151" s="40">
        <f>'Tabel 15 Gemeenten naar GK'!Q151/'Tabel 15 Gemeenten naar GK'!$S151</f>
        <v>0</v>
      </c>
      <c r="R151" s="5"/>
      <c r="S151" s="42">
        <f t="shared" si="8"/>
        <v>1</v>
      </c>
    </row>
    <row r="152" spans="1:19" x14ac:dyDescent="0.25">
      <c r="A152" s="29"/>
      <c r="B152" s="14" t="s">
        <v>533</v>
      </c>
      <c r="C152" s="5" t="s">
        <v>643</v>
      </c>
      <c r="E152" s="40">
        <f>'Tabel 15 Gemeenten naar GK'!E152/'Tabel 15 Gemeenten naar GK'!$S152</f>
        <v>0.15209910529938059</v>
      </c>
      <c r="F152" s="40">
        <f>'Tabel 15 Gemeenten naar GK'!F152/'Tabel 15 Gemeenten naar GK'!$S152</f>
        <v>3.1658637302133516E-2</v>
      </c>
      <c r="G152" s="40">
        <f>'Tabel 15 Gemeenten naar GK'!G152/'Tabel 15 Gemeenten naar GK'!$S152</f>
        <v>0</v>
      </c>
      <c r="H152" s="40">
        <f>'Tabel 15 Gemeenten naar GK'!H152/'Tabel 15 Gemeenten naar GK'!$S152</f>
        <v>0</v>
      </c>
      <c r="I152" s="40">
        <f>'Tabel 15 Gemeenten naar GK'!I152/'Tabel 15 Gemeenten naar GK'!$S152</f>
        <v>5.9187887130075709E-2</v>
      </c>
      <c r="K152" s="40">
        <f>'Tabel 15 Gemeenten naar GK'!K152/'Tabel 15 Gemeenten naar GK'!$S152</f>
        <v>2.615278733654508E-2</v>
      </c>
      <c r="L152" s="40">
        <f>'Tabel 15 Gemeenten naar GK'!L152/'Tabel 15 Gemeenten naar GK'!$S152</f>
        <v>0</v>
      </c>
      <c r="M152" s="40">
        <f>'Tabel 15 Gemeenten naar GK'!M152/'Tabel 15 Gemeenten naar GK'!$S152</f>
        <v>0.25877494838265658</v>
      </c>
      <c r="O152" s="40">
        <f>'Tabel 15 Gemeenten naar GK'!O152/'Tabel 15 Gemeenten naar GK'!$S152</f>
        <v>0.4377150722642808</v>
      </c>
      <c r="P152" s="40">
        <f>'Tabel 15 Gemeenten naar GK'!P152/'Tabel 15 Gemeenten naar GK'!$S152</f>
        <v>1.7205781142463867E-2</v>
      </c>
      <c r="Q152" s="40">
        <f>'Tabel 15 Gemeenten naar GK'!Q152/'Tabel 15 Gemeenten naar GK'!$S152</f>
        <v>1.7205781142463867E-2</v>
      </c>
      <c r="R152" s="5"/>
      <c r="S152" s="42">
        <f t="shared" si="8"/>
        <v>1</v>
      </c>
    </row>
    <row r="153" spans="1:19" x14ac:dyDescent="0.25">
      <c r="A153" s="29"/>
      <c r="B153" s="14" t="s">
        <v>534</v>
      </c>
      <c r="C153" s="5" t="s">
        <v>576</v>
      </c>
      <c r="E153" s="40"/>
      <c r="F153" s="40"/>
      <c r="G153" s="40"/>
      <c r="H153" s="40"/>
      <c r="I153" s="40"/>
      <c r="K153" s="40"/>
      <c r="L153" s="40"/>
      <c r="M153" s="40"/>
      <c r="O153" s="40"/>
      <c r="P153" s="40"/>
      <c r="Q153" s="40"/>
      <c r="R153" s="5"/>
      <c r="S153" s="42"/>
    </row>
    <row r="154" spans="1:19" x14ac:dyDescent="0.25">
      <c r="A154" s="29"/>
      <c r="B154" s="14" t="s">
        <v>1212</v>
      </c>
      <c r="C154" s="5" t="s">
        <v>1213</v>
      </c>
      <c r="E154" s="40"/>
      <c r="F154" s="40"/>
      <c r="G154" s="40"/>
      <c r="H154" s="40"/>
      <c r="I154" s="40"/>
      <c r="K154" s="40"/>
      <c r="L154" s="40"/>
      <c r="M154" s="40"/>
      <c r="O154" s="40"/>
      <c r="P154" s="40"/>
      <c r="Q154" s="40"/>
      <c r="R154" s="5"/>
      <c r="S154" s="42"/>
    </row>
    <row r="155" spans="1:19" x14ac:dyDescent="0.25">
      <c r="A155" s="29"/>
      <c r="B155" s="14" t="s">
        <v>789</v>
      </c>
      <c r="C155" s="5" t="s">
        <v>790</v>
      </c>
      <c r="E155" s="40">
        <f>'Tabel 15 Gemeenten naar GK'!E155/'Tabel 15 Gemeenten naar GK'!$S155</f>
        <v>1.9952494061757718E-2</v>
      </c>
      <c r="F155" s="40">
        <f>'Tabel 15 Gemeenten naar GK'!F155/'Tabel 15 Gemeenten naar GK'!$S155</f>
        <v>4.7505938242280287E-3</v>
      </c>
      <c r="G155" s="40">
        <f>'Tabel 15 Gemeenten naar GK'!G155/'Tabel 15 Gemeenten naar GK'!$S155</f>
        <v>0.41045130641330169</v>
      </c>
      <c r="H155" s="40">
        <f>'Tabel 15 Gemeenten naar GK'!H155/'Tabel 15 Gemeenten naar GK'!$S155</f>
        <v>0</v>
      </c>
      <c r="I155" s="40">
        <f>'Tabel 15 Gemeenten naar GK'!I155/'Tabel 15 Gemeenten naar GK'!$S155</f>
        <v>5.6057007125890734E-2</v>
      </c>
      <c r="K155" s="40">
        <f>'Tabel 15 Gemeenten naar GK'!K155/'Tabel 15 Gemeenten naar GK'!$S155</f>
        <v>0</v>
      </c>
      <c r="L155" s="40">
        <f>'Tabel 15 Gemeenten naar GK'!L155/'Tabel 15 Gemeenten naar GK'!$S155</f>
        <v>0</v>
      </c>
      <c r="M155" s="40">
        <f>'Tabel 15 Gemeenten naar GK'!M155/'Tabel 15 Gemeenten naar GK'!$S155</f>
        <v>1.7577197149643706E-2</v>
      </c>
      <c r="O155" s="40">
        <f>'Tabel 15 Gemeenten naar GK'!O155/'Tabel 15 Gemeenten naar GK'!$S155</f>
        <v>0.47458432304038006</v>
      </c>
      <c r="P155" s="40">
        <f>'Tabel 15 Gemeenten naar GK'!P155/'Tabel 15 Gemeenten naar GK'!$S155</f>
        <v>1.66270783847981E-2</v>
      </c>
      <c r="Q155" s="40">
        <f>'Tabel 15 Gemeenten naar GK'!Q155/'Tabel 15 Gemeenten naar GK'!$S155</f>
        <v>0</v>
      </c>
      <c r="R155" s="5"/>
      <c r="S155" s="42">
        <f t="shared" si="8"/>
        <v>1</v>
      </c>
    </row>
    <row r="156" spans="1:19" x14ac:dyDescent="0.25">
      <c r="A156" s="29"/>
      <c r="B156" s="14" t="s">
        <v>791</v>
      </c>
      <c r="C156" s="5" t="s">
        <v>792</v>
      </c>
      <c r="E156" s="40">
        <f>'Tabel 15 Gemeenten naar GK'!E156/'Tabel 15 Gemeenten naar GK'!$S156</f>
        <v>1.5817223198594025E-2</v>
      </c>
      <c r="F156" s="40">
        <f>'Tabel 15 Gemeenten naar GK'!F156/'Tabel 15 Gemeenten naar GK'!$S156</f>
        <v>0.31019332161687169</v>
      </c>
      <c r="G156" s="40">
        <f>'Tabel 15 Gemeenten naar GK'!G156/'Tabel 15 Gemeenten naar GK'!$S156</f>
        <v>7.9086115992970125E-3</v>
      </c>
      <c r="H156" s="40">
        <f>'Tabel 15 Gemeenten naar GK'!H156/'Tabel 15 Gemeenten naar GK'!$S156</f>
        <v>0</v>
      </c>
      <c r="I156" s="40">
        <f>'Tabel 15 Gemeenten naar GK'!I156/'Tabel 15 Gemeenten naar GK'!$S156</f>
        <v>6.4147627416520206E-2</v>
      </c>
      <c r="K156" s="40">
        <f>'Tabel 15 Gemeenten naar GK'!K156/'Tabel 15 Gemeenten naar GK'!$S156</f>
        <v>0.2530755711775044</v>
      </c>
      <c r="L156" s="40">
        <f>'Tabel 15 Gemeenten naar GK'!L156/'Tabel 15 Gemeenten naar GK'!$S156</f>
        <v>0</v>
      </c>
      <c r="M156" s="40">
        <f>'Tabel 15 Gemeenten naar GK'!M156/'Tabel 15 Gemeenten naar GK'!$S156</f>
        <v>0.33040421792618629</v>
      </c>
      <c r="O156" s="40">
        <f>'Tabel 15 Gemeenten naar GK'!O156/'Tabel 15 Gemeenten naar GK'!$S156</f>
        <v>0</v>
      </c>
      <c r="P156" s="40">
        <f>'Tabel 15 Gemeenten naar GK'!P156/'Tabel 15 Gemeenten naar GK'!$S156</f>
        <v>1.8453427065026361E-2</v>
      </c>
      <c r="Q156" s="40">
        <f>'Tabel 15 Gemeenten naar GK'!Q156/'Tabel 15 Gemeenten naar GK'!$S156</f>
        <v>0</v>
      </c>
      <c r="R156" s="5"/>
      <c r="S156" s="42">
        <f t="shared" si="8"/>
        <v>1</v>
      </c>
    </row>
    <row r="157" spans="1:19" x14ac:dyDescent="0.25">
      <c r="A157" s="29"/>
      <c r="B157" s="14" t="s">
        <v>793</v>
      </c>
      <c r="C157" s="5" t="s">
        <v>794</v>
      </c>
      <c r="E157" s="40">
        <f>'Tabel 15 Gemeenten naar GK'!E157/'Tabel 15 Gemeenten naar GK'!$S157</f>
        <v>0.48388096714197149</v>
      </c>
      <c r="F157" s="40">
        <f>'Tabel 15 Gemeenten naar GK'!F157/'Tabel 15 Gemeenten naar GK'!$S157</f>
        <v>0</v>
      </c>
      <c r="G157" s="40">
        <f>'Tabel 15 Gemeenten naar GK'!G157/'Tabel 15 Gemeenten naar GK'!$S157</f>
        <v>3.4407935523868567E-2</v>
      </c>
      <c r="H157" s="40">
        <f>'Tabel 15 Gemeenten naar GK'!H157/'Tabel 15 Gemeenten naar GK'!$S157</f>
        <v>0</v>
      </c>
      <c r="I157" s="40">
        <f>'Tabel 15 Gemeenten naar GK'!I157/'Tabel 15 Gemeenten naar GK'!$S157</f>
        <v>2.6658400495970243E-2</v>
      </c>
      <c r="K157" s="40">
        <f>'Tabel 15 Gemeenten naar GK'!K157/'Tabel 15 Gemeenten naar GK'!$S157</f>
        <v>3.5027898326100433E-2</v>
      </c>
      <c r="L157" s="40">
        <f>'Tabel 15 Gemeenten naar GK'!L157/'Tabel 15 Gemeenten naar GK'!$S157</f>
        <v>1.8598884066955983E-3</v>
      </c>
      <c r="M157" s="40">
        <f>'Tabel 15 Gemeenten naar GK'!M157/'Tabel 15 Gemeenten naar GK'!$S157</f>
        <v>0.23744575325480471</v>
      </c>
      <c r="O157" s="40">
        <f>'Tabel 15 Gemeenten naar GK'!O157/'Tabel 15 Gemeenten naar GK'!$S157</f>
        <v>0.15685058896466211</v>
      </c>
      <c r="P157" s="40">
        <f>'Tabel 15 Gemeenten naar GK'!P157/'Tabel 15 Gemeenten naar GK'!$S157</f>
        <v>8.679479231246125E-3</v>
      </c>
      <c r="Q157" s="40">
        <f>'Tabel 15 Gemeenten naar GK'!Q157/'Tabel 15 Gemeenten naar GK'!$S157</f>
        <v>1.5189088654680719E-2</v>
      </c>
      <c r="R157" s="5"/>
      <c r="S157" s="42">
        <f t="shared" si="8"/>
        <v>0.99999999999999989</v>
      </c>
    </row>
    <row r="158" spans="1:19" x14ac:dyDescent="0.25">
      <c r="A158" s="29"/>
      <c r="B158" s="14" t="s">
        <v>795</v>
      </c>
      <c r="C158" s="5" t="s">
        <v>796</v>
      </c>
      <c r="E158" s="40">
        <f>'Tabel 15 Gemeenten naar GK'!E158/'Tabel 15 Gemeenten naar GK'!$S158</f>
        <v>9.5440084835630962E-2</v>
      </c>
      <c r="F158" s="40">
        <f>'Tabel 15 Gemeenten naar GK'!F158/'Tabel 15 Gemeenten naar GK'!$S158</f>
        <v>0</v>
      </c>
      <c r="G158" s="40">
        <f>'Tabel 15 Gemeenten naar GK'!G158/'Tabel 15 Gemeenten naar GK'!$S158</f>
        <v>0.16012725344644752</v>
      </c>
      <c r="H158" s="40">
        <f>'Tabel 15 Gemeenten naar GK'!H158/'Tabel 15 Gemeenten naar GK'!$S158</f>
        <v>0</v>
      </c>
      <c r="I158" s="40">
        <f>'Tabel 15 Gemeenten naar GK'!I158/'Tabel 15 Gemeenten naar GK'!$S158</f>
        <v>0.15906680805938495</v>
      </c>
      <c r="K158" s="40">
        <f>'Tabel 15 Gemeenten naar GK'!K158/'Tabel 15 Gemeenten naar GK'!$S158</f>
        <v>2.5450689289501591E-2</v>
      </c>
      <c r="L158" s="40">
        <f>'Tabel 15 Gemeenten naar GK'!L158/'Tabel 15 Gemeenten naar GK'!$S158</f>
        <v>0</v>
      </c>
      <c r="M158" s="40">
        <f>'Tabel 15 Gemeenten naar GK'!M158/'Tabel 15 Gemeenten naar GK'!$S158</f>
        <v>9.0137857900318127E-2</v>
      </c>
      <c r="O158" s="40">
        <f>'Tabel 15 Gemeenten naar GK'!O158/'Tabel 15 Gemeenten naar GK'!$S158</f>
        <v>0.41993637327677624</v>
      </c>
      <c r="P158" s="40">
        <f>'Tabel 15 Gemeenten naar GK'!P158/'Tabel 15 Gemeenten naar GK'!$S158</f>
        <v>1.5906680805938492E-2</v>
      </c>
      <c r="Q158" s="40">
        <f>'Tabel 15 Gemeenten naar GK'!Q158/'Tabel 15 Gemeenten naar GK'!$S158</f>
        <v>3.3934252386002124E-2</v>
      </c>
      <c r="R158" s="5"/>
      <c r="S158" s="42">
        <f t="shared" si="8"/>
        <v>1</v>
      </c>
    </row>
    <row r="159" spans="1:19" x14ac:dyDescent="0.25">
      <c r="A159" s="29"/>
      <c r="B159" s="14" t="s">
        <v>797</v>
      </c>
      <c r="C159" s="5" t="s">
        <v>798</v>
      </c>
      <c r="E159" s="40">
        <f>'Tabel 15 Gemeenten naar GK'!E159/'Tabel 15 Gemeenten naar GK'!$S159</f>
        <v>0.23813786929274844</v>
      </c>
      <c r="F159" s="40">
        <f>'Tabel 15 Gemeenten naar GK'!F159/'Tabel 15 Gemeenten naar GK'!$S159</f>
        <v>0.16204118173679499</v>
      </c>
      <c r="G159" s="40">
        <f>'Tabel 15 Gemeenten naar GK'!G159/'Tabel 15 Gemeenten naar GK'!$S159</f>
        <v>4.4762757385854966E-2</v>
      </c>
      <c r="H159" s="40">
        <f>'Tabel 15 Gemeenten naar GK'!H159/'Tabel 15 Gemeenten naar GK'!$S159</f>
        <v>0</v>
      </c>
      <c r="I159" s="40">
        <f>'Tabel 15 Gemeenten naar GK'!I159/'Tabel 15 Gemeenten naar GK'!$S159</f>
        <v>0.21172784243509399</v>
      </c>
      <c r="K159" s="40">
        <f>'Tabel 15 Gemeenten naar GK'!K159/'Tabel 15 Gemeenten naar GK'!$S159</f>
        <v>1.1638316920322292E-2</v>
      </c>
      <c r="L159" s="40">
        <f>'Tabel 15 Gemeenten naar GK'!L159/'Tabel 15 Gemeenten naar GK'!$S159</f>
        <v>0</v>
      </c>
      <c r="M159" s="40">
        <f>'Tabel 15 Gemeenten naar GK'!M159/'Tabel 15 Gemeenten naar GK'!$S159</f>
        <v>4.9686660698299016E-2</v>
      </c>
      <c r="O159" s="40">
        <f>'Tabel 15 Gemeenten naar GK'!O159/'Tabel 15 Gemeenten naar GK'!$S159</f>
        <v>0.26947179946284688</v>
      </c>
      <c r="P159" s="40">
        <f>'Tabel 15 Gemeenten naar GK'!P159/'Tabel 15 Gemeenten naar GK'!$S159</f>
        <v>1.2533572068039392E-2</v>
      </c>
      <c r="Q159" s="40">
        <f>'Tabel 15 Gemeenten naar GK'!Q159/'Tabel 15 Gemeenten naar GK'!$S159</f>
        <v>0</v>
      </c>
      <c r="R159" s="5"/>
      <c r="S159" s="42">
        <f t="shared" si="8"/>
        <v>0.99999999999999989</v>
      </c>
    </row>
    <row r="160" spans="1:19" x14ac:dyDescent="0.25">
      <c r="A160" s="29"/>
      <c r="B160" s="14" t="s">
        <v>799</v>
      </c>
      <c r="C160" s="5" t="s">
        <v>800</v>
      </c>
      <c r="E160" s="40">
        <f>'Tabel 15 Gemeenten naar GK'!E160/'Tabel 15 Gemeenten naar GK'!$S160</f>
        <v>5.6778679026651215E-2</v>
      </c>
      <c r="F160" s="40">
        <f>'Tabel 15 Gemeenten naar GK'!F160/'Tabel 15 Gemeenten naar GK'!$S160</f>
        <v>0</v>
      </c>
      <c r="G160" s="40">
        <f>'Tabel 15 Gemeenten naar GK'!G160/'Tabel 15 Gemeenten naar GK'!$S160</f>
        <v>1.7381228273464659E-2</v>
      </c>
      <c r="H160" s="40">
        <f>'Tabel 15 Gemeenten naar GK'!H160/'Tabel 15 Gemeenten naar GK'!$S160</f>
        <v>2.20162224797219E-2</v>
      </c>
      <c r="I160" s="40">
        <f>'Tabel 15 Gemeenten naar GK'!I160/'Tabel 15 Gemeenten naar GK'!$S160</f>
        <v>5.909617612977984E-2</v>
      </c>
      <c r="K160" s="40">
        <f>'Tabel 15 Gemeenten naar GK'!K160/'Tabel 15 Gemeenten naar GK'!$S160</f>
        <v>0.12514484356894554</v>
      </c>
      <c r="L160" s="40">
        <f>'Tabel 15 Gemeenten naar GK'!L160/'Tabel 15 Gemeenten naar GK'!$S160</f>
        <v>8.3429895712630361E-2</v>
      </c>
      <c r="M160" s="40">
        <f>'Tabel 15 Gemeenten naar GK'!M160/'Tabel 15 Gemeenten naar GK'!$S160</f>
        <v>0.14484356894553882</v>
      </c>
      <c r="O160" s="40">
        <f>'Tabel 15 Gemeenten naar GK'!O160/'Tabel 15 Gemeenten naar GK'!$S160</f>
        <v>0.47624565469293162</v>
      </c>
      <c r="P160" s="40">
        <f>'Tabel 15 Gemeenten naar GK'!P160/'Tabel 15 Gemeenten naar GK'!$S160</f>
        <v>1.5063731170336037E-2</v>
      </c>
      <c r="Q160" s="40">
        <f>'Tabel 15 Gemeenten naar GK'!Q160/'Tabel 15 Gemeenten naar GK'!$S160</f>
        <v>0</v>
      </c>
      <c r="R160" s="5"/>
      <c r="S160" s="42">
        <f t="shared" si="8"/>
        <v>0.99999999999999989</v>
      </c>
    </row>
    <row r="161" spans="1:19" x14ac:dyDescent="0.25">
      <c r="A161" s="29"/>
      <c r="B161" s="14" t="s">
        <v>801</v>
      </c>
      <c r="C161" s="5" t="s">
        <v>802</v>
      </c>
      <c r="E161" s="40">
        <f>'Tabel 15 Gemeenten naar GK'!E161/'Tabel 15 Gemeenten naar GK'!$S161</f>
        <v>0.27257525083612039</v>
      </c>
      <c r="F161" s="40">
        <f>'Tabel 15 Gemeenten naar GK'!F161/'Tabel 15 Gemeenten naar GK'!$S161</f>
        <v>7.0234113712374585E-3</v>
      </c>
      <c r="G161" s="40">
        <f>'Tabel 15 Gemeenten naar GK'!G161/'Tabel 15 Gemeenten naar GK'!$S161</f>
        <v>0</v>
      </c>
      <c r="H161" s="40">
        <f>'Tabel 15 Gemeenten naar GK'!H161/'Tabel 15 Gemeenten naar GK'!$S161</f>
        <v>0</v>
      </c>
      <c r="I161" s="40">
        <f>'Tabel 15 Gemeenten naar GK'!I161/'Tabel 15 Gemeenten naar GK'!$S161</f>
        <v>4.3478260869565218E-3</v>
      </c>
      <c r="K161" s="40">
        <f>'Tabel 15 Gemeenten naar GK'!K161/'Tabel 15 Gemeenten naar GK'!$S161</f>
        <v>8.2274247491638794E-2</v>
      </c>
      <c r="L161" s="40">
        <f>'Tabel 15 Gemeenten naar GK'!L161/'Tabel 15 Gemeenten naar GK'!$S161</f>
        <v>3.2441471571906355E-2</v>
      </c>
      <c r="M161" s="40">
        <f>'Tabel 15 Gemeenten naar GK'!M161/'Tabel 15 Gemeenten naar GK'!$S161</f>
        <v>0.20434782608695654</v>
      </c>
      <c r="O161" s="40">
        <f>'Tabel 15 Gemeenten naar GK'!O161/'Tabel 15 Gemeenten naar GK'!$S161</f>
        <v>0.39698996655518393</v>
      </c>
      <c r="P161" s="40">
        <f>'Tabel 15 Gemeenten naar GK'!P161/'Tabel 15 Gemeenten naar GK'!$S161</f>
        <v>0</v>
      </c>
      <c r="Q161" s="40">
        <f>'Tabel 15 Gemeenten naar GK'!Q161/'Tabel 15 Gemeenten naar GK'!$S161</f>
        <v>0</v>
      </c>
      <c r="R161" s="5"/>
      <c r="S161" s="42">
        <f t="shared" si="8"/>
        <v>1</v>
      </c>
    </row>
    <row r="162" spans="1:19" x14ac:dyDescent="0.25">
      <c r="A162" s="29"/>
      <c r="B162" s="14" t="s">
        <v>803</v>
      </c>
      <c r="C162" s="5" t="s">
        <v>804</v>
      </c>
      <c r="E162" s="40">
        <f>'Tabel 15 Gemeenten naar GK'!E162/'Tabel 15 Gemeenten naar GK'!$S162</f>
        <v>8.8633993743482797E-2</v>
      </c>
      <c r="F162" s="40">
        <f>'Tabel 15 Gemeenten naar GK'!F162/'Tabel 15 Gemeenten naar GK'!$S162</f>
        <v>1.9812304483837331E-2</v>
      </c>
      <c r="G162" s="40">
        <f>'Tabel 15 Gemeenten naar GK'!G162/'Tabel 15 Gemeenten naar GK'!$S162</f>
        <v>0.12304483837330553</v>
      </c>
      <c r="H162" s="40">
        <f>'Tabel 15 Gemeenten naar GK'!H162/'Tabel 15 Gemeenten naar GK'!$S162</f>
        <v>0</v>
      </c>
      <c r="I162" s="40">
        <f>'Tabel 15 Gemeenten naar GK'!I162/'Tabel 15 Gemeenten naar GK'!$S162</f>
        <v>5.3180396246089674E-2</v>
      </c>
      <c r="K162" s="40">
        <f>'Tabel 15 Gemeenten naar GK'!K162/'Tabel 15 Gemeenten naar GK'!$S162</f>
        <v>0.145985401459854</v>
      </c>
      <c r="L162" s="40">
        <f>'Tabel 15 Gemeenten naar GK'!L162/'Tabel 15 Gemeenten naar GK'!$S162</f>
        <v>0</v>
      </c>
      <c r="M162" s="40">
        <f>'Tabel 15 Gemeenten naar GK'!M162/'Tabel 15 Gemeenten naar GK'!$S162</f>
        <v>6.047966631908238E-2</v>
      </c>
      <c r="O162" s="40">
        <f>'Tabel 15 Gemeenten naar GK'!O162/'Tabel 15 Gemeenten naar GK'!$S162</f>
        <v>0.48696558915537019</v>
      </c>
      <c r="P162" s="40">
        <f>'Tabel 15 Gemeenten naar GK'!P162/'Tabel 15 Gemeenten naar GK'!$S162</f>
        <v>2.1897810218978103E-2</v>
      </c>
      <c r="Q162" s="40">
        <f>'Tabel 15 Gemeenten naar GK'!Q162/'Tabel 15 Gemeenten naar GK'!$S162</f>
        <v>0</v>
      </c>
      <c r="R162" s="5"/>
      <c r="S162" s="42">
        <f t="shared" si="8"/>
        <v>0.99999999999999989</v>
      </c>
    </row>
    <row r="163" spans="1:19" x14ac:dyDescent="0.25">
      <c r="A163" s="29"/>
      <c r="B163" s="14" t="s">
        <v>805</v>
      </c>
      <c r="C163" s="5" t="s">
        <v>806</v>
      </c>
      <c r="E163" s="40">
        <f>'Tabel 15 Gemeenten naar GK'!E163/'Tabel 15 Gemeenten naar GK'!$S163</f>
        <v>0.11897738446411013</v>
      </c>
      <c r="F163" s="40">
        <f>'Tabel 15 Gemeenten naar GK'!F163/'Tabel 15 Gemeenten naar GK'!$S163</f>
        <v>0</v>
      </c>
      <c r="G163" s="40">
        <f>'Tabel 15 Gemeenten naar GK'!G163/'Tabel 15 Gemeenten naar GK'!$S163</f>
        <v>0</v>
      </c>
      <c r="H163" s="40">
        <f>'Tabel 15 Gemeenten naar GK'!H163/'Tabel 15 Gemeenten naar GK'!$S163</f>
        <v>0</v>
      </c>
      <c r="I163" s="40">
        <f>'Tabel 15 Gemeenten naar GK'!I163/'Tabel 15 Gemeenten naar GK'!$S163</f>
        <v>0</v>
      </c>
      <c r="K163" s="40">
        <f>'Tabel 15 Gemeenten naar GK'!K163/'Tabel 15 Gemeenten naar GK'!$S163</f>
        <v>0.42281219272369713</v>
      </c>
      <c r="L163" s="40">
        <f>'Tabel 15 Gemeenten naar GK'!L163/'Tabel 15 Gemeenten naar GK'!$S163</f>
        <v>0</v>
      </c>
      <c r="M163" s="40">
        <f>'Tabel 15 Gemeenten naar GK'!M163/'Tabel 15 Gemeenten naar GK'!$S163</f>
        <v>0.11307767944936087</v>
      </c>
      <c r="O163" s="40">
        <f>'Tabel 15 Gemeenten naar GK'!O163/'Tabel 15 Gemeenten naar GK'!$S163</f>
        <v>0.33284169124877089</v>
      </c>
      <c r="P163" s="40">
        <f>'Tabel 15 Gemeenten naar GK'!P163/'Tabel 15 Gemeenten naar GK'!$S163</f>
        <v>1.2291052114060964E-2</v>
      </c>
      <c r="Q163" s="40">
        <f>'Tabel 15 Gemeenten naar GK'!Q163/'Tabel 15 Gemeenten naar GK'!$S163</f>
        <v>0</v>
      </c>
      <c r="R163" s="5"/>
      <c r="S163" s="42">
        <f t="shared" si="8"/>
        <v>1</v>
      </c>
    </row>
    <row r="164" spans="1:19" x14ac:dyDescent="0.25">
      <c r="A164" s="29"/>
      <c r="B164" s="14" t="s">
        <v>807</v>
      </c>
      <c r="C164" s="5" t="s">
        <v>808</v>
      </c>
      <c r="E164" s="40">
        <f>'Tabel 15 Gemeenten naar GK'!E164/'Tabel 15 Gemeenten naar GK'!$S164</f>
        <v>0.33248730964467005</v>
      </c>
      <c r="F164" s="40">
        <f>'Tabel 15 Gemeenten naar GK'!F164/'Tabel 15 Gemeenten naar GK'!$S164</f>
        <v>3.0879864636209814E-2</v>
      </c>
      <c r="G164" s="40">
        <f>'Tabel 15 Gemeenten naar GK'!G164/'Tabel 15 Gemeenten naar GK'!$S164</f>
        <v>0.11505922165820642</v>
      </c>
      <c r="H164" s="40">
        <f>'Tabel 15 Gemeenten naar GK'!H164/'Tabel 15 Gemeenten naar GK'!$S164</f>
        <v>8.4602368866328254E-4</v>
      </c>
      <c r="I164" s="40">
        <f>'Tabel 15 Gemeenten naar GK'!I164/'Tabel 15 Gemeenten naar GK'!$S164</f>
        <v>6.5143824027072764E-2</v>
      </c>
      <c r="K164" s="40">
        <f>'Tabel 15 Gemeenten naar GK'!K164/'Tabel 15 Gemeenten naar GK'!$S164</f>
        <v>2.030456852791878E-2</v>
      </c>
      <c r="L164" s="40">
        <f>'Tabel 15 Gemeenten naar GK'!L164/'Tabel 15 Gemeenten naar GK'!$S164</f>
        <v>0</v>
      </c>
      <c r="M164" s="40">
        <f>'Tabel 15 Gemeenten naar GK'!M164/'Tabel 15 Gemeenten naar GK'!$S164</f>
        <v>4.1878172588832488E-2</v>
      </c>
      <c r="O164" s="40">
        <f>'Tabel 15 Gemeenten naar GK'!O164/'Tabel 15 Gemeenten naar GK'!$S164</f>
        <v>0.38071065989847713</v>
      </c>
      <c r="P164" s="40">
        <f>'Tabel 15 Gemeenten naar GK'!P164/'Tabel 15 Gemeenten naar GK'!$S164</f>
        <v>1.2690355329949238E-2</v>
      </c>
      <c r="Q164" s="40">
        <f>'Tabel 15 Gemeenten naar GK'!Q164/'Tabel 15 Gemeenten naar GK'!$S164</f>
        <v>0</v>
      </c>
      <c r="R164" s="5"/>
      <c r="S164" s="42">
        <f t="shared" si="8"/>
        <v>0.99999999999999989</v>
      </c>
    </row>
    <row r="165" spans="1:19" x14ac:dyDescent="0.25">
      <c r="A165" s="29"/>
      <c r="B165" s="14" t="s">
        <v>809</v>
      </c>
      <c r="C165" s="5" t="s">
        <v>810</v>
      </c>
      <c r="E165" s="40">
        <f>'Tabel 15 Gemeenten naar GK'!E165/'Tabel 15 Gemeenten naar GK'!$S165</f>
        <v>0.14852752880921896</v>
      </c>
      <c r="F165" s="40">
        <f>'Tabel 15 Gemeenten naar GK'!F165/'Tabel 15 Gemeenten naar GK'!$S165</f>
        <v>0.42573623559539053</v>
      </c>
      <c r="G165" s="40">
        <f>'Tabel 15 Gemeenten naar GK'!G165/'Tabel 15 Gemeenten naar GK'!$S165</f>
        <v>0</v>
      </c>
      <c r="H165" s="40">
        <f>'Tabel 15 Gemeenten naar GK'!H165/'Tabel 15 Gemeenten naar GK'!$S165</f>
        <v>0</v>
      </c>
      <c r="I165" s="40">
        <f>'Tabel 15 Gemeenten naar GK'!I165/'Tabel 15 Gemeenten naar GK'!$S165</f>
        <v>0</v>
      </c>
      <c r="K165" s="40">
        <f>'Tabel 15 Gemeenten naar GK'!K165/'Tabel 15 Gemeenten naar GK'!$S165</f>
        <v>0</v>
      </c>
      <c r="L165" s="40">
        <f>'Tabel 15 Gemeenten naar GK'!L165/'Tabel 15 Gemeenten naar GK'!$S165</f>
        <v>0</v>
      </c>
      <c r="M165" s="40">
        <f>'Tabel 15 Gemeenten naar GK'!M165/'Tabel 15 Gemeenten naar GK'!$S165</f>
        <v>9.6670934699103719E-2</v>
      </c>
      <c r="O165" s="40">
        <f>'Tabel 15 Gemeenten naar GK'!O165/'Tabel 15 Gemeenten naar GK'!$S165</f>
        <v>0.32906530089628683</v>
      </c>
      <c r="P165" s="40">
        <f>'Tabel 15 Gemeenten naar GK'!P165/'Tabel 15 Gemeenten naar GK'!$S165</f>
        <v>0</v>
      </c>
      <c r="Q165" s="40">
        <f>'Tabel 15 Gemeenten naar GK'!Q165/'Tabel 15 Gemeenten naar GK'!$S165</f>
        <v>0</v>
      </c>
      <c r="R165" s="5"/>
      <c r="S165" s="42">
        <f t="shared" si="8"/>
        <v>1</v>
      </c>
    </row>
    <row r="166" spans="1:19" x14ac:dyDescent="0.25">
      <c r="A166" s="29"/>
      <c r="B166" s="14" t="s">
        <v>1188</v>
      </c>
      <c r="C166" s="5" t="s">
        <v>1189</v>
      </c>
      <c r="E166" s="40"/>
      <c r="F166" s="40"/>
      <c r="G166" s="40"/>
      <c r="H166" s="40"/>
      <c r="I166" s="40"/>
      <c r="K166" s="40"/>
      <c r="L166" s="40"/>
      <c r="M166" s="40"/>
      <c r="O166" s="40"/>
      <c r="P166" s="40"/>
      <c r="Q166" s="40"/>
      <c r="R166" s="5"/>
      <c r="S166" s="42"/>
    </row>
    <row r="167" spans="1:19" x14ac:dyDescent="0.25">
      <c r="A167" s="29"/>
      <c r="B167" s="14" t="s">
        <v>1190</v>
      </c>
      <c r="C167" s="5" t="s">
        <v>1191</v>
      </c>
      <c r="E167" s="40"/>
      <c r="F167" s="40"/>
      <c r="G167" s="40"/>
      <c r="H167" s="40"/>
      <c r="I167" s="40"/>
      <c r="K167" s="40"/>
      <c r="L167" s="40"/>
      <c r="M167" s="40"/>
      <c r="O167" s="40"/>
      <c r="P167" s="40"/>
      <c r="Q167" s="40"/>
      <c r="R167" s="5"/>
      <c r="S167" s="42"/>
    </row>
    <row r="168" spans="1:19" x14ac:dyDescent="0.25">
      <c r="A168" s="29"/>
      <c r="B168" s="14" t="s">
        <v>811</v>
      </c>
      <c r="C168" s="5" t="s">
        <v>812</v>
      </c>
      <c r="E168" s="40">
        <f>'Tabel 15 Gemeenten naar GK'!E168/'Tabel 15 Gemeenten naar GK'!$S168</f>
        <v>0.11996713229252259</v>
      </c>
      <c r="F168" s="40">
        <f>'Tabel 15 Gemeenten naar GK'!F168/'Tabel 15 Gemeenten naar GK'!$S168</f>
        <v>0</v>
      </c>
      <c r="G168" s="40">
        <f>'Tabel 15 Gemeenten naar GK'!G168/'Tabel 15 Gemeenten naar GK'!$S168</f>
        <v>1.0682004930156122E-2</v>
      </c>
      <c r="H168" s="40">
        <f>'Tabel 15 Gemeenten naar GK'!H168/'Tabel 15 Gemeenten naar GK'!$S168</f>
        <v>0</v>
      </c>
      <c r="I168" s="40">
        <f>'Tabel 15 Gemeenten naar GK'!I168/'Tabel 15 Gemeenten naar GK'!$S168</f>
        <v>4.272801972062449E-2</v>
      </c>
      <c r="K168" s="40">
        <f>'Tabel 15 Gemeenten naar GK'!K168/'Tabel 15 Gemeenten naar GK'!$S168</f>
        <v>7.5595727198027943E-2</v>
      </c>
      <c r="L168" s="40">
        <f>'Tabel 15 Gemeenten naar GK'!L168/'Tabel 15 Gemeenten naar GK'!$S168</f>
        <v>0</v>
      </c>
      <c r="M168" s="40">
        <f>'Tabel 15 Gemeenten naar GK'!M168/'Tabel 15 Gemeenten naar GK'!$S168</f>
        <v>0.20131470829909615</v>
      </c>
      <c r="O168" s="40">
        <f>'Tabel 15 Gemeenten naar GK'!O168/'Tabel 15 Gemeenten naar GK'!$S168</f>
        <v>0.51109285127362369</v>
      </c>
      <c r="P168" s="40">
        <f>'Tabel 15 Gemeenten naar GK'!P168/'Tabel 15 Gemeenten naar GK'!$S168</f>
        <v>3.8619556285949055E-2</v>
      </c>
      <c r="Q168" s="40">
        <f>'Tabel 15 Gemeenten naar GK'!Q168/'Tabel 15 Gemeenten naar GK'!$S168</f>
        <v>0</v>
      </c>
      <c r="R168" s="5"/>
      <c r="S168" s="42">
        <f t="shared" ref="S168:S229" si="9">E168+F168+G168+H168+I168+K168+L168+M168+O168+P168+Q168</f>
        <v>1</v>
      </c>
    </row>
    <row r="169" spans="1:19" x14ac:dyDescent="0.25">
      <c r="A169" s="29"/>
      <c r="B169" s="14"/>
      <c r="C169" s="5" t="s">
        <v>1193</v>
      </c>
      <c r="E169" s="40">
        <f>'Tabel 15 Gemeenten naar GK'!E169/'Tabel 15 Gemeenten naar GK'!$S169</f>
        <v>0.47784376427592506</v>
      </c>
      <c r="F169" s="40">
        <f>'Tabel 15 Gemeenten naar GK'!F169/'Tabel 15 Gemeenten naar GK'!$S169</f>
        <v>0</v>
      </c>
      <c r="G169" s="40">
        <f>'Tabel 15 Gemeenten naar GK'!G169/'Tabel 15 Gemeenten naar GK'!$S169</f>
        <v>1.8730013704888075E-2</v>
      </c>
      <c r="H169" s="40">
        <f>'Tabel 15 Gemeenten naar GK'!H169/'Tabel 15 Gemeenten naar GK'!$S169</f>
        <v>1.3704888076747372E-2</v>
      </c>
      <c r="I169" s="40">
        <f>'Tabel 15 Gemeenten naar GK'!I169/'Tabel 15 Gemeenten naar GK'!$S169</f>
        <v>4.3398812243033345E-2</v>
      </c>
      <c r="K169" s="40">
        <f>'Tabel 15 Gemeenten naar GK'!K169/'Tabel 15 Gemeenten naar GK'!$S169</f>
        <v>5.4819552306989497E-3</v>
      </c>
      <c r="L169" s="40">
        <f>'Tabel 15 Gemeenten naar GK'!L169/'Tabel 15 Gemeenten naar GK'!$S169</f>
        <v>0</v>
      </c>
      <c r="M169" s="40">
        <f>'Tabel 15 Gemeenten naar GK'!M169/'Tabel 15 Gemeenten naar GK'!$S169</f>
        <v>3.2434901781635453E-2</v>
      </c>
      <c r="O169" s="40">
        <f>'Tabel 15 Gemeenten naar GK'!O169/'Tabel 15 Gemeenten naar GK'!$S169</f>
        <v>0.39241662859753312</v>
      </c>
      <c r="P169" s="40">
        <f>'Tabel 15 Gemeenten naar GK'!P169/'Tabel 15 Gemeenten naar GK'!$S169</f>
        <v>1.5989036089538604E-2</v>
      </c>
      <c r="Q169" s="40">
        <f>'Tabel 15 Gemeenten naar GK'!Q169/'Tabel 15 Gemeenten naar GK'!$S169</f>
        <v>0</v>
      </c>
      <c r="R169" s="5"/>
      <c r="S169" s="42">
        <f t="shared" si="9"/>
        <v>1</v>
      </c>
    </row>
    <row r="170" spans="1:19" x14ac:dyDescent="0.25">
      <c r="A170" s="29"/>
      <c r="B170" s="14" t="s">
        <v>813</v>
      </c>
      <c r="C170" s="5" t="s">
        <v>814</v>
      </c>
      <c r="E170" s="40">
        <f>'Tabel 15 Gemeenten naar GK'!E170/'Tabel 15 Gemeenten naar GK'!$S170</f>
        <v>0.13562091503267973</v>
      </c>
      <c r="F170" s="40">
        <f>'Tabel 15 Gemeenten naar GK'!F170/'Tabel 15 Gemeenten naar GK'!$S170</f>
        <v>2.6960784313725492E-2</v>
      </c>
      <c r="G170" s="40">
        <f>'Tabel 15 Gemeenten naar GK'!G170/'Tabel 15 Gemeenten naar GK'!$S170</f>
        <v>2.6143790849673203E-2</v>
      </c>
      <c r="H170" s="40">
        <f>'Tabel 15 Gemeenten naar GK'!H170/'Tabel 15 Gemeenten naar GK'!$S170</f>
        <v>0</v>
      </c>
      <c r="I170" s="40">
        <f>'Tabel 15 Gemeenten naar GK'!I170/'Tabel 15 Gemeenten naar GK'!$S170</f>
        <v>3.6764705882352942E-2</v>
      </c>
      <c r="K170" s="40">
        <f>'Tabel 15 Gemeenten naar GK'!K170/'Tabel 15 Gemeenten naar GK'!$S170</f>
        <v>0</v>
      </c>
      <c r="L170" s="40">
        <f>'Tabel 15 Gemeenten naar GK'!L170/'Tabel 15 Gemeenten naar GK'!$S170</f>
        <v>0</v>
      </c>
      <c r="M170" s="40">
        <f>'Tabel 15 Gemeenten naar GK'!M170/'Tabel 15 Gemeenten naar GK'!$S170</f>
        <v>1.1437908496732025E-2</v>
      </c>
      <c r="O170" s="40">
        <f>'Tabel 15 Gemeenten naar GK'!O170/'Tabel 15 Gemeenten naar GK'!$S170</f>
        <v>0.75490196078431371</v>
      </c>
      <c r="P170" s="40">
        <f>'Tabel 15 Gemeenten naar GK'!P170/'Tabel 15 Gemeenten naar GK'!$S170</f>
        <v>8.1699346405228763E-3</v>
      </c>
      <c r="Q170" s="40">
        <f>'Tabel 15 Gemeenten naar GK'!Q170/'Tabel 15 Gemeenten naar GK'!$S170</f>
        <v>0</v>
      </c>
      <c r="R170" s="5"/>
      <c r="S170" s="42">
        <f t="shared" si="9"/>
        <v>0.99999999999999989</v>
      </c>
    </row>
    <row r="171" spans="1:19" x14ac:dyDescent="0.25">
      <c r="A171" s="29"/>
      <c r="B171" s="14" t="s">
        <v>815</v>
      </c>
      <c r="C171" s="5" t="s">
        <v>816</v>
      </c>
      <c r="E171" s="40">
        <f>'Tabel 15 Gemeenten naar GK'!E171/'Tabel 15 Gemeenten naar GK'!$S171</f>
        <v>0.43381180223285487</v>
      </c>
      <c r="F171" s="40">
        <f>'Tabel 15 Gemeenten naar GK'!F171/'Tabel 15 Gemeenten naar GK'!$S171</f>
        <v>0</v>
      </c>
      <c r="G171" s="40">
        <f>'Tabel 15 Gemeenten naar GK'!G171/'Tabel 15 Gemeenten naar GK'!$S171</f>
        <v>0</v>
      </c>
      <c r="H171" s="40">
        <f>'Tabel 15 Gemeenten naar GK'!H171/'Tabel 15 Gemeenten naar GK'!$S171</f>
        <v>0</v>
      </c>
      <c r="I171" s="40">
        <f>'Tabel 15 Gemeenten naar GK'!I171/'Tabel 15 Gemeenten naar GK'!$S171</f>
        <v>0</v>
      </c>
      <c r="K171" s="40">
        <f>'Tabel 15 Gemeenten naar GK'!K171/'Tabel 15 Gemeenten naar GK'!$S171</f>
        <v>4.7846889952153108E-3</v>
      </c>
      <c r="L171" s="40">
        <f>'Tabel 15 Gemeenten naar GK'!L171/'Tabel 15 Gemeenten naar GK'!$S171</f>
        <v>0</v>
      </c>
      <c r="M171" s="40">
        <f>'Tabel 15 Gemeenten naar GK'!M171/'Tabel 15 Gemeenten naar GK'!$S171</f>
        <v>7.8149920255183414E-2</v>
      </c>
      <c r="O171" s="40">
        <f>'Tabel 15 Gemeenten naar GK'!O171/'Tabel 15 Gemeenten naar GK'!$S171</f>
        <v>0.47288676236044658</v>
      </c>
      <c r="P171" s="40">
        <f>'Tabel 15 Gemeenten naar GK'!P171/'Tabel 15 Gemeenten naar GK'!$S171</f>
        <v>1.036682615629984E-2</v>
      </c>
      <c r="Q171" s="40">
        <v>0</v>
      </c>
      <c r="R171" s="5"/>
      <c r="S171" s="42">
        <f t="shared" si="9"/>
        <v>1</v>
      </c>
    </row>
    <row r="172" spans="1:19" x14ac:dyDescent="0.25">
      <c r="A172" s="29"/>
      <c r="B172" s="14" t="s">
        <v>817</v>
      </c>
      <c r="C172" s="5" t="s">
        <v>818</v>
      </c>
      <c r="E172" s="40">
        <f>'Tabel 15 Gemeenten naar GK'!E172/'Tabel 15 Gemeenten naar GK'!$S172</f>
        <v>1.8844984802431609E-2</v>
      </c>
      <c r="F172" s="40">
        <f>'Tabel 15 Gemeenten naar GK'!F172/'Tabel 15 Gemeenten naar GK'!$S172</f>
        <v>5.3495440729483285E-2</v>
      </c>
      <c r="G172" s="40">
        <f>'Tabel 15 Gemeenten naar GK'!G172/'Tabel 15 Gemeenten naar GK'!$S172</f>
        <v>0</v>
      </c>
      <c r="H172" s="40">
        <f>'Tabel 15 Gemeenten naar GK'!H172/'Tabel 15 Gemeenten naar GK'!$S172</f>
        <v>0</v>
      </c>
      <c r="I172" s="40">
        <f>'Tabel 15 Gemeenten naar GK'!I172/'Tabel 15 Gemeenten naar GK'!$S172</f>
        <v>5.2887537993920972E-2</v>
      </c>
      <c r="K172" s="40">
        <f>'Tabel 15 Gemeenten naar GK'!K172/'Tabel 15 Gemeenten naar GK'!$S172</f>
        <v>4.1337386018237082E-2</v>
      </c>
      <c r="L172" s="40">
        <f>'Tabel 15 Gemeenten naar GK'!L172/'Tabel 15 Gemeenten naar GK'!$S172</f>
        <v>0</v>
      </c>
      <c r="M172" s="40">
        <f>'Tabel 15 Gemeenten naar GK'!M172/'Tabel 15 Gemeenten naar GK'!$S172</f>
        <v>4.5592705167173252E-2</v>
      </c>
      <c r="O172" s="40">
        <f>'Tabel 15 Gemeenten naar GK'!O172/'Tabel 15 Gemeenten naar GK'!$S172</f>
        <v>0.76231003039513678</v>
      </c>
      <c r="P172" s="40">
        <f>'Tabel 15 Gemeenten naar GK'!P172/'Tabel 15 Gemeenten naar GK'!$S172</f>
        <v>1.458966565349544E-2</v>
      </c>
      <c r="Q172" s="40">
        <f>'Tabel 15 Gemeenten naar GK'!Q172/'Tabel 15 Gemeenten naar GK'!$S172</f>
        <v>1.094224924012158E-2</v>
      </c>
      <c r="R172" s="5"/>
      <c r="S172" s="42">
        <f t="shared" si="9"/>
        <v>0.99999999999999989</v>
      </c>
    </row>
    <row r="173" spans="1:19" x14ac:dyDescent="0.25">
      <c r="A173" s="29"/>
      <c r="B173" s="14" t="s">
        <v>1194</v>
      </c>
      <c r="C173" s="5" t="s">
        <v>1195</v>
      </c>
      <c r="E173" s="40"/>
      <c r="F173" s="40"/>
      <c r="G173" s="40"/>
      <c r="H173" s="40"/>
      <c r="I173" s="40"/>
      <c r="K173" s="40"/>
      <c r="L173" s="40"/>
      <c r="M173" s="40"/>
      <c r="O173" s="40"/>
      <c r="P173" s="40"/>
      <c r="Q173" s="40"/>
      <c r="R173" s="5"/>
      <c r="S173" s="42"/>
    </row>
    <row r="174" spans="1:19" x14ac:dyDescent="0.25">
      <c r="A174" s="29"/>
      <c r="B174" s="14" t="s">
        <v>819</v>
      </c>
      <c r="C174" s="5" t="s">
        <v>820</v>
      </c>
      <c r="E174" s="40">
        <f>'Tabel 15 Gemeenten naar GK'!E174/'Tabel 15 Gemeenten naar GK'!$S174</f>
        <v>0</v>
      </c>
      <c r="F174" s="40">
        <f>'Tabel 15 Gemeenten naar GK'!F174/'Tabel 15 Gemeenten naar GK'!$S174</f>
        <v>0.20174927113702623</v>
      </c>
      <c r="G174" s="40">
        <f>'Tabel 15 Gemeenten naar GK'!G174/'Tabel 15 Gemeenten naar GK'!$S174</f>
        <v>4.0233236151603499E-2</v>
      </c>
      <c r="H174" s="40">
        <f>'Tabel 15 Gemeenten naar GK'!H174/'Tabel 15 Gemeenten naar GK'!$S174</f>
        <v>0</v>
      </c>
      <c r="I174" s="40">
        <f>'Tabel 15 Gemeenten naar GK'!I174/'Tabel 15 Gemeenten naar GK'!$S174</f>
        <v>0</v>
      </c>
      <c r="K174" s="40">
        <f>'Tabel 15 Gemeenten naar GK'!K174/'Tabel 15 Gemeenten naar GK'!$S174</f>
        <v>0.22798833819241981</v>
      </c>
      <c r="L174" s="40">
        <f>'Tabel 15 Gemeenten naar GK'!L174/'Tabel 15 Gemeenten naar GK'!$S174</f>
        <v>0</v>
      </c>
      <c r="M174" s="40">
        <f>'Tabel 15 Gemeenten naar GK'!M174/'Tabel 15 Gemeenten naar GK'!$S174</f>
        <v>6.29737609329446E-2</v>
      </c>
      <c r="O174" s="40">
        <f>'Tabel 15 Gemeenten naar GK'!O174/'Tabel 15 Gemeenten naar GK'!$S174</f>
        <v>0.44489795918367347</v>
      </c>
      <c r="P174" s="40">
        <f>'Tabel 15 Gemeenten naar GK'!P174/'Tabel 15 Gemeenten naar GK'!$S174</f>
        <v>0</v>
      </c>
      <c r="Q174" s="40">
        <f>'Tabel 15 Gemeenten naar GK'!Q174/'Tabel 15 Gemeenten naar GK'!$S174</f>
        <v>2.2157434402332362E-2</v>
      </c>
      <c r="R174" s="5"/>
      <c r="S174" s="42">
        <f t="shared" si="9"/>
        <v>1</v>
      </c>
    </row>
    <row r="175" spans="1:19" x14ac:dyDescent="0.25">
      <c r="A175" s="29"/>
      <c r="B175" s="14" t="s">
        <v>1198</v>
      </c>
      <c r="C175" s="5" t="s">
        <v>1199</v>
      </c>
      <c r="E175" s="40"/>
      <c r="F175" s="40"/>
      <c r="G175" s="40"/>
      <c r="H175" s="40"/>
      <c r="I175" s="40"/>
      <c r="K175" s="40"/>
      <c r="L175" s="40"/>
      <c r="M175" s="40"/>
      <c r="O175" s="40"/>
      <c r="P175" s="40"/>
      <c r="Q175" s="40"/>
      <c r="R175" s="5"/>
      <c r="S175" s="42"/>
    </row>
    <row r="176" spans="1:19" x14ac:dyDescent="0.25">
      <c r="A176" s="29"/>
      <c r="B176" s="14" t="s">
        <v>1202</v>
      </c>
      <c r="C176" s="5" t="s">
        <v>1203</v>
      </c>
      <c r="E176" s="40"/>
      <c r="F176" s="40"/>
      <c r="G176" s="40"/>
      <c r="H176" s="40"/>
      <c r="I176" s="40"/>
      <c r="K176" s="40"/>
      <c r="L176" s="40"/>
      <c r="M176" s="40"/>
      <c r="O176" s="40"/>
      <c r="P176" s="40"/>
      <c r="Q176" s="40"/>
      <c r="R176" s="5"/>
      <c r="S176" s="42"/>
    </row>
    <row r="177" spans="1:19" x14ac:dyDescent="0.25">
      <c r="A177" s="29"/>
      <c r="B177" s="14" t="s">
        <v>821</v>
      </c>
      <c r="C177" s="5" t="s">
        <v>822</v>
      </c>
      <c r="E177" s="40">
        <f>'Tabel 15 Gemeenten naar GK'!E177/'Tabel 15 Gemeenten naar GK'!$S177</f>
        <v>0</v>
      </c>
      <c r="F177" s="40">
        <f>'Tabel 15 Gemeenten naar GK'!F177/'Tabel 15 Gemeenten naar GK'!$S177</f>
        <v>0</v>
      </c>
      <c r="G177" s="40">
        <f>'Tabel 15 Gemeenten naar GK'!G177/'Tabel 15 Gemeenten naar GK'!$S177</f>
        <v>1.8296973961998593E-2</v>
      </c>
      <c r="H177" s="40">
        <f>'Tabel 15 Gemeenten naar GK'!H177/'Tabel 15 Gemeenten naar GK'!$S177</f>
        <v>0</v>
      </c>
      <c r="I177" s="40">
        <f>'Tabel 15 Gemeenten naar GK'!I177/'Tabel 15 Gemeenten naar GK'!$S177</f>
        <v>0.55735397607318793</v>
      </c>
      <c r="K177" s="40">
        <f>'Tabel 15 Gemeenten naar GK'!K177/'Tabel 15 Gemeenten naar GK'!$S177</f>
        <v>0</v>
      </c>
      <c r="L177" s="40">
        <f>'Tabel 15 Gemeenten naar GK'!L177/'Tabel 15 Gemeenten naar GK'!$S177</f>
        <v>0</v>
      </c>
      <c r="M177" s="40">
        <f>'Tabel 15 Gemeenten naar GK'!M177/'Tabel 15 Gemeenten naar GK'!$S177</f>
        <v>7.1780436312456022E-2</v>
      </c>
      <c r="O177" s="40">
        <f>'Tabel 15 Gemeenten naar GK'!O177/'Tabel 15 Gemeenten naar GK'!$S177</f>
        <v>0.35256861365235748</v>
      </c>
      <c r="P177" s="40">
        <f>'Tabel 15 Gemeenten naar GK'!P177/'Tabel 15 Gemeenten naar GK'!$S177</f>
        <v>0</v>
      </c>
      <c r="Q177" s="40">
        <f>'Tabel 15 Gemeenten naar GK'!Q177/'Tabel 15 Gemeenten naar GK'!$S177</f>
        <v>0</v>
      </c>
      <c r="R177" s="5"/>
      <c r="S177" s="42">
        <f t="shared" si="9"/>
        <v>1</v>
      </c>
    </row>
    <row r="178" spans="1:19" x14ac:dyDescent="0.25">
      <c r="A178" s="29"/>
      <c r="B178" s="14" t="s">
        <v>823</v>
      </c>
      <c r="C178" s="5" t="s">
        <v>824</v>
      </c>
      <c r="E178" s="40">
        <f>'Tabel 15 Gemeenten naar GK'!E178/'Tabel 15 Gemeenten naar GK'!$S178</f>
        <v>0.14614878209348256</v>
      </c>
      <c r="F178" s="40">
        <f>'Tabel 15 Gemeenten naar GK'!F178/'Tabel 15 Gemeenten naar GK'!$S178</f>
        <v>9.6445029624753126E-2</v>
      </c>
      <c r="G178" s="40">
        <f>'Tabel 15 Gemeenten naar GK'!G178/'Tabel 15 Gemeenten naar GK'!$S178</f>
        <v>1.5141540487162607E-2</v>
      </c>
      <c r="H178" s="40">
        <f>'Tabel 15 Gemeenten naar GK'!H178/'Tabel 15 Gemeenten naar GK'!$S178</f>
        <v>0</v>
      </c>
      <c r="I178" s="40">
        <f>'Tabel 15 Gemeenten naar GK'!I178/'Tabel 15 Gemeenten naar GK'!$S178</f>
        <v>0.47169190256747862</v>
      </c>
      <c r="K178" s="40">
        <f>'Tabel 15 Gemeenten naar GK'!K178/'Tabel 15 Gemeenten naar GK'!$S178</f>
        <v>0</v>
      </c>
      <c r="L178" s="40">
        <f>'Tabel 15 Gemeenten naar GK'!L178/'Tabel 15 Gemeenten naar GK'!$S178</f>
        <v>0</v>
      </c>
      <c r="M178" s="40">
        <f>'Tabel 15 Gemeenten naar GK'!M178/'Tabel 15 Gemeenten naar GK'!$S178</f>
        <v>1.7445687952600396E-2</v>
      </c>
      <c r="O178" s="40">
        <f>'Tabel 15 Gemeenten naar GK'!O178/'Tabel 15 Gemeenten naar GK'!$S178</f>
        <v>0.24522712310730743</v>
      </c>
      <c r="P178" s="40">
        <f>'Tabel 15 Gemeenten naar GK'!P178/'Tabel 15 Gemeenten naar GK'!$S178</f>
        <v>7.8999341672152737E-3</v>
      </c>
      <c r="Q178" s="40">
        <f>'Tabel 15 Gemeenten naar GK'!Q178/'Tabel 15 Gemeenten naar GK'!$S178</f>
        <v>0</v>
      </c>
      <c r="R178" s="5"/>
      <c r="S178" s="42">
        <f t="shared" si="9"/>
        <v>0.99999999999999989</v>
      </c>
    </row>
    <row r="179" spans="1:19" x14ac:dyDescent="0.25">
      <c r="A179" s="29"/>
      <c r="B179" s="14" t="s">
        <v>825</v>
      </c>
      <c r="C179" s="5" t="s">
        <v>826</v>
      </c>
      <c r="E179" s="40">
        <f>'Tabel 15 Gemeenten naar GK'!E179/'Tabel 15 Gemeenten naar GK'!$S179</f>
        <v>5.9752321981424147E-2</v>
      </c>
      <c r="F179" s="40">
        <f>'Tabel 15 Gemeenten naar GK'!F179/'Tabel 15 Gemeenten naar GK'!$S179</f>
        <v>0.1953560371517028</v>
      </c>
      <c r="G179" s="40">
        <f>'Tabel 15 Gemeenten naar GK'!G179/'Tabel 15 Gemeenten naar GK'!$S179</f>
        <v>0.10123839009287926</v>
      </c>
      <c r="H179" s="40">
        <f>'Tabel 15 Gemeenten naar GK'!H179/'Tabel 15 Gemeenten naar GK'!$S179</f>
        <v>0</v>
      </c>
      <c r="I179" s="40">
        <f>'Tabel 15 Gemeenten naar GK'!I179/'Tabel 15 Gemeenten naar GK'!$S179</f>
        <v>8.1733746130030954E-2</v>
      </c>
      <c r="K179" s="40">
        <f>'Tabel 15 Gemeenten naar GK'!K179/'Tabel 15 Gemeenten naar GK'!$S179</f>
        <v>0.11331269349845201</v>
      </c>
      <c r="L179" s="40">
        <f>'Tabel 15 Gemeenten naar GK'!L179/'Tabel 15 Gemeenten naar GK'!$S179</f>
        <v>0</v>
      </c>
      <c r="M179" s="40">
        <f>'Tabel 15 Gemeenten naar GK'!M179/'Tabel 15 Gemeenten naar GK'!$S179</f>
        <v>0.24148606811145512</v>
      </c>
      <c r="O179" s="40">
        <f>'Tabel 15 Gemeenten naar GK'!O179/'Tabel 15 Gemeenten naar GK'!$S179</f>
        <v>0.18049535603715169</v>
      </c>
      <c r="P179" s="40">
        <f>'Tabel 15 Gemeenten naar GK'!P179/'Tabel 15 Gemeenten naar GK'!$S179</f>
        <v>0</v>
      </c>
      <c r="Q179" s="40">
        <f>'Tabel 15 Gemeenten naar GK'!Q179/'Tabel 15 Gemeenten naar GK'!$S179</f>
        <v>2.6625386996904025E-2</v>
      </c>
      <c r="R179" s="5"/>
      <c r="S179" s="42">
        <f t="shared" si="9"/>
        <v>1</v>
      </c>
    </row>
    <row r="180" spans="1:19" x14ac:dyDescent="0.25">
      <c r="A180" s="29"/>
      <c r="B180" s="14" t="s">
        <v>1226</v>
      </c>
      <c r="C180" s="5" t="s">
        <v>1227</v>
      </c>
      <c r="E180" s="40"/>
      <c r="F180" s="40"/>
      <c r="G180" s="40"/>
      <c r="H180" s="40"/>
      <c r="I180" s="40"/>
      <c r="K180" s="40"/>
      <c r="L180" s="40"/>
      <c r="M180" s="40"/>
      <c r="O180" s="40"/>
      <c r="P180" s="40"/>
      <c r="Q180" s="40"/>
      <c r="R180" s="5"/>
      <c r="S180" s="42"/>
    </row>
    <row r="181" spans="1:19" x14ac:dyDescent="0.25">
      <c r="A181" s="29"/>
      <c r="B181" s="14" t="s">
        <v>827</v>
      </c>
      <c r="C181" s="5" t="s">
        <v>828</v>
      </c>
      <c r="E181" s="40">
        <f>'Tabel 15 Gemeenten naar GK'!E181/'Tabel 15 Gemeenten naar GK'!$S181</f>
        <v>0.42026009582477752</v>
      </c>
      <c r="F181" s="40">
        <f>'Tabel 15 Gemeenten naar GK'!F181/'Tabel 15 Gemeenten naar GK'!$S181</f>
        <v>0</v>
      </c>
      <c r="G181" s="40">
        <f>'Tabel 15 Gemeenten naar GK'!G181/'Tabel 15 Gemeenten naar GK'!$S181</f>
        <v>0</v>
      </c>
      <c r="H181" s="40">
        <f>'Tabel 15 Gemeenten naar GK'!H181/'Tabel 15 Gemeenten naar GK'!$S181</f>
        <v>0</v>
      </c>
      <c r="I181" s="40">
        <f>'Tabel 15 Gemeenten naar GK'!I181/'Tabel 15 Gemeenten naar GK'!$S181</f>
        <v>0.21834360027378508</v>
      </c>
      <c r="K181" s="40">
        <f>'Tabel 15 Gemeenten naar GK'!K181/'Tabel 15 Gemeenten naar GK'!$S181</f>
        <v>0</v>
      </c>
      <c r="L181" s="40">
        <f>'Tabel 15 Gemeenten naar GK'!L181/'Tabel 15 Gemeenten naar GK'!$S181</f>
        <v>0</v>
      </c>
      <c r="M181" s="40">
        <f>'Tabel 15 Gemeenten naar GK'!M181/'Tabel 15 Gemeenten naar GK'!$S181</f>
        <v>3.4223134839151265E-3</v>
      </c>
      <c r="O181" s="40">
        <f>'Tabel 15 Gemeenten naar GK'!O181/'Tabel 15 Gemeenten naar GK'!$S181</f>
        <v>0.34907597535934293</v>
      </c>
      <c r="P181" s="40">
        <f>'Tabel 15 Gemeenten naar GK'!P181/'Tabel 15 Gemeenten naar GK'!$S181</f>
        <v>8.8980150581793298E-3</v>
      </c>
      <c r="Q181" s="40">
        <f>'Tabel 15 Gemeenten naar GK'!Q181/'Tabel 15 Gemeenten naar GK'!$S181</f>
        <v>0</v>
      </c>
      <c r="R181" s="5"/>
      <c r="S181" s="42">
        <f t="shared" si="9"/>
        <v>0.99999999999999989</v>
      </c>
    </row>
    <row r="182" spans="1:19" x14ac:dyDescent="0.25">
      <c r="A182" s="29"/>
      <c r="B182" s="14" t="s">
        <v>829</v>
      </c>
      <c r="C182" s="5" t="s">
        <v>830</v>
      </c>
      <c r="E182" s="40">
        <f>'Tabel 15 Gemeenten naar GK'!E182/'Tabel 15 Gemeenten naar GK'!$S182</f>
        <v>0.39593908629441626</v>
      </c>
      <c r="F182" s="40">
        <f>'Tabel 15 Gemeenten naar GK'!F182/'Tabel 15 Gemeenten naar GK'!$S182</f>
        <v>0</v>
      </c>
      <c r="G182" s="40">
        <f>'Tabel 15 Gemeenten naar GK'!G182/'Tabel 15 Gemeenten naar GK'!$S182</f>
        <v>0.19086294416243654</v>
      </c>
      <c r="H182" s="40">
        <f>'Tabel 15 Gemeenten naar GK'!H182/'Tabel 15 Gemeenten naar GK'!$S182</f>
        <v>0</v>
      </c>
      <c r="I182" s="40">
        <f>'Tabel 15 Gemeenten naar GK'!I182/'Tabel 15 Gemeenten naar GK'!$S182</f>
        <v>1.979695431472081E-2</v>
      </c>
      <c r="K182" s="40">
        <f>'Tabel 15 Gemeenten naar GK'!K182/'Tabel 15 Gemeenten naar GK'!$S182</f>
        <v>6.0913705583756344E-3</v>
      </c>
      <c r="L182" s="40">
        <f>'Tabel 15 Gemeenten naar GK'!L182/'Tabel 15 Gemeenten naar GK'!$S182</f>
        <v>0</v>
      </c>
      <c r="M182" s="40">
        <f>'Tabel 15 Gemeenten naar GK'!M182/'Tabel 15 Gemeenten naar GK'!$S182</f>
        <v>3.2487309644670052E-2</v>
      </c>
      <c r="O182" s="40">
        <f>'Tabel 15 Gemeenten naar GK'!O182/'Tabel 15 Gemeenten naar GK'!$S182</f>
        <v>0.33807106598984771</v>
      </c>
      <c r="P182" s="40">
        <f>'Tabel 15 Gemeenten naar GK'!P182/'Tabel 15 Gemeenten naar GK'!$S182</f>
        <v>5.5837563451776647E-3</v>
      </c>
      <c r="Q182" s="40">
        <f>'Tabel 15 Gemeenten naar GK'!Q182/'Tabel 15 Gemeenten naar GK'!$S182</f>
        <v>1.1167512690355329E-2</v>
      </c>
      <c r="R182" s="5"/>
      <c r="S182" s="42">
        <f t="shared" si="9"/>
        <v>1.0000000000000002</v>
      </c>
    </row>
    <row r="183" spans="1:19" x14ac:dyDescent="0.25">
      <c r="A183" s="29"/>
      <c r="B183" s="14" t="s">
        <v>831</v>
      </c>
      <c r="C183" s="5" t="s">
        <v>832</v>
      </c>
      <c r="E183" s="40">
        <f>'Tabel 15 Gemeenten naar GK'!E183/'Tabel 15 Gemeenten naar GK'!$S183</f>
        <v>0.22379269729093051</v>
      </c>
      <c r="F183" s="40">
        <f>'Tabel 15 Gemeenten naar GK'!F183/'Tabel 15 Gemeenten naar GK'!$S183</f>
        <v>3.4157832744405182E-2</v>
      </c>
      <c r="G183" s="40">
        <f>'Tabel 15 Gemeenten naar GK'!G183/'Tabel 15 Gemeenten naar GK'!$S183</f>
        <v>3.8869257950530034E-2</v>
      </c>
      <c r="H183" s="40">
        <f>'Tabel 15 Gemeenten naar GK'!H183/'Tabel 15 Gemeenten naar GK'!$S183</f>
        <v>0</v>
      </c>
      <c r="I183" s="40">
        <f>'Tabel 15 Gemeenten naar GK'!I183/'Tabel 15 Gemeenten naar GK'!$S183</f>
        <v>0.16725559481743227</v>
      </c>
      <c r="K183" s="40">
        <f>'Tabel 15 Gemeenten naar GK'!K183/'Tabel 15 Gemeenten naar GK'!$S183</f>
        <v>0</v>
      </c>
      <c r="L183" s="40">
        <f>'Tabel 15 Gemeenten naar GK'!L183/'Tabel 15 Gemeenten naar GK'!$S183</f>
        <v>0</v>
      </c>
      <c r="M183" s="40">
        <f>'Tabel 15 Gemeenten naar GK'!M183/'Tabel 15 Gemeenten naar GK'!$S183</f>
        <v>2.237926972909305E-2</v>
      </c>
      <c r="O183" s="40">
        <f>'Tabel 15 Gemeenten naar GK'!O183/'Tabel 15 Gemeenten naar GK'!$S183</f>
        <v>0.49941107184923439</v>
      </c>
      <c r="P183" s="40">
        <f>'Tabel 15 Gemeenten naar GK'!P183/'Tabel 15 Gemeenten naar GK'!$S183</f>
        <v>1.4134275618374558E-2</v>
      </c>
      <c r="Q183" s="40">
        <f>'Tabel 15 Gemeenten naar GK'!Q183/'Tabel 15 Gemeenten naar GK'!$S183</f>
        <v>0</v>
      </c>
      <c r="R183" s="5"/>
      <c r="S183" s="42">
        <f t="shared" si="9"/>
        <v>0.99999999999999989</v>
      </c>
    </row>
    <row r="184" spans="1:19" x14ac:dyDescent="0.25">
      <c r="A184" s="29"/>
      <c r="B184" s="14" t="s">
        <v>833</v>
      </c>
      <c r="C184" s="5" t="s">
        <v>834</v>
      </c>
      <c r="E184" s="40">
        <f>'Tabel 15 Gemeenten naar GK'!E184/'Tabel 15 Gemeenten naar GK'!$S184</f>
        <v>3.4364261168384883E-2</v>
      </c>
      <c r="F184" s="40">
        <f>'Tabel 15 Gemeenten naar GK'!F184/'Tabel 15 Gemeenten naar GK'!$S184</f>
        <v>1.3745704467353953E-3</v>
      </c>
      <c r="G184" s="40">
        <f>'Tabel 15 Gemeenten naar GK'!G184/'Tabel 15 Gemeenten naar GK'!$S184</f>
        <v>0.57285223367697591</v>
      </c>
      <c r="H184" s="40">
        <f>'Tabel 15 Gemeenten naar GK'!H184/'Tabel 15 Gemeenten naar GK'!$S184</f>
        <v>0</v>
      </c>
      <c r="I184" s="40">
        <f>'Tabel 15 Gemeenten naar GK'!I184/'Tabel 15 Gemeenten naar GK'!$S184</f>
        <v>0.12027491408934708</v>
      </c>
      <c r="K184" s="40">
        <f>'Tabel 15 Gemeenten naar GK'!K184/'Tabel 15 Gemeenten naar GK'!$S184</f>
        <v>7.3195876288659797E-2</v>
      </c>
      <c r="L184" s="40">
        <f>'Tabel 15 Gemeenten naar GK'!L184/'Tabel 15 Gemeenten naar GK'!$S184</f>
        <v>0</v>
      </c>
      <c r="M184" s="40">
        <f>'Tabel 15 Gemeenten naar GK'!M184/'Tabel 15 Gemeenten naar GK'!$S184</f>
        <v>1.0652920962199313E-2</v>
      </c>
      <c r="O184" s="40">
        <f>'Tabel 15 Gemeenten naar GK'!O184/'Tabel 15 Gemeenten naar GK'!$S184</f>
        <v>0.17766323024054984</v>
      </c>
      <c r="P184" s="40">
        <f>'Tabel 15 Gemeenten naar GK'!P184/'Tabel 15 Gemeenten naar GK'!$S184</f>
        <v>6.1855670103092781E-3</v>
      </c>
      <c r="Q184" s="40">
        <f>'Tabel 15 Gemeenten naar GK'!Q184/'Tabel 15 Gemeenten naar GK'!$S184</f>
        <v>3.4364261168384879E-3</v>
      </c>
      <c r="R184" s="5"/>
      <c r="S184" s="42">
        <f t="shared" si="9"/>
        <v>0.99999999999999989</v>
      </c>
    </row>
    <row r="185" spans="1:19" x14ac:dyDescent="0.25">
      <c r="A185" s="29"/>
      <c r="B185" s="14" t="s">
        <v>1228</v>
      </c>
      <c r="C185" s="5" t="s">
        <v>1229</v>
      </c>
      <c r="E185" s="40"/>
      <c r="F185" s="40"/>
      <c r="G185" s="40"/>
      <c r="H185" s="40"/>
      <c r="I185" s="40"/>
      <c r="K185" s="40"/>
      <c r="L185" s="40"/>
      <c r="M185" s="40"/>
      <c r="O185" s="40"/>
      <c r="P185" s="40"/>
      <c r="Q185" s="40"/>
      <c r="R185" s="5"/>
      <c r="S185" s="42"/>
    </row>
    <row r="186" spans="1:19" x14ac:dyDescent="0.25">
      <c r="A186" s="29"/>
      <c r="B186" s="14" t="s">
        <v>835</v>
      </c>
      <c r="C186" s="5" t="s">
        <v>836</v>
      </c>
      <c r="E186" s="40">
        <f>'Tabel 15 Gemeenten naar GK'!E186/'Tabel 15 Gemeenten naar GK'!$S186</f>
        <v>3.7444933920704845E-2</v>
      </c>
      <c r="F186" s="40">
        <f>'Tabel 15 Gemeenten naar GK'!F186/'Tabel 15 Gemeenten naar GK'!$S186</f>
        <v>1.6519823788546256E-2</v>
      </c>
      <c r="G186" s="40">
        <f>'Tabel 15 Gemeenten naar GK'!G186/'Tabel 15 Gemeenten naar GK'!$S186</f>
        <v>1.1013215859030838E-2</v>
      </c>
      <c r="H186" s="40">
        <f>'Tabel 15 Gemeenten naar GK'!H186/'Tabel 15 Gemeenten naar GK'!$S186</f>
        <v>0</v>
      </c>
      <c r="I186" s="40">
        <f>'Tabel 15 Gemeenten naar GK'!I186/'Tabel 15 Gemeenten naar GK'!$S186</f>
        <v>0.13766519823788545</v>
      </c>
      <c r="K186" s="40">
        <f>'Tabel 15 Gemeenten naar GK'!K186/'Tabel 15 Gemeenten naar GK'!$S186</f>
        <v>2.643171806167401E-2</v>
      </c>
      <c r="L186" s="40">
        <f>'Tabel 15 Gemeenten naar GK'!L186/'Tabel 15 Gemeenten naar GK'!$S186</f>
        <v>0</v>
      </c>
      <c r="M186" s="40">
        <f>'Tabel 15 Gemeenten naar GK'!M186/'Tabel 15 Gemeenten naar GK'!$S186</f>
        <v>2.5330396475770924E-2</v>
      </c>
      <c r="O186" s="40">
        <f>'Tabel 15 Gemeenten naar GK'!O186/'Tabel 15 Gemeenten naar GK'!$S186</f>
        <v>0.46806167400881055</v>
      </c>
      <c r="P186" s="40">
        <f>'Tabel 15 Gemeenten naar GK'!P186/'Tabel 15 Gemeenten naar GK'!$S186</f>
        <v>1.6519823788546256E-2</v>
      </c>
      <c r="Q186" s="40">
        <f>'Tabel 15 Gemeenten naar GK'!Q186/'Tabel 15 Gemeenten naar GK'!$S186</f>
        <v>0.26101321585903081</v>
      </c>
      <c r="R186" s="5"/>
      <c r="S186" s="42">
        <f t="shared" si="9"/>
        <v>0.99999999999999989</v>
      </c>
    </row>
    <row r="187" spans="1:19" x14ac:dyDescent="0.25">
      <c r="A187" s="29"/>
      <c r="B187" s="14" t="s">
        <v>837</v>
      </c>
      <c r="C187" s="5" t="s">
        <v>838</v>
      </c>
      <c r="E187" s="40">
        <f>'Tabel 15 Gemeenten naar GK'!E187/'Tabel 15 Gemeenten naar GK'!$S187</f>
        <v>0</v>
      </c>
      <c r="F187" s="40">
        <f>'Tabel 15 Gemeenten naar GK'!F187/'Tabel 15 Gemeenten naar GK'!$S187</f>
        <v>0</v>
      </c>
      <c r="G187" s="40">
        <f>'Tabel 15 Gemeenten naar GK'!G187/'Tabel 15 Gemeenten naar GK'!$S187</f>
        <v>3.1815346225826574E-2</v>
      </c>
      <c r="H187" s="40">
        <f>'Tabel 15 Gemeenten naar GK'!H187/'Tabel 15 Gemeenten naar GK'!$S187</f>
        <v>0</v>
      </c>
      <c r="I187" s="40">
        <f>'Tabel 15 Gemeenten naar GK'!I187/'Tabel 15 Gemeenten naar GK'!$S187</f>
        <v>0.50530255770430443</v>
      </c>
      <c r="K187" s="40">
        <f>'Tabel 15 Gemeenten naar GK'!K187/'Tabel 15 Gemeenten naar GK'!$S187</f>
        <v>1.9338739862757331E-2</v>
      </c>
      <c r="L187" s="40">
        <f>'Tabel 15 Gemeenten naar GK'!L187/'Tabel 15 Gemeenten naar GK'!$S187</f>
        <v>0</v>
      </c>
      <c r="M187" s="40">
        <f>'Tabel 15 Gemeenten naar GK'!M187/'Tabel 15 Gemeenten naar GK'!$S187</f>
        <v>4.4915782907049284E-2</v>
      </c>
      <c r="O187" s="40">
        <f>'Tabel 15 Gemeenten naar GK'!O187/'Tabel 15 Gemeenten naar GK'!$S187</f>
        <v>0.39051777916406738</v>
      </c>
      <c r="P187" s="40">
        <f>'Tabel 15 Gemeenten naar GK'!P187/'Tabel 15 Gemeenten naar GK'!$S187</f>
        <v>8.1097941359950087E-3</v>
      </c>
      <c r="Q187" s="40">
        <f>'Tabel 15 Gemeenten naar GK'!Q187/'Tabel 15 Gemeenten naar GK'!$S187</f>
        <v>0</v>
      </c>
      <c r="R187" s="5"/>
      <c r="S187" s="42">
        <f t="shared" si="9"/>
        <v>1</v>
      </c>
    </row>
    <row r="188" spans="1:19" x14ac:dyDescent="0.25">
      <c r="A188" s="29"/>
      <c r="B188" s="14" t="s">
        <v>839</v>
      </c>
      <c r="C188" s="5" t="s">
        <v>840</v>
      </c>
      <c r="E188" s="40">
        <f>'Tabel 15 Gemeenten naar GK'!E188/'Tabel 15 Gemeenten naar GK'!$S188</f>
        <v>0.34690618762475051</v>
      </c>
      <c r="F188" s="40">
        <f>'Tabel 15 Gemeenten naar GK'!F188/'Tabel 15 Gemeenten naar GK'!$S188</f>
        <v>0</v>
      </c>
      <c r="G188" s="40">
        <f>'Tabel 15 Gemeenten naar GK'!G188/'Tabel 15 Gemeenten naar GK'!$S188</f>
        <v>3.1137724550898204E-2</v>
      </c>
      <c r="H188" s="40">
        <f>'Tabel 15 Gemeenten naar GK'!H188/'Tabel 15 Gemeenten naar GK'!$S188</f>
        <v>0</v>
      </c>
      <c r="I188" s="40">
        <f>'Tabel 15 Gemeenten naar GK'!I188/'Tabel 15 Gemeenten naar GK'!$S188</f>
        <v>8.0239520958083829E-2</v>
      </c>
      <c r="K188" s="40">
        <f>'Tabel 15 Gemeenten naar GK'!K188/'Tabel 15 Gemeenten naar GK'!$S188</f>
        <v>0.10339321357285429</v>
      </c>
      <c r="L188" s="40">
        <f>'Tabel 15 Gemeenten naar GK'!L188/'Tabel 15 Gemeenten naar GK'!$S188</f>
        <v>3.0339321357285429E-2</v>
      </c>
      <c r="M188" s="40">
        <f>'Tabel 15 Gemeenten naar GK'!M188/'Tabel 15 Gemeenten naar GK'!$S188</f>
        <v>0.12455089820359282</v>
      </c>
      <c r="O188" s="40">
        <f>'Tabel 15 Gemeenten naar GK'!O188/'Tabel 15 Gemeenten naar GK'!$S188</f>
        <v>0.24830339321357286</v>
      </c>
      <c r="P188" s="40">
        <f>'Tabel 15 Gemeenten naar GK'!P188/'Tabel 15 Gemeenten naar GK'!$S188</f>
        <v>3.5129740518962074E-2</v>
      </c>
      <c r="Q188" s="40">
        <f>'Tabel 15 Gemeenten naar GK'!Q188/'Tabel 15 Gemeenten naar GK'!$S188</f>
        <v>0</v>
      </c>
      <c r="R188" s="5"/>
      <c r="S188" s="42">
        <f t="shared" si="9"/>
        <v>1</v>
      </c>
    </row>
    <row r="189" spans="1:19" x14ac:dyDescent="0.25">
      <c r="A189" s="29"/>
      <c r="B189" s="14" t="s">
        <v>841</v>
      </c>
      <c r="C189" s="5" t="s">
        <v>842</v>
      </c>
      <c r="E189" s="40">
        <f>'Tabel 15 Gemeenten naar GK'!E189/'Tabel 15 Gemeenten naar GK'!$S189</f>
        <v>9.2879256965944276E-2</v>
      </c>
      <c r="F189" s="40">
        <f>'Tabel 15 Gemeenten naar GK'!F189/'Tabel 15 Gemeenten naar GK'!$S189</f>
        <v>2.3219814241486069E-2</v>
      </c>
      <c r="G189" s="40">
        <f>'Tabel 15 Gemeenten naar GK'!G189/'Tabel 15 Gemeenten naar GK'!$S189</f>
        <v>7.7399380804953561E-3</v>
      </c>
      <c r="H189" s="40">
        <f>'Tabel 15 Gemeenten naar GK'!H189/'Tabel 15 Gemeenten naar GK'!$S189</f>
        <v>2.3219814241486069E-2</v>
      </c>
      <c r="I189" s="40">
        <f>'Tabel 15 Gemeenten naar GK'!I189/'Tabel 15 Gemeenten naar GK'!$S189</f>
        <v>3.7151702786377708E-2</v>
      </c>
      <c r="K189" s="40">
        <f>'Tabel 15 Gemeenten naar GK'!K189/'Tabel 15 Gemeenten naar GK'!$S189</f>
        <v>9.1331269349845201E-2</v>
      </c>
      <c r="L189" s="40">
        <f>'Tabel 15 Gemeenten naar GK'!L189/'Tabel 15 Gemeenten naar GK'!$S189</f>
        <v>0</v>
      </c>
      <c r="M189" s="40">
        <f>'Tabel 15 Gemeenten naar GK'!M189/'Tabel 15 Gemeenten naar GK'!$S189</f>
        <v>0.15325077399380804</v>
      </c>
      <c r="O189" s="40">
        <f>'Tabel 15 Gemeenten naar GK'!O189/'Tabel 15 Gemeenten naar GK'!$S189</f>
        <v>0.57120743034055732</v>
      </c>
      <c r="P189" s="40">
        <f>'Tabel 15 Gemeenten naar GK'!P189/'Tabel 15 Gemeenten naar GK'!$S189</f>
        <v>0</v>
      </c>
      <c r="Q189" s="40">
        <f>'Tabel 15 Gemeenten naar GK'!Q189/'Tabel 15 Gemeenten naar GK'!$S189</f>
        <v>0</v>
      </c>
      <c r="R189" s="5"/>
      <c r="S189" s="42">
        <f t="shared" si="9"/>
        <v>1</v>
      </c>
    </row>
    <row r="190" spans="1:19" x14ac:dyDescent="0.25">
      <c r="A190" s="29"/>
      <c r="B190" s="14" t="s">
        <v>843</v>
      </c>
      <c r="C190" s="5" t="s">
        <v>844</v>
      </c>
      <c r="E190" s="40">
        <f>'Tabel 15 Gemeenten naar GK'!E190/'Tabel 15 Gemeenten naar GK'!$S190</f>
        <v>0.32816377171215882</v>
      </c>
      <c r="F190" s="40">
        <f>'Tabel 15 Gemeenten naar GK'!F190/'Tabel 15 Gemeenten naar GK'!$S190</f>
        <v>1.054590570719603E-2</v>
      </c>
      <c r="G190" s="40">
        <f>'Tabel 15 Gemeenten naar GK'!G190/'Tabel 15 Gemeenten naar GK'!$S190</f>
        <v>0.12717121588089331</v>
      </c>
      <c r="H190" s="40">
        <f>'Tabel 15 Gemeenten naar GK'!H190/'Tabel 15 Gemeenten naar GK'!$S190</f>
        <v>0</v>
      </c>
      <c r="I190" s="40">
        <f>'Tabel 15 Gemeenten naar GK'!I190/'Tabel 15 Gemeenten naar GK'!$S190</f>
        <v>0</v>
      </c>
      <c r="K190" s="40">
        <f>'Tabel 15 Gemeenten naar GK'!K190/'Tabel 15 Gemeenten naar GK'!$S190</f>
        <v>5.6451612903225805E-2</v>
      </c>
      <c r="L190" s="40">
        <f>'Tabel 15 Gemeenten naar GK'!L190/'Tabel 15 Gemeenten naar GK'!$S190</f>
        <v>0</v>
      </c>
      <c r="M190" s="40">
        <f>'Tabel 15 Gemeenten naar GK'!M190/'Tabel 15 Gemeenten naar GK'!$S190</f>
        <v>0.11166253101736973</v>
      </c>
      <c r="O190" s="40">
        <f>'Tabel 15 Gemeenten naar GK'!O190/'Tabel 15 Gemeenten naar GK'!$S190</f>
        <v>0.36104218362282881</v>
      </c>
      <c r="P190" s="40">
        <f>'Tabel 15 Gemeenten naar GK'!P190/'Tabel 15 Gemeenten naar GK'!$S190</f>
        <v>4.9627791563275434E-3</v>
      </c>
      <c r="Q190" s="40">
        <f>'Tabel 15 Gemeenten naar GK'!Q190/'Tabel 15 Gemeenten naar GK'!$S190</f>
        <v>0</v>
      </c>
      <c r="R190" s="5"/>
      <c r="S190" s="42">
        <f t="shared" si="9"/>
        <v>1</v>
      </c>
    </row>
    <row r="191" spans="1:19" x14ac:dyDescent="0.25">
      <c r="A191" s="29"/>
      <c r="B191" s="14" t="s">
        <v>845</v>
      </c>
      <c r="C191" s="5" t="s">
        <v>846</v>
      </c>
      <c r="E191" s="40">
        <f>'Tabel 15 Gemeenten naar GK'!E191/'Tabel 15 Gemeenten naar GK'!$S191</f>
        <v>2.5412960609911054E-2</v>
      </c>
      <c r="F191" s="40">
        <f>'Tabel 15 Gemeenten naar GK'!F191/'Tabel 15 Gemeenten naar GK'!$S191</f>
        <v>1.2706480304955528E-3</v>
      </c>
      <c r="G191" s="40">
        <f>'Tabel 15 Gemeenten naar GK'!G191/'Tabel 15 Gemeenten naar GK'!$S191</f>
        <v>0.17789072426937738</v>
      </c>
      <c r="H191" s="40">
        <f>'Tabel 15 Gemeenten naar GK'!H191/'Tabel 15 Gemeenten naar GK'!$S191</f>
        <v>0</v>
      </c>
      <c r="I191" s="40">
        <f>'Tabel 15 Gemeenten naar GK'!I191/'Tabel 15 Gemeenten naar GK'!$S191</f>
        <v>2.0330368487928845E-2</v>
      </c>
      <c r="K191" s="40">
        <f>'Tabel 15 Gemeenten naar GK'!K191/'Tabel 15 Gemeenten naar GK'!$S191</f>
        <v>0</v>
      </c>
      <c r="L191" s="40">
        <f>'Tabel 15 Gemeenten naar GK'!L191/'Tabel 15 Gemeenten naar GK'!$S191</f>
        <v>0</v>
      </c>
      <c r="M191" s="40">
        <f>'Tabel 15 Gemeenten naar GK'!M191/'Tabel 15 Gemeenten naar GK'!$S191</f>
        <v>2.1601016518424398E-2</v>
      </c>
      <c r="O191" s="40">
        <f>'Tabel 15 Gemeenten naar GK'!O191/'Tabel 15 Gemeenten naar GK'!$S191</f>
        <v>0.75349428208386282</v>
      </c>
      <c r="P191" s="40">
        <f>'Tabel 15 Gemeenten naar GK'!P191/'Tabel 15 Gemeenten naar GK'!$S191</f>
        <v>0</v>
      </c>
      <c r="Q191" s="40">
        <f>'Tabel 15 Gemeenten naar GK'!Q191/'Tabel 15 Gemeenten naar GK'!$S191</f>
        <v>0</v>
      </c>
      <c r="R191" s="5"/>
      <c r="S191" s="42">
        <f t="shared" si="9"/>
        <v>1</v>
      </c>
    </row>
    <row r="192" spans="1:19" x14ac:dyDescent="0.25">
      <c r="A192" s="29"/>
      <c r="B192" s="14" t="s">
        <v>847</v>
      </c>
      <c r="C192" s="5" t="s">
        <v>848</v>
      </c>
      <c r="E192" s="40">
        <f>'Tabel 15 Gemeenten naar GK'!E192/'Tabel 15 Gemeenten naar GK'!$S192</f>
        <v>1.034928848641656E-2</v>
      </c>
      <c r="F192" s="40">
        <f>'Tabel 15 Gemeenten naar GK'!F192/'Tabel 15 Gemeenten naar GK'!$S192</f>
        <v>0</v>
      </c>
      <c r="G192" s="40">
        <f>'Tabel 15 Gemeenten naar GK'!G192/'Tabel 15 Gemeenten naar GK'!$S192</f>
        <v>2.1992238033635189E-2</v>
      </c>
      <c r="H192" s="40">
        <f>'Tabel 15 Gemeenten naar GK'!H192/'Tabel 15 Gemeenten naar GK'!$S192</f>
        <v>0</v>
      </c>
      <c r="I192" s="40">
        <f>'Tabel 15 Gemeenten naar GK'!I192/'Tabel 15 Gemeenten naar GK'!$S192</f>
        <v>2.9754204398447608E-2</v>
      </c>
      <c r="K192" s="40">
        <f>'Tabel 15 Gemeenten naar GK'!K192/'Tabel 15 Gemeenten naar GK'!$S192</f>
        <v>0.16429495472186287</v>
      </c>
      <c r="L192" s="40">
        <f>'Tabel 15 Gemeenten naar GK'!L192/'Tabel 15 Gemeenten naar GK'!$S192</f>
        <v>0</v>
      </c>
      <c r="M192" s="40">
        <f>'Tabel 15 Gemeenten naar GK'!M192/'Tabel 15 Gemeenten naar GK'!$S192</f>
        <v>0.21992238033635186</v>
      </c>
      <c r="O192" s="40">
        <f>'Tabel 15 Gemeenten naar GK'!O192/'Tabel 15 Gemeenten naar GK'!$S192</f>
        <v>0.52522639068564037</v>
      </c>
      <c r="P192" s="40">
        <f>'Tabel 15 Gemeenten naar GK'!P192/'Tabel 15 Gemeenten naar GK'!$S192</f>
        <v>2.3285899094437259E-2</v>
      </c>
      <c r="Q192" s="40">
        <f>'Tabel 15 Gemeenten naar GK'!Q192/'Tabel 15 Gemeenten naar GK'!$S192</f>
        <v>5.1746442432082798E-3</v>
      </c>
      <c r="R192" s="5"/>
      <c r="S192" s="42">
        <f t="shared" si="9"/>
        <v>0.99999999999999989</v>
      </c>
    </row>
    <row r="193" spans="1:19" x14ac:dyDescent="0.25">
      <c r="A193" s="29"/>
      <c r="B193" s="14" t="s">
        <v>849</v>
      </c>
      <c r="C193" s="5" t="s">
        <v>850</v>
      </c>
      <c r="E193" s="40">
        <f>'Tabel 15 Gemeenten naar GK'!E193/'Tabel 15 Gemeenten naar GK'!$S193</f>
        <v>0</v>
      </c>
      <c r="F193" s="40">
        <f>'Tabel 15 Gemeenten naar GK'!F193/'Tabel 15 Gemeenten naar GK'!$S193</f>
        <v>0</v>
      </c>
      <c r="G193" s="40">
        <f>'Tabel 15 Gemeenten naar GK'!G193/'Tabel 15 Gemeenten naar GK'!$S193</f>
        <v>0</v>
      </c>
      <c r="H193" s="40">
        <f>'Tabel 15 Gemeenten naar GK'!H193/'Tabel 15 Gemeenten naar GK'!$S193</f>
        <v>0</v>
      </c>
      <c r="I193" s="40">
        <f>'Tabel 15 Gemeenten naar GK'!I193/'Tabel 15 Gemeenten naar GK'!$S193</f>
        <v>8.2765335929892894E-2</v>
      </c>
      <c r="K193" s="40">
        <f>'Tabel 15 Gemeenten naar GK'!K193/'Tabel 15 Gemeenten naar GK'!$S193</f>
        <v>0.16163583252190847</v>
      </c>
      <c r="L193" s="40">
        <f>'Tabel 15 Gemeenten naar GK'!L193/'Tabel 15 Gemeenten naar GK'!$S193</f>
        <v>0</v>
      </c>
      <c r="M193" s="40">
        <f>'Tabel 15 Gemeenten naar GK'!M193/'Tabel 15 Gemeenten naar GK'!$S193</f>
        <v>0.15189873417721519</v>
      </c>
      <c r="O193" s="40">
        <f>'Tabel 15 Gemeenten naar GK'!O193/'Tabel 15 Gemeenten naar GK'!$S193</f>
        <v>0.6037000973709834</v>
      </c>
      <c r="P193" s="40">
        <f>'Tabel 15 Gemeenten naar GK'!P193/'Tabel 15 Gemeenten naar GK'!$S193</f>
        <v>0</v>
      </c>
      <c r="Q193" s="40">
        <f>'Tabel 15 Gemeenten naar GK'!Q193/'Tabel 15 Gemeenten naar GK'!$S193</f>
        <v>0</v>
      </c>
      <c r="R193" s="5"/>
      <c r="S193" s="42">
        <f t="shared" si="9"/>
        <v>1</v>
      </c>
    </row>
    <row r="194" spans="1:19" x14ac:dyDescent="0.25">
      <c r="A194" s="29"/>
      <c r="B194" s="14" t="s">
        <v>851</v>
      </c>
      <c r="C194" s="5" t="s">
        <v>852</v>
      </c>
      <c r="E194" s="40">
        <f>'Tabel 15 Gemeenten naar GK'!E194/'Tabel 15 Gemeenten naar GK'!$S194</f>
        <v>0.53941576630652266</v>
      </c>
      <c r="F194" s="40">
        <f>'Tabel 15 Gemeenten naar GK'!F194/'Tabel 15 Gemeenten naar GK'!$S194</f>
        <v>0</v>
      </c>
      <c r="G194" s="40">
        <f>'Tabel 15 Gemeenten naar GK'!G194/'Tabel 15 Gemeenten naar GK'!$S194</f>
        <v>8.9235694277711081E-2</v>
      </c>
      <c r="H194" s="40">
        <f>'Tabel 15 Gemeenten naar GK'!H194/'Tabel 15 Gemeenten naar GK'!$S194</f>
        <v>0</v>
      </c>
      <c r="I194" s="40">
        <f>'Tabel 15 Gemeenten naar GK'!I194/'Tabel 15 Gemeenten naar GK'!$S194</f>
        <v>0.11284513805522209</v>
      </c>
      <c r="K194" s="40">
        <f>'Tabel 15 Gemeenten naar GK'!K194/'Tabel 15 Gemeenten naar GK'!$S194</f>
        <v>1.2404961984793917E-2</v>
      </c>
      <c r="L194" s="40">
        <f>'Tabel 15 Gemeenten naar GK'!L194/'Tabel 15 Gemeenten naar GK'!$S194</f>
        <v>0</v>
      </c>
      <c r="M194" s="40">
        <f>'Tabel 15 Gemeenten naar GK'!M194/'Tabel 15 Gemeenten naar GK'!$S194</f>
        <v>0</v>
      </c>
      <c r="O194" s="40">
        <f>'Tabel 15 Gemeenten naar GK'!O194/'Tabel 15 Gemeenten naar GK'!$S194</f>
        <v>0.23849539815926371</v>
      </c>
      <c r="P194" s="40">
        <f>'Tabel 15 Gemeenten naar GK'!P194/'Tabel 15 Gemeenten naar GK'!$S194</f>
        <v>0</v>
      </c>
      <c r="Q194" s="40">
        <f>'Tabel 15 Gemeenten naar GK'!Q194/'Tabel 15 Gemeenten naar GK'!$S194</f>
        <v>7.6030412164865948E-3</v>
      </c>
      <c r="R194" s="5"/>
      <c r="S194" s="42">
        <f t="shared" si="9"/>
        <v>1</v>
      </c>
    </row>
    <row r="195" spans="1:19" x14ac:dyDescent="0.25">
      <c r="A195" s="29"/>
      <c r="B195" s="14" t="s">
        <v>853</v>
      </c>
      <c r="C195" s="5" t="s">
        <v>854</v>
      </c>
      <c r="E195" s="40">
        <f>'Tabel 15 Gemeenten naar GK'!E195/'Tabel 15 Gemeenten naar GK'!$S195</f>
        <v>0.35315985130111527</v>
      </c>
      <c r="F195" s="40">
        <f>'Tabel 15 Gemeenten naar GK'!F195/'Tabel 15 Gemeenten naar GK'!$S195</f>
        <v>1.2391573729863693E-2</v>
      </c>
      <c r="G195" s="40">
        <f>'Tabel 15 Gemeenten naar GK'!G195/'Tabel 15 Gemeenten naar GK'!$S195</f>
        <v>4.1305245766212308E-3</v>
      </c>
      <c r="H195" s="40">
        <f>'Tabel 15 Gemeenten naar GK'!H195/'Tabel 15 Gemeenten naar GK'!$S195</f>
        <v>0</v>
      </c>
      <c r="I195" s="40">
        <f>'Tabel 15 Gemeenten naar GK'!I195/'Tabel 15 Gemeenten naar GK'!$S195</f>
        <v>3.6348616274266832E-2</v>
      </c>
      <c r="K195" s="40">
        <f>'Tabel 15 Gemeenten naar GK'!K195/'Tabel 15 Gemeenten naar GK'!$S195</f>
        <v>7.4349442379182153E-3</v>
      </c>
      <c r="L195" s="40">
        <f>'Tabel 15 Gemeenten naar GK'!L195/'Tabel 15 Gemeenten naar GK'!$S195</f>
        <v>0</v>
      </c>
      <c r="M195" s="40">
        <f>'Tabel 15 Gemeenten naar GK'!M195/'Tabel 15 Gemeenten naar GK'!$S195</f>
        <v>1.7348203221809171E-2</v>
      </c>
      <c r="O195" s="40">
        <f>'Tabel 15 Gemeenten naar GK'!O195/'Tabel 15 Gemeenten naar GK'!$S195</f>
        <v>0.56918628665840565</v>
      </c>
      <c r="P195" s="40">
        <f>'Tabel 15 Gemeenten naar GK'!P195/'Tabel 15 Gemeenten naar GK'!$S195</f>
        <v>0</v>
      </c>
      <c r="Q195" s="40">
        <f>'Tabel 15 Gemeenten naar GK'!Q195/'Tabel 15 Gemeenten naar GK'!$S195</f>
        <v>0</v>
      </c>
      <c r="R195" s="5"/>
      <c r="S195" s="42">
        <f t="shared" si="9"/>
        <v>1</v>
      </c>
    </row>
    <row r="196" spans="1:19" x14ac:dyDescent="0.25">
      <c r="A196" s="29"/>
      <c r="B196" s="14" t="s">
        <v>855</v>
      </c>
      <c r="C196" s="5" t="s">
        <v>856</v>
      </c>
      <c r="E196" s="40">
        <f>'Tabel 15 Gemeenten naar GK'!E196/'Tabel 15 Gemeenten naar GK'!$S196</f>
        <v>0</v>
      </c>
      <c r="F196" s="40">
        <f>'Tabel 15 Gemeenten naar GK'!F196/'Tabel 15 Gemeenten naar GK'!$S196</f>
        <v>0.14945321992709598</v>
      </c>
      <c r="G196" s="40">
        <f>'Tabel 15 Gemeenten naar GK'!G196/'Tabel 15 Gemeenten naar GK'!$S196</f>
        <v>0</v>
      </c>
      <c r="H196" s="40">
        <f>'Tabel 15 Gemeenten naar GK'!H196/'Tabel 15 Gemeenten naar GK'!$S196</f>
        <v>0</v>
      </c>
      <c r="I196" s="40">
        <f>'Tabel 15 Gemeenten naar GK'!I196/'Tabel 15 Gemeenten naar GK'!$S196</f>
        <v>0.10571081409477522</v>
      </c>
      <c r="K196" s="40">
        <f>'Tabel 15 Gemeenten naar GK'!K196/'Tabel 15 Gemeenten naar GK'!$S196</f>
        <v>3.0376670716889428E-2</v>
      </c>
      <c r="L196" s="40">
        <f>'Tabel 15 Gemeenten naar GK'!L196/'Tabel 15 Gemeenten naar GK'!$S196</f>
        <v>0</v>
      </c>
      <c r="M196" s="40">
        <f>'Tabel 15 Gemeenten naar GK'!M196/'Tabel 15 Gemeenten naar GK'!$S196</f>
        <v>1.5795868772782502E-2</v>
      </c>
      <c r="O196" s="40">
        <f>'Tabel 15 Gemeenten naar GK'!O196/'Tabel 15 Gemeenten naar GK'!$S196</f>
        <v>0.68165249088699875</v>
      </c>
      <c r="P196" s="40">
        <f>'Tabel 15 Gemeenten naar GK'!P196/'Tabel 15 Gemeenten naar GK'!$S196</f>
        <v>1.7010935601458079E-2</v>
      </c>
      <c r="Q196" s="40">
        <f>'Tabel 15 Gemeenten naar GK'!Q196/'Tabel 15 Gemeenten naar GK'!$S196</f>
        <v>0</v>
      </c>
      <c r="R196" s="5"/>
      <c r="S196" s="42">
        <f t="shared" si="9"/>
        <v>1</v>
      </c>
    </row>
    <row r="197" spans="1:19" x14ac:dyDescent="0.25">
      <c r="A197" s="29"/>
      <c r="B197" s="14" t="s">
        <v>857</v>
      </c>
      <c r="C197" s="5" t="s">
        <v>858</v>
      </c>
      <c r="E197" s="40">
        <f>'Tabel 15 Gemeenten naar GK'!E197/'Tabel 15 Gemeenten naar GK'!$S197</f>
        <v>7.6923076923076927E-2</v>
      </c>
      <c r="F197" s="40">
        <f>'Tabel 15 Gemeenten naar GK'!F197/'Tabel 15 Gemeenten naar GK'!$S197</f>
        <v>0</v>
      </c>
      <c r="G197" s="40">
        <f>'Tabel 15 Gemeenten naar GK'!G197/'Tabel 15 Gemeenten naar GK'!$S197</f>
        <v>0</v>
      </c>
      <c r="H197" s="40">
        <f>'Tabel 15 Gemeenten naar GK'!H197/'Tabel 15 Gemeenten naar GK'!$S197</f>
        <v>0</v>
      </c>
      <c r="I197" s="40">
        <f>'Tabel 15 Gemeenten naar GK'!I197/'Tabel 15 Gemeenten naar GK'!$S197</f>
        <v>0</v>
      </c>
      <c r="K197" s="40">
        <f>'Tabel 15 Gemeenten naar GK'!K197/'Tabel 15 Gemeenten naar GK'!$S197</f>
        <v>6.1538461538461542E-2</v>
      </c>
      <c r="L197" s="40">
        <f>'Tabel 15 Gemeenten naar GK'!L197/'Tabel 15 Gemeenten naar GK'!$S197</f>
        <v>0</v>
      </c>
      <c r="M197" s="40">
        <f>'Tabel 15 Gemeenten naar GK'!M197/'Tabel 15 Gemeenten naar GK'!$S197</f>
        <v>3.5164835164835165E-2</v>
      </c>
      <c r="O197" s="40">
        <f>'Tabel 15 Gemeenten naar GK'!O197/'Tabel 15 Gemeenten naar GK'!$S197</f>
        <v>0.82637362637362632</v>
      </c>
      <c r="P197" s="40">
        <f>'Tabel 15 Gemeenten naar GK'!P197/'Tabel 15 Gemeenten naar GK'!$S197</f>
        <v>0</v>
      </c>
      <c r="Q197" s="40">
        <f>'Tabel 15 Gemeenten naar GK'!Q197/'Tabel 15 Gemeenten naar GK'!$S197</f>
        <v>0</v>
      </c>
      <c r="R197" s="5"/>
      <c r="S197" s="42">
        <f t="shared" si="9"/>
        <v>1</v>
      </c>
    </row>
    <row r="198" spans="1:19" x14ac:dyDescent="0.25">
      <c r="A198" s="29"/>
      <c r="B198" s="14" t="s">
        <v>859</v>
      </c>
      <c r="C198" s="5" t="s">
        <v>860</v>
      </c>
      <c r="E198" s="40">
        <f>'Tabel 15 Gemeenten naar GK'!E198/'Tabel 15 Gemeenten naar GK'!$S198</f>
        <v>3.8175046554934824E-2</v>
      </c>
      <c r="F198" s="40">
        <f>'Tabel 15 Gemeenten naar GK'!F198/'Tabel 15 Gemeenten naar GK'!$S198</f>
        <v>9.3109869646182495E-4</v>
      </c>
      <c r="G198" s="40">
        <f>'Tabel 15 Gemeenten naar GK'!G198/'Tabel 15 Gemeenten naar GK'!$S198</f>
        <v>1.0242085661080074E-2</v>
      </c>
      <c r="H198" s="40">
        <f>'Tabel 15 Gemeenten naar GK'!H198/'Tabel 15 Gemeenten naar GK'!$S198</f>
        <v>2.7932960893854749E-3</v>
      </c>
      <c r="I198" s="40">
        <f>'Tabel 15 Gemeenten naar GK'!I198/'Tabel 15 Gemeenten naar GK'!$S198</f>
        <v>0.1527001862197393</v>
      </c>
      <c r="K198" s="40">
        <f>'Tabel 15 Gemeenten naar GK'!K198/'Tabel 15 Gemeenten naar GK'!$S198</f>
        <v>8.3798882681564244E-3</v>
      </c>
      <c r="L198" s="40">
        <f>'Tabel 15 Gemeenten naar GK'!L198/'Tabel 15 Gemeenten naar GK'!$S198</f>
        <v>0</v>
      </c>
      <c r="M198" s="40">
        <f>'Tabel 15 Gemeenten naar GK'!M198/'Tabel 15 Gemeenten naar GK'!$S198</f>
        <v>0.46554934823091249</v>
      </c>
      <c r="O198" s="40">
        <f>'Tabel 15 Gemeenten naar GK'!O198/'Tabel 15 Gemeenten naar GK'!$S198</f>
        <v>0.30912476722532589</v>
      </c>
      <c r="P198" s="40">
        <f>'Tabel 15 Gemeenten naar GK'!P198/'Tabel 15 Gemeenten naar GK'!$S198</f>
        <v>1.2104283054003724E-2</v>
      </c>
      <c r="Q198" s="40">
        <f>'Tabel 15 Gemeenten naar GK'!Q198/'Tabel 15 Gemeenten naar GK'!$S198</f>
        <v>0</v>
      </c>
      <c r="R198" s="5"/>
      <c r="S198" s="42">
        <f t="shared" si="9"/>
        <v>1</v>
      </c>
    </row>
    <row r="199" spans="1:19" x14ac:dyDescent="0.25">
      <c r="A199" s="29"/>
      <c r="B199" s="14" t="s">
        <v>1230</v>
      </c>
      <c r="C199" s="5" t="s">
        <v>1231</v>
      </c>
      <c r="E199" s="40"/>
      <c r="F199" s="40"/>
      <c r="G199" s="40"/>
      <c r="H199" s="40"/>
      <c r="I199" s="40"/>
      <c r="K199" s="40"/>
      <c r="L199" s="40"/>
      <c r="M199" s="40"/>
      <c r="O199" s="40"/>
      <c r="P199" s="40"/>
      <c r="Q199" s="40"/>
      <c r="R199" s="5"/>
      <c r="S199" s="42"/>
    </row>
    <row r="200" spans="1:19" x14ac:dyDescent="0.25">
      <c r="A200" s="29"/>
      <c r="B200" s="14" t="s">
        <v>861</v>
      </c>
      <c r="C200" s="5" t="s">
        <v>862</v>
      </c>
      <c r="E200" s="40">
        <f>'Tabel 15 Gemeenten naar GK'!E200/'Tabel 15 Gemeenten naar GK'!$S200</f>
        <v>0.24274809160305344</v>
      </c>
      <c r="F200" s="40">
        <f>'Tabel 15 Gemeenten naar GK'!F200/'Tabel 15 Gemeenten naar GK'!$S200</f>
        <v>3.2824427480916032E-2</v>
      </c>
      <c r="G200" s="40">
        <f>'Tabel 15 Gemeenten naar GK'!G200/'Tabel 15 Gemeenten naar GK'!$S200</f>
        <v>0</v>
      </c>
      <c r="H200" s="40">
        <f>'Tabel 15 Gemeenten naar GK'!H200/'Tabel 15 Gemeenten naar GK'!$S200</f>
        <v>0</v>
      </c>
      <c r="I200" s="40">
        <f>'Tabel 15 Gemeenten naar GK'!I200/'Tabel 15 Gemeenten naar GK'!$S200</f>
        <v>2.0610687022900764E-2</v>
      </c>
      <c r="K200" s="40">
        <f>'Tabel 15 Gemeenten naar GK'!K200/'Tabel 15 Gemeenten naar GK'!$S200</f>
        <v>4.5801526717557254E-3</v>
      </c>
      <c r="L200" s="40">
        <f>'Tabel 15 Gemeenten naar GK'!L200/'Tabel 15 Gemeenten naar GK'!$S200</f>
        <v>0</v>
      </c>
      <c r="M200" s="40">
        <f>'Tabel 15 Gemeenten naar GK'!M200/'Tabel 15 Gemeenten naar GK'!$S200</f>
        <v>0.14122137404580154</v>
      </c>
      <c r="O200" s="40">
        <f>'Tabel 15 Gemeenten naar GK'!O200/'Tabel 15 Gemeenten naar GK'!$S200</f>
        <v>0.54732824427480919</v>
      </c>
      <c r="P200" s="40">
        <f>'Tabel 15 Gemeenten naar GK'!P200/'Tabel 15 Gemeenten naar GK'!$S200</f>
        <v>1.0687022900763359E-2</v>
      </c>
      <c r="Q200" s="40">
        <f>'Tabel 15 Gemeenten naar GK'!Q200/'Tabel 15 Gemeenten naar GK'!$S200</f>
        <v>0</v>
      </c>
      <c r="R200" s="5"/>
      <c r="S200" s="42">
        <f t="shared" si="9"/>
        <v>1</v>
      </c>
    </row>
    <row r="201" spans="1:19" x14ac:dyDescent="0.25">
      <c r="A201" s="29"/>
      <c r="B201" s="14" t="s">
        <v>863</v>
      </c>
      <c r="C201" s="5" t="s">
        <v>864</v>
      </c>
      <c r="E201" s="40">
        <f>'Tabel 15 Gemeenten naar GK'!E201/'Tabel 15 Gemeenten naar GK'!$S201</f>
        <v>0</v>
      </c>
      <c r="F201" s="40">
        <f>'Tabel 15 Gemeenten naar GK'!F201/'Tabel 15 Gemeenten naar GK'!$S201</f>
        <v>5.0219711236660393E-3</v>
      </c>
      <c r="G201" s="40">
        <f>'Tabel 15 Gemeenten naar GK'!G201/'Tabel 15 Gemeenten naar GK'!$S201</f>
        <v>0.11048336472065286</v>
      </c>
      <c r="H201" s="40">
        <f>'Tabel 15 Gemeenten naar GK'!H201/'Tabel 15 Gemeenten naar GK'!$S201</f>
        <v>0</v>
      </c>
      <c r="I201" s="40">
        <f>'Tabel 15 Gemeenten naar GK'!I201/'Tabel 15 Gemeenten naar GK'!$S201</f>
        <v>8.7884494664155682E-2</v>
      </c>
      <c r="K201" s="40">
        <f>'Tabel 15 Gemeenten naar GK'!K201/'Tabel 15 Gemeenten naar GK'!$S201</f>
        <v>0</v>
      </c>
      <c r="L201" s="40">
        <f>'Tabel 15 Gemeenten naar GK'!L201/'Tabel 15 Gemeenten naar GK'!$S201</f>
        <v>0</v>
      </c>
      <c r="M201" s="40">
        <f>'Tabel 15 Gemeenten naar GK'!M201/'Tabel 15 Gemeenten naar GK'!$S201</f>
        <v>6.2774639045825489E-2</v>
      </c>
      <c r="O201" s="40">
        <f>'Tabel 15 Gemeenten naar GK'!O201/'Tabel 15 Gemeenten naar GK'!$S201</f>
        <v>0.61079723791588203</v>
      </c>
      <c r="P201" s="40">
        <f>'Tabel 15 Gemeenten naar GK'!P201/'Tabel 15 Gemeenten naar GK'!$S201</f>
        <v>0</v>
      </c>
      <c r="Q201" s="40">
        <f>'Tabel 15 Gemeenten naar GK'!Q201/'Tabel 15 Gemeenten naar GK'!$S201</f>
        <v>0.12303829252981795</v>
      </c>
      <c r="R201" s="5"/>
      <c r="S201" s="42">
        <f t="shared" si="9"/>
        <v>1</v>
      </c>
    </row>
    <row r="202" spans="1:19" x14ac:dyDescent="0.25">
      <c r="A202" s="29"/>
      <c r="B202" s="14" t="s">
        <v>865</v>
      </c>
      <c r="C202" s="5" t="s">
        <v>866</v>
      </c>
      <c r="E202" s="40">
        <f>'Tabel 15 Gemeenten naar GK'!E202/'Tabel 15 Gemeenten naar GK'!$S202</f>
        <v>0.15283400809716599</v>
      </c>
      <c r="F202" s="40">
        <f>'Tabel 15 Gemeenten naar GK'!F202/'Tabel 15 Gemeenten naar GK'!$S202</f>
        <v>0</v>
      </c>
      <c r="G202" s="40">
        <f>'Tabel 15 Gemeenten naar GK'!G202/'Tabel 15 Gemeenten naar GK'!$S202</f>
        <v>0.10222672064777327</v>
      </c>
      <c r="H202" s="40">
        <f>'Tabel 15 Gemeenten naar GK'!H202/'Tabel 15 Gemeenten naar GK'!$S202</f>
        <v>0</v>
      </c>
      <c r="I202" s="40">
        <f>'Tabel 15 Gemeenten naar GK'!I202/'Tabel 15 Gemeenten naar GK'!$S202</f>
        <v>9.1093117408906875E-3</v>
      </c>
      <c r="K202" s="40">
        <f>'Tabel 15 Gemeenten naar GK'!K202/'Tabel 15 Gemeenten naar GK'!$S202</f>
        <v>3.9473684210526314E-2</v>
      </c>
      <c r="L202" s="40">
        <f>'Tabel 15 Gemeenten naar GK'!L202/'Tabel 15 Gemeenten naar GK'!$S202</f>
        <v>0</v>
      </c>
      <c r="M202" s="40">
        <f>'Tabel 15 Gemeenten naar GK'!M202/'Tabel 15 Gemeenten naar GK'!$S202</f>
        <v>0</v>
      </c>
      <c r="O202" s="40">
        <f>'Tabel 15 Gemeenten naar GK'!O202/'Tabel 15 Gemeenten naar GK'!$S202</f>
        <v>0.69635627530364375</v>
      </c>
      <c r="P202" s="40">
        <f>'Tabel 15 Gemeenten naar GK'!P202/'Tabel 15 Gemeenten naar GK'!$S202</f>
        <v>0</v>
      </c>
      <c r="Q202" s="40">
        <f>'Tabel 15 Gemeenten naar GK'!Q202/'Tabel 15 Gemeenten naar GK'!$S202</f>
        <v>0</v>
      </c>
      <c r="R202" s="5"/>
      <c r="S202" s="42">
        <f t="shared" si="9"/>
        <v>1</v>
      </c>
    </row>
    <row r="203" spans="1:19" x14ac:dyDescent="0.25">
      <c r="A203" s="29"/>
      <c r="B203" s="14" t="s">
        <v>867</v>
      </c>
      <c r="C203" s="5" t="s">
        <v>868</v>
      </c>
      <c r="E203" s="40">
        <f>'Tabel 15 Gemeenten naar GK'!E203/'Tabel 15 Gemeenten naar GK'!$S203</f>
        <v>0.44062153163152051</v>
      </c>
      <c r="F203" s="40">
        <f>'Tabel 15 Gemeenten naar GK'!F203/'Tabel 15 Gemeenten naar GK'!$S203</f>
        <v>3.8475767665556791E-2</v>
      </c>
      <c r="G203" s="40">
        <f>'Tabel 15 Gemeenten naar GK'!G203/'Tabel 15 Gemeenten naar GK'!$S203</f>
        <v>0.12282648908620052</v>
      </c>
      <c r="H203" s="40">
        <f>'Tabel 15 Gemeenten naar GK'!H203/'Tabel 15 Gemeenten naar GK'!$S203</f>
        <v>0</v>
      </c>
      <c r="I203" s="40">
        <f>'Tabel 15 Gemeenten naar GK'!I203/'Tabel 15 Gemeenten naar GK'!$S203</f>
        <v>1.9237883832778396E-2</v>
      </c>
      <c r="K203" s="40">
        <f>'Tabel 15 Gemeenten naar GK'!K203/'Tabel 15 Gemeenten naar GK'!$S203</f>
        <v>8.3980762116167215E-2</v>
      </c>
      <c r="L203" s="40">
        <f>'Tabel 15 Gemeenten naar GK'!L203/'Tabel 15 Gemeenten naar GK'!$S203</f>
        <v>0</v>
      </c>
      <c r="M203" s="40">
        <f>'Tabel 15 Gemeenten naar GK'!M203/'Tabel 15 Gemeenten naar GK'!$S203</f>
        <v>0</v>
      </c>
      <c r="O203" s="40">
        <f>'Tabel 15 Gemeenten naar GK'!O203/'Tabel 15 Gemeenten naar GK'!$S203</f>
        <v>0.29485756566777654</v>
      </c>
      <c r="P203" s="40">
        <f>'Tabel 15 Gemeenten naar GK'!P203/'Tabel 15 Gemeenten naar GK'!$S203</f>
        <v>0</v>
      </c>
      <c r="Q203" s="40">
        <f>'Tabel 15 Gemeenten naar GK'!Q203/'Tabel 15 Gemeenten naar GK'!$S203</f>
        <v>0</v>
      </c>
      <c r="R203" s="5"/>
      <c r="S203" s="42">
        <f t="shared" si="9"/>
        <v>0.99999999999999989</v>
      </c>
    </row>
    <row r="204" spans="1:19" x14ac:dyDescent="0.25">
      <c r="A204" s="29"/>
      <c r="B204" s="14" t="s">
        <v>869</v>
      </c>
      <c r="C204" s="5" t="s">
        <v>870</v>
      </c>
      <c r="E204" s="40">
        <f>'Tabel 15 Gemeenten naar GK'!E204/'Tabel 15 Gemeenten naar GK'!$S204</f>
        <v>0</v>
      </c>
      <c r="F204" s="40">
        <f>'Tabel 15 Gemeenten naar GK'!F204/'Tabel 15 Gemeenten naar GK'!$S204</f>
        <v>0</v>
      </c>
      <c r="G204" s="40">
        <f>'Tabel 15 Gemeenten naar GK'!G204/'Tabel 15 Gemeenten naar GK'!$S204</f>
        <v>1.1895321173671689E-2</v>
      </c>
      <c r="H204" s="40">
        <f>'Tabel 15 Gemeenten naar GK'!H204/'Tabel 15 Gemeenten naar GK'!$S204</f>
        <v>0</v>
      </c>
      <c r="I204" s="40">
        <f>'Tabel 15 Gemeenten naar GK'!I204/'Tabel 15 Gemeenten naar GK'!$S204</f>
        <v>0.21411578112609039</v>
      </c>
      <c r="K204" s="40">
        <f>'Tabel 15 Gemeenten naar GK'!K204/'Tabel 15 Gemeenten naar GK'!$S204</f>
        <v>9.5162569389373505E-3</v>
      </c>
      <c r="L204" s="40">
        <f>'Tabel 15 Gemeenten naar GK'!L204/'Tabel 15 Gemeenten naar GK'!$S204</f>
        <v>0.11260904044409199</v>
      </c>
      <c r="M204" s="40">
        <f>'Tabel 15 Gemeenten naar GK'!M204/'Tabel 15 Gemeenten naar GK'!$S204</f>
        <v>3.9651070578905628E-3</v>
      </c>
      <c r="O204" s="40">
        <f>'Tabel 15 Gemeenten naar GK'!O204/'Tabel 15 Gemeenten naar GK'!$S204</f>
        <v>0.44329896907216493</v>
      </c>
      <c r="P204" s="40">
        <f>'Tabel 15 Gemeenten naar GK'!P204/'Tabel 15 Gemeenten naar GK'!$S204</f>
        <v>1.4274385408406027E-2</v>
      </c>
      <c r="Q204" s="40">
        <f>'Tabel 15 Gemeenten naar GK'!Q204/'Tabel 15 Gemeenten naar GK'!$S204</f>
        <v>0.19032513877874702</v>
      </c>
      <c r="R204" s="5"/>
      <c r="S204" s="42">
        <f t="shared" si="9"/>
        <v>0.99999999999999989</v>
      </c>
    </row>
    <row r="205" spans="1:19" x14ac:dyDescent="0.25">
      <c r="A205" s="29"/>
      <c r="B205" s="14" t="s">
        <v>871</v>
      </c>
      <c r="C205" s="5" t="s">
        <v>872</v>
      </c>
      <c r="E205" s="40">
        <f>'Tabel 15 Gemeenten naar GK'!E205/'Tabel 15 Gemeenten naar GK'!$S205</f>
        <v>0.157291245109942</v>
      </c>
      <c r="F205" s="40">
        <f>'Tabel 15 Gemeenten naar GK'!F205/'Tabel 15 Gemeenten naar GK'!$S205</f>
        <v>7.4733576150006739E-2</v>
      </c>
      <c r="G205" s="40">
        <f>'Tabel 15 Gemeenten naar GK'!G205/'Tabel 15 Gemeenten naar GK'!$S205</f>
        <v>8.8088493187643335E-2</v>
      </c>
      <c r="H205" s="40">
        <f>'Tabel 15 Gemeenten naar GK'!H205/'Tabel 15 Gemeenten naar GK'!$S205</f>
        <v>7.5542965061378663E-3</v>
      </c>
      <c r="I205" s="40">
        <f>'Tabel 15 Gemeenten naar GK'!I205/'Tabel 15 Gemeenten naar GK'!$S205</f>
        <v>0.1474436800215837</v>
      </c>
      <c r="K205" s="40">
        <f>'Tabel 15 Gemeenten naar GK'!K205/'Tabel 15 Gemeenten naar GK'!$S205</f>
        <v>4.4921084581141239E-2</v>
      </c>
      <c r="L205" s="40">
        <f>'Tabel 15 Gemeenten naar GK'!L205/'Tabel 15 Gemeenten naar GK'!$S205</f>
        <v>9.7531363820315659E-2</v>
      </c>
      <c r="M205" s="40">
        <f>'Tabel 15 Gemeenten naar GK'!M205/'Tabel 15 Gemeenten naar GK'!$S205</f>
        <v>0.14488061513557265</v>
      </c>
      <c r="O205" s="40">
        <f>'Tabel 15 Gemeenten naar GK'!O205/'Tabel 15 Gemeenten naar GK'!$S205</f>
        <v>0.23283421017132067</v>
      </c>
      <c r="P205" s="40">
        <f>'Tabel 15 Gemeenten naar GK'!P205/'Tabel 15 Gemeenten naar GK'!$S205</f>
        <v>4.0469445568595708E-3</v>
      </c>
      <c r="Q205" s="40">
        <f>'Tabel 15 Gemeenten naar GK'!Q205/'Tabel 15 Gemeenten naar GK'!$S205</f>
        <v>6.7449075947659514E-4</v>
      </c>
      <c r="R205" s="5"/>
      <c r="S205" s="42">
        <f t="shared" si="9"/>
        <v>1</v>
      </c>
    </row>
    <row r="206" spans="1:19" x14ac:dyDescent="0.25">
      <c r="A206" s="29"/>
      <c r="B206" s="14" t="s">
        <v>873</v>
      </c>
      <c r="C206" s="5" t="s">
        <v>874</v>
      </c>
      <c r="E206" s="40">
        <f>'Tabel 15 Gemeenten naar GK'!E206/'Tabel 15 Gemeenten naar GK'!$S206</f>
        <v>0.15053763440860216</v>
      </c>
      <c r="F206" s="40">
        <f>'Tabel 15 Gemeenten naar GK'!F206/'Tabel 15 Gemeenten naar GK'!$S206</f>
        <v>0</v>
      </c>
      <c r="G206" s="40">
        <f>'Tabel 15 Gemeenten naar GK'!G206/'Tabel 15 Gemeenten naar GK'!$S206</f>
        <v>6.9295101553166066E-2</v>
      </c>
      <c r="H206" s="40">
        <f>'Tabel 15 Gemeenten naar GK'!H206/'Tabel 15 Gemeenten naar GK'!$S206</f>
        <v>0</v>
      </c>
      <c r="I206" s="40">
        <f>'Tabel 15 Gemeenten naar GK'!I206/'Tabel 15 Gemeenten naar GK'!$S206</f>
        <v>9.557945041816009E-3</v>
      </c>
      <c r="K206" s="40">
        <f>'Tabel 15 Gemeenten naar GK'!K206/'Tabel 15 Gemeenten naar GK'!$S206</f>
        <v>3.2258064516129031E-2</v>
      </c>
      <c r="L206" s="40">
        <f>'Tabel 15 Gemeenten naar GK'!L206/'Tabel 15 Gemeenten naar GK'!$S206</f>
        <v>1.1947431302270013E-2</v>
      </c>
      <c r="M206" s="40">
        <f>'Tabel 15 Gemeenten naar GK'!M206/'Tabel 15 Gemeenten naar GK'!$S206</f>
        <v>9.55794504181601E-2</v>
      </c>
      <c r="O206" s="40">
        <f>'Tabel 15 Gemeenten naar GK'!O206/'Tabel 15 Gemeenten naar GK'!$S206</f>
        <v>0.61887694145758665</v>
      </c>
      <c r="P206" s="40">
        <f>'Tabel 15 Gemeenten naar GK'!P206/'Tabel 15 Gemeenten naar GK'!$S206</f>
        <v>1.1947431302270013E-2</v>
      </c>
      <c r="Q206" s="40">
        <f>'Tabel 15 Gemeenten naar GK'!Q206/'Tabel 15 Gemeenten naar GK'!$S206</f>
        <v>0</v>
      </c>
      <c r="R206" s="5"/>
      <c r="S206" s="42">
        <f t="shared" si="9"/>
        <v>1</v>
      </c>
    </row>
    <row r="207" spans="1:19" x14ac:dyDescent="0.25">
      <c r="A207" s="29"/>
      <c r="B207" s="14" t="s">
        <v>875</v>
      </c>
      <c r="C207" s="5" t="s">
        <v>876</v>
      </c>
      <c r="E207" s="40">
        <f>'Tabel 15 Gemeenten naar GK'!E207/'Tabel 15 Gemeenten naar GK'!$S207</f>
        <v>3.1828703703703706E-2</v>
      </c>
      <c r="F207" s="40">
        <f>'Tabel 15 Gemeenten naar GK'!F207/'Tabel 15 Gemeenten naar GK'!$S207</f>
        <v>5.7870370370370367E-3</v>
      </c>
      <c r="G207" s="40">
        <f>'Tabel 15 Gemeenten naar GK'!G207/'Tabel 15 Gemeenten naar GK'!$S207</f>
        <v>0.10300925925925926</v>
      </c>
      <c r="H207" s="40">
        <f>'Tabel 15 Gemeenten naar GK'!H207/'Tabel 15 Gemeenten naar GK'!$S207</f>
        <v>5.7870370370370367E-3</v>
      </c>
      <c r="I207" s="40">
        <f>'Tabel 15 Gemeenten naar GK'!I207/'Tabel 15 Gemeenten naar GK'!$S207</f>
        <v>1.2731481481481481E-2</v>
      </c>
      <c r="K207" s="40">
        <f>'Tabel 15 Gemeenten naar GK'!K207/'Tabel 15 Gemeenten naar GK'!$S207</f>
        <v>8.6226851851851846E-2</v>
      </c>
      <c r="L207" s="40">
        <f>'Tabel 15 Gemeenten naar GK'!L207/'Tabel 15 Gemeenten naar GK'!$S207</f>
        <v>7.407407407407407E-2</v>
      </c>
      <c r="M207" s="40">
        <f>'Tabel 15 Gemeenten naar GK'!M207/'Tabel 15 Gemeenten naar GK'!$S207</f>
        <v>0.40625</v>
      </c>
      <c r="O207" s="40">
        <f>'Tabel 15 Gemeenten naar GK'!O207/'Tabel 15 Gemeenten naar GK'!$S207</f>
        <v>0.27430555555555558</v>
      </c>
      <c r="P207" s="40">
        <f>'Tabel 15 Gemeenten naar GK'!P207/'Tabel 15 Gemeenten naar GK'!$S207</f>
        <v>0</v>
      </c>
      <c r="Q207" s="40">
        <f>'Tabel 15 Gemeenten naar GK'!Q207/'Tabel 15 Gemeenten naar GK'!$S207</f>
        <v>0</v>
      </c>
      <c r="R207" s="5"/>
      <c r="S207" s="42">
        <f t="shared" si="9"/>
        <v>1</v>
      </c>
    </row>
    <row r="208" spans="1:19" x14ac:dyDescent="0.25">
      <c r="A208" s="29"/>
      <c r="B208" s="14" t="s">
        <v>877</v>
      </c>
      <c r="C208" s="5" t="s">
        <v>878</v>
      </c>
      <c r="E208" s="40">
        <f>'Tabel 15 Gemeenten naar GK'!E208/'Tabel 15 Gemeenten naar GK'!$S208</f>
        <v>0.12796649604467195</v>
      </c>
      <c r="F208" s="40">
        <f>'Tabel 15 Gemeenten naar GK'!F208/'Tabel 15 Gemeenten naar GK'!$S208</f>
        <v>2.9315960912052116E-2</v>
      </c>
      <c r="G208" s="40">
        <f>'Tabel 15 Gemeenten naar GK'!G208/'Tabel 15 Gemeenten naar GK'!$S208</f>
        <v>0.16612377850162866</v>
      </c>
      <c r="H208" s="40">
        <f>'Tabel 15 Gemeenten naar GK'!H208/'Tabel 15 Gemeenten naar GK'!$S208</f>
        <v>0</v>
      </c>
      <c r="I208" s="40">
        <f>'Tabel 15 Gemeenten naar GK'!I208/'Tabel 15 Gemeenten naar GK'!$S208</f>
        <v>2.6058631921824105E-2</v>
      </c>
      <c r="K208" s="40">
        <f>'Tabel 15 Gemeenten naar GK'!K208/'Tabel 15 Gemeenten naar GK'!$S208</f>
        <v>6.7007910656119121E-2</v>
      </c>
      <c r="L208" s="40">
        <f>'Tabel 15 Gemeenten naar GK'!L208/'Tabel 15 Gemeenten naar GK'!$S208</f>
        <v>5.9097254536993951E-2</v>
      </c>
      <c r="M208" s="40">
        <f>'Tabel 15 Gemeenten naar GK'!M208/'Tabel 15 Gemeenten naar GK'!$S208</f>
        <v>0.39367147510469985</v>
      </c>
      <c r="O208" s="40">
        <f>'Tabel 15 Gemeenten naar GK'!O208/'Tabel 15 Gemeenten naar GK'!$S208</f>
        <v>0.12284783620288506</v>
      </c>
      <c r="P208" s="40">
        <f>'Tabel 15 Gemeenten naar GK'!P208/'Tabel 15 Gemeenten naar GK'!$S208</f>
        <v>7.9106561191251753E-3</v>
      </c>
      <c r="Q208" s="40">
        <f>'Tabel 15 Gemeenten naar GK'!Q208/'Tabel 15 Gemeenten naar GK'!$S208</f>
        <v>0</v>
      </c>
      <c r="R208" s="5"/>
      <c r="S208" s="42">
        <f t="shared" si="9"/>
        <v>1</v>
      </c>
    </row>
    <row r="209" spans="1:19" x14ac:dyDescent="0.25">
      <c r="A209" s="29"/>
      <c r="B209" s="14" t="s">
        <v>1217</v>
      </c>
      <c r="C209" s="5" t="s">
        <v>1218</v>
      </c>
      <c r="E209" s="40"/>
      <c r="F209" s="40"/>
      <c r="G209" s="40"/>
      <c r="H209" s="40"/>
      <c r="I209" s="40"/>
      <c r="K209" s="40"/>
      <c r="L209" s="40"/>
      <c r="M209" s="40"/>
      <c r="O209" s="40"/>
      <c r="P209" s="40"/>
      <c r="Q209" s="40"/>
      <c r="R209" s="5"/>
      <c r="S209" s="42"/>
    </row>
    <row r="210" spans="1:19" x14ac:dyDescent="0.25">
      <c r="A210" s="29"/>
      <c r="B210" s="14" t="s">
        <v>879</v>
      </c>
      <c r="C210" s="5" t="s">
        <v>880</v>
      </c>
      <c r="E210" s="40">
        <f>'Tabel 15 Gemeenten naar GK'!E210/'Tabel 15 Gemeenten naar GK'!$S210</f>
        <v>2.3882896764252697E-2</v>
      </c>
      <c r="F210" s="40">
        <f>'Tabel 15 Gemeenten naar GK'!F210/'Tabel 15 Gemeenten naar GK'!$S210</f>
        <v>2.3112480739599386E-3</v>
      </c>
      <c r="G210" s="40">
        <f>'Tabel 15 Gemeenten naar GK'!G210/'Tabel 15 Gemeenten naar GK'!$S210</f>
        <v>7.5500770416024654E-2</v>
      </c>
      <c r="H210" s="40">
        <f>'Tabel 15 Gemeenten naar GK'!H210/'Tabel 15 Gemeenten naar GK'!$S210</f>
        <v>0</v>
      </c>
      <c r="I210" s="40">
        <f>'Tabel 15 Gemeenten naar GK'!I210/'Tabel 15 Gemeenten naar GK'!$S210</f>
        <v>8.551617873651772E-2</v>
      </c>
      <c r="K210" s="40">
        <f>'Tabel 15 Gemeenten naar GK'!K210/'Tabel 15 Gemeenten naar GK'!$S210</f>
        <v>4.4684129429892139E-2</v>
      </c>
      <c r="L210" s="40">
        <f>'Tabel 15 Gemeenten naar GK'!L210/'Tabel 15 Gemeenten naar GK'!$S210</f>
        <v>0</v>
      </c>
      <c r="M210" s="40">
        <f>'Tabel 15 Gemeenten naar GK'!M210/'Tabel 15 Gemeenten naar GK'!$S210</f>
        <v>0.23266563944530047</v>
      </c>
      <c r="O210" s="40">
        <f>'Tabel 15 Gemeenten naar GK'!O210/'Tabel 15 Gemeenten naar GK'!$S210</f>
        <v>0.49152542372881358</v>
      </c>
      <c r="P210" s="40">
        <f>'Tabel 15 Gemeenten naar GK'!P210/'Tabel 15 Gemeenten naar GK'!$S210</f>
        <v>3.0816640986132512E-2</v>
      </c>
      <c r="Q210" s="40">
        <f>'Tabel 15 Gemeenten naar GK'!Q210/'Tabel 15 Gemeenten naar GK'!$S210</f>
        <v>1.3097072419106317E-2</v>
      </c>
      <c r="R210" s="5"/>
      <c r="S210" s="42">
        <f t="shared" si="9"/>
        <v>1</v>
      </c>
    </row>
    <row r="211" spans="1:19" x14ac:dyDescent="0.25">
      <c r="A211" s="29"/>
      <c r="B211" s="14" t="s">
        <v>538</v>
      </c>
      <c r="C211" s="5" t="s">
        <v>596</v>
      </c>
      <c r="E211" s="40"/>
      <c r="F211" s="40"/>
      <c r="G211" s="40"/>
      <c r="H211" s="40"/>
      <c r="I211" s="40"/>
      <c r="K211" s="40"/>
      <c r="L211" s="40"/>
      <c r="M211" s="40"/>
      <c r="O211" s="40"/>
      <c r="P211" s="40"/>
      <c r="Q211" s="40"/>
      <c r="R211" s="5"/>
      <c r="S211" s="42"/>
    </row>
    <row r="212" spans="1:19" x14ac:dyDescent="0.25">
      <c r="A212" s="29"/>
      <c r="B212" s="14" t="s">
        <v>881</v>
      </c>
      <c r="C212" s="5" t="s">
        <v>882</v>
      </c>
      <c r="E212" s="40">
        <f>'Tabel 15 Gemeenten naar GK'!E212/'Tabel 15 Gemeenten naar GK'!$S212</f>
        <v>0.27866666666666667</v>
      </c>
      <c r="F212" s="40">
        <f>'Tabel 15 Gemeenten naar GK'!F212/'Tabel 15 Gemeenten naar GK'!$S212</f>
        <v>6.4666666666666664E-2</v>
      </c>
      <c r="G212" s="40">
        <f>'Tabel 15 Gemeenten naar GK'!G212/'Tabel 15 Gemeenten naar GK'!$S212</f>
        <v>0.12</v>
      </c>
      <c r="H212" s="40">
        <f>'Tabel 15 Gemeenten naar GK'!H212/'Tabel 15 Gemeenten naar GK'!$S212</f>
        <v>0</v>
      </c>
      <c r="I212" s="40">
        <f>'Tabel 15 Gemeenten naar GK'!I212/'Tabel 15 Gemeenten naar GK'!$S212</f>
        <v>2.8000000000000001E-2</v>
      </c>
      <c r="K212" s="40">
        <f>'Tabel 15 Gemeenten naar GK'!K212/'Tabel 15 Gemeenten naar GK'!$S212</f>
        <v>0</v>
      </c>
      <c r="L212" s="40">
        <f>'Tabel 15 Gemeenten naar GK'!L212/'Tabel 15 Gemeenten naar GK'!$S212</f>
        <v>6.7333333333333328E-2</v>
      </c>
      <c r="M212" s="40">
        <f>'Tabel 15 Gemeenten naar GK'!M212/'Tabel 15 Gemeenten naar GK'!$S212</f>
        <v>3.5333333333333335E-2</v>
      </c>
      <c r="O212" s="40">
        <f>'Tabel 15 Gemeenten naar GK'!O212/'Tabel 15 Gemeenten naar GK'!$S212</f>
        <v>0.38466666666666666</v>
      </c>
      <c r="P212" s="40">
        <f>'Tabel 15 Gemeenten naar GK'!P212/'Tabel 15 Gemeenten naar GK'!$S212</f>
        <v>2.1333333333333333E-2</v>
      </c>
      <c r="Q212" s="40">
        <f>'Tabel 15 Gemeenten naar GK'!Q212/'Tabel 15 Gemeenten naar GK'!$S212</f>
        <v>0</v>
      </c>
      <c r="R212" s="5"/>
      <c r="S212" s="42">
        <f t="shared" si="9"/>
        <v>0.99999999999999989</v>
      </c>
    </row>
    <row r="213" spans="1:19" x14ac:dyDescent="0.25">
      <c r="A213" s="29"/>
      <c r="B213" s="14" t="s">
        <v>883</v>
      </c>
      <c r="C213" s="5" t="s">
        <v>884</v>
      </c>
      <c r="E213" s="40">
        <f>'Tabel 15 Gemeenten naar GK'!E213/'Tabel 15 Gemeenten naar GK'!$S213</f>
        <v>0.19233226837060702</v>
      </c>
      <c r="F213" s="40">
        <f>'Tabel 15 Gemeenten naar GK'!F213/'Tabel 15 Gemeenten naar GK'!$S213</f>
        <v>0</v>
      </c>
      <c r="G213" s="40">
        <f>'Tabel 15 Gemeenten naar GK'!G213/'Tabel 15 Gemeenten naar GK'!$S213</f>
        <v>0.11182108626198083</v>
      </c>
      <c r="H213" s="40">
        <f>'Tabel 15 Gemeenten naar GK'!H213/'Tabel 15 Gemeenten naar GK'!$S213</f>
        <v>0</v>
      </c>
      <c r="I213" s="40">
        <f>'Tabel 15 Gemeenten naar GK'!I213/'Tabel 15 Gemeenten naar GK'!$S213</f>
        <v>0.15207667731629393</v>
      </c>
      <c r="K213" s="40">
        <f>'Tabel 15 Gemeenten naar GK'!K213/'Tabel 15 Gemeenten naar GK'!$S213</f>
        <v>1.9169329073482427E-2</v>
      </c>
      <c r="L213" s="40">
        <f>'Tabel 15 Gemeenten naar GK'!L213/'Tabel 15 Gemeenten naar GK'!$S213</f>
        <v>0</v>
      </c>
      <c r="M213" s="40">
        <f>'Tabel 15 Gemeenten naar GK'!M213/'Tabel 15 Gemeenten naar GK'!$S213</f>
        <v>9.3290734824281144E-2</v>
      </c>
      <c r="O213" s="40">
        <f>'Tabel 15 Gemeenten naar GK'!O213/'Tabel 15 Gemeenten naar GK'!$S213</f>
        <v>0.42236421725239615</v>
      </c>
      <c r="P213" s="40">
        <f>'Tabel 15 Gemeenten naar GK'!P213/'Tabel 15 Gemeenten naar GK'!$S213</f>
        <v>8.9456869009584671E-3</v>
      </c>
      <c r="Q213" s="40">
        <f>'Tabel 15 Gemeenten naar GK'!Q213/'Tabel 15 Gemeenten naar GK'!$S213</f>
        <v>0</v>
      </c>
      <c r="R213" s="5"/>
      <c r="S213" s="42">
        <f t="shared" si="9"/>
        <v>1</v>
      </c>
    </row>
    <row r="214" spans="1:19" x14ac:dyDescent="0.25">
      <c r="A214" s="29"/>
      <c r="B214" s="14" t="s">
        <v>885</v>
      </c>
      <c r="C214" s="5" t="s">
        <v>886</v>
      </c>
      <c r="E214" s="40">
        <f>'Tabel 15 Gemeenten naar GK'!E214/'Tabel 15 Gemeenten naar GK'!$S214</f>
        <v>0</v>
      </c>
      <c r="F214" s="40">
        <f>'Tabel 15 Gemeenten naar GK'!F214/'Tabel 15 Gemeenten naar GK'!$S214</f>
        <v>0.34976152623211448</v>
      </c>
      <c r="G214" s="40">
        <f>'Tabel 15 Gemeenten naar GK'!G214/'Tabel 15 Gemeenten naar GK'!$S214</f>
        <v>8.3465818759936403E-2</v>
      </c>
      <c r="H214" s="40">
        <f>'Tabel 15 Gemeenten naar GK'!H214/'Tabel 15 Gemeenten naar GK'!$S214</f>
        <v>0</v>
      </c>
      <c r="I214" s="40">
        <f>'Tabel 15 Gemeenten naar GK'!I214/'Tabel 15 Gemeenten naar GK'!$S214</f>
        <v>7.9491255961844191E-3</v>
      </c>
      <c r="K214" s="40">
        <f>'Tabel 15 Gemeenten naar GK'!K214/'Tabel 15 Gemeenten naar GK'!$S214</f>
        <v>9.538950715421303E-3</v>
      </c>
      <c r="L214" s="40">
        <f>'Tabel 15 Gemeenten naar GK'!L214/'Tabel 15 Gemeenten naar GK'!$S214</f>
        <v>3.5771065182829888E-2</v>
      </c>
      <c r="M214" s="40">
        <f>'Tabel 15 Gemeenten naar GK'!M214/'Tabel 15 Gemeenten naar GK'!$S214</f>
        <v>7.8696343402225755E-2</v>
      </c>
      <c r="O214" s="40">
        <f>'Tabel 15 Gemeenten naar GK'!O214/'Tabel 15 Gemeenten naar GK'!$S214</f>
        <v>0.41812400635930047</v>
      </c>
      <c r="P214" s="40">
        <f>'Tabel 15 Gemeenten naar GK'!P214/'Tabel 15 Gemeenten naar GK'!$S214</f>
        <v>1.6693163751987282E-2</v>
      </c>
      <c r="Q214" s="40">
        <f>'Tabel 15 Gemeenten naar GK'!Q214/'Tabel 15 Gemeenten naar GK'!$S214</f>
        <v>0</v>
      </c>
      <c r="R214" s="5"/>
      <c r="S214" s="42">
        <f t="shared" si="9"/>
        <v>1</v>
      </c>
    </row>
    <row r="215" spans="1:19" x14ac:dyDescent="0.25">
      <c r="A215" s="29"/>
      <c r="B215" s="14" t="s">
        <v>887</v>
      </c>
      <c r="C215" s="5" t="s">
        <v>888</v>
      </c>
      <c r="E215" s="40">
        <f>'Tabel 15 Gemeenten naar GK'!E215/'Tabel 15 Gemeenten naar GK'!$S215</f>
        <v>0.57904525728456291</v>
      </c>
      <c r="F215" s="40">
        <f>'Tabel 15 Gemeenten naar GK'!F215/'Tabel 15 Gemeenten naar GK'!$S215</f>
        <v>0</v>
      </c>
      <c r="G215" s="40">
        <f>'Tabel 15 Gemeenten naar GK'!G215/'Tabel 15 Gemeenten naar GK'!$S215</f>
        <v>8.4934903905765649E-2</v>
      </c>
      <c r="H215" s="40">
        <f>'Tabel 15 Gemeenten naar GK'!H215/'Tabel 15 Gemeenten naar GK'!$S215</f>
        <v>0</v>
      </c>
      <c r="I215" s="40">
        <f>'Tabel 15 Gemeenten naar GK'!I215/'Tabel 15 Gemeenten naar GK'!$S215</f>
        <v>1.5499070055796652E-2</v>
      </c>
      <c r="K215" s="40">
        <f>'Tabel 15 Gemeenten naar GK'!K215/'Tabel 15 Gemeenten naar GK'!$S215</f>
        <v>4.5257284562926221E-2</v>
      </c>
      <c r="L215" s="40">
        <f>'Tabel 15 Gemeenten naar GK'!L215/'Tabel 15 Gemeenten naar GK'!$S215</f>
        <v>7.3775573465592062E-2</v>
      </c>
      <c r="M215" s="40">
        <f>'Tabel 15 Gemeenten naar GK'!M215/'Tabel 15 Gemeenten naar GK'!$S215</f>
        <v>3.6577805331680098E-2</v>
      </c>
      <c r="O215" s="40">
        <f>'Tabel 15 Gemeenten naar GK'!O215/'Tabel 15 Gemeenten naar GK'!$S215</f>
        <v>0.15499070055796652</v>
      </c>
      <c r="P215" s="40">
        <f>'Tabel 15 Gemeenten naar GK'!P215/'Tabel 15 Gemeenten naar GK'!$S215</f>
        <v>6.8195908245505272E-3</v>
      </c>
      <c r="Q215" s="40">
        <f>'Tabel 15 Gemeenten naar GK'!Q215/'Tabel 15 Gemeenten naar GK'!$S215</f>
        <v>3.0998140111593306E-3</v>
      </c>
      <c r="R215" s="5"/>
      <c r="S215" s="42">
        <f t="shared" si="9"/>
        <v>0.99999999999999989</v>
      </c>
    </row>
    <row r="216" spans="1:19" x14ac:dyDescent="0.25">
      <c r="A216" s="29"/>
      <c r="B216" s="14" t="s">
        <v>1176</v>
      </c>
      <c r="C216" s="5" t="s">
        <v>1177</v>
      </c>
      <c r="E216" s="40"/>
      <c r="F216" s="40"/>
      <c r="G216" s="40"/>
      <c r="H216" s="40"/>
      <c r="I216" s="40"/>
      <c r="K216" s="40"/>
      <c r="L216" s="40"/>
      <c r="M216" s="40"/>
      <c r="O216" s="40"/>
      <c r="P216" s="40"/>
      <c r="Q216" s="40"/>
      <c r="R216" s="5"/>
      <c r="S216" s="42"/>
    </row>
    <row r="217" spans="1:19" x14ac:dyDescent="0.25">
      <c r="A217" s="29"/>
      <c r="B217" s="14" t="s">
        <v>889</v>
      </c>
      <c r="C217" s="5" t="s">
        <v>890</v>
      </c>
      <c r="E217" s="40">
        <f>'Tabel 15 Gemeenten naar GK'!E217/'Tabel 15 Gemeenten naar GK'!$S217</f>
        <v>0.31569796323894683</v>
      </c>
      <c r="F217" s="40">
        <f>'Tabel 15 Gemeenten naar GK'!F217/'Tabel 15 Gemeenten naar GK'!$S217</f>
        <v>0.25633383010432192</v>
      </c>
      <c r="G217" s="40">
        <f>'Tabel 15 Gemeenten naar GK'!G217/'Tabel 15 Gemeenten naar GK'!$S217</f>
        <v>5.4893194237456533E-2</v>
      </c>
      <c r="H217" s="40">
        <f>'Tabel 15 Gemeenten naar GK'!H217/'Tabel 15 Gemeenten naar GK'!$S217</f>
        <v>0</v>
      </c>
      <c r="I217" s="40">
        <f>'Tabel 15 Gemeenten naar GK'!I217/'Tabel 15 Gemeenten naar GK'!$S217</f>
        <v>1.9622454048683558E-2</v>
      </c>
      <c r="K217" s="40">
        <f>'Tabel 15 Gemeenten naar GK'!K217/'Tabel 15 Gemeenten naar GK'!$S217</f>
        <v>2.7322404371584699E-2</v>
      </c>
      <c r="L217" s="40">
        <f>'Tabel 15 Gemeenten naar GK'!L217/'Tabel 15 Gemeenten naar GK'!$S217</f>
        <v>2.9806259314456036E-2</v>
      </c>
      <c r="M217" s="40">
        <f>'Tabel 15 Gemeenten naar GK'!M217/'Tabel 15 Gemeenten naar GK'!$S217</f>
        <v>3.4028812717337306E-2</v>
      </c>
      <c r="O217" s="40">
        <f>'Tabel 15 Gemeenten naar GK'!O217/'Tabel 15 Gemeenten naar GK'!$S217</f>
        <v>0.25757575757575757</v>
      </c>
      <c r="P217" s="40">
        <f>'Tabel 15 Gemeenten naar GK'!P217/'Tabel 15 Gemeenten naar GK'!$S217</f>
        <v>4.7193243914555394E-3</v>
      </c>
      <c r="Q217" s="40">
        <f>'Tabel 15 Gemeenten naar GK'!Q217/'Tabel 15 Gemeenten naar GK'!$S217</f>
        <v>0</v>
      </c>
      <c r="R217" s="5"/>
      <c r="S217" s="42">
        <f t="shared" si="9"/>
        <v>1</v>
      </c>
    </row>
    <row r="218" spans="1:19" x14ac:dyDescent="0.25">
      <c r="A218" s="29"/>
      <c r="B218" s="14" t="s">
        <v>891</v>
      </c>
      <c r="C218" s="5" t="s">
        <v>892</v>
      </c>
      <c r="E218" s="40">
        <f>'Tabel 15 Gemeenten naar GK'!E218/'Tabel 15 Gemeenten naar GK'!$S218</f>
        <v>0.29016949152542371</v>
      </c>
      <c r="F218" s="40">
        <f>'Tabel 15 Gemeenten naar GK'!F218/'Tabel 15 Gemeenten naar GK'!$S218</f>
        <v>1.2203389830508475E-2</v>
      </c>
      <c r="G218" s="40">
        <f>'Tabel 15 Gemeenten naar GK'!G218/'Tabel 15 Gemeenten naar GK'!$S218</f>
        <v>2.5762711864406779E-2</v>
      </c>
      <c r="H218" s="40">
        <f>'Tabel 15 Gemeenten naar GK'!H218/'Tabel 15 Gemeenten naar GK'!$S218</f>
        <v>2.5084745762711864E-2</v>
      </c>
      <c r="I218" s="40">
        <f>'Tabel 15 Gemeenten naar GK'!I218/'Tabel 15 Gemeenten naar GK'!$S218</f>
        <v>9.2881355932203397E-2</v>
      </c>
      <c r="K218" s="40">
        <f>'Tabel 15 Gemeenten naar GK'!K218/'Tabel 15 Gemeenten naar GK'!$S218</f>
        <v>1.6271186440677966E-2</v>
      </c>
      <c r="L218" s="40">
        <f>'Tabel 15 Gemeenten naar GK'!L218/'Tabel 15 Gemeenten naar GK'!$S218</f>
        <v>0</v>
      </c>
      <c r="M218" s="40">
        <f>'Tabel 15 Gemeenten naar GK'!M218/'Tabel 15 Gemeenten naar GK'!$S218</f>
        <v>0.13762711864406779</v>
      </c>
      <c r="O218" s="40">
        <f>'Tabel 15 Gemeenten naar GK'!O218/'Tabel 15 Gemeenten naar GK'!$S218</f>
        <v>0.39050847457627119</v>
      </c>
      <c r="P218" s="40">
        <f>'Tabel 15 Gemeenten naar GK'!P218/'Tabel 15 Gemeenten naar GK'!$S218</f>
        <v>9.4915254237288131E-3</v>
      </c>
      <c r="Q218" s="40">
        <f>'Tabel 15 Gemeenten naar GK'!Q218/'Tabel 15 Gemeenten naar GK'!$S218</f>
        <v>0</v>
      </c>
      <c r="R218" s="5"/>
      <c r="S218" s="42">
        <f t="shared" si="9"/>
        <v>0.99999999999999989</v>
      </c>
    </row>
    <row r="219" spans="1:19" x14ac:dyDescent="0.25">
      <c r="A219" s="29"/>
      <c r="B219" s="14" t="s">
        <v>893</v>
      </c>
      <c r="C219" s="5" t="s">
        <v>894</v>
      </c>
      <c r="E219" s="40">
        <f>'Tabel 15 Gemeenten naar GK'!E219/'Tabel 15 Gemeenten naar GK'!$S219</f>
        <v>3.6641221374045803E-2</v>
      </c>
      <c r="F219" s="40">
        <f>'Tabel 15 Gemeenten naar GK'!F219/'Tabel 15 Gemeenten naar GK'!$S219</f>
        <v>0</v>
      </c>
      <c r="G219" s="40">
        <f>'Tabel 15 Gemeenten naar GK'!G219/'Tabel 15 Gemeenten naar GK'!$S219</f>
        <v>0.24580152671755726</v>
      </c>
      <c r="H219" s="40">
        <f>'Tabel 15 Gemeenten naar GK'!H219/'Tabel 15 Gemeenten naar GK'!$S219</f>
        <v>0</v>
      </c>
      <c r="I219" s="40">
        <f>'Tabel 15 Gemeenten naar GK'!I219/'Tabel 15 Gemeenten naar GK'!$S219</f>
        <v>1.5267175572519083E-2</v>
      </c>
      <c r="K219" s="40">
        <f>'Tabel 15 Gemeenten naar GK'!K219/'Tabel 15 Gemeenten naar GK'!$S219</f>
        <v>0</v>
      </c>
      <c r="L219" s="40">
        <f>'Tabel 15 Gemeenten naar GK'!L219/'Tabel 15 Gemeenten naar GK'!$S219</f>
        <v>0</v>
      </c>
      <c r="M219" s="40">
        <f>'Tabel 15 Gemeenten naar GK'!M219/'Tabel 15 Gemeenten naar GK'!$S219</f>
        <v>3.2061068702290078E-2</v>
      </c>
      <c r="O219" s="40">
        <f>'Tabel 15 Gemeenten naar GK'!O219/'Tabel 15 Gemeenten naar GK'!$S219</f>
        <v>0.64885496183206104</v>
      </c>
      <c r="P219" s="40">
        <f>'Tabel 15 Gemeenten naar GK'!P219/'Tabel 15 Gemeenten naar GK'!$S219</f>
        <v>2.1374045801526718E-2</v>
      </c>
      <c r="Q219" s="40">
        <f>'Tabel 15 Gemeenten naar GK'!Q219/'Tabel 15 Gemeenten naar GK'!$S219</f>
        <v>0</v>
      </c>
      <c r="R219" s="5"/>
      <c r="S219" s="42">
        <f t="shared" si="9"/>
        <v>1</v>
      </c>
    </row>
    <row r="220" spans="1:19" x14ac:dyDescent="0.25">
      <c r="A220" s="29"/>
      <c r="B220" s="14" t="s">
        <v>895</v>
      </c>
      <c r="C220" s="5" t="s">
        <v>896</v>
      </c>
      <c r="E220" s="40">
        <f>'Tabel 15 Gemeenten naar GK'!E220/'Tabel 15 Gemeenten naar GK'!$S220</f>
        <v>0</v>
      </c>
      <c r="F220" s="40">
        <f>'Tabel 15 Gemeenten naar GK'!F220/'Tabel 15 Gemeenten naar GK'!$S220</f>
        <v>0</v>
      </c>
      <c r="G220" s="40">
        <f>'Tabel 15 Gemeenten naar GK'!G220/'Tabel 15 Gemeenten naar GK'!$S220</f>
        <v>2.014098690835851E-2</v>
      </c>
      <c r="H220" s="40">
        <f>'Tabel 15 Gemeenten naar GK'!H220/'Tabel 15 Gemeenten naar GK'!$S220</f>
        <v>0</v>
      </c>
      <c r="I220" s="40">
        <f>'Tabel 15 Gemeenten naar GK'!I220/'Tabel 15 Gemeenten naar GK'!$S220</f>
        <v>0.23011077542799596</v>
      </c>
      <c r="K220" s="40">
        <f>'Tabel 15 Gemeenten naar GK'!K220/'Tabel 15 Gemeenten naar GK'!$S220</f>
        <v>6.0422960725075529E-3</v>
      </c>
      <c r="L220" s="40">
        <f>'Tabel 15 Gemeenten naar GK'!L220/'Tabel 15 Gemeenten naar GK'!$S220</f>
        <v>0</v>
      </c>
      <c r="M220" s="40">
        <f>'Tabel 15 Gemeenten naar GK'!M220/'Tabel 15 Gemeenten naar GK'!$S220</f>
        <v>0.50553877139979864</v>
      </c>
      <c r="O220" s="40">
        <f>'Tabel 15 Gemeenten naar GK'!O220/'Tabel 15 Gemeenten naar GK'!$S220</f>
        <v>0.23061430010070494</v>
      </c>
      <c r="P220" s="40">
        <f>'Tabel 15 Gemeenten naar GK'!P220/'Tabel 15 Gemeenten naar GK'!$S220</f>
        <v>6.545820745216516E-3</v>
      </c>
      <c r="Q220" s="40">
        <f>'Tabel 15 Gemeenten naar GK'!Q220/'Tabel 15 Gemeenten naar GK'!$S220</f>
        <v>1.0070493454179255E-3</v>
      </c>
      <c r="R220" s="5"/>
      <c r="S220" s="42">
        <f t="shared" si="9"/>
        <v>1</v>
      </c>
    </row>
    <row r="221" spans="1:19" x14ac:dyDescent="0.25">
      <c r="A221" s="29"/>
      <c r="B221" s="14" t="s">
        <v>897</v>
      </c>
      <c r="C221" s="5" t="s">
        <v>898</v>
      </c>
      <c r="E221" s="40">
        <f>'Tabel 15 Gemeenten naar GK'!E221/'Tabel 15 Gemeenten naar GK'!$S221</f>
        <v>0.44140758455756746</v>
      </c>
      <c r="F221" s="40">
        <f>'Tabel 15 Gemeenten naar GK'!F221/'Tabel 15 Gemeenten naar GK'!$S221</f>
        <v>2.0840450973693202E-2</v>
      </c>
      <c r="G221" s="40">
        <f>'Tabel 15 Gemeenten naar GK'!G221/'Tabel 15 Gemeenten naar GK'!$S221</f>
        <v>4.6805603006491288E-2</v>
      </c>
      <c r="H221" s="40">
        <f>'Tabel 15 Gemeenten naar GK'!H221/'Tabel 15 Gemeenten naar GK'!$S221</f>
        <v>0</v>
      </c>
      <c r="I221" s="40">
        <f>'Tabel 15 Gemeenten naar GK'!I221/'Tabel 15 Gemeenten naar GK'!$S221</f>
        <v>0</v>
      </c>
      <c r="K221" s="40">
        <f>'Tabel 15 Gemeenten naar GK'!K221/'Tabel 15 Gemeenten naar GK'!$S221</f>
        <v>6.8329347454731807E-4</v>
      </c>
      <c r="L221" s="40">
        <f>'Tabel 15 Gemeenten naar GK'!L221/'Tabel 15 Gemeenten naar GK'!$S221</f>
        <v>0.10386060813119234</v>
      </c>
      <c r="M221" s="40">
        <f>'Tabel 15 Gemeenten naar GK'!M221/'Tabel 15 Gemeenten naar GK'!$S221</f>
        <v>5.261359754014349E-2</v>
      </c>
      <c r="O221" s="40">
        <f>'Tabel 15 Gemeenten naar GK'!O221/'Tabel 15 Gemeenten naar GK'!$S221</f>
        <v>0.32251451998633412</v>
      </c>
      <c r="P221" s="40">
        <f>'Tabel 15 Gemeenten naar GK'!P221/'Tabel 15 Gemeenten naar GK'!$S221</f>
        <v>1.1274342330030749E-2</v>
      </c>
      <c r="Q221" s="40">
        <f>'Tabel 15 Gemeenten naar GK'!Q221/'Tabel 15 Gemeenten naar GK'!$S221</f>
        <v>0</v>
      </c>
      <c r="R221" s="5"/>
      <c r="S221" s="42">
        <f t="shared" si="9"/>
        <v>1</v>
      </c>
    </row>
    <row r="222" spans="1:19" x14ac:dyDescent="0.25">
      <c r="A222" s="29"/>
      <c r="B222" s="14" t="s">
        <v>899</v>
      </c>
      <c r="C222" s="5" t="s">
        <v>900</v>
      </c>
      <c r="E222" s="40">
        <f>'Tabel 15 Gemeenten naar GK'!E222/'Tabel 15 Gemeenten naar GK'!$S222</f>
        <v>0</v>
      </c>
      <c r="F222" s="40">
        <f>'Tabel 15 Gemeenten naar GK'!F222/'Tabel 15 Gemeenten naar GK'!$S222</f>
        <v>0</v>
      </c>
      <c r="G222" s="40">
        <f>'Tabel 15 Gemeenten naar GK'!G222/'Tabel 15 Gemeenten naar GK'!$S222</f>
        <v>4.5375218150087257E-2</v>
      </c>
      <c r="H222" s="40">
        <f>'Tabel 15 Gemeenten naar GK'!H222/'Tabel 15 Gemeenten naar GK'!$S222</f>
        <v>0</v>
      </c>
      <c r="I222" s="40">
        <f>'Tabel 15 Gemeenten naar GK'!I222/'Tabel 15 Gemeenten naar GK'!$S222</f>
        <v>7.6788830715532289E-2</v>
      </c>
      <c r="K222" s="40">
        <f>'Tabel 15 Gemeenten naar GK'!K222/'Tabel 15 Gemeenten naar GK'!$S222</f>
        <v>0</v>
      </c>
      <c r="L222" s="40">
        <f>'Tabel 15 Gemeenten naar GK'!L222/'Tabel 15 Gemeenten naar GK'!$S222</f>
        <v>0</v>
      </c>
      <c r="M222" s="40">
        <f>'Tabel 15 Gemeenten naar GK'!M222/'Tabel 15 Gemeenten naar GK'!$S222</f>
        <v>0.16579406631762653</v>
      </c>
      <c r="O222" s="40">
        <f>'Tabel 15 Gemeenten naar GK'!O222/'Tabel 15 Gemeenten naar GK'!$S222</f>
        <v>0.69109947643979053</v>
      </c>
      <c r="P222" s="40">
        <f>'Tabel 15 Gemeenten naar GK'!P222/'Tabel 15 Gemeenten naar GK'!$S222</f>
        <v>2.0942408376963352E-2</v>
      </c>
      <c r="Q222" s="40">
        <f>'Tabel 15 Gemeenten naar GK'!Q222/'Tabel 15 Gemeenten naar GK'!$S222</f>
        <v>0</v>
      </c>
      <c r="R222" s="5"/>
      <c r="S222" s="42">
        <f t="shared" si="9"/>
        <v>1</v>
      </c>
    </row>
    <row r="223" spans="1:19" x14ac:dyDescent="0.25">
      <c r="A223" s="29"/>
      <c r="B223" s="14" t="s">
        <v>901</v>
      </c>
      <c r="C223" s="5" t="s">
        <v>902</v>
      </c>
      <c r="E223" s="40">
        <f>'Tabel 15 Gemeenten naar GK'!E223/'Tabel 15 Gemeenten naar GK'!$S223</f>
        <v>0.26082365364308341</v>
      </c>
      <c r="F223" s="40">
        <f>'Tabel 15 Gemeenten naar GK'!F223/'Tabel 15 Gemeenten naar GK'!$S223</f>
        <v>0.26082365364308341</v>
      </c>
      <c r="G223" s="40">
        <f>'Tabel 15 Gemeenten naar GK'!G223/'Tabel 15 Gemeenten naar GK'!$S223</f>
        <v>0</v>
      </c>
      <c r="H223" s="40">
        <f>'Tabel 15 Gemeenten naar GK'!H223/'Tabel 15 Gemeenten naar GK'!$S223</f>
        <v>0</v>
      </c>
      <c r="I223" s="40">
        <f>'Tabel 15 Gemeenten naar GK'!I223/'Tabel 15 Gemeenten naar GK'!$S223</f>
        <v>0</v>
      </c>
      <c r="K223" s="40">
        <f>'Tabel 15 Gemeenten naar GK'!K223/'Tabel 15 Gemeenten naar GK'!$S223</f>
        <v>7.3917634635691657E-3</v>
      </c>
      <c r="L223" s="40">
        <f>'Tabel 15 Gemeenten naar GK'!L223/'Tabel 15 Gemeenten naar GK'!$S223</f>
        <v>0</v>
      </c>
      <c r="M223" s="40">
        <f>'Tabel 15 Gemeenten naar GK'!M223/'Tabel 15 Gemeenten naar GK'!$S223</f>
        <v>2.6399155227032733E-2</v>
      </c>
      <c r="O223" s="40">
        <f>'Tabel 15 Gemeenten naar GK'!O223/'Tabel 15 Gemeenten naar GK'!$S223</f>
        <v>0.44456177402323127</v>
      </c>
      <c r="P223" s="40">
        <f>'Tabel 15 Gemeenten naar GK'!P223/'Tabel 15 Gemeenten naar GK'!$S223</f>
        <v>0</v>
      </c>
      <c r="Q223" s="40">
        <f>'Tabel 15 Gemeenten naar GK'!Q223/'Tabel 15 Gemeenten naar GK'!$S223</f>
        <v>0</v>
      </c>
      <c r="R223" s="5"/>
      <c r="S223" s="42">
        <f t="shared" si="9"/>
        <v>1</v>
      </c>
    </row>
    <row r="224" spans="1:19" x14ac:dyDescent="0.25">
      <c r="A224" s="29"/>
      <c r="B224" s="14" t="s">
        <v>1182</v>
      </c>
      <c r="C224" s="5" t="s">
        <v>1183</v>
      </c>
      <c r="E224" s="40"/>
      <c r="F224" s="40"/>
      <c r="G224" s="40"/>
      <c r="H224" s="40"/>
      <c r="I224" s="40"/>
      <c r="K224" s="40"/>
      <c r="L224" s="40"/>
      <c r="M224" s="40"/>
      <c r="O224" s="40"/>
      <c r="P224" s="40"/>
      <c r="Q224" s="40"/>
      <c r="R224" s="5"/>
      <c r="S224" s="42"/>
    </row>
    <row r="225" spans="1:19" x14ac:dyDescent="0.25">
      <c r="A225" s="29"/>
      <c r="B225" s="14" t="s">
        <v>903</v>
      </c>
      <c r="C225" s="5" t="s">
        <v>904</v>
      </c>
      <c r="E225" s="40">
        <f>'Tabel 15 Gemeenten naar GK'!E225/'Tabel 15 Gemeenten naar GK'!$S225</f>
        <v>8.2733812949640287E-2</v>
      </c>
      <c r="F225" s="40">
        <f>'Tabel 15 Gemeenten naar GK'!F225/'Tabel 15 Gemeenten naar GK'!$S225</f>
        <v>7.1942446043165471E-3</v>
      </c>
      <c r="G225" s="40">
        <f>'Tabel 15 Gemeenten naar GK'!G225/'Tabel 15 Gemeenten naar GK'!$S225</f>
        <v>0</v>
      </c>
      <c r="H225" s="40">
        <f>'Tabel 15 Gemeenten naar GK'!H225/'Tabel 15 Gemeenten naar GK'!$S225</f>
        <v>0</v>
      </c>
      <c r="I225" s="40">
        <f>'Tabel 15 Gemeenten naar GK'!I225/'Tabel 15 Gemeenten naar GK'!$S225</f>
        <v>1.7985611510791366E-2</v>
      </c>
      <c r="K225" s="40">
        <f>'Tabel 15 Gemeenten naar GK'!K225/'Tabel 15 Gemeenten naar GK'!$S225</f>
        <v>0</v>
      </c>
      <c r="L225" s="40">
        <f>'Tabel 15 Gemeenten naar GK'!L225/'Tabel 15 Gemeenten naar GK'!$S225</f>
        <v>0</v>
      </c>
      <c r="M225" s="40">
        <f>'Tabel 15 Gemeenten naar GK'!M225/'Tabel 15 Gemeenten naar GK'!$S225</f>
        <v>7.9136690647482008E-2</v>
      </c>
      <c r="O225" s="40">
        <f>'Tabel 15 Gemeenten naar GK'!O225/'Tabel 15 Gemeenten naar GK'!$S225</f>
        <v>0.79316546762589923</v>
      </c>
      <c r="P225" s="40">
        <f>'Tabel 15 Gemeenten naar GK'!P225/'Tabel 15 Gemeenten naar GK'!$S225</f>
        <v>1.9784172661870502E-2</v>
      </c>
      <c r="Q225" s="40">
        <f>'Tabel 15 Gemeenten naar GK'!Q225/'Tabel 15 Gemeenten naar GK'!$S225</f>
        <v>0</v>
      </c>
      <c r="R225" s="5"/>
      <c r="S225" s="42">
        <f t="shared" si="9"/>
        <v>0.99999999999999989</v>
      </c>
    </row>
    <row r="226" spans="1:19" x14ac:dyDescent="0.25">
      <c r="A226" s="29"/>
      <c r="B226" s="14" t="s">
        <v>905</v>
      </c>
      <c r="C226" s="5" t="s">
        <v>906</v>
      </c>
      <c r="E226" s="40">
        <f>'Tabel 15 Gemeenten naar GK'!E226/'Tabel 15 Gemeenten naar GK'!$S226</f>
        <v>0</v>
      </c>
      <c r="F226" s="40">
        <f>'Tabel 15 Gemeenten naar GK'!F226/'Tabel 15 Gemeenten naar GK'!$S226</f>
        <v>0.215633423180593</v>
      </c>
      <c r="G226" s="40">
        <f>'Tabel 15 Gemeenten naar GK'!G226/'Tabel 15 Gemeenten naar GK'!$S226</f>
        <v>4.0431266846361183E-2</v>
      </c>
      <c r="H226" s="40">
        <f>'Tabel 15 Gemeenten naar GK'!H226/'Tabel 15 Gemeenten naar GK'!$S226</f>
        <v>0</v>
      </c>
      <c r="I226" s="40">
        <f>'Tabel 15 Gemeenten naar GK'!I226/'Tabel 15 Gemeenten naar GK'!$S226</f>
        <v>4.6720575022461817E-2</v>
      </c>
      <c r="K226" s="40">
        <f>'Tabel 15 Gemeenten naar GK'!K226/'Tabel 15 Gemeenten naar GK'!$S226</f>
        <v>0</v>
      </c>
      <c r="L226" s="40">
        <f>'Tabel 15 Gemeenten naar GK'!L226/'Tabel 15 Gemeenten naar GK'!$S226</f>
        <v>0.13746630727762804</v>
      </c>
      <c r="M226" s="40">
        <f>'Tabel 15 Gemeenten naar GK'!M226/'Tabel 15 Gemeenten naar GK'!$S226</f>
        <v>0.14285714285714285</v>
      </c>
      <c r="O226" s="40">
        <f>'Tabel 15 Gemeenten naar GK'!O226/'Tabel 15 Gemeenten naar GK'!$S226</f>
        <v>0.40071877807726863</v>
      </c>
      <c r="P226" s="40">
        <f>'Tabel 15 Gemeenten naar GK'!P226/'Tabel 15 Gemeenten naar GK'!$S226</f>
        <v>1.6172506738544475E-2</v>
      </c>
      <c r="Q226" s="40">
        <f>'Tabel 15 Gemeenten naar GK'!Q226/'Tabel 15 Gemeenten naar GK'!$S226</f>
        <v>0</v>
      </c>
      <c r="R226" s="5"/>
      <c r="S226" s="42">
        <f t="shared" si="9"/>
        <v>1</v>
      </c>
    </row>
    <row r="227" spans="1:19" x14ac:dyDescent="0.25">
      <c r="A227" s="29"/>
      <c r="B227" s="14" t="s">
        <v>907</v>
      </c>
      <c r="C227" s="5" t="s">
        <v>908</v>
      </c>
      <c r="E227" s="40">
        <f>'Tabel 15 Gemeenten naar GK'!E227/'Tabel 15 Gemeenten naar GK'!$S227</f>
        <v>0</v>
      </c>
      <c r="F227" s="40">
        <f>'Tabel 15 Gemeenten naar GK'!F227/'Tabel 15 Gemeenten naar GK'!$S227</f>
        <v>0</v>
      </c>
      <c r="G227" s="40">
        <f>'Tabel 15 Gemeenten naar GK'!G227/'Tabel 15 Gemeenten naar GK'!$S227</f>
        <v>0</v>
      </c>
      <c r="H227" s="40">
        <f>'Tabel 15 Gemeenten naar GK'!H227/'Tabel 15 Gemeenten naar GK'!$S227</f>
        <v>0</v>
      </c>
      <c r="I227" s="40">
        <f>'Tabel 15 Gemeenten naar GK'!I227/'Tabel 15 Gemeenten naar GK'!$S227</f>
        <v>0.1967741935483871</v>
      </c>
      <c r="K227" s="40">
        <f>'Tabel 15 Gemeenten naar GK'!K227/'Tabel 15 Gemeenten naar GK'!$S227</f>
        <v>0</v>
      </c>
      <c r="L227" s="40">
        <f>'Tabel 15 Gemeenten naar GK'!L227/'Tabel 15 Gemeenten naar GK'!$S227</f>
        <v>0</v>
      </c>
      <c r="M227" s="40">
        <f>'Tabel 15 Gemeenten naar GK'!M227/'Tabel 15 Gemeenten naar GK'!$S227</f>
        <v>0.13709677419354838</v>
      </c>
      <c r="O227" s="40">
        <f>'Tabel 15 Gemeenten naar GK'!O227/'Tabel 15 Gemeenten naar GK'!$S227</f>
        <v>0.64838709677419359</v>
      </c>
      <c r="P227" s="40">
        <f>'Tabel 15 Gemeenten naar GK'!P227/'Tabel 15 Gemeenten naar GK'!$S227</f>
        <v>1.7741935483870968E-2</v>
      </c>
      <c r="Q227" s="40">
        <f>'Tabel 15 Gemeenten naar GK'!Q227/'Tabel 15 Gemeenten naar GK'!$S227</f>
        <v>0</v>
      </c>
      <c r="R227" s="5"/>
      <c r="S227" s="42">
        <f t="shared" si="9"/>
        <v>1</v>
      </c>
    </row>
    <row r="228" spans="1:19" x14ac:dyDescent="0.25">
      <c r="A228" s="29"/>
      <c r="B228" s="14" t="s">
        <v>909</v>
      </c>
      <c r="C228" s="5" t="s">
        <v>910</v>
      </c>
      <c r="E228" s="40">
        <f>'Tabel 15 Gemeenten naar GK'!E228/'Tabel 15 Gemeenten naar GK'!$S228</f>
        <v>0.52021903959561921</v>
      </c>
      <c r="F228" s="40">
        <f>'Tabel 15 Gemeenten naar GK'!F228/'Tabel 15 Gemeenten naar GK'!$S228</f>
        <v>5.6866048862679024E-3</v>
      </c>
      <c r="G228" s="40">
        <f>'Tabel 15 Gemeenten naar GK'!G228/'Tabel 15 Gemeenten naar GK'!$S228</f>
        <v>0.14048020219039595</v>
      </c>
      <c r="H228" s="40">
        <f>'Tabel 15 Gemeenten naar GK'!H228/'Tabel 15 Gemeenten naar GK'!$S228</f>
        <v>0</v>
      </c>
      <c r="I228" s="40">
        <f>'Tabel 15 Gemeenten naar GK'!I228/'Tabel 15 Gemeenten naar GK'!$S228</f>
        <v>1.8323504633529906E-2</v>
      </c>
      <c r="K228" s="40">
        <f>'Tabel 15 Gemeenten naar GK'!K228/'Tabel 15 Gemeenten naar GK'!$S228</f>
        <v>6.4448188711036219E-2</v>
      </c>
      <c r="L228" s="40">
        <f>'Tabel 15 Gemeenten naar GK'!L228/'Tabel 15 Gemeenten naar GK'!$S228</f>
        <v>0</v>
      </c>
      <c r="M228" s="40">
        <f>'Tabel 15 Gemeenten naar GK'!M228/'Tabel 15 Gemeenten naar GK'!$S228</f>
        <v>4.2122999157540014E-3</v>
      </c>
      <c r="O228" s="40">
        <f>'Tabel 15 Gemeenten naar GK'!O228/'Tabel 15 Gemeenten naar GK'!$S228</f>
        <v>0.2466301600673968</v>
      </c>
      <c r="P228" s="40">
        <f>'Tabel 15 Gemeenten naar GK'!P228/'Tabel 15 Gemeenten naar GK'!$S228</f>
        <v>0</v>
      </c>
      <c r="Q228" s="40">
        <f>'Tabel 15 Gemeenten naar GK'!Q228/'Tabel 15 Gemeenten naar GK'!$S228</f>
        <v>0</v>
      </c>
      <c r="R228" s="5"/>
      <c r="S228" s="42">
        <f t="shared" si="9"/>
        <v>1</v>
      </c>
    </row>
    <row r="229" spans="1:19" x14ac:dyDescent="0.25">
      <c r="A229" s="29"/>
      <c r="B229" s="14" t="s">
        <v>911</v>
      </c>
      <c r="C229" s="5" t="s">
        <v>912</v>
      </c>
      <c r="E229" s="40">
        <f>'Tabel 15 Gemeenten naar GK'!E229/'Tabel 15 Gemeenten naar GK'!$S229</f>
        <v>0.13999511360860004</v>
      </c>
      <c r="F229" s="40">
        <f>'Tabel 15 Gemeenten naar GK'!F229/'Tabel 15 Gemeenten naar GK'!$S229</f>
        <v>9.0398240899096025E-3</v>
      </c>
      <c r="G229" s="40">
        <f>'Tabel 15 Gemeenten naar GK'!G229/'Tabel 15 Gemeenten naar GK'!$S229</f>
        <v>0.61202052284387976</v>
      </c>
      <c r="H229" s="40">
        <f>'Tabel 15 Gemeenten naar GK'!H229/'Tabel 15 Gemeenten naar GK'!$S229</f>
        <v>0</v>
      </c>
      <c r="I229" s="40">
        <f>'Tabel 15 Gemeenten naar GK'!I229/'Tabel 15 Gemeenten naar GK'!$S229</f>
        <v>2.9318348399706815E-3</v>
      </c>
      <c r="K229" s="40">
        <f>'Tabel 15 Gemeenten naar GK'!K229/'Tabel 15 Gemeenten naar GK'!$S229</f>
        <v>2.4676276569753238E-2</v>
      </c>
      <c r="L229" s="40">
        <f>'Tabel 15 Gemeenten naar GK'!L229/'Tabel 15 Gemeenten naar GK'!$S229</f>
        <v>2.6630833129733692E-2</v>
      </c>
      <c r="M229" s="40">
        <f>'Tabel 15 Gemeenten naar GK'!M229/'Tabel 15 Gemeenten naar GK'!$S229</f>
        <v>3.8846811629611532E-2</v>
      </c>
      <c r="O229" s="40">
        <f>'Tabel 15 Gemeenten naar GK'!O229/'Tabel 15 Gemeenten naar GK'!$S229</f>
        <v>0.14219398973857805</v>
      </c>
      <c r="P229" s="40">
        <f>'Tabel 15 Gemeenten naar GK'!P229/'Tabel 15 Gemeenten naar GK'!$S229</f>
        <v>3.6647935499633522E-3</v>
      </c>
      <c r="Q229" s="40">
        <f>'Tabel 15 Gemeenten naar GK'!Q229/'Tabel 15 Gemeenten naar GK'!$S229</f>
        <v>0</v>
      </c>
      <c r="R229" s="5"/>
      <c r="S229" s="42">
        <f t="shared" si="9"/>
        <v>1</v>
      </c>
    </row>
    <row r="230" spans="1:19" x14ac:dyDescent="0.25">
      <c r="A230" s="29"/>
      <c r="B230" s="14" t="s">
        <v>913</v>
      </c>
      <c r="C230" s="5" t="s">
        <v>914</v>
      </c>
      <c r="E230" s="40">
        <f>'Tabel 15 Gemeenten naar GK'!E230/'Tabel 15 Gemeenten naar GK'!$S230</f>
        <v>0.54203173099692159</v>
      </c>
      <c r="F230" s="40">
        <f>'Tabel 15 Gemeenten naar GK'!F230/'Tabel 15 Gemeenten naar GK'!$S230</f>
        <v>1.5628699976320153E-2</v>
      </c>
      <c r="G230" s="40">
        <f>'Tabel 15 Gemeenten naar GK'!G230/'Tabel 15 Gemeenten naar GK'!$S230</f>
        <v>9.7087378640776691E-3</v>
      </c>
      <c r="H230" s="40">
        <f>'Tabel 15 Gemeenten naar GK'!H230/'Tabel 15 Gemeenten naar GK'!$S230</f>
        <v>0</v>
      </c>
      <c r="I230" s="40">
        <f>'Tabel 15 Gemeenten naar GK'!I230/'Tabel 15 Gemeenten naar GK'!$S230</f>
        <v>7.5775515036703767E-2</v>
      </c>
      <c r="K230" s="40">
        <f>'Tabel 15 Gemeenten naar GK'!K230/'Tabel 15 Gemeenten naar GK'!$S230</f>
        <v>5.8962822637935119E-2</v>
      </c>
      <c r="L230" s="40">
        <f>'Tabel 15 Gemeenten naar GK'!L230/'Tabel 15 Gemeenten naar GK'!$S230</f>
        <v>0</v>
      </c>
      <c r="M230" s="40">
        <f>'Tabel 15 Gemeenten naar GK'!M230/'Tabel 15 Gemeenten naar GK'!$S230</f>
        <v>2.4627042386928723E-2</v>
      </c>
      <c r="O230" s="40">
        <f>'Tabel 15 Gemeenten naar GK'!O230/'Tabel 15 Gemeenten naar GK'!$S230</f>
        <v>0.23300970873786409</v>
      </c>
      <c r="P230" s="40">
        <f>'Tabel 15 Gemeenten naar GK'!P230/'Tabel 15 Gemeenten naar GK'!$S230</f>
        <v>8.5247454416291727E-3</v>
      </c>
      <c r="Q230" s="40">
        <f>'Tabel 15 Gemeenten naar GK'!Q230/'Tabel 15 Gemeenten naar GK'!$S230</f>
        <v>3.1730996921619702E-2</v>
      </c>
      <c r="R230" s="5"/>
      <c r="S230" s="42">
        <f t="shared" ref="S230:S292" si="10">E230+F230+G230+H230+I230+K230+L230+M230+O230+P230+Q230</f>
        <v>0.99999999999999989</v>
      </c>
    </row>
    <row r="231" spans="1:19" x14ac:dyDescent="0.25">
      <c r="A231" s="29"/>
      <c r="B231" s="14" t="s">
        <v>915</v>
      </c>
      <c r="C231" s="5" t="s">
        <v>916</v>
      </c>
      <c r="E231" s="40">
        <f>'Tabel 15 Gemeenten naar GK'!E231/'Tabel 15 Gemeenten naar GK'!$S231</f>
        <v>0.26415094339622641</v>
      </c>
      <c r="F231" s="40">
        <f>'Tabel 15 Gemeenten naar GK'!F231/'Tabel 15 Gemeenten naar GK'!$S231</f>
        <v>0</v>
      </c>
      <c r="G231" s="40">
        <f>'Tabel 15 Gemeenten naar GK'!G231/'Tabel 15 Gemeenten naar GK'!$S231</f>
        <v>0.26289308176100629</v>
      </c>
      <c r="H231" s="40">
        <f>'Tabel 15 Gemeenten naar GK'!H231/'Tabel 15 Gemeenten naar GK'!$S231</f>
        <v>0</v>
      </c>
      <c r="I231" s="40">
        <f>'Tabel 15 Gemeenten naar GK'!I231/'Tabel 15 Gemeenten naar GK'!$S231</f>
        <v>5.5974842767295599E-2</v>
      </c>
      <c r="K231" s="40">
        <f>'Tabel 15 Gemeenten naar GK'!K231/'Tabel 15 Gemeenten naar GK'!$S231</f>
        <v>3.2075471698113207E-2</v>
      </c>
      <c r="L231" s="40">
        <f>'Tabel 15 Gemeenten naar GK'!L231/'Tabel 15 Gemeenten naar GK'!$S231</f>
        <v>0</v>
      </c>
      <c r="M231" s="40">
        <f>'Tabel 15 Gemeenten naar GK'!M231/'Tabel 15 Gemeenten naar GK'!$S231</f>
        <v>5.157232704402516E-2</v>
      </c>
      <c r="O231" s="40">
        <f>'Tabel 15 Gemeenten naar GK'!O231/'Tabel 15 Gemeenten naar GK'!$S231</f>
        <v>0.32452830188679244</v>
      </c>
      <c r="P231" s="40">
        <f>'Tabel 15 Gemeenten naar GK'!P231/'Tabel 15 Gemeenten naar GK'!$S231</f>
        <v>8.8050314465408803E-3</v>
      </c>
      <c r="Q231" s="40">
        <f>'Tabel 15 Gemeenten naar GK'!Q231/'Tabel 15 Gemeenten naar GK'!$S231</f>
        <v>0</v>
      </c>
      <c r="R231" s="5"/>
      <c r="S231" s="42">
        <f t="shared" si="10"/>
        <v>1</v>
      </c>
    </row>
    <row r="232" spans="1:19" x14ac:dyDescent="0.25">
      <c r="A232" s="29"/>
      <c r="B232" s="14" t="s">
        <v>917</v>
      </c>
      <c r="C232" s="5" t="s">
        <v>918</v>
      </c>
      <c r="E232" s="40">
        <f>'Tabel 15 Gemeenten naar GK'!E232/'Tabel 15 Gemeenten naar GK'!$S232</f>
        <v>0.23064894448788115</v>
      </c>
      <c r="F232" s="40">
        <f>'Tabel 15 Gemeenten naar GK'!F232/'Tabel 15 Gemeenten naar GK'!$S232</f>
        <v>0.16047693510555122</v>
      </c>
      <c r="G232" s="40">
        <f>'Tabel 15 Gemeenten naar GK'!G232/'Tabel 15 Gemeenten naar GK'!$S232</f>
        <v>1.4073494917904612E-2</v>
      </c>
      <c r="H232" s="40">
        <f>'Tabel 15 Gemeenten naar GK'!H232/'Tabel 15 Gemeenten naar GK'!$S232</f>
        <v>1.2118842845973418E-2</v>
      </c>
      <c r="I232" s="40">
        <f>'Tabel 15 Gemeenten naar GK'!I232/'Tabel 15 Gemeenten naar GK'!$S232</f>
        <v>8.8741204065676316E-2</v>
      </c>
      <c r="K232" s="40">
        <f>'Tabel 15 Gemeenten naar GK'!K232/'Tabel 15 Gemeenten naar GK'!$S232</f>
        <v>0.13193901485535575</v>
      </c>
      <c r="L232" s="40">
        <f>'Tabel 15 Gemeenten naar GK'!L232/'Tabel 15 Gemeenten naar GK'!$S232</f>
        <v>6.548084440969508E-2</v>
      </c>
      <c r="M232" s="40">
        <f>'Tabel 15 Gemeenten naar GK'!M232/'Tabel 15 Gemeenten naar GK'!$S232</f>
        <v>4.5934323690383111E-2</v>
      </c>
      <c r="O232" s="40">
        <f>'Tabel 15 Gemeenten naar GK'!O232/'Tabel 15 Gemeenten naar GK'!$S232</f>
        <v>0.24394057857701329</v>
      </c>
      <c r="P232" s="40">
        <f>'Tabel 15 Gemeenten naar GK'!P232/'Tabel 15 Gemeenten naar GK'!$S232</f>
        <v>6.645817044566067E-3</v>
      </c>
      <c r="Q232" s="40">
        <f>'Tabel 15 Gemeenten naar GK'!Q232/'Tabel 15 Gemeenten naar GK'!$S232</f>
        <v>0</v>
      </c>
      <c r="R232" s="5"/>
      <c r="S232" s="42">
        <f t="shared" si="10"/>
        <v>1</v>
      </c>
    </row>
    <row r="233" spans="1:19" x14ac:dyDescent="0.25">
      <c r="A233" s="29"/>
      <c r="B233" s="14" t="s">
        <v>919</v>
      </c>
      <c r="C233" s="5" t="s">
        <v>920</v>
      </c>
      <c r="E233" s="40">
        <f>'Tabel 15 Gemeenten naar GK'!E233/'Tabel 15 Gemeenten naar GK'!$S233</f>
        <v>9.1008771929824567E-2</v>
      </c>
      <c r="F233" s="40">
        <f>'Tabel 15 Gemeenten naar GK'!F233/'Tabel 15 Gemeenten naar GK'!$S233</f>
        <v>4.3859649122807015E-3</v>
      </c>
      <c r="G233" s="40">
        <f>'Tabel 15 Gemeenten naar GK'!G233/'Tabel 15 Gemeenten naar GK'!$S233</f>
        <v>0</v>
      </c>
      <c r="H233" s="40">
        <f>'Tabel 15 Gemeenten naar GK'!H233/'Tabel 15 Gemeenten naar GK'!$S233</f>
        <v>0</v>
      </c>
      <c r="I233" s="40">
        <f>'Tabel 15 Gemeenten naar GK'!I233/'Tabel 15 Gemeenten naar GK'!$S233</f>
        <v>0</v>
      </c>
      <c r="K233" s="40">
        <f>'Tabel 15 Gemeenten naar GK'!K233/'Tabel 15 Gemeenten naar GK'!$S233</f>
        <v>9.4298245614035089E-2</v>
      </c>
      <c r="L233" s="40">
        <f>'Tabel 15 Gemeenten naar GK'!L233/'Tabel 15 Gemeenten naar GK'!$S233</f>
        <v>0.19846491228070176</v>
      </c>
      <c r="M233" s="40">
        <f>'Tabel 15 Gemeenten naar GK'!M233/'Tabel 15 Gemeenten naar GK'!$S233</f>
        <v>7.2368421052631582E-2</v>
      </c>
      <c r="O233" s="40">
        <f>'Tabel 15 Gemeenten naar GK'!O233/'Tabel 15 Gemeenten naar GK'!$S233</f>
        <v>0.52412280701754388</v>
      </c>
      <c r="P233" s="40">
        <f>'Tabel 15 Gemeenten naar GK'!P233/'Tabel 15 Gemeenten naar GK'!$S233</f>
        <v>1.5350877192982455E-2</v>
      </c>
      <c r="Q233" s="40">
        <f>'Tabel 15 Gemeenten naar GK'!Q233/'Tabel 15 Gemeenten naar GK'!$S233</f>
        <v>0</v>
      </c>
      <c r="R233" s="5"/>
      <c r="S233" s="42">
        <f t="shared" si="10"/>
        <v>1</v>
      </c>
    </row>
    <row r="234" spans="1:19" x14ac:dyDescent="0.25">
      <c r="A234" s="29"/>
      <c r="B234" s="14" t="s">
        <v>921</v>
      </c>
      <c r="C234" s="5" t="s">
        <v>922</v>
      </c>
      <c r="E234" s="40">
        <f>'Tabel 15 Gemeenten naar GK'!E234/'Tabel 15 Gemeenten naar GK'!$S234</f>
        <v>1.8001800180018002E-2</v>
      </c>
      <c r="F234" s="40">
        <f>'Tabel 15 Gemeenten naar GK'!F234/'Tabel 15 Gemeenten naar GK'!$S234</f>
        <v>0</v>
      </c>
      <c r="G234" s="40">
        <f>'Tabel 15 Gemeenten naar GK'!G234/'Tabel 15 Gemeenten naar GK'!$S234</f>
        <v>0.41674167416741675</v>
      </c>
      <c r="H234" s="40">
        <f>'Tabel 15 Gemeenten naar GK'!H234/'Tabel 15 Gemeenten naar GK'!$S234</f>
        <v>0</v>
      </c>
      <c r="I234" s="40">
        <f>'Tabel 15 Gemeenten naar GK'!I234/'Tabel 15 Gemeenten naar GK'!$S234</f>
        <v>1.5301530153015301E-2</v>
      </c>
      <c r="K234" s="40">
        <f>'Tabel 15 Gemeenten naar GK'!K234/'Tabel 15 Gemeenten naar GK'!$S234</f>
        <v>2.6102610261026102E-2</v>
      </c>
      <c r="L234" s="40">
        <f>'Tabel 15 Gemeenten naar GK'!L234/'Tabel 15 Gemeenten naar GK'!$S234</f>
        <v>0.10801080108010801</v>
      </c>
      <c r="M234" s="40">
        <f>'Tabel 15 Gemeenten naar GK'!M234/'Tabel 15 Gemeenten naar GK'!$S234</f>
        <v>0</v>
      </c>
      <c r="O234" s="40">
        <f>'Tabel 15 Gemeenten naar GK'!O234/'Tabel 15 Gemeenten naar GK'!$S234</f>
        <v>0.32673267326732675</v>
      </c>
      <c r="P234" s="40">
        <f>'Tabel 15 Gemeenten naar GK'!P234/'Tabel 15 Gemeenten naar GK'!$S234</f>
        <v>0</v>
      </c>
      <c r="Q234" s="40">
        <f>'Tabel 15 Gemeenten naar GK'!Q234/'Tabel 15 Gemeenten naar GK'!$S234</f>
        <v>8.9108910891089105E-2</v>
      </c>
      <c r="R234" s="5"/>
      <c r="S234" s="42">
        <f t="shared" si="10"/>
        <v>0.99999999999999989</v>
      </c>
    </row>
    <row r="235" spans="1:19" x14ac:dyDescent="0.25">
      <c r="A235" s="29"/>
      <c r="B235" s="14" t="s">
        <v>923</v>
      </c>
      <c r="C235" s="5" t="s">
        <v>924</v>
      </c>
      <c r="E235" s="40">
        <f>'Tabel 15 Gemeenten naar GK'!E235/'Tabel 15 Gemeenten naar GK'!$S235</f>
        <v>0</v>
      </c>
      <c r="F235" s="40">
        <f>'Tabel 15 Gemeenten naar GK'!F235/'Tabel 15 Gemeenten naar GK'!$S235</f>
        <v>0.25925925925925924</v>
      </c>
      <c r="G235" s="40">
        <f>'Tabel 15 Gemeenten naar GK'!G235/'Tabel 15 Gemeenten naar GK'!$S235</f>
        <v>5.0925925925925923E-2</v>
      </c>
      <c r="H235" s="40">
        <f>'Tabel 15 Gemeenten naar GK'!H235/'Tabel 15 Gemeenten naar GK'!$S235</f>
        <v>0</v>
      </c>
      <c r="I235" s="40">
        <f>'Tabel 15 Gemeenten naar GK'!I235/'Tabel 15 Gemeenten naar GK'!$S235</f>
        <v>0</v>
      </c>
      <c r="K235" s="40">
        <f>'Tabel 15 Gemeenten naar GK'!K235/'Tabel 15 Gemeenten naar GK'!$S235</f>
        <v>8.5648148148148154E-2</v>
      </c>
      <c r="L235" s="40">
        <f>'Tabel 15 Gemeenten naar GK'!L235/'Tabel 15 Gemeenten naar GK'!$S235</f>
        <v>0</v>
      </c>
      <c r="M235" s="40">
        <f>'Tabel 15 Gemeenten naar GK'!M235/'Tabel 15 Gemeenten naar GK'!$S235</f>
        <v>2.3148148148148147E-2</v>
      </c>
      <c r="O235" s="40">
        <f>'Tabel 15 Gemeenten naar GK'!O235/'Tabel 15 Gemeenten naar GK'!$S235</f>
        <v>0.53935185185185186</v>
      </c>
      <c r="P235" s="40">
        <f>'Tabel 15 Gemeenten naar GK'!P235/'Tabel 15 Gemeenten naar GK'!$S235</f>
        <v>4.1666666666666664E-2</v>
      </c>
      <c r="Q235" s="40">
        <f>'Tabel 15 Gemeenten naar GK'!Q235/'Tabel 15 Gemeenten naar GK'!$S235</f>
        <v>0</v>
      </c>
      <c r="R235" s="5"/>
      <c r="S235" s="42">
        <f t="shared" si="10"/>
        <v>0.99999999999999989</v>
      </c>
    </row>
    <row r="236" spans="1:19" x14ac:dyDescent="0.25">
      <c r="A236" s="29"/>
      <c r="B236" s="14" t="s">
        <v>925</v>
      </c>
      <c r="C236" s="5" t="s">
        <v>926</v>
      </c>
      <c r="E236" s="40">
        <f>'Tabel 15 Gemeenten naar GK'!E236/'Tabel 15 Gemeenten naar GK'!$S236</f>
        <v>4.5867931988928433E-2</v>
      </c>
      <c r="F236" s="40">
        <f>'Tabel 15 Gemeenten naar GK'!F236/'Tabel 15 Gemeenten naar GK'!$S236</f>
        <v>1.8189007512850928E-2</v>
      </c>
      <c r="G236" s="40">
        <f>'Tabel 15 Gemeenten naar GK'!G236/'Tabel 15 Gemeenten naar GK'!$S236</f>
        <v>0.21589561091340451</v>
      </c>
      <c r="H236" s="40">
        <f>'Tabel 15 Gemeenten naar GK'!H236/'Tabel 15 Gemeenten naar GK'!$S236</f>
        <v>0</v>
      </c>
      <c r="I236" s="40">
        <f>'Tabel 15 Gemeenten naar GK'!I236/'Tabel 15 Gemeenten naar GK'!$S236</f>
        <v>6.207987346777382E-2</v>
      </c>
      <c r="K236" s="40">
        <f>'Tabel 15 Gemeenten naar GK'!K236/'Tabel 15 Gemeenten naar GK'!$S236</f>
        <v>8.6990905496243578E-3</v>
      </c>
      <c r="L236" s="40">
        <f>'Tabel 15 Gemeenten naar GK'!L236/'Tabel 15 Gemeenten naar GK'!$S236</f>
        <v>2.5306445235270859E-2</v>
      </c>
      <c r="M236" s="40">
        <f>'Tabel 15 Gemeenten naar GK'!M236/'Tabel 15 Gemeenten naar GK'!$S236</f>
        <v>0.2748121787267695</v>
      </c>
      <c r="O236" s="40">
        <f>'Tabel 15 Gemeenten naar GK'!O236/'Tabel 15 Gemeenten naar GK'!$S236</f>
        <v>0.32740213523131673</v>
      </c>
      <c r="P236" s="40">
        <f>'Tabel 15 Gemeenten naar GK'!P236/'Tabel 15 Gemeenten naar GK'!$S236</f>
        <v>0</v>
      </c>
      <c r="Q236" s="40">
        <f>'Tabel 15 Gemeenten naar GK'!Q236/'Tabel 15 Gemeenten naar GK'!$S236</f>
        <v>2.1747726374060895E-2</v>
      </c>
      <c r="R236" s="5"/>
      <c r="S236" s="42">
        <f t="shared" si="10"/>
        <v>1</v>
      </c>
    </row>
    <row r="237" spans="1:19" x14ac:dyDescent="0.25">
      <c r="A237" s="29"/>
      <c r="B237" s="14" t="s">
        <v>927</v>
      </c>
      <c r="C237" s="5" t="s">
        <v>928</v>
      </c>
      <c r="E237" s="40">
        <f>'Tabel 15 Gemeenten naar GK'!E237/'Tabel 15 Gemeenten naar GK'!$S237</f>
        <v>0.15083798882681565</v>
      </c>
      <c r="F237" s="40">
        <f>'Tabel 15 Gemeenten naar GK'!F237/'Tabel 15 Gemeenten naar GK'!$S237</f>
        <v>4.4692737430167599E-2</v>
      </c>
      <c r="G237" s="40">
        <f>'Tabel 15 Gemeenten naar GK'!G237/'Tabel 15 Gemeenten naar GK'!$S237</f>
        <v>0.2951582867783985</v>
      </c>
      <c r="H237" s="40">
        <f>'Tabel 15 Gemeenten naar GK'!H237/'Tabel 15 Gemeenten naar GK'!$S237</f>
        <v>0</v>
      </c>
      <c r="I237" s="40">
        <f>'Tabel 15 Gemeenten naar GK'!I237/'Tabel 15 Gemeenten naar GK'!$S237</f>
        <v>7.6350093109869649E-2</v>
      </c>
      <c r="K237" s="40">
        <f>'Tabel 15 Gemeenten naar GK'!K237/'Tabel 15 Gemeenten naar GK'!$S237</f>
        <v>0</v>
      </c>
      <c r="L237" s="40">
        <f>'Tabel 15 Gemeenten naar GK'!L237/'Tabel 15 Gemeenten naar GK'!$S237</f>
        <v>0</v>
      </c>
      <c r="M237" s="40">
        <f>'Tabel 15 Gemeenten naar GK'!M237/'Tabel 15 Gemeenten naar GK'!$S237</f>
        <v>0</v>
      </c>
      <c r="O237" s="40">
        <f>'Tabel 15 Gemeenten naar GK'!O237/'Tabel 15 Gemeenten naar GK'!$S237</f>
        <v>0.42644320297951582</v>
      </c>
      <c r="P237" s="40">
        <f>'Tabel 15 Gemeenten naar GK'!P237/'Tabel 15 Gemeenten naar GK'!$S237</f>
        <v>0</v>
      </c>
      <c r="Q237" s="40">
        <f>'Tabel 15 Gemeenten naar GK'!Q237/'Tabel 15 Gemeenten naar GK'!$S237</f>
        <v>6.5176908752327747E-3</v>
      </c>
      <c r="R237" s="5"/>
      <c r="S237" s="42">
        <f t="shared" si="10"/>
        <v>1</v>
      </c>
    </row>
    <row r="238" spans="1:19" x14ac:dyDescent="0.25">
      <c r="A238" s="29"/>
      <c r="B238" s="14" t="s">
        <v>929</v>
      </c>
      <c r="C238" s="5" t="s">
        <v>930</v>
      </c>
      <c r="E238" s="40">
        <f>'Tabel 15 Gemeenten naar GK'!E238/'Tabel 15 Gemeenten naar GK'!$S238</f>
        <v>0.5806824754193175</v>
      </c>
      <c r="F238" s="40">
        <f>'Tabel 15 Gemeenten naar GK'!F238/'Tabel 15 Gemeenten naar GK'!$S238</f>
        <v>2.2170811644495855E-2</v>
      </c>
      <c r="G238" s="40">
        <f>'Tabel 15 Gemeenten naar GK'!G238/'Tabel 15 Gemeenten naar GK'!$S238</f>
        <v>0</v>
      </c>
      <c r="H238" s="40">
        <f>'Tabel 15 Gemeenten naar GK'!H238/'Tabel 15 Gemeenten naar GK'!$S238</f>
        <v>0</v>
      </c>
      <c r="I238" s="40">
        <f>'Tabel 15 Gemeenten naar GK'!I238/'Tabel 15 Gemeenten naar GK'!$S238</f>
        <v>0.11952959321380374</v>
      </c>
      <c r="K238" s="40">
        <f>'Tabel 15 Gemeenten naar GK'!K238/'Tabel 15 Gemeenten naar GK'!$S238</f>
        <v>0</v>
      </c>
      <c r="L238" s="40">
        <f>'Tabel 15 Gemeenten naar GK'!L238/'Tabel 15 Gemeenten naar GK'!$S238</f>
        <v>0</v>
      </c>
      <c r="M238" s="40">
        <f>'Tabel 15 Gemeenten naar GK'!M238/'Tabel 15 Gemeenten naar GK'!$S238</f>
        <v>3.8557933294775401E-2</v>
      </c>
      <c r="O238" s="40">
        <f>'Tabel 15 Gemeenten naar GK'!O238/'Tabel 15 Gemeenten naar GK'!$S238</f>
        <v>0.23905918642760748</v>
      </c>
      <c r="P238" s="40">
        <f>'Tabel 15 Gemeenten naar GK'!P238/'Tabel 15 Gemeenten naar GK'!$S238</f>
        <v>0</v>
      </c>
      <c r="Q238" s="40">
        <f>'Tabel 15 Gemeenten naar GK'!Q238/'Tabel 15 Gemeenten naar GK'!$S238</f>
        <v>0</v>
      </c>
      <c r="R238" s="5"/>
      <c r="S238" s="42">
        <f t="shared" si="10"/>
        <v>1</v>
      </c>
    </row>
    <row r="239" spans="1:19" x14ac:dyDescent="0.25">
      <c r="A239" s="29"/>
      <c r="B239" s="14" t="s">
        <v>931</v>
      </c>
      <c r="C239" s="5" t="s">
        <v>932</v>
      </c>
      <c r="E239" s="40">
        <f>'Tabel 15 Gemeenten naar GK'!E239/'Tabel 15 Gemeenten naar GK'!$S239</f>
        <v>0</v>
      </c>
      <c r="F239" s="40">
        <f>'Tabel 15 Gemeenten naar GK'!F239/'Tabel 15 Gemeenten naar GK'!$S239</f>
        <v>0</v>
      </c>
      <c r="G239" s="40">
        <f>'Tabel 15 Gemeenten naar GK'!G239/'Tabel 15 Gemeenten naar GK'!$S239</f>
        <v>1.4253563390847712E-2</v>
      </c>
      <c r="H239" s="40">
        <f>'Tabel 15 Gemeenten naar GK'!H239/'Tabel 15 Gemeenten naar GK'!$S239</f>
        <v>0</v>
      </c>
      <c r="I239" s="40">
        <f>'Tabel 15 Gemeenten naar GK'!I239/'Tabel 15 Gemeenten naar GK'!$S239</f>
        <v>0.24756189047261815</v>
      </c>
      <c r="K239" s="40">
        <f>'Tabel 15 Gemeenten naar GK'!K239/'Tabel 15 Gemeenten naar GK'!$S239</f>
        <v>0.13653413353338334</v>
      </c>
      <c r="L239" s="40">
        <f>'Tabel 15 Gemeenten naar GK'!L239/'Tabel 15 Gemeenten naar GK'!$S239</f>
        <v>0</v>
      </c>
      <c r="M239" s="40">
        <f>'Tabel 15 Gemeenten naar GK'!M239/'Tabel 15 Gemeenten naar GK'!$S239</f>
        <v>9.0772693173293326E-2</v>
      </c>
      <c r="O239" s="40">
        <f>'Tabel 15 Gemeenten naar GK'!O239/'Tabel 15 Gemeenten naar GK'!$S239</f>
        <v>0.477119279819955</v>
      </c>
      <c r="P239" s="40">
        <f>'Tabel 15 Gemeenten naar GK'!P239/'Tabel 15 Gemeenten naar GK'!$S239</f>
        <v>3.3758439609902477E-2</v>
      </c>
      <c r="Q239" s="40">
        <f>'Tabel 15 Gemeenten naar GK'!Q239/'Tabel 15 Gemeenten naar GK'!$S239</f>
        <v>0</v>
      </c>
      <c r="R239" s="5"/>
      <c r="S239" s="42">
        <f t="shared" si="10"/>
        <v>1</v>
      </c>
    </row>
    <row r="240" spans="1:19" x14ac:dyDescent="0.25">
      <c r="A240" s="29"/>
      <c r="B240" s="14" t="s">
        <v>933</v>
      </c>
      <c r="C240" s="5" t="s">
        <v>934</v>
      </c>
      <c r="E240" s="40">
        <f>'Tabel 15 Gemeenten naar GK'!E240/'Tabel 15 Gemeenten naar GK'!$S240</f>
        <v>0.25857461024498885</v>
      </c>
      <c r="F240" s="40">
        <f>'Tabel 15 Gemeenten naar GK'!F240/'Tabel 15 Gemeenten naar GK'!$S240</f>
        <v>0.46904231625835191</v>
      </c>
      <c r="G240" s="40">
        <f>'Tabel 15 Gemeenten naar GK'!G240/'Tabel 15 Gemeenten naar GK'!$S240</f>
        <v>3.2516703786191536E-2</v>
      </c>
      <c r="H240" s="40">
        <f>'Tabel 15 Gemeenten naar GK'!H240/'Tabel 15 Gemeenten naar GK'!$S240</f>
        <v>0</v>
      </c>
      <c r="I240" s="40">
        <f>'Tabel 15 Gemeenten naar GK'!I240/'Tabel 15 Gemeenten naar GK'!$S240</f>
        <v>1.9376391982182627E-2</v>
      </c>
      <c r="K240" s="40">
        <f>'Tabel 15 Gemeenten naar GK'!K240/'Tabel 15 Gemeenten naar GK'!$S240</f>
        <v>2.5389755011135856E-2</v>
      </c>
      <c r="L240" s="40">
        <f>'Tabel 15 Gemeenten naar GK'!L240/'Tabel 15 Gemeenten naar GK'!$S240</f>
        <v>2.7171492204899776E-2</v>
      </c>
      <c r="M240" s="40">
        <f>'Tabel 15 Gemeenten naar GK'!M240/'Tabel 15 Gemeenten naar GK'!$S240</f>
        <v>1.5590200445434299E-2</v>
      </c>
      <c r="O240" s="40">
        <f>'Tabel 15 Gemeenten naar GK'!O240/'Tabel 15 Gemeenten naar GK'!$S240</f>
        <v>0.15233853006681514</v>
      </c>
      <c r="P240" s="40">
        <f>'Tabel 15 Gemeenten naar GK'!P240/'Tabel 15 Gemeenten naar GK'!$S240</f>
        <v>0</v>
      </c>
      <c r="Q240" s="40">
        <f>'Tabel 15 Gemeenten naar GK'!Q240/'Tabel 15 Gemeenten naar GK'!$S240</f>
        <v>0</v>
      </c>
      <c r="R240" s="5"/>
      <c r="S240" s="42">
        <f t="shared" si="10"/>
        <v>1</v>
      </c>
    </row>
    <row r="241" spans="1:19" x14ac:dyDescent="0.25">
      <c r="A241" s="29"/>
      <c r="B241" s="14" t="s">
        <v>935</v>
      </c>
      <c r="C241" s="5" t="s">
        <v>936</v>
      </c>
      <c r="E241" s="40">
        <f>'Tabel 15 Gemeenten naar GK'!E241/'Tabel 15 Gemeenten naar GK'!$S241</f>
        <v>0.30995507897406172</v>
      </c>
      <c r="F241" s="40">
        <f>'Tabel 15 Gemeenten naar GK'!F241/'Tabel 15 Gemeenten naar GK'!$S241</f>
        <v>1.0143457469931894E-2</v>
      </c>
      <c r="G241" s="40">
        <f>'Tabel 15 Gemeenten naar GK'!G241/'Tabel 15 Gemeenten naar GK'!$S241</f>
        <v>0.30198521953340096</v>
      </c>
      <c r="H241" s="40">
        <f>'Tabel 15 Gemeenten naar GK'!H241/'Tabel 15 Gemeenten naar GK'!$S241</f>
        <v>0</v>
      </c>
      <c r="I241" s="40">
        <f>'Tabel 15 Gemeenten naar GK'!I241/'Tabel 15 Gemeenten naar GK'!$S241</f>
        <v>3.144471815678887E-2</v>
      </c>
      <c r="K241" s="40">
        <f>'Tabel 15 Gemeenten naar GK'!K241/'Tabel 15 Gemeenten naar GK'!$S241</f>
        <v>7.4047239530502823E-2</v>
      </c>
      <c r="L241" s="40">
        <f>'Tabel 15 Gemeenten naar GK'!L241/'Tabel 15 Gemeenten naar GK'!$S241</f>
        <v>1.0143457469931894E-2</v>
      </c>
      <c r="M241" s="40">
        <f>'Tabel 15 Gemeenten naar GK'!M241/'Tabel 15 Gemeenten naar GK'!$S241</f>
        <v>8.7378640776699032E-2</v>
      </c>
      <c r="O241" s="40">
        <f>'Tabel 15 Gemeenten naar GK'!O241/'Tabel 15 Gemeenten naar GK'!$S241</f>
        <v>0.16881611360672366</v>
      </c>
      <c r="P241" s="40">
        <f>'Tabel 15 Gemeenten naar GK'!P241/'Tabel 15 Gemeenten naar GK'!$S241</f>
        <v>6.0860744819591361E-3</v>
      </c>
      <c r="Q241" s="40">
        <f>'Tabel 15 Gemeenten naar GK'!Q241/'Tabel 15 Gemeenten naar GK'!$S241</f>
        <v>0</v>
      </c>
      <c r="R241" s="5"/>
      <c r="S241" s="42">
        <f t="shared" si="10"/>
        <v>1</v>
      </c>
    </row>
    <row r="242" spans="1:19" x14ac:dyDescent="0.25">
      <c r="A242" s="29"/>
      <c r="B242" s="14" t="s">
        <v>937</v>
      </c>
      <c r="C242" s="5" t="s">
        <v>938</v>
      </c>
      <c r="E242" s="40">
        <f>'Tabel 15 Gemeenten naar GK'!E242/'Tabel 15 Gemeenten naar GK'!$S242</f>
        <v>0.16575342465753426</v>
      </c>
      <c r="F242" s="40">
        <f>'Tabel 15 Gemeenten naar GK'!F242/'Tabel 15 Gemeenten naar GK'!$S242</f>
        <v>2.7397260273972603E-3</v>
      </c>
      <c r="G242" s="40">
        <f>'Tabel 15 Gemeenten naar GK'!G242/'Tabel 15 Gemeenten naar GK'!$S242</f>
        <v>3.6301369863013695E-2</v>
      </c>
      <c r="H242" s="40">
        <f>'Tabel 15 Gemeenten naar GK'!H242/'Tabel 15 Gemeenten naar GK'!$S242</f>
        <v>0</v>
      </c>
      <c r="I242" s="40">
        <f>'Tabel 15 Gemeenten naar GK'!I242/'Tabel 15 Gemeenten naar GK'!$S242</f>
        <v>5.4794520547945202E-2</v>
      </c>
      <c r="K242" s="40">
        <f>'Tabel 15 Gemeenten naar GK'!K242/'Tabel 15 Gemeenten naar GK'!$S242</f>
        <v>1.7808219178082191E-2</v>
      </c>
      <c r="L242" s="40">
        <f>'Tabel 15 Gemeenten naar GK'!L242/'Tabel 15 Gemeenten naar GK'!$S242</f>
        <v>0</v>
      </c>
      <c r="M242" s="40">
        <f>'Tabel 15 Gemeenten naar GK'!M242/'Tabel 15 Gemeenten naar GK'!$S242</f>
        <v>0.13150684931506848</v>
      </c>
      <c r="O242" s="40">
        <f>'Tabel 15 Gemeenten naar GK'!O242/'Tabel 15 Gemeenten naar GK'!$S242</f>
        <v>0.57602739726027397</v>
      </c>
      <c r="P242" s="40">
        <f>'Tabel 15 Gemeenten naar GK'!P242/'Tabel 15 Gemeenten naar GK'!$S242</f>
        <v>1.5068493150684932E-2</v>
      </c>
      <c r="Q242" s="40">
        <f>'Tabel 15 Gemeenten naar GK'!Q242/'Tabel 15 Gemeenten naar GK'!$S242</f>
        <v>0</v>
      </c>
      <c r="R242" s="5"/>
      <c r="S242" s="42">
        <f t="shared" si="10"/>
        <v>1</v>
      </c>
    </row>
    <row r="243" spans="1:19" x14ac:dyDescent="0.25">
      <c r="A243" s="29"/>
      <c r="B243" s="14" t="s">
        <v>540</v>
      </c>
      <c r="C243" s="5" t="s">
        <v>647</v>
      </c>
      <c r="E243" s="40">
        <f>'Tabel 15 Gemeenten naar GK'!E243/'Tabel 15 Gemeenten naar GK'!$S243</f>
        <v>0.14791987673343607</v>
      </c>
      <c r="F243" s="40">
        <f>'Tabel 15 Gemeenten naar GK'!F243/'Tabel 15 Gemeenten naar GK'!$S243</f>
        <v>4.3656908063687723E-2</v>
      </c>
      <c r="G243" s="40">
        <f>'Tabel 15 Gemeenten naar GK'!G243/'Tabel 15 Gemeenten naar GK'!$S243</f>
        <v>0.12378017462763226</v>
      </c>
      <c r="H243" s="40">
        <f>'Tabel 15 Gemeenten naar GK'!H243/'Tabel 15 Gemeenten naar GK'!$S243</f>
        <v>0</v>
      </c>
      <c r="I243" s="40">
        <f>'Tabel 15 Gemeenten naar GK'!I243/'Tabel 15 Gemeenten naar GK'!$S243</f>
        <v>4.1088854648176684E-3</v>
      </c>
      <c r="K243" s="40">
        <f>'Tabel 15 Gemeenten naar GK'!K243/'Tabel 15 Gemeenten naar GK'!$S243</f>
        <v>6.1633281972265025E-3</v>
      </c>
      <c r="L243" s="40">
        <f>'Tabel 15 Gemeenten naar GK'!L243/'Tabel 15 Gemeenten naar GK'!$S243</f>
        <v>8.4745762711864403E-2</v>
      </c>
      <c r="M243" s="40">
        <f>'Tabel 15 Gemeenten naar GK'!M243/'Tabel 15 Gemeenten naar GK'!$S243</f>
        <v>4.4684129429892139E-2</v>
      </c>
      <c r="O243" s="40">
        <f>'Tabel 15 Gemeenten naar GK'!O243/'Tabel 15 Gemeenten naar GK'!$S243</f>
        <v>0.53261427837699027</v>
      </c>
      <c r="P243" s="40">
        <f>'Tabel 15 Gemeenten naar GK'!P243/'Tabel 15 Gemeenten naar GK'!$S243</f>
        <v>1.2326656394453005E-2</v>
      </c>
      <c r="Q243" s="40">
        <f>'Tabel 15 Gemeenten naar GK'!Q243/'Tabel 15 Gemeenten naar GK'!$S243</f>
        <v>0</v>
      </c>
      <c r="R243" s="5"/>
      <c r="S243" s="42">
        <f t="shared" si="10"/>
        <v>1</v>
      </c>
    </row>
    <row r="244" spans="1:19" x14ac:dyDescent="0.25">
      <c r="A244" s="29"/>
      <c r="B244" s="14" t="s">
        <v>939</v>
      </c>
      <c r="C244" s="5" t="s">
        <v>940</v>
      </c>
      <c r="E244" s="40">
        <f>'Tabel 15 Gemeenten naar GK'!E244/'Tabel 15 Gemeenten naar GK'!$S244</f>
        <v>0.12887537993920972</v>
      </c>
      <c r="F244" s="40">
        <f>'Tabel 15 Gemeenten naar GK'!F244/'Tabel 15 Gemeenten naar GK'!$S244</f>
        <v>6.0790273556231003E-3</v>
      </c>
      <c r="G244" s="40">
        <f>'Tabel 15 Gemeenten naar GK'!G244/'Tabel 15 Gemeenten naar GK'!$S244</f>
        <v>0</v>
      </c>
      <c r="H244" s="40">
        <f>'Tabel 15 Gemeenten naar GK'!H244/'Tabel 15 Gemeenten naar GK'!$S244</f>
        <v>0</v>
      </c>
      <c r="I244" s="40">
        <f>'Tabel 15 Gemeenten naar GK'!I244/'Tabel 15 Gemeenten naar GK'!$S244</f>
        <v>0.28875379939209728</v>
      </c>
      <c r="K244" s="40">
        <f>'Tabel 15 Gemeenten naar GK'!K244/'Tabel 15 Gemeenten naar GK'!$S244</f>
        <v>1.6413373860182372E-2</v>
      </c>
      <c r="L244" s="40">
        <f>'Tabel 15 Gemeenten naar GK'!L244/'Tabel 15 Gemeenten naar GK'!$S244</f>
        <v>0</v>
      </c>
      <c r="M244" s="40">
        <f>'Tabel 15 Gemeenten naar GK'!M244/'Tabel 15 Gemeenten naar GK'!$S244</f>
        <v>4.1945288753799395E-2</v>
      </c>
      <c r="O244" s="40">
        <f>'Tabel 15 Gemeenten naar GK'!O244/'Tabel 15 Gemeenten naar GK'!$S244</f>
        <v>0.46747720364741641</v>
      </c>
      <c r="P244" s="40">
        <f>'Tabel 15 Gemeenten naar GK'!P244/'Tabel 15 Gemeenten naar GK'!$S244</f>
        <v>5.0455927051671734E-2</v>
      </c>
      <c r="Q244" s="40">
        <f>'Tabel 15 Gemeenten naar GK'!Q244/'Tabel 15 Gemeenten naar GK'!$S244</f>
        <v>0</v>
      </c>
      <c r="R244" s="5"/>
      <c r="S244" s="42">
        <f t="shared" si="10"/>
        <v>1</v>
      </c>
    </row>
    <row r="245" spans="1:19" x14ac:dyDescent="0.25">
      <c r="A245" s="29"/>
      <c r="B245" s="14" t="s">
        <v>941</v>
      </c>
      <c r="C245" s="5" t="s">
        <v>942</v>
      </c>
      <c r="E245" s="40">
        <f>'Tabel 15 Gemeenten naar GK'!E245/'Tabel 15 Gemeenten naar GK'!$S245</f>
        <v>6.3078216989066446E-2</v>
      </c>
      <c r="F245" s="40">
        <f>'Tabel 15 Gemeenten naar GK'!F245/'Tabel 15 Gemeenten naar GK'!$S245</f>
        <v>2.5231286795626577E-2</v>
      </c>
      <c r="G245" s="40">
        <f>'Tabel 15 Gemeenten naar GK'!G245/'Tabel 15 Gemeenten naar GK'!$S245</f>
        <v>2.5231286795626577E-2</v>
      </c>
      <c r="H245" s="40">
        <f>'Tabel 15 Gemeenten naar GK'!H245/'Tabel 15 Gemeenten naar GK'!$S245</f>
        <v>0</v>
      </c>
      <c r="I245" s="40">
        <f>'Tabel 15 Gemeenten naar GK'!I245/'Tabel 15 Gemeenten naar GK'!$S245</f>
        <v>0.27207737594617326</v>
      </c>
      <c r="K245" s="40">
        <f>'Tabel 15 Gemeenten naar GK'!K245/'Tabel 15 Gemeenten naar GK'!$S245</f>
        <v>1.9764507989907486E-2</v>
      </c>
      <c r="L245" s="40">
        <f>'Tabel 15 Gemeenten naar GK'!L245/'Tabel 15 Gemeenten naar GK'!$S245</f>
        <v>7.0227081581160644E-2</v>
      </c>
      <c r="M245" s="40">
        <f>'Tabel 15 Gemeenten naar GK'!M245/'Tabel 15 Gemeenten naar GK'!$S245</f>
        <v>0.13624894869638352</v>
      </c>
      <c r="O245" s="40">
        <f>'Tabel 15 Gemeenten naar GK'!O245/'Tabel 15 Gemeenten naar GK'!$S245</f>
        <v>0.37931034482758619</v>
      </c>
      <c r="P245" s="40">
        <f>'Tabel 15 Gemeenten naar GK'!P245/'Tabel 15 Gemeenten naar GK'!$S245</f>
        <v>8.8309503784693016E-3</v>
      </c>
      <c r="Q245" s="40">
        <f>'Tabel 15 Gemeenten naar GK'!Q245/'Tabel 15 Gemeenten naar GK'!$S245</f>
        <v>0</v>
      </c>
      <c r="R245" s="5"/>
      <c r="S245" s="42">
        <f t="shared" si="10"/>
        <v>0.99999999999999989</v>
      </c>
    </row>
    <row r="246" spans="1:19" x14ac:dyDescent="0.25">
      <c r="A246" s="29"/>
      <c r="B246" s="14" t="s">
        <v>541</v>
      </c>
      <c r="C246" s="5" t="s">
        <v>648</v>
      </c>
      <c r="E246" s="40">
        <f>'Tabel 15 Gemeenten naar GK'!E246/'Tabel 15 Gemeenten naar GK'!$S246</f>
        <v>7.4239049740163323E-4</v>
      </c>
      <c r="F246" s="40">
        <f>'Tabel 15 Gemeenten naar GK'!F246/'Tabel 15 Gemeenten naar GK'!$S246</f>
        <v>1.4105419450631032E-2</v>
      </c>
      <c r="G246" s="40">
        <f>'Tabel 15 Gemeenten naar GK'!G246/'Tabel 15 Gemeenten naar GK'!$S246</f>
        <v>1.9302152932442463E-2</v>
      </c>
      <c r="H246" s="40">
        <f>'Tabel 15 Gemeenten naar GK'!H246/'Tabel 15 Gemeenten naar GK'!$S246</f>
        <v>0</v>
      </c>
      <c r="I246" s="40">
        <f>'Tabel 15 Gemeenten naar GK'!I246/'Tabel 15 Gemeenten naar GK'!$S246</f>
        <v>0.21455085374907201</v>
      </c>
      <c r="K246" s="40">
        <f>'Tabel 15 Gemeenten naar GK'!K246/'Tabel 15 Gemeenten naar GK'!$S246</f>
        <v>0.37416481069042318</v>
      </c>
      <c r="L246" s="40">
        <f>'Tabel 15 Gemeenten naar GK'!L246/'Tabel 15 Gemeenten naar GK'!$S246</f>
        <v>0</v>
      </c>
      <c r="M246" s="40">
        <f>'Tabel 15 Gemeenten naar GK'!M246/'Tabel 15 Gemeenten naar GK'!$S246</f>
        <v>2.3756495916852263E-2</v>
      </c>
      <c r="O246" s="40">
        <f>'Tabel 15 Gemeenten naar GK'!O246/'Tabel 15 Gemeenten naar GK'!$S246</f>
        <v>0.34298440979955458</v>
      </c>
      <c r="P246" s="40">
        <f>'Tabel 15 Gemeenten naar GK'!P246/'Tabel 15 Gemeenten naar GK'!$S246</f>
        <v>1.0393466963622866E-2</v>
      </c>
      <c r="Q246" s="40">
        <f>'Tabel 15 Gemeenten naar GK'!Q246/'Tabel 15 Gemeenten naar GK'!$S246</f>
        <v>0</v>
      </c>
      <c r="R246" s="5"/>
      <c r="S246" s="42">
        <f t="shared" si="10"/>
        <v>1</v>
      </c>
    </row>
    <row r="247" spans="1:19" x14ac:dyDescent="0.25">
      <c r="A247" s="29"/>
      <c r="B247" s="14" t="s">
        <v>943</v>
      </c>
      <c r="C247" s="5" t="s">
        <v>944</v>
      </c>
      <c r="E247" s="40">
        <f>'Tabel 15 Gemeenten naar GK'!E247/'Tabel 15 Gemeenten naar GK'!$S247</f>
        <v>0</v>
      </c>
      <c r="F247" s="40">
        <f>'Tabel 15 Gemeenten naar GK'!F247/'Tabel 15 Gemeenten naar GK'!$S247</f>
        <v>0</v>
      </c>
      <c r="G247" s="40">
        <f>'Tabel 15 Gemeenten naar GK'!G247/'Tabel 15 Gemeenten naar GK'!$S247</f>
        <v>2.6190476190476191E-2</v>
      </c>
      <c r="H247" s="40">
        <f>'Tabel 15 Gemeenten naar GK'!H247/'Tabel 15 Gemeenten naar GK'!$S247</f>
        <v>0</v>
      </c>
      <c r="I247" s="40">
        <f>'Tabel 15 Gemeenten naar GK'!I247/'Tabel 15 Gemeenten naar GK'!$S247</f>
        <v>0</v>
      </c>
      <c r="K247" s="40">
        <f>'Tabel 15 Gemeenten naar GK'!K247/'Tabel 15 Gemeenten naar GK'!$S247</f>
        <v>0</v>
      </c>
      <c r="L247" s="40">
        <f>'Tabel 15 Gemeenten naar GK'!L247/'Tabel 15 Gemeenten naar GK'!$S247</f>
        <v>0</v>
      </c>
      <c r="M247" s="40">
        <f>'Tabel 15 Gemeenten naar GK'!M247/'Tabel 15 Gemeenten naar GK'!$S247</f>
        <v>4.5238095238095237E-2</v>
      </c>
      <c r="O247" s="40">
        <f>'Tabel 15 Gemeenten naar GK'!O247/'Tabel 15 Gemeenten naar GK'!$S247</f>
        <v>0.80952380952380953</v>
      </c>
      <c r="P247" s="40">
        <f>'Tabel 15 Gemeenten naar GK'!P247/'Tabel 15 Gemeenten naar GK'!$S247</f>
        <v>2.6190476190476191E-2</v>
      </c>
      <c r="Q247" s="40">
        <f>'Tabel 15 Gemeenten naar GK'!Q247/'Tabel 15 Gemeenten naar GK'!$S247</f>
        <v>9.285714285714286E-2</v>
      </c>
      <c r="R247" s="5"/>
      <c r="S247" s="42">
        <f t="shared" si="10"/>
        <v>1</v>
      </c>
    </row>
    <row r="248" spans="1:19" x14ac:dyDescent="0.25">
      <c r="A248" s="29"/>
      <c r="B248" s="14" t="s">
        <v>945</v>
      </c>
      <c r="C248" s="5" t="s">
        <v>946</v>
      </c>
      <c r="E248" s="40">
        <f>'Tabel 15 Gemeenten naar GK'!E248/'Tabel 15 Gemeenten naar GK'!$S248</f>
        <v>0.19965724078834618</v>
      </c>
      <c r="F248" s="40">
        <f>'Tabel 15 Gemeenten naar GK'!F248/'Tabel 15 Gemeenten naar GK'!$S248</f>
        <v>0</v>
      </c>
      <c r="G248" s="40">
        <f>'Tabel 15 Gemeenten naar GK'!G248/'Tabel 15 Gemeenten naar GK'!$S248</f>
        <v>0.19965724078834618</v>
      </c>
      <c r="H248" s="40">
        <f>'Tabel 15 Gemeenten naar GK'!H248/'Tabel 15 Gemeenten naar GK'!$S248</f>
        <v>0</v>
      </c>
      <c r="I248" s="40">
        <f>'Tabel 15 Gemeenten naar GK'!I248/'Tabel 15 Gemeenten naar GK'!$S248</f>
        <v>0</v>
      </c>
      <c r="K248" s="40">
        <f>'Tabel 15 Gemeenten naar GK'!K248/'Tabel 15 Gemeenten naar GK'!$S248</f>
        <v>1.0282776349614395E-2</v>
      </c>
      <c r="L248" s="40">
        <f>'Tabel 15 Gemeenten naar GK'!L248/'Tabel 15 Gemeenten naar GK'!$S248</f>
        <v>0</v>
      </c>
      <c r="M248" s="40">
        <f>'Tabel 15 Gemeenten naar GK'!M248/'Tabel 15 Gemeenten naar GK'!$S248</f>
        <v>0.1456726649528706</v>
      </c>
      <c r="O248" s="40">
        <f>'Tabel 15 Gemeenten naar GK'!O248/'Tabel 15 Gemeenten naar GK'!$S248</f>
        <v>0.42759211653813195</v>
      </c>
      <c r="P248" s="40">
        <f>'Tabel 15 Gemeenten naar GK'!P248/'Tabel 15 Gemeenten naar GK'!$S248</f>
        <v>1.713796058269066E-2</v>
      </c>
      <c r="Q248" s="40">
        <f>'Tabel 15 Gemeenten naar GK'!Q248/'Tabel 15 Gemeenten naar GK'!$S248</f>
        <v>0</v>
      </c>
      <c r="R248" s="5"/>
      <c r="S248" s="42">
        <f t="shared" si="10"/>
        <v>1</v>
      </c>
    </row>
    <row r="249" spans="1:19" x14ac:dyDescent="0.25">
      <c r="A249" s="29"/>
      <c r="B249" s="14" t="s">
        <v>947</v>
      </c>
      <c r="C249" s="5" t="s">
        <v>948</v>
      </c>
      <c r="E249" s="40">
        <f>'Tabel 15 Gemeenten naar GK'!E249/'Tabel 15 Gemeenten naar GK'!$S249</f>
        <v>0.28131416837782341</v>
      </c>
      <c r="F249" s="40">
        <f>'Tabel 15 Gemeenten naar GK'!F249/'Tabel 15 Gemeenten naar GK'!$S249</f>
        <v>5.1334702258726897E-3</v>
      </c>
      <c r="G249" s="40">
        <f>'Tabel 15 Gemeenten naar GK'!G249/'Tabel 15 Gemeenten naar GK'!$S249</f>
        <v>1.0266940451745379E-2</v>
      </c>
      <c r="H249" s="40">
        <f>'Tabel 15 Gemeenten naar GK'!H249/'Tabel 15 Gemeenten naar GK'!$S249</f>
        <v>0</v>
      </c>
      <c r="I249" s="40">
        <f>'Tabel 15 Gemeenten naar GK'!I249/'Tabel 15 Gemeenten naar GK'!$S249</f>
        <v>0.11909650924024641</v>
      </c>
      <c r="K249" s="40">
        <f>'Tabel 15 Gemeenten naar GK'!K249/'Tabel 15 Gemeenten naar GK'!$S249</f>
        <v>0.14476386036960986</v>
      </c>
      <c r="L249" s="40">
        <f>'Tabel 15 Gemeenten naar GK'!L249/'Tabel 15 Gemeenten naar GK'!$S249</f>
        <v>6.1601642710472282E-3</v>
      </c>
      <c r="M249" s="40">
        <f>'Tabel 15 Gemeenten naar GK'!M249/'Tabel 15 Gemeenten naar GK'!$S249</f>
        <v>5.5441478439425054E-2</v>
      </c>
      <c r="O249" s="40">
        <f>'Tabel 15 Gemeenten naar GK'!O249/'Tabel 15 Gemeenten naar GK'!$S249</f>
        <v>0.34086242299794661</v>
      </c>
      <c r="P249" s="40">
        <f>'Tabel 15 Gemeenten naar GK'!P249/'Tabel 15 Gemeenten naar GK'!$S249</f>
        <v>2.7720739219712527E-2</v>
      </c>
      <c r="Q249" s="40">
        <f>'Tabel 15 Gemeenten naar GK'!Q249/'Tabel 15 Gemeenten naar GK'!$S249</f>
        <v>9.2402464065708418E-3</v>
      </c>
      <c r="R249" s="5"/>
      <c r="S249" s="42">
        <f t="shared" si="10"/>
        <v>1</v>
      </c>
    </row>
    <row r="250" spans="1:19" x14ac:dyDescent="0.25">
      <c r="A250" s="29"/>
      <c r="B250" s="14" t="s">
        <v>949</v>
      </c>
      <c r="C250" s="5" t="s">
        <v>950</v>
      </c>
      <c r="E250" s="40">
        <f>'Tabel 15 Gemeenten naar GK'!E250/'Tabel 15 Gemeenten naar GK'!$S250</f>
        <v>0.10014443909484834</v>
      </c>
      <c r="F250" s="40">
        <f>'Tabel 15 Gemeenten naar GK'!F250/'Tabel 15 Gemeenten naar GK'!$S250</f>
        <v>3.5628310062590277E-2</v>
      </c>
      <c r="G250" s="40">
        <f>'Tabel 15 Gemeenten naar GK'!G250/'Tabel 15 Gemeenten naar GK'!$S250</f>
        <v>0.20991815117958595</v>
      </c>
      <c r="H250" s="40">
        <f>'Tabel 15 Gemeenten naar GK'!H250/'Tabel 15 Gemeenten naar GK'!$S250</f>
        <v>0</v>
      </c>
      <c r="I250" s="40">
        <f>'Tabel 15 Gemeenten naar GK'!I250/'Tabel 15 Gemeenten naar GK'!$S250</f>
        <v>9.195955705344247E-2</v>
      </c>
      <c r="K250" s="40">
        <f>'Tabel 15 Gemeenten naar GK'!K250/'Tabel 15 Gemeenten naar GK'!$S250</f>
        <v>0.248435243139143</v>
      </c>
      <c r="L250" s="40">
        <f>'Tabel 15 Gemeenten naar GK'!L250/'Tabel 15 Gemeenten naar GK'!$S250</f>
        <v>0</v>
      </c>
      <c r="M250" s="40">
        <f>'Tabel 15 Gemeenten naar GK'!M250/'Tabel 15 Gemeenten naar GK'!$S250</f>
        <v>0.11603273952816562</v>
      </c>
      <c r="O250" s="40">
        <f>'Tabel 15 Gemeenten naar GK'!O250/'Tabel 15 Gemeenten naar GK'!$S250</f>
        <v>0.18825228695233509</v>
      </c>
      <c r="P250" s="40">
        <f>'Tabel 15 Gemeenten naar GK'!P250/'Tabel 15 Gemeenten naar GK'!$S250</f>
        <v>9.6292729898892638E-3</v>
      </c>
      <c r="Q250" s="40">
        <f>'Tabel 15 Gemeenten naar GK'!Q250/'Tabel 15 Gemeenten naar GK'!$S250</f>
        <v>0</v>
      </c>
      <c r="R250" s="5"/>
      <c r="S250" s="42">
        <f t="shared" si="10"/>
        <v>1</v>
      </c>
    </row>
    <row r="251" spans="1:19" x14ac:dyDescent="0.25">
      <c r="A251" s="29"/>
      <c r="B251" s="14" t="s">
        <v>951</v>
      </c>
      <c r="C251" s="5" t="s">
        <v>952</v>
      </c>
      <c r="E251" s="40">
        <f>'Tabel 15 Gemeenten naar GK'!E251/'Tabel 15 Gemeenten naar GK'!$S251</f>
        <v>0</v>
      </c>
      <c r="F251" s="40">
        <f>'Tabel 15 Gemeenten naar GK'!F251/'Tabel 15 Gemeenten naar GK'!$S251</f>
        <v>6.8965517241379309E-2</v>
      </c>
      <c r="G251" s="40">
        <f>'Tabel 15 Gemeenten naar GK'!G251/'Tabel 15 Gemeenten naar GK'!$S251</f>
        <v>0.10098522167487685</v>
      </c>
      <c r="H251" s="40">
        <f>'Tabel 15 Gemeenten naar GK'!H251/'Tabel 15 Gemeenten naar GK'!$S251</f>
        <v>0</v>
      </c>
      <c r="I251" s="40">
        <f>'Tabel 15 Gemeenten naar GK'!I251/'Tabel 15 Gemeenten naar GK'!$S251</f>
        <v>0</v>
      </c>
      <c r="K251" s="40">
        <f>'Tabel 15 Gemeenten naar GK'!K251/'Tabel 15 Gemeenten naar GK'!$S251</f>
        <v>0.11206896551724138</v>
      </c>
      <c r="L251" s="40">
        <f>'Tabel 15 Gemeenten naar GK'!L251/'Tabel 15 Gemeenten naar GK'!$S251</f>
        <v>0</v>
      </c>
      <c r="M251" s="40">
        <f>'Tabel 15 Gemeenten naar GK'!M251/'Tabel 15 Gemeenten naar GK'!$S251</f>
        <v>0.10098522167487685</v>
      </c>
      <c r="O251" s="40">
        <f>'Tabel 15 Gemeenten naar GK'!O251/'Tabel 15 Gemeenten naar GK'!$S251</f>
        <v>0.57389162561576357</v>
      </c>
      <c r="P251" s="40">
        <f>'Tabel 15 Gemeenten naar GK'!P251/'Tabel 15 Gemeenten naar GK'!$S251</f>
        <v>4.3103448275862072E-2</v>
      </c>
      <c r="Q251" s="40">
        <f>'Tabel 15 Gemeenten naar GK'!Q251/'Tabel 15 Gemeenten naar GK'!$S251</f>
        <v>0</v>
      </c>
      <c r="R251" s="5"/>
      <c r="S251" s="42">
        <f t="shared" si="10"/>
        <v>1</v>
      </c>
    </row>
    <row r="252" spans="1:19" x14ac:dyDescent="0.25">
      <c r="A252" s="29"/>
      <c r="B252" s="14" t="s">
        <v>953</v>
      </c>
      <c r="C252" s="5" t="s">
        <v>954</v>
      </c>
      <c r="E252" s="40">
        <f>'Tabel 15 Gemeenten naar GK'!E252/'Tabel 15 Gemeenten naar GK'!$S252</f>
        <v>7.4534161490683232E-2</v>
      </c>
      <c r="F252" s="40">
        <f>'Tabel 15 Gemeenten naar GK'!F252/'Tabel 15 Gemeenten naar GK'!$S252</f>
        <v>0.21894409937888198</v>
      </c>
      <c r="G252" s="40">
        <f>'Tabel 15 Gemeenten naar GK'!G252/'Tabel 15 Gemeenten naar GK'!$S252</f>
        <v>0</v>
      </c>
      <c r="H252" s="40">
        <f>'Tabel 15 Gemeenten naar GK'!H252/'Tabel 15 Gemeenten naar GK'!$S252</f>
        <v>0</v>
      </c>
      <c r="I252" s="40">
        <f>'Tabel 15 Gemeenten naar GK'!I252/'Tabel 15 Gemeenten naar GK'!$S252</f>
        <v>1.5527950310559005E-3</v>
      </c>
      <c r="K252" s="40">
        <f>'Tabel 15 Gemeenten naar GK'!K252/'Tabel 15 Gemeenten naar GK'!$S252</f>
        <v>0</v>
      </c>
      <c r="L252" s="40">
        <f>'Tabel 15 Gemeenten naar GK'!L252/'Tabel 15 Gemeenten naar GK'!$S252</f>
        <v>0</v>
      </c>
      <c r="M252" s="40">
        <f>'Tabel 15 Gemeenten naar GK'!M252/'Tabel 15 Gemeenten naar GK'!$S252</f>
        <v>0.10869565217391304</v>
      </c>
      <c r="O252" s="40">
        <f>'Tabel 15 Gemeenten naar GK'!O252/'Tabel 15 Gemeenten naar GK'!$S252</f>
        <v>0.5139751552795031</v>
      </c>
      <c r="P252" s="40">
        <f>'Tabel 15 Gemeenten naar GK'!P252/'Tabel 15 Gemeenten naar GK'!$S252</f>
        <v>8.2298136645962736E-2</v>
      </c>
      <c r="Q252" s="40">
        <f>'Tabel 15 Gemeenten naar GK'!Q252/'Tabel 15 Gemeenten naar GK'!$S252</f>
        <v>0</v>
      </c>
      <c r="R252" s="5"/>
      <c r="S252" s="42">
        <f t="shared" si="10"/>
        <v>1</v>
      </c>
    </row>
    <row r="253" spans="1:19" x14ac:dyDescent="0.25">
      <c r="A253" s="29"/>
      <c r="B253" s="14" t="s">
        <v>955</v>
      </c>
      <c r="C253" s="5" t="s">
        <v>956</v>
      </c>
      <c r="E253" s="40">
        <f>'Tabel 15 Gemeenten naar GK'!E253/'Tabel 15 Gemeenten naar GK'!$S253</f>
        <v>0.22222222222222221</v>
      </c>
      <c r="F253" s="40">
        <f>'Tabel 15 Gemeenten naar GK'!F253/'Tabel 15 Gemeenten naar GK'!$S253</f>
        <v>0</v>
      </c>
      <c r="G253" s="40">
        <f>'Tabel 15 Gemeenten naar GK'!G253/'Tabel 15 Gemeenten naar GK'!$S253</f>
        <v>0</v>
      </c>
      <c r="H253" s="40">
        <f>'Tabel 15 Gemeenten naar GK'!H253/'Tabel 15 Gemeenten naar GK'!$S253</f>
        <v>0</v>
      </c>
      <c r="I253" s="40">
        <f>'Tabel 15 Gemeenten naar GK'!I253/'Tabel 15 Gemeenten naar GK'!$S253</f>
        <v>0.12200435729847495</v>
      </c>
      <c r="K253" s="40">
        <f>'Tabel 15 Gemeenten naar GK'!K253/'Tabel 15 Gemeenten naar GK'!$S253</f>
        <v>2.9411764705882353E-2</v>
      </c>
      <c r="L253" s="40">
        <f>'Tabel 15 Gemeenten naar GK'!L253/'Tabel 15 Gemeenten naar GK'!$S253</f>
        <v>0</v>
      </c>
      <c r="M253" s="40">
        <f>'Tabel 15 Gemeenten naar GK'!M253/'Tabel 15 Gemeenten naar GK'!$S253</f>
        <v>0.20806100217864923</v>
      </c>
      <c r="O253" s="40">
        <f>'Tabel 15 Gemeenten naar GK'!O253/'Tabel 15 Gemeenten naar GK'!$S253</f>
        <v>0.31917211328976036</v>
      </c>
      <c r="P253" s="40">
        <f>'Tabel 15 Gemeenten naar GK'!P253/'Tabel 15 Gemeenten naar GK'!$S253</f>
        <v>9.3681917211328972E-2</v>
      </c>
      <c r="Q253" s="40">
        <f>'Tabel 15 Gemeenten naar GK'!Q253/'Tabel 15 Gemeenten naar GK'!$S253</f>
        <v>5.4466230936819175E-3</v>
      </c>
      <c r="R253" s="5"/>
      <c r="S253" s="42">
        <f t="shared" si="10"/>
        <v>1</v>
      </c>
    </row>
    <row r="254" spans="1:19" x14ac:dyDescent="0.25">
      <c r="A254" s="29"/>
      <c r="B254" s="14" t="s">
        <v>957</v>
      </c>
      <c r="C254" s="5" t="s">
        <v>958</v>
      </c>
      <c r="E254" s="40">
        <f>'Tabel 15 Gemeenten naar GK'!E254/'Tabel 15 Gemeenten naar GK'!$S254</f>
        <v>6.8965517241379309E-2</v>
      </c>
      <c r="F254" s="40">
        <f>'Tabel 15 Gemeenten naar GK'!F254/'Tabel 15 Gemeenten naar GK'!$S254</f>
        <v>2.6272577996715927E-2</v>
      </c>
      <c r="G254" s="40">
        <f>'Tabel 15 Gemeenten naar GK'!G254/'Tabel 15 Gemeenten naar GK'!$S254</f>
        <v>6.5955117679255604E-2</v>
      </c>
      <c r="H254" s="40">
        <f>'Tabel 15 Gemeenten naar GK'!H254/'Tabel 15 Gemeenten naar GK'!$S254</f>
        <v>3.2840722495894909E-3</v>
      </c>
      <c r="I254" s="40">
        <f>'Tabel 15 Gemeenten naar GK'!I254/'Tabel 15 Gemeenten naar GK'!$S254</f>
        <v>2.6272577996715927E-2</v>
      </c>
      <c r="K254" s="40">
        <f>'Tabel 15 Gemeenten naar GK'!K254/'Tabel 15 Gemeenten naar GK'!$S254</f>
        <v>0.36781609195402298</v>
      </c>
      <c r="L254" s="40">
        <f>'Tabel 15 Gemeenten naar GK'!L254/'Tabel 15 Gemeenten naar GK'!$S254</f>
        <v>0.10864805692391899</v>
      </c>
      <c r="M254" s="40">
        <f>'Tabel 15 Gemeenten naar GK'!M254/'Tabel 15 Gemeenten naar GK'!$S254</f>
        <v>0.10645867542419267</v>
      </c>
      <c r="O254" s="40">
        <f>'Tabel 15 Gemeenten naar GK'!O254/'Tabel 15 Gemeenten naar GK'!$S254</f>
        <v>0.21893814997263272</v>
      </c>
      <c r="P254" s="40">
        <f>'Tabel 15 Gemeenten naar GK'!P254/'Tabel 15 Gemeenten naar GK'!$S254</f>
        <v>7.3891625615763543E-3</v>
      </c>
      <c r="Q254" s="40">
        <f>'Tabel 15 Gemeenten naar GK'!Q254/'Tabel 15 Gemeenten naar GK'!$S254</f>
        <v>0</v>
      </c>
      <c r="R254" s="5"/>
      <c r="S254" s="42">
        <f t="shared" si="10"/>
        <v>1</v>
      </c>
    </row>
    <row r="255" spans="1:19" x14ac:dyDescent="0.25">
      <c r="A255" s="29"/>
      <c r="B255" s="14" t="s">
        <v>542</v>
      </c>
      <c r="C255" s="5" t="s">
        <v>565</v>
      </c>
      <c r="E255" s="40">
        <f>'Tabel 15 Gemeenten naar GK'!E255/'Tabel 15 Gemeenten naar GK'!$S255</f>
        <v>5.9535822401614528E-2</v>
      </c>
      <c r="F255" s="40">
        <f>'Tabel 15 Gemeenten naar GK'!F255/'Tabel 15 Gemeenten naar GK'!$S255</f>
        <v>0.28153380423814328</v>
      </c>
      <c r="G255" s="40">
        <f>'Tabel 15 Gemeenten naar GK'!G255/'Tabel 15 Gemeenten naar GK'!$S255</f>
        <v>2.0181634712411706E-2</v>
      </c>
      <c r="H255" s="40">
        <f>'Tabel 15 Gemeenten naar GK'!H255/'Tabel 15 Gemeenten naar GK'!$S255</f>
        <v>0</v>
      </c>
      <c r="I255" s="40">
        <f>'Tabel 15 Gemeenten naar GK'!I255/'Tabel 15 Gemeenten naar GK'!$S255</f>
        <v>0</v>
      </c>
      <c r="K255" s="40">
        <f>'Tabel 15 Gemeenten naar GK'!K255/'Tabel 15 Gemeenten naar GK'!$S255</f>
        <v>0</v>
      </c>
      <c r="L255" s="40">
        <f>'Tabel 15 Gemeenten naar GK'!L255/'Tabel 15 Gemeenten naar GK'!$S255</f>
        <v>0</v>
      </c>
      <c r="M255" s="40">
        <f>'Tabel 15 Gemeenten naar GK'!M255/'Tabel 15 Gemeenten naar GK'!$S255</f>
        <v>0.14934409687184663</v>
      </c>
      <c r="O255" s="40">
        <f>'Tabel 15 Gemeenten naar GK'!O255/'Tabel 15 Gemeenten naar GK'!$S255</f>
        <v>0.47225025227043388</v>
      </c>
      <c r="P255" s="40">
        <f>'Tabel 15 Gemeenten naar GK'!P255/'Tabel 15 Gemeenten naar GK'!$S255</f>
        <v>1.7154389505549948E-2</v>
      </c>
      <c r="Q255" s="40">
        <f>'Tabel 15 Gemeenten naar GK'!Q255/'Tabel 15 Gemeenten naar GK'!$S255</f>
        <v>0</v>
      </c>
      <c r="R255" s="5"/>
      <c r="S255" s="42">
        <f t="shared" si="10"/>
        <v>1</v>
      </c>
    </row>
    <row r="256" spans="1:19" x14ac:dyDescent="0.25">
      <c r="A256" s="29"/>
      <c r="B256" s="14" t="s">
        <v>543</v>
      </c>
      <c r="C256" s="5" t="s">
        <v>566</v>
      </c>
      <c r="E256" s="40">
        <f>'Tabel 15 Gemeenten naar GK'!E256/'Tabel 15 Gemeenten naar GK'!$S256</f>
        <v>0.13481675392670156</v>
      </c>
      <c r="F256" s="40">
        <f>'Tabel 15 Gemeenten naar GK'!F256/'Tabel 15 Gemeenten naar GK'!$S256</f>
        <v>0</v>
      </c>
      <c r="G256" s="40">
        <f>'Tabel 15 Gemeenten naar GK'!G256/'Tabel 15 Gemeenten naar GK'!$S256</f>
        <v>0</v>
      </c>
      <c r="H256" s="40">
        <f>'Tabel 15 Gemeenten naar GK'!H256/'Tabel 15 Gemeenten naar GK'!$S256</f>
        <v>0</v>
      </c>
      <c r="I256" s="40">
        <f>'Tabel 15 Gemeenten naar GK'!I256/'Tabel 15 Gemeenten naar GK'!$S256</f>
        <v>0</v>
      </c>
      <c r="K256" s="40">
        <f>'Tabel 15 Gemeenten naar GK'!K256/'Tabel 15 Gemeenten naar GK'!$S256</f>
        <v>0.19895287958115182</v>
      </c>
      <c r="L256" s="40">
        <f>'Tabel 15 Gemeenten naar GK'!L256/'Tabel 15 Gemeenten naar GK'!$S256</f>
        <v>0</v>
      </c>
      <c r="M256" s="40">
        <f>'Tabel 15 Gemeenten naar GK'!M256/'Tabel 15 Gemeenten naar GK'!$S256</f>
        <v>0</v>
      </c>
      <c r="O256" s="40">
        <f>'Tabel 15 Gemeenten naar GK'!O256/'Tabel 15 Gemeenten naar GK'!$S256</f>
        <v>0.66623036649214662</v>
      </c>
      <c r="P256" s="40">
        <f>'Tabel 15 Gemeenten naar GK'!P256/'Tabel 15 Gemeenten naar GK'!$S256</f>
        <v>0</v>
      </c>
      <c r="Q256" s="40">
        <f>'Tabel 15 Gemeenten naar GK'!Q256/'Tabel 15 Gemeenten naar GK'!$S256</f>
        <v>0</v>
      </c>
      <c r="R256" s="5"/>
      <c r="S256" s="42">
        <f t="shared" si="10"/>
        <v>1</v>
      </c>
    </row>
    <row r="257" spans="1:19" x14ac:dyDescent="0.25">
      <c r="A257" s="29"/>
      <c r="B257" s="14" t="s">
        <v>1184</v>
      </c>
      <c r="C257" s="5" t="s">
        <v>1185</v>
      </c>
      <c r="E257" s="40"/>
      <c r="F257" s="40"/>
      <c r="G257" s="40"/>
      <c r="H257" s="40"/>
      <c r="I257" s="40"/>
      <c r="K257" s="40"/>
      <c r="L257" s="40"/>
      <c r="M257" s="40"/>
      <c r="O257" s="40"/>
      <c r="P257" s="40"/>
      <c r="Q257" s="40"/>
      <c r="R257" s="5"/>
      <c r="S257" s="42"/>
    </row>
    <row r="258" spans="1:19" x14ac:dyDescent="0.25">
      <c r="A258" s="29"/>
      <c r="B258" s="14" t="s">
        <v>544</v>
      </c>
      <c r="C258" s="5" t="s">
        <v>567</v>
      </c>
      <c r="E258" s="40">
        <f>'Tabel 15 Gemeenten naar GK'!E258/'Tabel 15 Gemeenten naar GK'!$S258</f>
        <v>0</v>
      </c>
      <c r="F258" s="40">
        <f>'Tabel 15 Gemeenten naar GK'!F258/'Tabel 15 Gemeenten naar GK'!$S258</f>
        <v>0</v>
      </c>
      <c r="G258" s="40">
        <f>'Tabel 15 Gemeenten naar GK'!G258/'Tabel 15 Gemeenten naar GK'!$S258</f>
        <v>0</v>
      </c>
      <c r="H258" s="40">
        <f>'Tabel 15 Gemeenten naar GK'!H258/'Tabel 15 Gemeenten naar GK'!$S258</f>
        <v>0</v>
      </c>
      <c r="I258" s="40">
        <f>'Tabel 15 Gemeenten naar GK'!I258/'Tabel 15 Gemeenten naar GK'!$S258</f>
        <v>0.42524619516562218</v>
      </c>
      <c r="K258" s="40">
        <f>'Tabel 15 Gemeenten naar GK'!K258/'Tabel 15 Gemeenten naar GK'!$S258</f>
        <v>8.8630259623992833E-2</v>
      </c>
      <c r="L258" s="40">
        <f>'Tabel 15 Gemeenten naar GK'!L258/'Tabel 15 Gemeenten naar GK'!$S258</f>
        <v>0</v>
      </c>
      <c r="M258" s="40">
        <f>'Tabel 15 Gemeenten naar GK'!M258/'Tabel 15 Gemeenten naar GK'!$S258</f>
        <v>1.8800358102059087E-2</v>
      </c>
      <c r="O258" s="40">
        <f>'Tabel 15 Gemeenten naar GK'!O258/'Tabel 15 Gemeenten naar GK'!$S258</f>
        <v>0.46732318710832588</v>
      </c>
      <c r="P258" s="40">
        <f>'Tabel 15 Gemeenten naar GK'!P258/'Tabel 15 Gemeenten naar GK'!$S258</f>
        <v>0</v>
      </c>
      <c r="Q258" s="40">
        <f>'Tabel 15 Gemeenten naar GK'!Q258/'Tabel 15 Gemeenten naar GK'!$S258</f>
        <v>0</v>
      </c>
      <c r="R258" s="5"/>
      <c r="S258" s="42">
        <f t="shared" si="10"/>
        <v>0.99999999999999989</v>
      </c>
    </row>
    <row r="259" spans="1:19" x14ac:dyDescent="0.25">
      <c r="A259" s="29"/>
      <c r="B259" s="14" t="s">
        <v>1204</v>
      </c>
      <c r="C259" s="5" t="s">
        <v>1205</v>
      </c>
      <c r="E259" s="40"/>
      <c r="F259" s="40"/>
      <c r="G259" s="40"/>
      <c r="H259" s="40"/>
      <c r="I259" s="40"/>
      <c r="K259" s="40"/>
      <c r="L259" s="40"/>
      <c r="M259" s="40"/>
      <c r="O259" s="40"/>
      <c r="P259" s="40"/>
      <c r="Q259" s="40"/>
      <c r="R259" s="5"/>
      <c r="S259" s="42"/>
    </row>
    <row r="260" spans="1:19" x14ac:dyDescent="0.25">
      <c r="A260" s="29"/>
      <c r="B260" s="14" t="s">
        <v>545</v>
      </c>
      <c r="C260" s="5" t="s">
        <v>568</v>
      </c>
      <c r="E260" s="40">
        <f>'Tabel 15 Gemeenten naar GK'!E260/'Tabel 15 Gemeenten naar GK'!$S260</f>
        <v>0.26730857404860153</v>
      </c>
      <c r="F260" s="40">
        <f>'Tabel 15 Gemeenten naar GK'!F260/'Tabel 15 Gemeenten naar GK'!$S260</f>
        <v>6.8775790921595595E-3</v>
      </c>
      <c r="G260" s="40">
        <f>'Tabel 15 Gemeenten naar GK'!G260/'Tabel 15 Gemeenten naar GK'!$S260</f>
        <v>4.8601558917927556E-2</v>
      </c>
      <c r="H260" s="40">
        <f>'Tabel 15 Gemeenten naar GK'!H260/'Tabel 15 Gemeenten naar GK'!$S260</f>
        <v>0</v>
      </c>
      <c r="I260" s="40">
        <f>'Tabel 15 Gemeenten naar GK'!I260/'Tabel 15 Gemeenten naar GK'!$S260</f>
        <v>2.7510316368638238E-2</v>
      </c>
      <c r="K260" s="40">
        <f>'Tabel 15 Gemeenten naar GK'!K260/'Tabel 15 Gemeenten naar GK'!$S260</f>
        <v>0.42961944062356716</v>
      </c>
      <c r="L260" s="40">
        <f>'Tabel 15 Gemeenten naar GK'!L260/'Tabel 15 Gemeenten naar GK'!$S260</f>
        <v>0</v>
      </c>
      <c r="M260" s="40">
        <f>'Tabel 15 Gemeenten naar GK'!M260/'Tabel 15 Gemeenten naar GK'!$S260</f>
        <v>0</v>
      </c>
      <c r="O260" s="40">
        <f>'Tabel 15 Gemeenten naar GK'!O260/'Tabel 15 Gemeenten naar GK'!$S260</f>
        <v>0.2200825309491059</v>
      </c>
      <c r="P260" s="40">
        <f>'Tabel 15 Gemeenten naar GK'!P260/'Tabel 15 Gemeenten naar GK'!$S260</f>
        <v>0</v>
      </c>
      <c r="Q260" s="40">
        <f>'Tabel 15 Gemeenten naar GK'!Q260/'Tabel 15 Gemeenten naar GK'!$S260</f>
        <v>0</v>
      </c>
      <c r="R260" s="5"/>
      <c r="S260" s="42">
        <f t="shared" si="10"/>
        <v>1</v>
      </c>
    </row>
    <row r="261" spans="1:19" x14ac:dyDescent="0.25">
      <c r="A261" s="29"/>
      <c r="B261" s="14" t="s">
        <v>959</v>
      </c>
      <c r="C261" s="5" t="s">
        <v>960</v>
      </c>
      <c r="E261" s="40">
        <f>'Tabel 15 Gemeenten naar GK'!E261/'Tabel 15 Gemeenten naar GK'!$S261</f>
        <v>1.834862385321101E-2</v>
      </c>
      <c r="F261" s="40">
        <f>'Tabel 15 Gemeenten naar GK'!F261/'Tabel 15 Gemeenten naar GK'!$S261</f>
        <v>0</v>
      </c>
      <c r="G261" s="40">
        <f>'Tabel 15 Gemeenten naar GK'!G261/'Tabel 15 Gemeenten naar GK'!$S261</f>
        <v>2.0183486238532111E-2</v>
      </c>
      <c r="H261" s="40">
        <f>'Tabel 15 Gemeenten naar GK'!H261/'Tabel 15 Gemeenten naar GK'!$S261</f>
        <v>0</v>
      </c>
      <c r="I261" s="40">
        <f>'Tabel 15 Gemeenten naar GK'!I261/'Tabel 15 Gemeenten naar GK'!$S261</f>
        <v>3.669724770642202E-2</v>
      </c>
      <c r="K261" s="40">
        <f>'Tabel 15 Gemeenten naar GK'!K261/'Tabel 15 Gemeenten naar GK'!$S261</f>
        <v>5.7798165137614682E-2</v>
      </c>
      <c r="L261" s="40">
        <f>'Tabel 15 Gemeenten naar GK'!L261/'Tabel 15 Gemeenten naar GK'!$S261</f>
        <v>0</v>
      </c>
      <c r="M261" s="40">
        <f>'Tabel 15 Gemeenten naar GK'!M261/'Tabel 15 Gemeenten naar GK'!$S261</f>
        <v>1.834862385321101E-2</v>
      </c>
      <c r="O261" s="40">
        <f>'Tabel 15 Gemeenten naar GK'!O261/'Tabel 15 Gemeenten naar GK'!$S261</f>
        <v>0.62935779816513759</v>
      </c>
      <c r="P261" s="40">
        <f>'Tabel 15 Gemeenten naar GK'!P261/'Tabel 15 Gemeenten naar GK'!$S261</f>
        <v>1.3761467889908258E-2</v>
      </c>
      <c r="Q261" s="40">
        <f>'Tabel 15 Gemeenten naar GK'!Q261/'Tabel 15 Gemeenten naar GK'!$S261</f>
        <v>0.20550458715596331</v>
      </c>
      <c r="R261" s="5"/>
      <c r="S261" s="42">
        <f t="shared" si="10"/>
        <v>1</v>
      </c>
    </row>
    <row r="262" spans="1:19" x14ac:dyDescent="0.25">
      <c r="A262" s="29"/>
      <c r="B262" s="14" t="s">
        <v>547</v>
      </c>
      <c r="C262" s="5" t="s">
        <v>649</v>
      </c>
      <c r="E262" s="40">
        <f>'Tabel 15 Gemeenten naar GK'!E262/'Tabel 15 Gemeenten naar GK'!$S262</f>
        <v>0.1519639407598197</v>
      </c>
      <c r="F262" s="40">
        <f>'Tabel 15 Gemeenten naar GK'!F262/'Tabel 15 Gemeenten naar GK'!$S262</f>
        <v>6.43915003219575E-4</v>
      </c>
      <c r="G262" s="40">
        <f>'Tabel 15 Gemeenten naar GK'!G262/'Tabel 15 Gemeenten naar GK'!$S262</f>
        <v>5.0225370251126854E-2</v>
      </c>
      <c r="H262" s="40">
        <f>'Tabel 15 Gemeenten naar GK'!H262/'Tabel 15 Gemeenten naar GK'!$S262</f>
        <v>0</v>
      </c>
      <c r="I262" s="40">
        <f>'Tabel 15 Gemeenten naar GK'!I262/'Tabel 15 Gemeenten naar GK'!$S262</f>
        <v>1.28783000643915E-3</v>
      </c>
      <c r="K262" s="40">
        <f>'Tabel 15 Gemeenten naar GK'!K262/'Tabel 15 Gemeenten naar GK'!$S262</f>
        <v>0</v>
      </c>
      <c r="L262" s="40">
        <f>'Tabel 15 Gemeenten naar GK'!L262/'Tabel 15 Gemeenten naar GK'!$S262</f>
        <v>0</v>
      </c>
      <c r="M262" s="40">
        <f>'Tabel 15 Gemeenten naar GK'!M262/'Tabel 15 Gemeenten naar GK'!$S262</f>
        <v>0.22215067611075337</v>
      </c>
      <c r="O262" s="40">
        <f>'Tabel 15 Gemeenten naar GK'!O262/'Tabel 15 Gemeenten naar GK'!$S262</f>
        <v>0.55763039278815196</v>
      </c>
      <c r="P262" s="40">
        <f>'Tabel 15 Gemeenten naar GK'!P262/'Tabel 15 Gemeenten naar GK'!$S262</f>
        <v>1.6097875080489377E-2</v>
      </c>
      <c r="Q262" s="40">
        <f>'Tabel 15 Gemeenten naar GK'!Q262/'Tabel 15 Gemeenten naar GK'!$S262</f>
        <v>0</v>
      </c>
      <c r="R262" s="5"/>
      <c r="S262" s="42">
        <f t="shared" si="10"/>
        <v>1</v>
      </c>
    </row>
    <row r="263" spans="1:19" x14ac:dyDescent="0.25">
      <c r="A263" s="29"/>
      <c r="B263" s="14" t="s">
        <v>961</v>
      </c>
      <c r="C263" s="5" t="s">
        <v>962</v>
      </c>
      <c r="E263" s="40">
        <f>'Tabel 15 Gemeenten naar GK'!E263/'Tabel 15 Gemeenten naar GK'!$S263</f>
        <v>0.21675634127594159</v>
      </c>
      <c r="F263" s="40">
        <f>'Tabel 15 Gemeenten naar GK'!F263/'Tabel 15 Gemeenten naar GK'!$S263</f>
        <v>0</v>
      </c>
      <c r="G263" s="40">
        <f>'Tabel 15 Gemeenten naar GK'!G263/'Tabel 15 Gemeenten naar GK'!$S263</f>
        <v>2.6902382782475018E-2</v>
      </c>
      <c r="H263" s="40">
        <f>'Tabel 15 Gemeenten naar GK'!H263/'Tabel 15 Gemeenten naar GK'!$S263</f>
        <v>0</v>
      </c>
      <c r="I263" s="40">
        <f>'Tabel 15 Gemeenten naar GK'!I263/'Tabel 15 Gemeenten naar GK'!$S263</f>
        <v>0.34742505764796311</v>
      </c>
      <c r="K263" s="40">
        <f>'Tabel 15 Gemeenten naar GK'!K263/'Tabel 15 Gemeenten naar GK'!$S263</f>
        <v>1.6141429669485011E-2</v>
      </c>
      <c r="L263" s="40">
        <f>'Tabel 15 Gemeenten naar GK'!L263/'Tabel 15 Gemeenten naar GK'!$S263</f>
        <v>1.0760953112990008E-2</v>
      </c>
      <c r="M263" s="40">
        <f>'Tabel 15 Gemeenten naar GK'!M263/'Tabel 15 Gemeenten naar GK'!$S263</f>
        <v>1.6141429669485011E-2</v>
      </c>
      <c r="O263" s="40">
        <f>'Tabel 15 Gemeenten naar GK'!O263/'Tabel 15 Gemeenten naar GK'!$S263</f>
        <v>0.35126825518831667</v>
      </c>
      <c r="P263" s="40">
        <f>'Tabel 15 Gemeenten naar GK'!P263/'Tabel 15 Gemeenten naar GK'!$S263</f>
        <v>8.4550345887778634E-3</v>
      </c>
      <c r="Q263" s="40">
        <f>'Tabel 15 Gemeenten naar GK'!Q263/'Tabel 15 Gemeenten naar GK'!$S263</f>
        <v>6.1491160645657187E-3</v>
      </c>
      <c r="R263" s="5"/>
      <c r="S263" s="42">
        <f t="shared" si="10"/>
        <v>0.99999999999999989</v>
      </c>
    </row>
    <row r="264" spans="1:19" x14ac:dyDescent="0.25">
      <c r="A264" s="29"/>
      <c r="B264" s="14" t="s">
        <v>963</v>
      </c>
      <c r="C264" s="5" t="s">
        <v>964</v>
      </c>
      <c r="E264" s="40">
        <f>'Tabel 15 Gemeenten naar GK'!E264/'Tabel 15 Gemeenten naar GK'!$S264</f>
        <v>0.1984313725490196</v>
      </c>
      <c r="F264" s="40">
        <f>'Tabel 15 Gemeenten naar GK'!F264/'Tabel 15 Gemeenten naar GK'!$S264</f>
        <v>6.1568627450980393E-2</v>
      </c>
      <c r="G264" s="40">
        <f>'Tabel 15 Gemeenten naar GK'!G264/'Tabel 15 Gemeenten naar GK'!$S264</f>
        <v>0.10666666666666667</v>
      </c>
      <c r="H264" s="40">
        <f>'Tabel 15 Gemeenten naar GK'!H264/'Tabel 15 Gemeenten naar GK'!$S264</f>
        <v>9.0196078431372551E-3</v>
      </c>
      <c r="I264" s="40">
        <f>'Tabel 15 Gemeenten naar GK'!I264/'Tabel 15 Gemeenten naar GK'!$S264</f>
        <v>3.9215686274509803E-3</v>
      </c>
      <c r="K264" s="40">
        <f>'Tabel 15 Gemeenten naar GK'!K264/'Tabel 15 Gemeenten naar GK'!$S264</f>
        <v>5.4117647058823527E-2</v>
      </c>
      <c r="L264" s="40">
        <f>'Tabel 15 Gemeenten naar GK'!L264/'Tabel 15 Gemeenten naar GK'!$S264</f>
        <v>9.6078431372549025E-2</v>
      </c>
      <c r="M264" s="40">
        <f>'Tabel 15 Gemeenten naar GK'!M264/'Tabel 15 Gemeenten naar GK'!$S264</f>
        <v>0.11450980392156863</v>
      </c>
      <c r="O264" s="40">
        <f>'Tabel 15 Gemeenten naar GK'!O264/'Tabel 15 Gemeenten naar GK'!$S264</f>
        <v>0.32627450980392159</v>
      </c>
      <c r="P264" s="40">
        <f>'Tabel 15 Gemeenten naar GK'!P264/'Tabel 15 Gemeenten naar GK'!$S264</f>
        <v>9.0196078431372551E-3</v>
      </c>
      <c r="Q264" s="40">
        <f>'Tabel 15 Gemeenten naar GK'!Q264/'Tabel 15 Gemeenten naar GK'!$S264</f>
        <v>2.0392156862745099E-2</v>
      </c>
      <c r="R264" s="5"/>
      <c r="S264" s="42">
        <f t="shared" si="10"/>
        <v>1.0000000000000002</v>
      </c>
    </row>
    <row r="265" spans="1:19" x14ac:dyDescent="0.25">
      <c r="A265" s="29"/>
      <c r="B265" s="14" t="s">
        <v>965</v>
      </c>
      <c r="C265" s="5" t="s">
        <v>966</v>
      </c>
      <c r="E265" s="40">
        <f>'Tabel 15 Gemeenten naar GK'!E265/'Tabel 15 Gemeenten naar GK'!$S265</f>
        <v>0</v>
      </c>
      <c r="F265" s="40">
        <f>'Tabel 15 Gemeenten naar GK'!F265/'Tabel 15 Gemeenten naar GK'!$S265</f>
        <v>1.0911424903722721E-2</v>
      </c>
      <c r="G265" s="40">
        <f>'Tabel 15 Gemeenten naar GK'!G265/'Tabel 15 Gemeenten naar GK'!$S265</f>
        <v>0.14441591784338895</v>
      </c>
      <c r="H265" s="40">
        <f>'Tabel 15 Gemeenten naar GK'!H265/'Tabel 15 Gemeenten naar GK'!$S265</f>
        <v>0</v>
      </c>
      <c r="I265" s="40">
        <f>'Tabel 15 Gemeenten naar GK'!I265/'Tabel 15 Gemeenten naar GK'!$S265</f>
        <v>6.8677792041078309E-2</v>
      </c>
      <c r="K265" s="40">
        <f>'Tabel 15 Gemeenten naar GK'!K265/'Tabel 15 Gemeenten naar GK'!$S265</f>
        <v>1.0911424903722721E-2</v>
      </c>
      <c r="L265" s="40">
        <f>'Tabel 15 Gemeenten naar GK'!L265/'Tabel 15 Gemeenten naar GK'!$S265</f>
        <v>0</v>
      </c>
      <c r="M265" s="40">
        <f>'Tabel 15 Gemeenten naar GK'!M265/'Tabel 15 Gemeenten naar GK'!$S265</f>
        <v>0.25673940949935814</v>
      </c>
      <c r="O265" s="40">
        <f>'Tabel 15 Gemeenten naar GK'!O265/'Tabel 15 Gemeenten naar GK'!$S265</f>
        <v>0.50834403080872914</v>
      </c>
      <c r="P265" s="40">
        <f>'Tabel 15 Gemeenten naar GK'!P265/'Tabel 15 Gemeenten naar GK'!$S265</f>
        <v>0</v>
      </c>
      <c r="Q265" s="40">
        <f>'Tabel 15 Gemeenten naar GK'!Q265/'Tabel 15 Gemeenten naar GK'!$S265</f>
        <v>0</v>
      </c>
      <c r="R265" s="5"/>
      <c r="S265" s="42">
        <f t="shared" si="10"/>
        <v>1</v>
      </c>
    </row>
    <row r="266" spans="1:19" x14ac:dyDescent="0.25">
      <c r="A266" s="29"/>
      <c r="B266" s="14" t="s">
        <v>967</v>
      </c>
      <c r="C266" s="5" t="s">
        <v>968</v>
      </c>
      <c r="E266" s="40">
        <f>'Tabel 15 Gemeenten naar GK'!E266/'Tabel 15 Gemeenten naar GK'!$S266</f>
        <v>1.2649332396345749E-2</v>
      </c>
      <c r="F266" s="40">
        <f>'Tabel 15 Gemeenten naar GK'!F266/'Tabel 15 Gemeenten naar GK'!$S266</f>
        <v>1.4054813773717497E-2</v>
      </c>
      <c r="G266" s="40">
        <f>'Tabel 15 Gemeenten naar GK'!G266/'Tabel 15 Gemeenten naar GK'!$S266</f>
        <v>0.11595221363316936</v>
      </c>
      <c r="H266" s="40">
        <f>'Tabel 15 Gemeenten naar GK'!H266/'Tabel 15 Gemeenten naar GK'!$S266</f>
        <v>0</v>
      </c>
      <c r="I266" s="40">
        <f>'Tabel 15 Gemeenten naar GK'!I266/'Tabel 15 Gemeenten naar GK'!$S266</f>
        <v>0.1433591004919185</v>
      </c>
      <c r="K266" s="40">
        <f>'Tabel 15 Gemeenten naar GK'!K266/'Tabel 15 Gemeenten naar GK'!$S266</f>
        <v>0.18692902319044272</v>
      </c>
      <c r="L266" s="40">
        <f>'Tabel 15 Gemeenten naar GK'!L266/'Tabel 15 Gemeenten naar GK'!$S266</f>
        <v>0</v>
      </c>
      <c r="M266" s="40">
        <f>'Tabel 15 Gemeenten naar GK'!M266/'Tabel 15 Gemeenten naar GK'!$S266</f>
        <v>5.9030217849613494E-2</v>
      </c>
      <c r="O266" s="40">
        <f>'Tabel 15 Gemeenten naar GK'!O266/'Tabel 15 Gemeenten naar GK'!$S266</f>
        <v>0.45537596626844695</v>
      </c>
      <c r="P266" s="40">
        <f>'Tabel 15 Gemeenten naar GK'!P266/'Tabel 15 Gemeenten naar GK'!$S266</f>
        <v>1.2649332396345749E-2</v>
      </c>
      <c r="Q266" s="40">
        <f>'Tabel 15 Gemeenten naar GK'!Q266/'Tabel 15 Gemeenten naar GK'!$S266</f>
        <v>0</v>
      </c>
      <c r="R266" s="5"/>
      <c r="S266" s="42">
        <f t="shared" si="10"/>
        <v>1</v>
      </c>
    </row>
    <row r="267" spans="1:19" x14ac:dyDescent="0.25">
      <c r="A267" s="29"/>
      <c r="B267" s="14" t="s">
        <v>969</v>
      </c>
      <c r="C267" s="5" t="s">
        <v>970</v>
      </c>
      <c r="E267" s="40">
        <f>'Tabel 15 Gemeenten naar GK'!E267/'Tabel 15 Gemeenten naar GK'!$S267</f>
        <v>0.15981963927855711</v>
      </c>
      <c r="F267" s="40">
        <f>'Tabel 15 Gemeenten naar GK'!F267/'Tabel 15 Gemeenten naar GK'!$S267</f>
        <v>2.0541082164328657E-2</v>
      </c>
      <c r="G267" s="40">
        <f>'Tabel 15 Gemeenten naar GK'!G267/'Tabel 15 Gemeenten naar GK'!$S267</f>
        <v>6.4629258517034063E-2</v>
      </c>
      <c r="H267" s="40">
        <f>'Tabel 15 Gemeenten naar GK'!H267/'Tabel 15 Gemeenten naar GK'!$S267</f>
        <v>2.9058116232464931E-2</v>
      </c>
      <c r="I267" s="40">
        <v>0</v>
      </c>
      <c r="K267" s="40">
        <f>'Tabel 15 Gemeenten naar GK'!K267/'Tabel 15 Gemeenten naar GK'!$S267</f>
        <v>0.23897795591182364</v>
      </c>
      <c r="L267" s="40">
        <f>'Tabel 15 Gemeenten naar GK'!L267/'Tabel 15 Gemeenten naar GK'!$S267</f>
        <v>4.7094188376753505E-2</v>
      </c>
      <c r="M267" s="40">
        <f>'Tabel 15 Gemeenten naar GK'!M267/'Tabel 15 Gemeenten naar GK'!$S267</f>
        <v>0.19639278557114229</v>
      </c>
      <c r="O267" s="40">
        <f>'Tabel 15 Gemeenten naar GK'!O267/'Tabel 15 Gemeenten naar GK'!$S267</f>
        <v>0.21042084168336672</v>
      </c>
      <c r="P267" s="40">
        <f>'Tabel 15 Gemeenten naar GK'!P267/'Tabel 15 Gemeenten naar GK'!$S267</f>
        <v>2.5551102204408819E-2</v>
      </c>
      <c r="Q267" s="40">
        <f>'Tabel 15 Gemeenten naar GK'!Q267/'Tabel 15 Gemeenten naar GK'!$S267</f>
        <v>7.5150300601202402E-3</v>
      </c>
      <c r="R267" s="5"/>
      <c r="S267" s="42">
        <f t="shared" si="10"/>
        <v>1</v>
      </c>
    </row>
    <row r="268" spans="1:19" x14ac:dyDescent="0.25">
      <c r="A268" s="29"/>
      <c r="B268" s="14" t="s">
        <v>971</v>
      </c>
      <c r="C268" s="5" t="s">
        <v>972</v>
      </c>
      <c r="E268" s="40">
        <f>'Tabel 15 Gemeenten naar GK'!E268/'Tabel 15 Gemeenten naar GK'!$S268</f>
        <v>0</v>
      </c>
      <c r="F268" s="40">
        <f>'Tabel 15 Gemeenten naar GK'!F268/'Tabel 15 Gemeenten naar GK'!$S268</f>
        <v>0.13142857142857142</v>
      </c>
      <c r="G268" s="40">
        <f>'Tabel 15 Gemeenten naar GK'!G268/'Tabel 15 Gemeenten naar GK'!$S268</f>
        <v>0</v>
      </c>
      <c r="H268" s="40">
        <f>'Tabel 15 Gemeenten naar GK'!H268/'Tabel 15 Gemeenten naar GK'!$S268</f>
        <v>0</v>
      </c>
      <c r="I268" s="40">
        <f>'Tabel 15 Gemeenten naar GK'!I268/'Tabel 15 Gemeenten naar GK'!$S268</f>
        <v>0</v>
      </c>
      <c r="K268" s="40">
        <f>'Tabel 15 Gemeenten naar GK'!K268/'Tabel 15 Gemeenten naar GK'!$S268</f>
        <v>0</v>
      </c>
      <c r="L268" s="40">
        <f>'Tabel 15 Gemeenten naar GK'!L268/'Tabel 15 Gemeenten naar GK'!$S268</f>
        <v>2.2857142857142857E-2</v>
      </c>
      <c r="M268" s="40">
        <f>'Tabel 15 Gemeenten naar GK'!M268/'Tabel 15 Gemeenten naar GK'!$S268</f>
        <v>7.2380952380952379E-2</v>
      </c>
      <c r="O268" s="40">
        <f>'Tabel 15 Gemeenten naar GK'!O268/'Tabel 15 Gemeenten naar GK'!$S268</f>
        <v>0.74095238095238092</v>
      </c>
      <c r="P268" s="40">
        <f>'Tabel 15 Gemeenten naar GK'!P268/'Tabel 15 Gemeenten naar GK'!$S268</f>
        <v>3.2380952380952378E-2</v>
      </c>
      <c r="Q268" s="40">
        <f>'Tabel 15 Gemeenten naar GK'!Q268/'Tabel 15 Gemeenten naar GK'!$S268</f>
        <v>0</v>
      </c>
      <c r="R268" s="5"/>
      <c r="S268" s="42">
        <f t="shared" si="10"/>
        <v>1</v>
      </c>
    </row>
    <row r="269" spans="1:19" x14ac:dyDescent="0.25">
      <c r="A269" s="29"/>
      <c r="B269" s="14" t="s">
        <v>973</v>
      </c>
      <c r="C269" s="5" t="s">
        <v>974</v>
      </c>
      <c r="E269" s="40">
        <f>'Tabel 15 Gemeenten naar GK'!E269/'Tabel 15 Gemeenten naar GK'!$S269</f>
        <v>0.21389108129439621</v>
      </c>
      <c r="F269" s="40">
        <f>'Tabel 15 Gemeenten naar GK'!F269/'Tabel 15 Gemeenten naar GK'!$S269</f>
        <v>0</v>
      </c>
      <c r="G269" s="40">
        <f>'Tabel 15 Gemeenten naar GK'!G269/'Tabel 15 Gemeenten naar GK'!$S269</f>
        <v>3.1570639305445937E-2</v>
      </c>
      <c r="H269" s="40">
        <f>'Tabel 15 Gemeenten naar GK'!H269/'Tabel 15 Gemeenten naar GK'!$S269</f>
        <v>1.5785319652722968E-2</v>
      </c>
      <c r="I269" s="40">
        <f>'Tabel 15 Gemeenten naar GK'!I269/'Tabel 15 Gemeenten naar GK'!$S269</f>
        <v>5.7616416732438828E-2</v>
      </c>
      <c r="K269" s="40">
        <f>'Tabel 15 Gemeenten naar GK'!K269/'Tabel 15 Gemeenten naar GK'!$S269</f>
        <v>1.4206787687450671E-2</v>
      </c>
      <c r="L269" s="40">
        <f>'Tabel 15 Gemeenten naar GK'!L269/'Tabel 15 Gemeenten naar GK'!$S269</f>
        <v>0</v>
      </c>
      <c r="M269" s="40">
        <f>'Tabel 15 Gemeenten naar GK'!M269/'Tabel 15 Gemeenten naar GK'!$S269</f>
        <v>8.7608524072612465E-2</v>
      </c>
      <c r="O269" s="40">
        <f>'Tabel 15 Gemeenten naar GK'!O269/'Tabel 15 Gemeenten naar GK'!$S269</f>
        <v>0.52249408050513024</v>
      </c>
      <c r="P269" s="40">
        <f>'Tabel 15 Gemeenten naar GK'!P269/'Tabel 15 Gemeenten naar GK'!$S269</f>
        <v>5.5248618784530384E-2</v>
      </c>
      <c r="Q269" s="40">
        <f>'Tabel 15 Gemeenten naar GK'!Q269/'Tabel 15 Gemeenten naar GK'!$S269</f>
        <v>1.5785319652722968E-3</v>
      </c>
      <c r="R269" s="5"/>
      <c r="S269" s="42">
        <f t="shared" si="10"/>
        <v>0.99999999999999989</v>
      </c>
    </row>
    <row r="270" spans="1:19" x14ac:dyDescent="0.25">
      <c r="A270" s="29"/>
      <c r="B270" s="14" t="s">
        <v>975</v>
      </c>
      <c r="C270" s="5" t="s">
        <v>976</v>
      </c>
      <c r="E270" s="40">
        <f>'Tabel 15 Gemeenten naar GK'!E270/'Tabel 15 Gemeenten naar GK'!$S270</f>
        <v>0</v>
      </c>
      <c r="F270" s="40">
        <f>'Tabel 15 Gemeenten naar GK'!F270/'Tabel 15 Gemeenten naar GK'!$S270</f>
        <v>0.27293577981651373</v>
      </c>
      <c r="G270" s="40">
        <f>'Tabel 15 Gemeenten naar GK'!G270/'Tabel 15 Gemeenten naar GK'!$S270</f>
        <v>0</v>
      </c>
      <c r="H270" s="40">
        <f>'Tabel 15 Gemeenten naar GK'!H270/'Tabel 15 Gemeenten naar GK'!$S270</f>
        <v>0</v>
      </c>
      <c r="I270" s="40">
        <f>'Tabel 15 Gemeenten naar GK'!I270/'Tabel 15 Gemeenten naar GK'!$S270</f>
        <v>1.7201834862385322E-2</v>
      </c>
      <c r="K270" s="40">
        <f>'Tabel 15 Gemeenten naar GK'!K270/'Tabel 15 Gemeenten naar GK'!$S270</f>
        <v>9.1743119266055051E-3</v>
      </c>
      <c r="L270" s="40">
        <f>'Tabel 15 Gemeenten naar GK'!L270/'Tabel 15 Gemeenten naar GK'!$S270</f>
        <v>0</v>
      </c>
      <c r="M270" s="40">
        <f>'Tabel 15 Gemeenten naar GK'!M270/'Tabel 15 Gemeenten naar GK'!$S270</f>
        <v>5.8486238532110095E-2</v>
      </c>
      <c r="O270" s="40">
        <f>'Tabel 15 Gemeenten naar GK'!O270/'Tabel 15 Gemeenten naar GK'!$S270</f>
        <v>0.64220183486238536</v>
      </c>
      <c r="P270" s="40">
        <f>'Tabel 15 Gemeenten naar GK'!P270/'Tabel 15 Gemeenten naar GK'!$S270</f>
        <v>0</v>
      </c>
      <c r="Q270" s="40">
        <f>'Tabel 15 Gemeenten naar GK'!Q270/'Tabel 15 Gemeenten naar GK'!$S270</f>
        <v>0</v>
      </c>
      <c r="R270" s="5"/>
      <c r="S270" s="42">
        <f t="shared" si="10"/>
        <v>1</v>
      </c>
    </row>
    <row r="271" spans="1:19" x14ac:dyDescent="0.25">
      <c r="A271" s="29"/>
      <c r="B271" s="14" t="s">
        <v>549</v>
      </c>
      <c r="C271" s="5" t="s">
        <v>570</v>
      </c>
      <c r="E271" s="40">
        <f>'Tabel 15 Gemeenten naar GK'!E271/'Tabel 15 Gemeenten naar GK'!$S271</f>
        <v>7.3466476462196867E-2</v>
      </c>
      <c r="F271" s="40">
        <f>'Tabel 15 Gemeenten naar GK'!F271/'Tabel 15 Gemeenten naar GK'!$S271</f>
        <v>2.5677603423680456E-2</v>
      </c>
      <c r="G271" s="40">
        <f>'Tabel 15 Gemeenten naar GK'!G271/'Tabel 15 Gemeenten naar GK'!$S271</f>
        <v>0.15335235378031384</v>
      </c>
      <c r="H271" s="40">
        <f>'Tabel 15 Gemeenten naar GK'!H271/'Tabel 15 Gemeenten naar GK'!$S271</f>
        <v>0</v>
      </c>
      <c r="I271" s="40">
        <f>'Tabel 15 Gemeenten naar GK'!I271/'Tabel 15 Gemeenten naar GK'!$S271</f>
        <v>0.25463623395149787</v>
      </c>
      <c r="K271" s="40">
        <f>'Tabel 15 Gemeenten naar GK'!K271/'Tabel 15 Gemeenten naar GK'!$S271</f>
        <v>2.1398002853067047E-2</v>
      </c>
      <c r="L271" s="40">
        <f>'Tabel 15 Gemeenten naar GK'!L271/'Tabel 15 Gemeenten naar GK'!$S271</f>
        <v>0</v>
      </c>
      <c r="M271" s="40">
        <f>'Tabel 15 Gemeenten naar GK'!M271/'Tabel 15 Gemeenten naar GK'!$S271</f>
        <v>6.9186875891583455E-2</v>
      </c>
      <c r="O271" s="40">
        <f>'Tabel 15 Gemeenten naar GK'!O271/'Tabel 15 Gemeenten naar GK'!$S271</f>
        <v>0.38944365192582026</v>
      </c>
      <c r="P271" s="40">
        <f>'Tabel 15 Gemeenten naar GK'!P271/'Tabel 15 Gemeenten naar GK'!$S271</f>
        <v>1.2838801711840228E-2</v>
      </c>
      <c r="Q271" s="40">
        <f>'Tabel 15 Gemeenten naar GK'!Q271/'Tabel 15 Gemeenten naar GK'!$S271</f>
        <v>0</v>
      </c>
      <c r="R271" s="5"/>
      <c r="S271" s="42">
        <f t="shared" si="10"/>
        <v>1</v>
      </c>
    </row>
    <row r="272" spans="1:19" x14ac:dyDescent="0.25">
      <c r="A272" s="29"/>
      <c r="B272" s="14" t="s">
        <v>550</v>
      </c>
      <c r="C272" s="5" t="s">
        <v>571</v>
      </c>
      <c r="E272" s="40">
        <f>'Tabel 15 Gemeenten naar GK'!E272/'Tabel 15 Gemeenten naar GK'!$S272</f>
        <v>7.5205640423031725E-2</v>
      </c>
      <c r="F272" s="40">
        <f>'Tabel 15 Gemeenten naar GK'!F272/'Tabel 15 Gemeenten naar GK'!$S272</f>
        <v>0</v>
      </c>
      <c r="G272" s="40">
        <f>'Tabel 15 Gemeenten naar GK'!G272/'Tabel 15 Gemeenten naar GK'!$S272</f>
        <v>0.14101057579318449</v>
      </c>
      <c r="H272" s="40">
        <f>'Tabel 15 Gemeenten naar GK'!H272/'Tabel 15 Gemeenten naar GK'!$S272</f>
        <v>0</v>
      </c>
      <c r="I272" s="40">
        <f>'Tabel 15 Gemeenten naar GK'!I272/'Tabel 15 Gemeenten naar GK'!$S272</f>
        <v>3.0552291421856639E-2</v>
      </c>
      <c r="K272" s="40">
        <f>'Tabel 15 Gemeenten naar GK'!K272/'Tabel 15 Gemeenten naar GK'!$S272</f>
        <v>9.0481786133960046E-2</v>
      </c>
      <c r="L272" s="40">
        <f>'Tabel 15 Gemeenten naar GK'!L272/'Tabel 15 Gemeenten naar GK'!$S272</f>
        <v>0</v>
      </c>
      <c r="M272" s="40">
        <f>'Tabel 15 Gemeenten naar GK'!M272/'Tabel 15 Gemeenten naar GK'!$S272</f>
        <v>0</v>
      </c>
      <c r="O272" s="40">
        <f>'Tabel 15 Gemeenten naar GK'!O272/'Tabel 15 Gemeenten naar GK'!$S272</f>
        <v>0.66274970622796714</v>
      </c>
      <c r="P272" s="40">
        <f>'Tabel 15 Gemeenten naar GK'!P272/'Tabel 15 Gemeenten naar GK'!$S272</f>
        <v>0</v>
      </c>
      <c r="Q272" s="40">
        <f>'Tabel 15 Gemeenten naar GK'!Q272/'Tabel 15 Gemeenten naar GK'!$S272</f>
        <v>0</v>
      </c>
      <c r="R272" s="5"/>
      <c r="S272" s="42">
        <f t="shared" si="10"/>
        <v>1</v>
      </c>
    </row>
    <row r="273" spans="1:19" x14ac:dyDescent="0.25">
      <c r="A273" s="29"/>
      <c r="B273" s="14" t="s">
        <v>551</v>
      </c>
      <c r="C273" s="5" t="s">
        <v>650</v>
      </c>
      <c r="E273" s="40">
        <f>'Tabel 15 Gemeenten naar GK'!E273/'Tabel 15 Gemeenten naar GK'!$S273</f>
        <v>0</v>
      </c>
      <c r="F273" s="40">
        <f>'Tabel 15 Gemeenten naar GK'!F273/'Tabel 15 Gemeenten naar GK'!$S273</f>
        <v>0</v>
      </c>
      <c r="G273" s="40">
        <f>'Tabel 15 Gemeenten naar GK'!G273/'Tabel 15 Gemeenten naar GK'!$S273</f>
        <v>0</v>
      </c>
      <c r="H273" s="40">
        <f>'Tabel 15 Gemeenten naar GK'!H273/'Tabel 15 Gemeenten naar GK'!$S273</f>
        <v>0</v>
      </c>
      <c r="I273" s="40">
        <f>'Tabel 15 Gemeenten naar GK'!I273/'Tabel 15 Gemeenten naar GK'!$S273</f>
        <v>0.24162257495590828</v>
      </c>
      <c r="K273" s="40">
        <f>'Tabel 15 Gemeenten naar GK'!K273/'Tabel 15 Gemeenten naar GK'!$S273</f>
        <v>0</v>
      </c>
      <c r="L273" s="40">
        <f>'Tabel 15 Gemeenten naar GK'!L273/'Tabel 15 Gemeenten naar GK'!$S273</f>
        <v>0</v>
      </c>
      <c r="M273" s="40">
        <f>'Tabel 15 Gemeenten naar GK'!M273/'Tabel 15 Gemeenten naar GK'!$S273</f>
        <v>5.0264550264550262E-2</v>
      </c>
      <c r="O273" s="40">
        <f>'Tabel 15 Gemeenten naar GK'!O273/'Tabel 15 Gemeenten naar GK'!$S273</f>
        <v>0.69929453262786601</v>
      </c>
      <c r="P273" s="40">
        <f>'Tabel 15 Gemeenten naar GK'!P273/'Tabel 15 Gemeenten naar GK'!$S273</f>
        <v>0</v>
      </c>
      <c r="Q273" s="40">
        <f>'Tabel 15 Gemeenten naar GK'!Q273/'Tabel 15 Gemeenten naar GK'!$S273</f>
        <v>8.8183421516754845E-3</v>
      </c>
      <c r="R273" s="5"/>
      <c r="S273" s="42">
        <f t="shared" si="10"/>
        <v>1</v>
      </c>
    </row>
    <row r="274" spans="1:19" x14ac:dyDescent="0.25">
      <c r="A274" s="29"/>
      <c r="B274" s="14" t="s">
        <v>977</v>
      </c>
      <c r="C274" s="5" t="s">
        <v>978</v>
      </c>
      <c r="E274" s="40">
        <f>'Tabel 15 Gemeenten naar GK'!E274/'Tabel 15 Gemeenten naar GK'!$S274</f>
        <v>0.17142857142857143</v>
      </c>
      <c r="F274" s="40">
        <f>'Tabel 15 Gemeenten naar GK'!F274/'Tabel 15 Gemeenten naar GK'!$S274</f>
        <v>0.18535714285714286</v>
      </c>
      <c r="G274" s="40">
        <f>'Tabel 15 Gemeenten naar GK'!G274/'Tabel 15 Gemeenten naar GK'!$S274</f>
        <v>6.25E-2</v>
      </c>
      <c r="H274" s="40">
        <f>'Tabel 15 Gemeenten naar GK'!H274/'Tabel 15 Gemeenten naar GK'!$S274</f>
        <v>0</v>
      </c>
      <c r="I274" s="40">
        <f>'Tabel 15 Gemeenten naar GK'!I274/'Tabel 15 Gemeenten naar GK'!$S274</f>
        <v>3.785714285714286E-2</v>
      </c>
      <c r="K274" s="40">
        <f>'Tabel 15 Gemeenten naar GK'!K274/'Tabel 15 Gemeenten naar GK'!$S274</f>
        <v>1.7500000000000002E-2</v>
      </c>
      <c r="L274" s="40">
        <f>'Tabel 15 Gemeenten naar GK'!L274/'Tabel 15 Gemeenten naar GK'!$S274</f>
        <v>0</v>
      </c>
      <c r="M274" s="40">
        <f>'Tabel 15 Gemeenten naar GK'!M274/'Tabel 15 Gemeenten naar GK'!$S274</f>
        <v>4.9285714285714287E-2</v>
      </c>
      <c r="O274" s="40">
        <f>'Tabel 15 Gemeenten naar GK'!O274/'Tabel 15 Gemeenten naar GK'!$S274</f>
        <v>0.26357142857142857</v>
      </c>
      <c r="P274" s="40">
        <f>'Tabel 15 Gemeenten naar GK'!P274/'Tabel 15 Gemeenten naar GK'!$S274</f>
        <v>0</v>
      </c>
      <c r="Q274" s="40">
        <f>'Tabel 15 Gemeenten naar GK'!Q274/'Tabel 15 Gemeenten naar GK'!$S274</f>
        <v>0.21249999999999999</v>
      </c>
      <c r="R274" s="5"/>
      <c r="S274" s="42">
        <f t="shared" si="10"/>
        <v>1</v>
      </c>
    </row>
    <row r="275" spans="1:19" x14ac:dyDescent="0.25">
      <c r="A275" s="29"/>
      <c r="B275" s="14" t="s">
        <v>552</v>
      </c>
      <c r="C275" s="5" t="s">
        <v>651</v>
      </c>
      <c r="E275" s="40">
        <f>'Tabel 15 Gemeenten naar GK'!E275/'Tabel 15 Gemeenten naar GK'!$S275</f>
        <v>0</v>
      </c>
      <c r="F275" s="40">
        <f>'Tabel 15 Gemeenten naar GK'!F275/'Tabel 15 Gemeenten naar GK'!$S275</f>
        <v>0</v>
      </c>
      <c r="G275" s="40">
        <f>'Tabel 15 Gemeenten naar GK'!G275/'Tabel 15 Gemeenten naar GK'!$S275</f>
        <v>0.4588688946015424</v>
      </c>
      <c r="H275" s="40">
        <f>'Tabel 15 Gemeenten naar GK'!H275/'Tabel 15 Gemeenten naar GK'!$S275</f>
        <v>0</v>
      </c>
      <c r="I275" s="40">
        <f>'Tabel 15 Gemeenten naar GK'!I275/'Tabel 15 Gemeenten naar GK'!$S275</f>
        <v>0</v>
      </c>
      <c r="K275" s="40">
        <f>'Tabel 15 Gemeenten naar GK'!K275/'Tabel 15 Gemeenten naar GK'!$S275</f>
        <v>0</v>
      </c>
      <c r="L275" s="40">
        <f>'Tabel 15 Gemeenten naar GK'!L275/'Tabel 15 Gemeenten naar GK'!$S275</f>
        <v>0</v>
      </c>
      <c r="M275" s="40">
        <f>'Tabel 15 Gemeenten naar GK'!M275/'Tabel 15 Gemeenten naar GK'!$S275</f>
        <v>8.2262210796915161E-2</v>
      </c>
      <c r="O275" s="40">
        <f>'Tabel 15 Gemeenten naar GK'!O275/'Tabel 15 Gemeenten naar GK'!$S275</f>
        <v>0.4588688946015424</v>
      </c>
      <c r="P275" s="40">
        <f>'Tabel 15 Gemeenten naar GK'!P275/'Tabel 15 Gemeenten naar GK'!$S275</f>
        <v>0</v>
      </c>
      <c r="Q275" s="40">
        <f>'Tabel 15 Gemeenten naar GK'!Q275/'Tabel 15 Gemeenten naar GK'!$S275</f>
        <v>0</v>
      </c>
      <c r="R275" s="5"/>
      <c r="S275" s="42">
        <f t="shared" si="10"/>
        <v>1</v>
      </c>
    </row>
    <row r="276" spans="1:19" x14ac:dyDescent="0.25">
      <c r="A276" s="29"/>
      <c r="B276" s="14" t="s">
        <v>979</v>
      </c>
      <c r="C276" s="5" t="s">
        <v>980</v>
      </c>
      <c r="E276" s="40">
        <f>'Tabel 15 Gemeenten naar GK'!E276/'Tabel 15 Gemeenten naar GK'!$S276</f>
        <v>0.5844290657439446</v>
      </c>
      <c r="F276" s="40">
        <f>'Tabel 15 Gemeenten naar GK'!F276/'Tabel 15 Gemeenten naar GK'!$S276</f>
        <v>0</v>
      </c>
      <c r="G276" s="40">
        <f>'Tabel 15 Gemeenten naar GK'!G276/'Tabel 15 Gemeenten naar GK'!$S276</f>
        <v>0</v>
      </c>
      <c r="H276" s="40">
        <f>'Tabel 15 Gemeenten naar GK'!H276/'Tabel 15 Gemeenten naar GK'!$S276</f>
        <v>0</v>
      </c>
      <c r="I276" s="40">
        <f>'Tabel 15 Gemeenten naar GK'!I276/'Tabel 15 Gemeenten naar GK'!$S276</f>
        <v>0</v>
      </c>
      <c r="K276" s="40">
        <f>'Tabel 15 Gemeenten naar GK'!K276/'Tabel 15 Gemeenten naar GK'!$S276</f>
        <v>5.2249134948096888E-2</v>
      </c>
      <c r="L276" s="40">
        <f>'Tabel 15 Gemeenten naar GK'!L276/'Tabel 15 Gemeenten naar GK'!$S276</f>
        <v>1.5224913494809689E-2</v>
      </c>
      <c r="M276" s="40">
        <f>'Tabel 15 Gemeenten naar GK'!M276/'Tabel 15 Gemeenten naar GK'!$S276</f>
        <v>6.1591695501730104E-2</v>
      </c>
      <c r="O276" s="40">
        <f>'Tabel 15 Gemeenten naar GK'!O276/'Tabel 15 Gemeenten naar GK'!$S276</f>
        <v>0.27923875432525952</v>
      </c>
      <c r="P276" s="40">
        <f>'Tabel 15 Gemeenten naar GK'!P276/'Tabel 15 Gemeenten naar GK'!$S276</f>
        <v>7.2664359861591699E-3</v>
      </c>
      <c r="Q276" s="40">
        <f>'Tabel 15 Gemeenten naar GK'!Q276/'Tabel 15 Gemeenten naar GK'!$S276</f>
        <v>0</v>
      </c>
      <c r="R276" s="5"/>
      <c r="S276" s="42">
        <f t="shared" si="10"/>
        <v>1</v>
      </c>
    </row>
    <row r="277" spans="1:19" x14ac:dyDescent="0.25">
      <c r="A277" s="29"/>
      <c r="B277" s="14" t="s">
        <v>981</v>
      </c>
      <c r="C277" s="5" t="s">
        <v>982</v>
      </c>
      <c r="E277" s="40">
        <f>'Tabel 15 Gemeenten naar GK'!E277/'Tabel 15 Gemeenten naar GK'!$S277</f>
        <v>0.29911373707533234</v>
      </c>
      <c r="F277" s="40">
        <f>'Tabel 15 Gemeenten naar GK'!F277/'Tabel 15 Gemeenten naar GK'!$S277</f>
        <v>6.7577548005908414E-2</v>
      </c>
      <c r="G277" s="40">
        <f>'Tabel 15 Gemeenten naar GK'!G277/'Tabel 15 Gemeenten naar GK'!$S277</f>
        <v>0.18131462333825701</v>
      </c>
      <c r="H277" s="40">
        <f>'Tabel 15 Gemeenten naar GK'!H277/'Tabel 15 Gemeenten naar GK'!$S277</f>
        <v>0</v>
      </c>
      <c r="I277" s="40">
        <f>'Tabel 15 Gemeenten naar GK'!I277/'Tabel 15 Gemeenten naar GK'!$S277</f>
        <v>2.5480059084194977E-2</v>
      </c>
      <c r="K277" s="40">
        <f>'Tabel 15 Gemeenten naar GK'!K277/'Tabel 15 Gemeenten naar GK'!$S277</f>
        <v>2.4002954209748892E-2</v>
      </c>
      <c r="L277" s="40">
        <f>'Tabel 15 Gemeenten naar GK'!L277/'Tabel 15 Gemeenten naar GK'!$S277</f>
        <v>5.9084194977843431E-3</v>
      </c>
      <c r="M277" s="40">
        <f>'Tabel 15 Gemeenten naar GK'!M277/'Tabel 15 Gemeenten naar GK'!$S277</f>
        <v>0.10598227474150665</v>
      </c>
      <c r="O277" s="40">
        <f>'Tabel 15 Gemeenten naar GK'!O277/'Tabel 15 Gemeenten naar GK'!$S277</f>
        <v>0.28286558345642543</v>
      </c>
      <c r="P277" s="40">
        <f>'Tabel 15 Gemeenten naar GK'!P277/'Tabel 15 Gemeenten naar GK'!$S277</f>
        <v>7.7548005908419501E-3</v>
      </c>
      <c r="Q277" s="40">
        <f>'Tabel 15 Gemeenten naar GK'!Q277/'Tabel 15 Gemeenten naar GK'!$S277</f>
        <v>0</v>
      </c>
      <c r="R277" s="5"/>
      <c r="S277" s="42">
        <f t="shared" si="10"/>
        <v>1</v>
      </c>
    </row>
    <row r="278" spans="1:19" x14ac:dyDescent="0.25">
      <c r="A278" s="29"/>
      <c r="B278" s="14" t="s">
        <v>983</v>
      </c>
      <c r="C278" s="5" t="s">
        <v>984</v>
      </c>
      <c r="E278" s="40">
        <f>'Tabel 15 Gemeenten naar GK'!E278/'Tabel 15 Gemeenten naar GK'!$S278</f>
        <v>0.12780269058295965</v>
      </c>
      <c r="F278" s="40">
        <f>'Tabel 15 Gemeenten naar GK'!F278/'Tabel 15 Gemeenten naar GK'!$S278</f>
        <v>0</v>
      </c>
      <c r="G278" s="40">
        <f>'Tabel 15 Gemeenten naar GK'!G278/'Tabel 15 Gemeenten naar GK'!$S278</f>
        <v>6.5022421524663671E-2</v>
      </c>
      <c r="H278" s="40">
        <f>'Tabel 15 Gemeenten naar GK'!H278/'Tabel 15 Gemeenten naar GK'!$S278</f>
        <v>0</v>
      </c>
      <c r="I278" s="40">
        <f>'Tabel 15 Gemeenten naar GK'!I278/'Tabel 15 Gemeenten naar GK'!$S278</f>
        <v>1.1210762331838564E-2</v>
      </c>
      <c r="K278" s="40">
        <f>'Tabel 15 Gemeenten naar GK'!K278/'Tabel 15 Gemeenten naar GK'!$S278</f>
        <v>0.18721973094170405</v>
      </c>
      <c r="L278" s="40">
        <f>'Tabel 15 Gemeenten naar GK'!L278/'Tabel 15 Gemeenten naar GK'!$S278</f>
        <v>0</v>
      </c>
      <c r="M278" s="40">
        <f>'Tabel 15 Gemeenten naar GK'!M278/'Tabel 15 Gemeenten naar GK'!$S278</f>
        <v>9.1928251121076235E-2</v>
      </c>
      <c r="O278" s="40">
        <f>'Tabel 15 Gemeenten naar GK'!O278/'Tabel 15 Gemeenten naar GK'!$S278</f>
        <v>0.5011210762331838</v>
      </c>
      <c r="P278" s="40">
        <f>'Tabel 15 Gemeenten naar GK'!P278/'Tabel 15 Gemeenten naar GK'!$S278</f>
        <v>1.5695067264573991E-2</v>
      </c>
      <c r="Q278" s="40">
        <f>'Tabel 15 Gemeenten naar GK'!Q278/'Tabel 15 Gemeenten naar GK'!$S278</f>
        <v>0</v>
      </c>
      <c r="R278" s="5"/>
      <c r="S278" s="42">
        <f t="shared" si="10"/>
        <v>1</v>
      </c>
    </row>
    <row r="279" spans="1:19" x14ac:dyDescent="0.25">
      <c r="A279" s="29"/>
      <c r="B279" s="14" t="s">
        <v>553</v>
      </c>
      <c r="C279" s="5" t="s">
        <v>652</v>
      </c>
      <c r="E279" s="40">
        <f>'Tabel 15 Gemeenten naar GK'!E279/'Tabel 15 Gemeenten naar GK'!$S279</f>
        <v>0.19182561307901907</v>
      </c>
      <c r="F279" s="40">
        <f>'Tabel 15 Gemeenten naar GK'!F279/'Tabel 15 Gemeenten naar GK'!$S279</f>
        <v>4.9046321525885563E-3</v>
      </c>
      <c r="G279" s="40">
        <f>'Tabel 15 Gemeenten naar GK'!G279/'Tabel 15 Gemeenten naar GK'!$S279</f>
        <v>0</v>
      </c>
      <c r="H279" s="40">
        <f>'Tabel 15 Gemeenten naar GK'!H279/'Tabel 15 Gemeenten naar GK'!$S279</f>
        <v>0</v>
      </c>
      <c r="I279" s="40">
        <f>'Tabel 15 Gemeenten naar GK'!I279/'Tabel 15 Gemeenten naar GK'!$S279</f>
        <v>5.5040871934604906E-2</v>
      </c>
      <c r="K279" s="40">
        <f>'Tabel 15 Gemeenten naar GK'!K279/'Tabel 15 Gemeenten naar GK'!$S279</f>
        <v>0.18201634877384196</v>
      </c>
      <c r="L279" s="40">
        <f>'Tabel 15 Gemeenten naar GK'!L279/'Tabel 15 Gemeenten naar GK'!$S279</f>
        <v>0.12588555858310627</v>
      </c>
      <c r="M279" s="40">
        <f>'Tabel 15 Gemeenten naar GK'!M279/'Tabel 15 Gemeenten naar GK'!$S279</f>
        <v>9.264305177111716E-2</v>
      </c>
      <c r="O279" s="40">
        <f>'Tabel 15 Gemeenten naar GK'!O279/'Tabel 15 Gemeenten naar GK'!$S279</f>
        <v>0.33514986376021799</v>
      </c>
      <c r="P279" s="40">
        <f>'Tabel 15 Gemeenten naar GK'!P279/'Tabel 15 Gemeenten naar GK'!$S279</f>
        <v>1.2534059945504087E-2</v>
      </c>
      <c r="Q279" s="40">
        <f>'Tabel 15 Gemeenten naar GK'!Q279/'Tabel 15 Gemeenten naar GK'!$S279</f>
        <v>0</v>
      </c>
      <c r="R279" s="5"/>
      <c r="S279" s="42">
        <f t="shared" si="10"/>
        <v>0.99999999999999989</v>
      </c>
    </row>
    <row r="280" spans="1:19" x14ac:dyDescent="0.25">
      <c r="A280" s="29"/>
      <c r="B280" s="14" t="s">
        <v>554</v>
      </c>
      <c r="C280" s="5" t="s">
        <v>653</v>
      </c>
      <c r="E280" s="40">
        <f>'Tabel 15 Gemeenten naar GK'!E280/'Tabel 15 Gemeenten naar GK'!$S280</f>
        <v>6.1953931691818905E-2</v>
      </c>
      <c r="F280" s="40">
        <f>'Tabel 15 Gemeenten naar GK'!F280/'Tabel 15 Gemeenten naar GK'!$S280</f>
        <v>1.1119936457505957E-2</v>
      </c>
      <c r="G280" s="40">
        <f>'Tabel 15 Gemeenten naar GK'!G280/'Tabel 15 Gemeenten naar GK'!$S280</f>
        <v>6.1159650516282763E-2</v>
      </c>
      <c r="H280" s="40">
        <f>'Tabel 15 Gemeenten naar GK'!H280/'Tabel 15 Gemeenten naar GK'!$S280</f>
        <v>0</v>
      </c>
      <c r="I280" s="40">
        <f>'Tabel 15 Gemeenten naar GK'!I280/'Tabel 15 Gemeenten naar GK'!$S280</f>
        <v>0</v>
      </c>
      <c r="K280" s="40">
        <f>'Tabel 15 Gemeenten naar GK'!K280/'Tabel 15 Gemeenten naar GK'!$S280</f>
        <v>0</v>
      </c>
      <c r="L280" s="40">
        <f>'Tabel 15 Gemeenten naar GK'!L280/'Tabel 15 Gemeenten naar GK'!$S280</f>
        <v>1.1119936457505957E-2</v>
      </c>
      <c r="M280" s="40">
        <f>'Tabel 15 Gemeenten naar GK'!M280/'Tabel 15 Gemeenten naar GK'!$S280</f>
        <v>0.29229547259729943</v>
      </c>
      <c r="O280" s="40">
        <f>'Tabel 15 Gemeenten naar GK'!O280/'Tabel 15 Gemeenten naar GK'!$S280</f>
        <v>0.54249404289118353</v>
      </c>
      <c r="P280" s="40">
        <f>'Tabel 15 Gemeenten naar GK'!P280/'Tabel 15 Gemeenten naar GK'!$S280</f>
        <v>1.9857029388403495E-2</v>
      </c>
      <c r="Q280" s="40">
        <f>'Tabel 15 Gemeenten naar GK'!Q280/'Tabel 15 Gemeenten naar GK'!$S280</f>
        <v>0</v>
      </c>
      <c r="R280" s="5"/>
      <c r="S280" s="42">
        <f t="shared" si="10"/>
        <v>1</v>
      </c>
    </row>
    <row r="281" spans="1:19" x14ac:dyDescent="0.25">
      <c r="A281" s="29"/>
      <c r="B281" s="14" t="s">
        <v>985</v>
      </c>
      <c r="C281" s="5" t="s">
        <v>986</v>
      </c>
      <c r="E281" s="40">
        <f>'Tabel 15 Gemeenten naar GK'!E281/'Tabel 15 Gemeenten naar GK'!$S281</f>
        <v>0.1458966565349544</v>
      </c>
      <c r="F281" s="40">
        <f>'Tabel 15 Gemeenten naar GK'!F281/'Tabel 15 Gemeenten naar GK'!$S281</f>
        <v>0</v>
      </c>
      <c r="G281" s="40">
        <f>'Tabel 15 Gemeenten naar GK'!G281/'Tabel 15 Gemeenten naar GK'!$S281</f>
        <v>0</v>
      </c>
      <c r="H281" s="40">
        <f>'Tabel 15 Gemeenten naar GK'!H281/'Tabel 15 Gemeenten naar GK'!$S281</f>
        <v>0</v>
      </c>
      <c r="I281" s="40">
        <f>'Tabel 15 Gemeenten naar GK'!I281/'Tabel 15 Gemeenten naar GK'!$S281</f>
        <v>1.2158054711246201E-2</v>
      </c>
      <c r="K281" s="40">
        <f>'Tabel 15 Gemeenten naar GK'!K281/'Tabel 15 Gemeenten naar GK'!$S281</f>
        <v>0</v>
      </c>
      <c r="L281" s="40">
        <f>'Tabel 15 Gemeenten naar GK'!L281/'Tabel 15 Gemeenten naar GK'!$S281</f>
        <v>0</v>
      </c>
      <c r="M281" s="40">
        <f>'Tabel 15 Gemeenten naar GK'!M281/'Tabel 15 Gemeenten naar GK'!$S281</f>
        <v>0.16109422492401215</v>
      </c>
      <c r="O281" s="40">
        <f>'Tabel 15 Gemeenten naar GK'!O281/'Tabel 15 Gemeenten naar GK'!$S281</f>
        <v>0.64133738601823709</v>
      </c>
      <c r="P281" s="40">
        <f>'Tabel 15 Gemeenten naar GK'!P281/'Tabel 15 Gemeenten naar GK'!$S281</f>
        <v>3.9513677811550151E-2</v>
      </c>
      <c r="Q281" s="40">
        <f>'Tabel 15 Gemeenten naar GK'!Q281/'Tabel 15 Gemeenten naar GK'!$S281</f>
        <v>0</v>
      </c>
      <c r="R281" s="5"/>
      <c r="S281" s="42">
        <f t="shared" si="10"/>
        <v>1</v>
      </c>
    </row>
    <row r="282" spans="1:19" x14ac:dyDescent="0.25">
      <c r="A282" s="29"/>
      <c r="B282" s="14" t="s">
        <v>987</v>
      </c>
      <c r="C282" s="5" t="s">
        <v>988</v>
      </c>
      <c r="E282" s="40">
        <f>'Tabel 15 Gemeenten naar GK'!E282/'Tabel 15 Gemeenten naar GK'!$S282</f>
        <v>0.24160447761194029</v>
      </c>
      <c r="F282" s="40">
        <f>'Tabel 15 Gemeenten naar GK'!F282/'Tabel 15 Gemeenten naar GK'!$S282</f>
        <v>0</v>
      </c>
      <c r="G282" s="40">
        <f>'Tabel 15 Gemeenten naar GK'!G282/'Tabel 15 Gemeenten naar GK'!$S282</f>
        <v>2.0522388059701493E-2</v>
      </c>
      <c r="H282" s="40">
        <f>'Tabel 15 Gemeenten naar GK'!H282/'Tabel 15 Gemeenten naar GK'!$S282</f>
        <v>0</v>
      </c>
      <c r="I282" s="40">
        <f>'Tabel 15 Gemeenten naar GK'!I282/'Tabel 15 Gemeenten naar GK'!$S282</f>
        <v>1.3992537313432836E-2</v>
      </c>
      <c r="K282" s="40">
        <f>'Tabel 15 Gemeenten naar GK'!K282/'Tabel 15 Gemeenten naar GK'!$S282</f>
        <v>1.0261194029850746E-2</v>
      </c>
      <c r="L282" s="40">
        <f>'Tabel 15 Gemeenten naar GK'!L282/'Tabel 15 Gemeenten naar GK'!$S282</f>
        <v>0</v>
      </c>
      <c r="M282" s="40">
        <f>'Tabel 15 Gemeenten naar GK'!M282/'Tabel 15 Gemeenten naar GK'!$S282</f>
        <v>0.1707089552238806</v>
      </c>
      <c r="O282" s="40">
        <f>'Tabel 15 Gemeenten naar GK'!O282/'Tabel 15 Gemeenten naar GK'!$S282</f>
        <v>0.51585820895522383</v>
      </c>
      <c r="P282" s="40">
        <f>'Tabel 15 Gemeenten naar GK'!P282/'Tabel 15 Gemeenten naar GK'!$S282</f>
        <v>2.4253731343283583E-2</v>
      </c>
      <c r="Q282" s="40">
        <f>'Tabel 15 Gemeenten naar GK'!Q282/'Tabel 15 Gemeenten naar GK'!$S282</f>
        <v>2.798507462686567E-3</v>
      </c>
      <c r="R282" s="5"/>
      <c r="S282" s="42">
        <f t="shared" si="10"/>
        <v>1</v>
      </c>
    </row>
    <row r="283" spans="1:19" x14ac:dyDescent="0.25">
      <c r="A283" s="29"/>
      <c r="B283" s="14" t="s">
        <v>989</v>
      </c>
      <c r="C283" s="5" t="s">
        <v>990</v>
      </c>
      <c r="E283" s="40">
        <f>'Tabel 15 Gemeenten naar GK'!E283/'Tabel 15 Gemeenten naar GK'!$S283</f>
        <v>0.21686746987951808</v>
      </c>
      <c r="F283" s="40">
        <f>'Tabel 15 Gemeenten naar GK'!F283/'Tabel 15 Gemeenten naar GK'!$S283</f>
        <v>0.20895008605851981</v>
      </c>
      <c r="G283" s="40">
        <f>'Tabel 15 Gemeenten naar GK'!G283/'Tabel 15 Gemeenten naar GK'!$S283</f>
        <v>0.12461273666092944</v>
      </c>
      <c r="H283" s="40">
        <f>'Tabel 15 Gemeenten naar GK'!H283/'Tabel 15 Gemeenten naar GK'!$S283</f>
        <v>8.2616179001721163E-3</v>
      </c>
      <c r="I283" s="40">
        <f>'Tabel 15 Gemeenten naar GK'!I283/'Tabel 15 Gemeenten naar GK'!$S283</f>
        <v>5.4044750430292596E-2</v>
      </c>
      <c r="K283" s="40">
        <f>'Tabel 15 Gemeenten naar GK'!K283/'Tabel 15 Gemeenten naar GK'!$S283</f>
        <v>4.2685025817555941E-2</v>
      </c>
      <c r="L283" s="40">
        <f>'Tabel 15 Gemeenten naar GK'!L283/'Tabel 15 Gemeenten naar GK'!$S283</f>
        <v>0</v>
      </c>
      <c r="M283" s="40">
        <f>'Tabel 15 Gemeenten naar GK'!M283/'Tabel 15 Gemeenten naar GK'!$S283</f>
        <v>3.4423407917383823E-4</v>
      </c>
      <c r="O283" s="40">
        <f>'Tabel 15 Gemeenten naar GK'!O283/'Tabel 15 Gemeenten naar GK'!$S283</f>
        <v>0.34423407917383819</v>
      </c>
      <c r="P283" s="40">
        <f>'Tabel 15 Gemeenten naar GK'!P283/'Tabel 15 Gemeenten naar GK'!$S283</f>
        <v>0</v>
      </c>
      <c r="Q283" s="40">
        <f>'Tabel 15 Gemeenten naar GK'!Q283/'Tabel 15 Gemeenten naar GK'!$S283</f>
        <v>0</v>
      </c>
      <c r="R283" s="5"/>
      <c r="S283" s="42">
        <f t="shared" si="10"/>
        <v>1</v>
      </c>
    </row>
    <row r="284" spans="1:19" x14ac:dyDescent="0.25">
      <c r="A284" s="29"/>
      <c r="B284" s="14" t="s">
        <v>991</v>
      </c>
      <c r="C284" s="5" t="s">
        <v>992</v>
      </c>
      <c r="E284" s="40">
        <f>'Tabel 15 Gemeenten naar GK'!E284/'Tabel 15 Gemeenten naar GK'!$S284</f>
        <v>0.23495702005730659</v>
      </c>
      <c r="F284" s="40">
        <f>'Tabel 15 Gemeenten naar GK'!F284/'Tabel 15 Gemeenten naar GK'!$S284</f>
        <v>2.0261972984036022E-2</v>
      </c>
      <c r="G284" s="40">
        <f>'Tabel 15 Gemeenten naar GK'!G284/'Tabel 15 Gemeenten naar GK'!$S284</f>
        <v>7.777322963569382E-3</v>
      </c>
      <c r="H284" s="40">
        <f>'Tabel 15 Gemeenten naar GK'!H284/'Tabel 15 Gemeenten naar GK'!$S284</f>
        <v>0.12320916905444126</v>
      </c>
      <c r="I284" s="40">
        <f>'Tabel 15 Gemeenten naar GK'!I284/'Tabel 15 Gemeenten naar GK'!$S284</f>
        <v>0.12873516168645108</v>
      </c>
      <c r="K284" s="40">
        <f>'Tabel 15 Gemeenten naar GK'!K284/'Tabel 15 Gemeenten naar GK'!$S284</f>
        <v>3.8681948424068767E-2</v>
      </c>
      <c r="L284" s="40">
        <f>'Tabel 15 Gemeenten naar GK'!L284/'Tabel 15 Gemeenten naar GK'!$S284</f>
        <v>3.888661481784691E-3</v>
      </c>
      <c r="M284" s="40">
        <f>'Tabel 15 Gemeenten naar GK'!M284/'Tabel 15 Gemeenten naar GK'!$S284</f>
        <v>0.11788784281620958</v>
      </c>
      <c r="O284" s="40">
        <f>'Tabel 15 Gemeenten naar GK'!O284/'Tabel 15 Gemeenten naar GK'!$S284</f>
        <v>0.31743757674989764</v>
      </c>
      <c r="P284" s="40">
        <f>'Tabel 15 Gemeenten naar GK'!P284/'Tabel 15 Gemeenten naar GK'!$S284</f>
        <v>6.1399918133442487E-3</v>
      </c>
      <c r="Q284" s="40">
        <f>'Tabel 15 Gemeenten naar GK'!Q284/'Tabel 15 Gemeenten naar GK'!$S284</f>
        <v>1.0233319688907081E-3</v>
      </c>
      <c r="R284" s="5"/>
      <c r="S284" s="42">
        <f t="shared" si="10"/>
        <v>0.99999999999999989</v>
      </c>
    </row>
    <row r="285" spans="1:19" x14ac:dyDescent="0.25">
      <c r="A285" s="29"/>
      <c r="B285" s="14" t="s">
        <v>993</v>
      </c>
      <c r="C285" s="5" t="s">
        <v>994</v>
      </c>
      <c r="E285" s="40">
        <f>'Tabel 15 Gemeenten naar GK'!E285/'Tabel 15 Gemeenten naar GK'!$S285</f>
        <v>0</v>
      </c>
      <c r="F285" s="40">
        <f>'Tabel 15 Gemeenten naar GK'!F285/'Tabel 15 Gemeenten naar GK'!$S285</f>
        <v>1.278772378516624E-2</v>
      </c>
      <c r="G285" s="40">
        <f>'Tabel 15 Gemeenten naar GK'!G285/'Tabel 15 Gemeenten naar GK'!$S285</f>
        <v>5.6265984654731455E-2</v>
      </c>
      <c r="H285" s="40">
        <f>'Tabel 15 Gemeenten naar GK'!H285/'Tabel 15 Gemeenten naar GK'!$S285</f>
        <v>0</v>
      </c>
      <c r="I285" s="40">
        <f>'Tabel 15 Gemeenten naar GK'!I285/'Tabel 15 Gemeenten naar GK'!$S285</f>
        <v>0.11508951406649616</v>
      </c>
      <c r="K285" s="40">
        <f>'Tabel 15 Gemeenten naar GK'!K285/'Tabel 15 Gemeenten naar GK'!$S285</f>
        <v>0.11636828644501279</v>
      </c>
      <c r="L285" s="40">
        <f>'Tabel 15 Gemeenten naar GK'!L285/'Tabel 15 Gemeenten naar GK'!$S285</f>
        <v>0</v>
      </c>
      <c r="M285" s="40">
        <f>'Tabel 15 Gemeenten naar GK'!M285/'Tabel 15 Gemeenten naar GK'!$S285</f>
        <v>0.14322250639386189</v>
      </c>
      <c r="O285" s="40">
        <f>'Tabel 15 Gemeenten naar GK'!O285/'Tabel 15 Gemeenten naar GK'!$S285</f>
        <v>0.53324808184143224</v>
      </c>
      <c r="P285" s="40">
        <f>'Tabel 15 Gemeenten naar GK'!P285/'Tabel 15 Gemeenten naar GK'!$S285</f>
        <v>2.3017902813299233E-2</v>
      </c>
      <c r="Q285" s="40">
        <f>'Tabel 15 Gemeenten naar GK'!Q285/'Tabel 15 Gemeenten naar GK'!$S285</f>
        <v>0</v>
      </c>
      <c r="R285" s="5"/>
      <c r="S285" s="42">
        <f t="shared" si="10"/>
        <v>1</v>
      </c>
    </row>
    <row r="286" spans="1:19" x14ac:dyDescent="0.25">
      <c r="A286" s="29"/>
      <c r="B286" s="14" t="s">
        <v>995</v>
      </c>
      <c r="C286" s="5" t="s">
        <v>996</v>
      </c>
      <c r="E286" s="40">
        <f>'Tabel 15 Gemeenten naar GK'!E286/'Tabel 15 Gemeenten naar GK'!$S286</f>
        <v>0</v>
      </c>
      <c r="F286" s="40">
        <f>'Tabel 15 Gemeenten naar GK'!F286/'Tabel 15 Gemeenten naar GK'!$S286</f>
        <v>0</v>
      </c>
      <c r="G286" s="40">
        <f>'Tabel 15 Gemeenten naar GK'!G286/'Tabel 15 Gemeenten naar GK'!$S286</f>
        <v>6.0556464811783964E-2</v>
      </c>
      <c r="H286" s="40">
        <f>'Tabel 15 Gemeenten naar GK'!H286/'Tabel 15 Gemeenten naar GK'!$S286</f>
        <v>0</v>
      </c>
      <c r="I286" s="40">
        <f>'Tabel 15 Gemeenten naar GK'!I286/'Tabel 15 Gemeenten naar GK'!$S286</f>
        <v>1.6366612111292963E-3</v>
      </c>
      <c r="K286" s="40">
        <f>'Tabel 15 Gemeenten naar GK'!K286/'Tabel 15 Gemeenten naar GK'!$S286</f>
        <v>0.11292962356792144</v>
      </c>
      <c r="L286" s="40">
        <f>'Tabel 15 Gemeenten naar GK'!L286/'Tabel 15 Gemeenten naar GK'!$S286</f>
        <v>1.9639934533551555E-2</v>
      </c>
      <c r="M286" s="40">
        <f>'Tabel 15 Gemeenten naar GK'!M286/'Tabel 15 Gemeenten naar GK'!$S286</f>
        <v>0.12438625204582651</v>
      </c>
      <c r="O286" s="40">
        <f>'Tabel 15 Gemeenten naar GK'!O286/'Tabel 15 Gemeenten naar GK'!$S286</f>
        <v>0.62520458265139112</v>
      </c>
      <c r="P286" s="40">
        <f>'Tabel 15 Gemeenten naar GK'!P286/'Tabel 15 Gemeenten naar GK'!$S286</f>
        <v>2.7823240589198037E-2</v>
      </c>
      <c r="Q286" s="40">
        <f>'Tabel 15 Gemeenten naar GK'!Q286/'Tabel 15 Gemeenten naar GK'!$S286</f>
        <v>2.7823240589198037E-2</v>
      </c>
      <c r="R286" s="5"/>
      <c r="S286" s="42">
        <f t="shared" si="10"/>
        <v>1</v>
      </c>
    </row>
    <row r="287" spans="1:19" x14ac:dyDescent="0.25">
      <c r="A287" s="29"/>
      <c r="B287" s="14" t="s">
        <v>997</v>
      </c>
      <c r="C287" s="5" t="s">
        <v>998</v>
      </c>
      <c r="E287" s="40">
        <f>'Tabel 15 Gemeenten naar GK'!E287/'Tabel 15 Gemeenten naar GK'!$S287</f>
        <v>0.29147465437788017</v>
      </c>
      <c r="F287" s="40">
        <f>'Tabel 15 Gemeenten naar GK'!F287/'Tabel 15 Gemeenten naar GK'!$S287</f>
        <v>5.2995391705069124E-2</v>
      </c>
      <c r="G287" s="40">
        <f>'Tabel 15 Gemeenten naar GK'!G287/'Tabel 15 Gemeenten naar GK'!$S287</f>
        <v>0</v>
      </c>
      <c r="H287" s="40">
        <f>'Tabel 15 Gemeenten naar GK'!H287/'Tabel 15 Gemeenten naar GK'!$S287</f>
        <v>0</v>
      </c>
      <c r="I287" s="40">
        <f>'Tabel 15 Gemeenten naar GK'!I287/'Tabel 15 Gemeenten naar GK'!$S287</f>
        <v>0.15322580645161291</v>
      </c>
      <c r="K287" s="40">
        <f>'Tabel 15 Gemeenten naar GK'!K287/'Tabel 15 Gemeenten naar GK'!$S287</f>
        <v>0</v>
      </c>
      <c r="L287" s="40">
        <f>'Tabel 15 Gemeenten naar GK'!L287/'Tabel 15 Gemeenten naar GK'!$S287</f>
        <v>5.7603686635944703E-3</v>
      </c>
      <c r="M287" s="40">
        <f>'Tabel 15 Gemeenten naar GK'!M287/'Tabel 15 Gemeenten naar GK'!$S287</f>
        <v>7.0276497695852536E-2</v>
      </c>
      <c r="O287" s="40">
        <f>'Tabel 15 Gemeenten naar GK'!O287/'Tabel 15 Gemeenten naar GK'!$S287</f>
        <v>0.41013824884792627</v>
      </c>
      <c r="P287" s="40">
        <f>'Tabel 15 Gemeenten naar GK'!P287/'Tabel 15 Gemeenten naar GK'!$S287</f>
        <v>1.6129032258064516E-2</v>
      </c>
      <c r="Q287" s="40">
        <f>'Tabel 15 Gemeenten naar GK'!Q287/'Tabel 15 Gemeenten naar GK'!$S287</f>
        <v>0</v>
      </c>
      <c r="R287" s="5"/>
      <c r="S287" s="42">
        <f t="shared" si="10"/>
        <v>0.99999999999999989</v>
      </c>
    </row>
    <row r="288" spans="1:19" x14ac:dyDescent="0.25">
      <c r="A288" s="29"/>
      <c r="B288" s="14" t="s">
        <v>1206</v>
      </c>
      <c r="C288" s="5" t="s">
        <v>1207</v>
      </c>
      <c r="E288" s="40">
        <f>'Tabel 15 Gemeenten naar GK'!E288/'Tabel 15 Gemeenten naar GK'!$S288</f>
        <v>6.5573770491803282E-2</v>
      </c>
      <c r="F288" s="40">
        <f>'Tabel 15 Gemeenten naar GK'!F288/'Tabel 15 Gemeenten naar GK'!$S288</f>
        <v>0.26775956284153007</v>
      </c>
      <c r="G288" s="40">
        <f>'Tabel 15 Gemeenten naar GK'!G288/'Tabel 15 Gemeenten naar GK'!$S288</f>
        <v>0</v>
      </c>
      <c r="H288" s="40">
        <f>'Tabel 15 Gemeenten naar GK'!H288/'Tabel 15 Gemeenten naar GK'!$S288</f>
        <v>0</v>
      </c>
      <c r="I288" s="40">
        <f>'Tabel 15 Gemeenten naar GK'!I288/'Tabel 15 Gemeenten naar GK'!$S288</f>
        <v>0</v>
      </c>
      <c r="K288" s="40">
        <f>'Tabel 15 Gemeenten naar GK'!K288/'Tabel 15 Gemeenten naar GK'!$S288</f>
        <v>3.3879781420765025E-2</v>
      </c>
      <c r="L288" s="40">
        <f>'Tabel 15 Gemeenten naar GK'!L288/'Tabel 15 Gemeenten naar GK'!$S288</f>
        <v>0</v>
      </c>
      <c r="M288" s="40">
        <f>'Tabel 15 Gemeenten naar GK'!M288/'Tabel 15 Gemeenten naar GK'!$S288</f>
        <v>3.2786885245901641E-2</v>
      </c>
      <c r="O288" s="40">
        <f>'Tabel 15 Gemeenten naar GK'!O288/'Tabel 15 Gemeenten naar GK'!$S288</f>
        <v>0.57158469945355195</v>
      </c>
      <c r="P288" s="40">
        <f>'Tabel 15 Gemeenten naar GK'!P288/'Tabel 15 Gemeenten naar GK'!$S288</f>
        <v>2.8415300546448089E-2</v>
      </c>
      <c r="Q288" s="40">
        <f>'Tabel 15 Gemeenten naar GK'!Q288/'Tabel 15 Gemeenten naar GK'!$S288</f>
        <v>0</v>
      </c>
      <c r="R288" s="5"/>
      <c r="S288" s="42">
        <f t="shared" si="10"/>
        <v>1</v>
      </c>
    </row>
    <row r="289" spans="1:19" x14ac:dyDescent="0.25">
      <c r="A289" s="29"/>
      <c r="B289" s="14" t="s">
        <v>999</v>
      </c>
      <c r="C289" s="5" t="s">
        <v>1000</v>
      </c>
      <c r="E289" s="40">
        <f>'Tabel 15 Gemeenten naar GK'!E289/'Tabel 15 Gemeenten naar GK'!$S289</f>
        <v>0.10518053375196232</v>
      </c>
      <c r="F289" s="40">
        <f>'Tabel 15 Gemeenten naar GK'!F289/'Tabel 15 Gemeenten naar GK'!$S289</f>
        <v>0</v>
      </c>
      <c r="G289" s="40">
        <f>'Tabel 15 Gemeenten naar GK'!G289/'Tabel 15 Gemeenten naar GK'!$S289</f>
        <v>0.11669283097854527</v>
      </c>
      <c r="H289" s="40">
        <f>'Tabel 15 Gemeenten naar GK'!H289/'Tabel 15 Gemeenten naar GK'!$S289</f>
        <v>0</v>
      </c>
      <c r="I289" s="40">
        <f>'Tabel 15 Gemeenten naar GK'!I289/'Tabel 15 Gemeenten naar GK'!$S289</f>
        <v>0</v>
      </c>
      <c r="K289" s="40">
        <f>'Tabel 15 Gemeenten naar GK'!K289/'Tabel 15 Gemeenten naar GK'!$S289</f>
        <v>8.8958660387231811E-2</v>
      </c>
      <c r="L289" s="40">
        <f>'Tabel 15 Gemeenten naar GK'!L289/'Tabel 15 Gemeenten naar GK'!$S289</f>
        <v>9.7331240188383045E-2</v>
      </c>
      <c r="M289" s="40">
        <f>'Tabel 15 Gemeenten naar GK'!M289/'Tabel 15 Gemeenten naar GK'!$S289</f>
        <v>0.29984301412872844</v>
      </c>
      <c r="O289" s="40">
        <f>'Tabel 15 Gemeenten naar GK'!O289/'Tabel 15 Gemeenten naar GK'!$S289</f>
        <v>0.29199372056514916</v>
      </c>
      <c r="P289" s="40">
        <f>'Tabel 15 Gemeenten naar GK'!P289/'Tabel 15 Gemeenten naar GK'!$S289</f>
        <v>0</v>
      </c>
      <c r="Q289" s="40">
        <f>'Tabel 15 Gemeenten naar GK'!Q289/'Tabel 15 Gemeenten naar GK'!$S289</f>
        <v>0</v>
      </c>
      <c r="R289" s="5"/>
      <c r="S289" s="42">
        <f t="shared" si="10"/>
        <v>1</v>
      </c>
    </row>
    <row r="290" spans="1:19" x14ac:dyDescent="0.25">
      <c r="A290" s="29"/>
      <c r="B290" s="14" t="s">
        <v>1001</v>
      </c>
      <c r="C290" s="5" t="s">
        <v>1002</v>
      </c>
      <c r="E290" s="40">
        <f>'Tabel 15 Gemeenten naar GK'!E290/'Tabel 15 Gemeenten naar GK'!$S290</f>
        <v>0</v>
      </c>
      <c r="F290" s="40">
        <f>'Tabel 15 Gemeenten naar GK'!F290/'Tabel 15 Gemeenten naar GK'!$S290</f>
        <v>0</v>
      </c>
      <c r="G290" s="40">
        <f>'Tabel 15 Gemeenten naar GK'!G290/'Tabel 15 Gemeenten naar GK'!$S290</f>
        <v>0</v>
      </c>
      <c r="H290" s="40">
        <f>'Tabel 15 Gemeenten naar GK'!H290/'Tabel 15 Gemeenten naar GK'!$S290</f>
        <v>0</v>
      </c>
      <c r="I290" s="40">
        <f>'Tabel 15 Gemeenten naar GK'!I290/'Tabel 15 Gemeenten naar GK'!$S290</f>
        <v>4.0983606557377046E-2</v>
      </c>
      <c r="K290" s="40">
        <f>'Tabel 15 Gemeenten naar GK'!K290/'Tabel 15 Gemeenten naar GK'!$S290</f>
        <v>3.2786885245901641E-2</v>
      </c>
      <c r="L290" s="40">
        <f>'Tabel 15 Gemeenten naar GK'!L290/'Tabel 15 Gemeenten naar GK'!$S290</f>
        <v>0</v>
      </c>
      <c r="M290" s="40">
        <f>'Tabel 15 Gemeenten naar GK'!M290/'Tabel 15 Gemeenten naar GK'!$S290</f>
        <v>0.66803278688524592</v>
      </c>
      <c r="O290" s="40">
        <f>'Tabel 15 Gemeenten naar GK'!O290/'Tabel 15 Gemeenten naar GK'!$S290</f>
        <v>0.25819672131147542</v>
      </c>
      <c r="P290" s="40">
        <f>'Tabel 15 Gemeenten naar GK'!P290/'Tabel 15 Gemeenten naar GK'!$S290</f>
        <v>0</v>
      </c>
      <c r="Q290" s="40">
        <f>'Tabel 15 Gemeenten naar GK'!Q290/'Tabel 15 Gemeenten naar GK'!$S290</f>
        <v>0</v>
      </c>
      <c r="R290" s="5"/>
      <c r="S290" s="42">
        <f t="shared" si="10"/>
        <v>1</v>
      </c>
    </row>
    <row r="291" spans="1:19" x14ac:dyDescent="0.25">
      <c r="A291" s="29"/>
      <c r="B291" s="14" t="s">
        <v>559</v>
      </c>
      <c r="C291" s="5" t="s">
        <v>654</v>
      </c>
      <c r="E291" s="40">
        <f>'Tabel 15 Gemeenten naar GK'!E291/'Tabel 15 Gemeenten naar GK'!$S291</f>
        <v>0.12190812720848057</v>
      </c>
      <c r="F291" s="40">
        <f>'Tabel 15 Gemeenten naar GK'!F291/'Tabel 15 Gemeenten naar GK'!$S291</f>
        <v>6.1837455830388695E-2</v>
      </c>
      <c r="G291" s="40">
        <f>'Tabel 15 Gemeenten naar GK'!G291/'Tabel 15 Gemeenten naar GK'!$S291</f>
        <v>0</v>
      </c>
      <c r="H291" s="40">
        <f>'Tabel 15 Gemeenten naar GK'!H291/'Tabel 15 Gemeenten naar GK'!$S291</f>
        <v>0</v>
      </c>
      <c r="I291" s="40">
        <f>'Tabel 15 Gemeenten naar GK'!I291/'Tabel 15 Gemeenten naar GK'!$S291</f>
        <v>0.12603062426383982</v>
      </c>
      <c r="K291" s="40">
        <f>'Tabel 15 Gemeenten naar GK'!K291/'Tabel 15 Gemeenten naar GK'!$S291</f>
        <v>0.12073027090694935</v>
      </c>
      <c r="L291" s="40">
        <f>'Tabel 15 Gemeenten naar GK'!L291/'Tabel 15 Gemeenten naar GK'!$S291</f>
        <v>0</v>
      </c>
      <c r="M291" s="40">
        <f>'Tabel 15 Gemeenten naar GK'!M291/'Tabel 15 Gemeenten naar GK'!$S291</f>
        <v>0.11130742049469965</v>
      </c>
      <c r="O291" s="40">
        <f>'Tabel 15 Gemeenten naar GK'!O291/'Tabel 15 Gemeenten naar GK'!$S291</f>
        <v>0.44051825677267376</v>
      </c>
      <c r="P291" s="40">
        <f>'Tabel 15 Gemeenten naar GK'!P291/'Tabel 15 Gemeenten naar GK'!$S291</f>
        <v>1.7667844522968199E-2</v>
      </c>
      <c r="Q291" s="40">
        <f>'Tabel 15 Gemeenten naar GK'!Q291/'Tabel 15 Gemeenten naar GK'!$S291</f>
        <v>0</v>
      </c>
      <c r="R291" s="5"/>
      <c r="S291" s="42">
        <f t="shared" si="10"/>
        <v>1</v>
      </c>
    </row>
    <row r="292" spans="1:19" x14ac:dyDescent="0.25">
      <c r="A292" s="29"/>
      <c r="B292" s="14" t="s">
        <v>560</v>
      </c>
      <c r="C292" s="5" t="s">
        <v>655</v>
      </c>
      <c r="E292" s="40">
        <f>'Tabel 15 Gemeenten naar GK'!E292/'Tabel 15 Gemeenten naar GK'!$S292</f>
        <v>0.24611708482676226</v>
      </c>
      <c r="F292" s="40">
        <f>'Tabel 15 Gemeenten naar GK'!F292/'Tabel 15 Gemeenten naar GK'!$S292</f>
        <v>8.9605734767025085E-3</v>
      </c>
      <c r="G292" s="40">
        <f>'Tabel 15 Gemeenten naar GK'!G292/'Tabel 15 Gemeenten naar GK'!$S292</f>
        <v>3.5842293906810036E-3</v>
      </c>
      <c r="H292" s="40">
        <f>'Tabel 15 Gemeenten naar GK'!H292/'Tabel 15 Gemeenten naar GK'!$S292</f>
        <v>2.9868578255675031E-3</v>
      </c>
      <c r="I292" s="40">
        <f>'Tabel 15 Gemeenten naar GK'!I292/'Tabel 15 Gemeenten naar GK'!$S292</f>
        <v>8.9605734767025085E-3</v>
      </c>
      <c r="K292" s="40">
        <f>'Tabel 15 Gemeenten naar GK'!K292/'Tabel 15 Gemeenten naar GK'!$S292</f>
        <v>1.1947431302270011E-3</v>
      </c>
      <c r="L292" s="40">
        <f>'Tabel 15 Gemeenten naar GK'!L292/'Tabel 15 Gemeenten naar GK'!$S292</f>
        <v>9.1397849462365593E-2</v>
      </c>
      <c r="M292" s="40">
        <f>'Tabel 15 Gemeenten naar GK'!M292/'Tabel 15 Gemeenten naar GK'!$S292</f>
        <v>7.8255675029868577E-2</v>
      </c>
      <c r="O292" s="40">
        <f>'Tabel 15 Gemeenten naar GK'!O292/'Tabel 15 Gemeenten naar GK'!$S292</f>
        <v>0.54659498207885304</v>
      </c>
      <c r="P292" s="40">
        <f>'Tabel 15 Gemeenten naar GK'!P292/'Tabel 15 Gemeenten naar GK'!$S292</f>
        <v>1.1947431302270013E-2</v>
      </c>
      <c r="Q292" s="40">
        <f>'Tabel 15 Gemeenten naar GK'!Q292/'Tabel 15 Gemeenten naar GK'!$S292</f>
        <v>0</v>
      </c>
      <c r="R292" s="5"/>
      <c r="S292" s="42">
        <f t="shared" si="10"/>
        <v>1</v>
      </c>
    </row>
    <row r="293" spans="1:19" x14ac:dyDescent="0.25">
      <c r="A293" s="29"/>
      <c r="B293" s="14"/>
      <c r="R293" s="5"/>
    </row>
    <row r="294" spans="1:19" ht="30" x14ac:dyDescent="0.25">
      <c r="A294" s="9" t="s">
        <v>435</v>
      </c>
      <c r="B294" s="14"/>
      <c r="E294" s="40">
        <f>'Tabel 15 Gemeenten naar GK'!E294/'Tabel 15 Gemeenten naar GK'!$S294</f>
        <v>0.18909045879512104</v>
      </c>
      <c r="F294" s="40">
        <f>'Tabel 15 Gemeenten naar GK'!F294/'Tabel 15 Gemeenten naar GK'!$S294</f>
        <v>3.8821125626896165E-2</v>
      </c>
      <c r="G294" s="40">
        <f>'Tabel 15 Gemeenten naar GK'!G294/'Tabel 15 Gemeenten naar GK'!$S294</f>
        <v>8.2193053061729929E-2</v>
      </c>
      <c r="H294" s="40">
        <f>'Tabel 15 Gemeenten naar GK'!H294/'Tabel 15 Gemeenten naar GK'!$S294</f>
        <v>7.2750913256145128E-3</v>
      </c>
      <c r="I294" s="40">
        <f>'Tabel 15 Gemeenten naar GK'!I294/'Tabel 15 Gemeenten naar GK'!$S294</f>
        <v>5.6621880998080618E-2</v>
      </c>
      <c r="K294" s="40">
        <f>'Tabel 15 Gemeenten naar GK'!K294/'Tabel 15 Gemeenten naar GK'!$S294</f>
        <v>7.5908612469816117E-2</v>
      </c>
      <c r="L294" s="40">
        <f>'Tabel 15 Gemeenten naar GK'!L294/'Tabel 15 Gemeenten naar GK'!$S294</f>
        <v>2.6190328772212248E-2</v>
      </c>
      <c r="M294" s="40">
        <f>'Tabel 15 Gemeenten naar GK'!M294/'Tabel 15 Gemeenten naar GK'!$S294</f>
        <v>4.5136524054238125E-2</v>
      </c>
      <c r="O294" s="40">
        <f>'Tabel 15 Gemeenten naar GK'!O294/'Tabel 15 Gemeenten naar GK'!$S294</f>
        <v>0.45096278868181539</v>
      </c>
      <c r="P294" s="40">
        <f>'Tabel 15 Gemeenten naar GK'!P294/'Tabel 15 Gemeenten naar GK'!$S294</f>
        <v>1.6964893814624481E-2</v>
      </c>
      <c r="Q294" s="40">
        <f>'Tabel 15 Gemeenten naar GK'!Q294/'Tabel 15 Gemeenten naar GK'!$S294</f>
        <v>1.0835242399851402E-2</v>
      </c>
      <c r="R294" s="5"/>
      <c r="S294" s="42">
        <f t="shared" ref="S294" si="11">E294+F294+G294+H294+I294+K294+L294+M294+O294+P294+Q294</f>
        <v>1</v>
      </c>
    </row>
    <row r="295" spans="1:19" x14ac:dyDescent="0.25">
      <c r="A295" s="29"/>
      <c r="B295" s="14"/>
      <c r="R295" s="5"/>
    </row>
    <row r="296" spans="1:19" x14ac:dyDescent="0.25">
      <c r="A296" s="29"/>
      <c r="B296" s="14" t="s">
        <v>14</v>
      </c>
      <c r="E296" s="40">
        <f>'Tabel 15 Gemeenten naar GK'!E296/'Tabel 15 Gemeenten naar GK'!$S296</f>
        <v>0.22606520513878317</v>
      </c>
      <c r="F296" s="40">
        <f>'Tabel 15 Gemeenten naar GK'!F296/'Tabel 15 Gemeenten naar GK'!$S296</f>
        <v>4.6446023602145226E-2</v>
      </c>
      <c r="G296" s="40">
        <f>'Tabel 15 Gemeenten naar GK'!G296/'Tabel 15 Gemeenten naar GK'!$S296</f>
        <v>9.817086279727838E-2</v>
      </c>
      <c r="H296" s="40">
        <f>'Tabel 15 Gemeenten naar GK'!H296/'Tabel 15 Gemeenten naar GK'!$S296</f>
        <v>8.6285538311360061E-3</v>
      </c>
      <c r="I296" s="40">
        <f>'Tabel 15 Gemeenten naar GK'!I296/'Tabel 15 Gemeenten naar GK'!$S296</f>
        <v>6.7616485476720334E-2</v>
      </c>
      <c r="K296" s="40">
        <f>'Tabel 15 Gemeenten naar GK'!K296/'Tabel 15 Gemeenten naar GK'!$S296</f>
        <v>6.9121398232453821E-2</v>
      </c>
      <c r="L296" s="40">
        <f>'Tabel 15 Gemeenten naar GK'!L296/'Tabel 15 Gemeenten naar GK'!$S296</f>
        <v>2.3913005583865474E-2</v>
      </c>
      <c r="M296" s="40">
        <f>'Tabel 15 Gemeenten naar GK'!M296/'Tabel 15 Gemeenten naar GK'!$S296</f>
        <v>9.1776436203901149E-2</v>
      </c>
      <c r="O296" s="40">
        <f>'Tabel 15 Gemeenten naar GK'!O296/'Tabel 15 Gemeenten naar GK'!$S296</f>
        <v>0.34640593133181874</v>
      </c>
      <c r="P296" s="40">
        <f>'Tabel 15 Gemeenten naar GK'!P296/'Tabel 15 Gemeenten naar GK'!$S296</f>
        <v>1.2774327001853542E-2</v>
      </c>
      <c r="Q296" s="40">
        <f>'Tabel 15 Gemeenten naar GK'!Q296/'Tabel 15 Gemeenten naar GK'!$S296</f>
        <v>9.0817708000441588E-3</v>
      </c>
      <c r="R296" s="5"/>
      <c r="S296" s="42">
        <f t="shared" ref="S296" si="12">E296+F296+G296+H296+I296+K296+L296+M296+O296+P296+Q296</f>
        <v>1</v>
      </c>
    </row>
    <row r="297" spans="1:19" x14ac:dyDescent="0.25">
      <c r="A297" s="29"/>
      <c r="B297" s="14"/>
      <c r="R297" s="5"/>
    </row>
    <row r="298" spans="1:19" x14ac:dyDescent="0.25">
      <c r="A298" s="29" t="s">
        <v>1267</v>
      </c>
      <c r="B298" s="14" t="s">
        <v>1003</v>
      </c>
      <c r="C298" s="5" t="s">
        <v>1004</v>
      </c>
      <c r="E298" s="40">
        <f>'Tabel 15 Gemeenten naar GK'!E298/'Tabel 15 Gemeenten naar GK'!$S298</f>
        <v>4.4660194174757278E-2</v>
      </c>
      <c r="F298" s="40">
        <f>'Tabel 15 Gemeenten naar GK'!F298/'Tabel 15 Gemeenten naar GK'!$S298</f>
        <v>1.1650485436893204E-2</v>
      </c>
      <c r="G298" s="40">
        <f>'Tabel 15 Gemeenten naar GK'!G298/'Tabel 15 Gemeenten naar GK'!$S298</f>
        <v>0.17864077669902911</v>
      </c>
      <c r="H298" s="40">
        <f>'Tabel 15 Gemeenten naar GK'!H298/'Tabel 15 Gemeenten naar GK'!$S298</f>
        <v>4.0776699029126215E-2</v>
      </c>
      <c r="I298" s="40">
        <f>'Tabel 15 Gemeenten naar GK'!I298/'Tabel 15 Gemeenten naar GK'!$S298</f>
        <v>7.9611650485436891E-2</v>
      </c>
      <c r="K298" s="40">
        <f>'Tabel 15 Gemeenten naar GK'!K298/'Tabel 15 Gemeenten naar GK'!$S298</f>
        <v>0.12621359223300971</v>
      </c>
      <c r="L298" s="40">
        <f>'Tabel 15 Gemeenten naar GK'!L298/'Tabel 15 Gemeenten naar GK'!$S298</f>
        <v>0</v>
      </c>
      <c r="M298" s="40">
        <f>'Tabel 15 Gemeenten naar GK'!M298/'Tabel 15 Gemeenten naar GK'!$S298</f>
        <v>4.8543689320388349E-2</v>
      </c>
      <c r="O298" s="40">
        <f>'Tabel 15 Gemeenten naar GK'!O298/'Tabel 15 Gemeenten naar GK'!$S298</f>
        <v>0.4563106796116505</v>
      </c>
      <c r="P298" s="40">
        <f>'Tabel 15 Gemeenten naar GK'!P298/'Tabel 15 Gemeenten naar GK'!$S298</f>
        <v>1.3592233009708738E-2</v>
      </c>
      <c r="Q298" s="40">
        <f>'Tabel 15 Gemeenten naar GK'!Q298/'Tabel 15 Gemeenten naar GK'!$S298</f>
        <v>0</v>
      </c>
      <c r="R298" s="5"/>
      <c r="S298" s="42">
        <f t="shared" ref="S298:S361" si="13">E298+F298+G298+H298+I298+K298+L298+M298+O298+P298+Q298</f>
        <v>1</v>
      </c>
    </row>
    <row r="299" spans="1:19" x14ac:dyDescent="0.25">
      <c r="A299" s="29"/>
      <c r="B299" s="14" t="s">
        <v>1005</v>
      </c>
      <c r="C299" s="5" t="s">
        <v>1006</v>
      </c>
      <c r="E299" s="40">
        <f>'Tabel 15 Gemeenten naar GK'!E299/'Tabel 15 Gemeenten naar GK'!$S299</f>
        <v>0.17916666666666667</v>
      </c>
      <c r="F299" s="40">
        <f>'Tabel 15 Gemeenten naar GK'!F299/'Tabel 15 Gemeenten naar GK'!$S299</f>
        <v>0</v>
      </c>
      <c r="G299" s="40">
        <f>'Tabel 15 Gemeenten naar GK'!G299/'Tabel 15 Gemeenten naar GK'!$S299</f>
        <v>0.12916666666666668</v>
      </c>
      <c r="H299" s="40">
        <f>'Tabel 15 Gemeenten naar GK'!H299/'Tabel 15 Gemeenten naar GK'!$S299</f>
        <v>0</v>
      </c>
      <c r="I299" s="40">
        <f>'Tabel 15 Gemeenten naar GK'!I299/'Tabel 15 Gemeenten naar GK'!$S299</f>
        <v>0</v>
      </c>
      <c r="K299" s="40">
        <f>'Tabel 15 Gemeenten naar GK'!K299/'Tabel 15 Gemeenten naar GK'!$S299</f>
        <v>0</v>
      </c>
      <c r="L299" s="40">
        <f>'Tabel 15 Gemeenten naar GK'!L299/'Tabel 15 Gemeenten naar GK'!$S299</f>
        <v>0</v>
      </c>
      <c r="M299" s="40">
        <f>'Tabel 15 Gemeenten naar GK'!M299/'Tabel 15 Gemeenten naar GK'!$S299</f>
        <v>7.9166666666666663E-2</v>
      </c>
      <c r="O299" s="40">
        <f>'Tabel 15 Gemeenten naar GK'!O299/'Tabel 15 Gemeenten naar GK'!$S299</f>
        <v>0.61250000000000004</v>
      </c>
      <c r="P299" s="40">
        <f>'Tabel 15 Gemeenten naar GK'!P299/'Tabel 15 Gemeenten naar GK'!$S299</f>
        <v>0</v>
      </c>
      <c r="Q299" s="40">
        <f>'Tabel 15 Gemeenten naar GK'!Q299/'Tabel 15 Gemeenten naar GK'!$S299</f>
        <v>0</v>
      </c>
      <c r="R299" s="5"/>
      <c r="S299" s="42">
        <f t="shared" si="13"/>
        <v>1</v>
      </c>
    </row>
    <row r="300" spans="1:19" x14ac:dyDescent="0.25">
      <c r="A300" s="29"/>
      <c r="B300" s="14" t="s">
        <v>1007</v>
      </c>
      <c r="C300" s="5" t="s">
        <v>1008</v>
      </c>
      <c r="E300" s="40">
        <f>'Tabel 15 Gemeenten naar GK'!E300/'Tabel 15 Gemeenten naar GK'!$S300</f>
        <v>0.23298969072164949</v>
      </c>
      <c r="F300" s="40">
        <f>'Tabel 15 Gemeenten naar GK'!F300/'Tabel 15 Gemeenten naar GK'!$S300</f>
        <v>0</v>
      </c>
      <c r="G300" s="40">
        <f>'Tabel 15 Gemeenten naar GK'!G300/'Tabel 15 Gemeenten naar GK'!$S300</f>
        <v>0</v>
      </c>
      <c r="H300" s="40">
        <f>'Tabel 15 Gemeenten naar GK'!H300/'Tabel 15 Gemeenten naar GK'!$S300</f>
        <v>0</v>
      </c>
      <c r="I300" s="40">
        <f>'Tabel 15 Gemeenten naar GK'!I300/'Tabel 15 Gemeenten naar GK'!$S300</f>
        <v>8.247422680412371E-2</v>
      </c>
      <c r="K300" s="40">
        <f>'Tabel 15 Gemeenten naar GK'!K300/'Tabel 15 Gemeenten naar GK'!$S300</f>
        <v>1.6494845360824743E-2</v>
      </c>
      <c r="L300" s="40">
        <f>'Tabel 15 Gemeenten naar GK'!L300/'Tabel 15 Gemeenten naar GK'!$S300</f>
        <v>0</v>
      </c>
      <c r="M300" s="40">
        <f>'Tabel 15 Gemeenten naar GK'!M300/'Tabel 15 Gemeenten naar GK'!$S300</f>
        <v>3.5051546391752578E-2</v>
      </c>
      <c r="O300" s="40">
        <f>'Tabel 15 Gemeenten naar GK'!O300/'Tabel 15 Gemeenten naar GK'!$S300</f>
        <v>0.62474226804123711</v>
      </c>
      <c r="P300" s="40">
        <f>'Tabel 15 Gemeenten naar GK'!P300/'Tabel 15 Gemeenten naar GK'!$S300</f>
        <v>6.1855670103092781E-3</v>
      </c>
      <c r="Q300" s="40">
        <f>'Tabel 15 Gemeenten naar GK'!Q300/'Tabel 15 Gemeenten naar GK'!$S300</f>
        <v>2.0618556701030928E-3</v>
      </c>
      <c r="R300" s="5"/>
      <c r="S300" s="42">
        <f t="shared" si="13"/>
        <v>1</v>
      </c>
    </row>
    <row r="301" spans="1:19" x14ac:dyDescent="0.25">
      <c r="A301" s="29"/>
      <c r="B301" s="14" t="s">
        <v>1009</v>
      </c>
      <c r="C301" s="5" t="s">
        <v>1010</v>
      </c>
      <c r="E301" s="40">
        <f>'Tabel 15 Gemeenten naar GK'!E301/'Tabel 15 Gemeenten naar GK'!$S301</f>
        <v>0.61290322580645162</v>
      </c>
      <c r="F301" s="40">
        <f>'Tabel 15 Gemeenten naar GK'!F301/'Tabel 15 Gemeenten naar GK'!$S301</f>
        <v>0</v>
      </c>
      <c r="G301" s="40">
        <f>'Tabel 15 Gemeenten naar GK'!G301/'Tabel 15 Gemeenten naar GK'!$S301</f>
        <v>0</v>
      </c>
      <c r="H301" s="40">
        <f>'Tabel 15 Gemeenten naar GK'!H301/'Tabel 15 Gemeenten naar GK'!$S301</f>
        <v>0</v>
      </c>
      <c r="I301" s="40">
        <f>'Tabel 15 Gemeenten naar GK'!I301/'Tabel 15 Gemeenten naar GK'!$S301</f>
        <v>0</v>
      </c>
      <c r="K301" s="40">
        <f>'Tabel 15 Gemeenten naar GK'!K301/'Tabel 15 Gemeenten naar GK'!$S301</f>
        <v>0</v>
      </c>
      <c r="L301" s="40">
        <f>'Tabel 15 Gemeenten naar GK'!L301/'Tabel 15 Gemeenten naar GK'!$S301</f>
        <v>0</v>
      </c>
      <c r="M301" s="40">
        <f>'Tabel 15 Gemeenten naar GK'!M301/'Tabel 15 Gemeenten naar GK'!$S301</f>
        <v>1.9217570350034317E-2</v>
      </c>
      <c r="O301" s="40">
        <f>'Tabel 15 Gemeenten naar GK'!O301/'Tabel 15 Gemeenten naar GK'!$S301</f>
        <v>0.36787920384351408</v>
      </c>
      <c r="P301" s="40">
        <f>'Tabel 15 Gemeenten naar GK'!P301/'Tabel 15 Gemeenten naar GK'!$S301</f>
        <v>0</v>
      </c>
      <c r="Q301" s="40">
        <f>'Tabel 15 Gemeenten naar GK'!Q301/'Tabel 15 Gemeenten naar GK'!$S301</f>
        <v>0</v>
      </c>
      <c r="R301" s="5"/>
      <c r="S301" s="42">
        <f t="shared" si="13"/>
        <v>1</v>
      </c>
    </row>
    <row r="302" spans="1:19" x14ac:dyDescent="0.25">
      <c r="A302" s="29"/>
      <c r="B302" s="14" t="s">
        <v>1011</v>
      </c>
      <c r="C302" s="5" t="s">
        <v>1012</v>
      </c>
      <c r="E302" s="40">
        <f>'Tabel 15 Gemeenten naar GK'!E302/'Tabel 15 Gemeenten naar GK'!$S302</f>
        <v>0</v>
      </c>
      <c r="F302" s="40">
        <f>'Tabel 15 Gemeenten naar GK'!F302/'Tabel 15 Gemeenten naar GK'!$S302</f>
        <v>9.7159940209267562E-2</v>
      </c>
      <c r="G302" s="40">
        <f>'Tabel 15 Gemeenten naar GK'!G302/'Tabel 15 Gemeenten naar GK'!$S302</f>
        <v>0.11210762331838565</v>
      </c>
      <c r="H302" s="40">
        <f>'Tabel 15 Gemeenten naar GK'!H302/'Tabel 15 Gemeenten naar GK'!$S302</f>
        <v>0</v>
      </c>
      <c r="I302" s="40">
        <f>'Tabel 15 Gemeenten naar GK'!I302/'Tabel 15 Gemeenten naar GK'!$S302</f>
        <v>0</v>
      </c>
      <c r="K302" s="40">
        <f>'Tabel 15 Gemeenten naar GK'!K302/'Tabel 15 Gemeenten naar GK'!$S302</f>
        <v>7.3243647234678619E-2</v>
      </c>
      <c r="L302" s="40">
        <f>'Tabel 15 Gemeenten naar GK'!L302/'Tabel 15 Gemeenten naar GK'!$S302</f>
        <v>0</v>
      </c>
      <c r="M302" s="40">
        <f>'Tabel 15 Gemeenten naar GK'!M302/'Tabel 15 Gemeenten naar GK'!$S302</f>
        <v>0.31390134529147984</v>
      </c>
      <c r="O302" s="40">
        <f>'Tabel 15 Gemeenten naar GK'!O302/'Tabel 15 Gemeenten naar GK'!$S302</f>
        <v>0.37518684603886399</v>
      </c>
      <c r="P302" s="40">
        <f>'Tabel 15 Gemeenten naar GK'!P302/'Tabel 15 Gemeenten naar GK'!$S302</f>
        <v>1.195814648729447E-2</v>
      </c>
      <c r="Q302" s="40">
        <f>'Tabel 15 Gemeenten naar GK'!Q302/'Tabel 15 Gemeenten naar GK'!$S302</f>
        <v>1.6442451420029897E-2</v>
      </c>
      <c r="R302" s="5"/>
      <c r="S302" s="42">
        <f t="shared" si="13"/>
        <v>0.99999999999999989</v>
      </c>
    </row>
    <row r="303" spans="1:19" x14ac:dyDescent="0.25">
      <c r="A303" s="29"/>
      <c r="B303" s="14" t="s">
        <v>1013</v>
      </c>
      <c r="C303" s="5" t="s">
        <v>1014</v>
      </c>
      <c r="E303" s="40">
        <f>'Tabel 15 Gemeenten naar GK'!E303/'Tabel 15 Gemeenten naar GK'!$S303</f>
        <v>0.1111111111111111</v>
      </c>
      <c r="F303" s="40">
        <f>'Tabel 15 Gemeenten naar GK'!F303/'Tabel 15 Gemeenten naar GK'!$S303</f>
        <v>0</v>
      </c>
      <c r="G303" s="40">
        <f>'Tabel 15 Gemeenten naar GK'!G303/'Tabel 15 Gemeenten naar GK'!$S303</f>
        <v>0</v>
      </c>
      <c r="H303" s="40">
        <f>'Tabel 15 Gemeenten naar GK'!H303/'Tabel 15 Gemeenten naar GK'!$S303</f>
        <v>0</v>
      </c>
      <c r="I303" s="40">
        <f>'Tabel 15 Gemeenten naar GK'!I303/'Tabel 15 Gemeenten naar GK'!$S303</f>
        <v>0.10714285714285714</v>
      </c>
      <c r="K303" s="40">
        <f>'Tabel 15 Gemeenten naar GK'!K303/'Tabel 15 Gemeenten naar GK'!$S303</f>
        <v>7.9365079365079361E-3</v>
      </c>
      <c r="L303" s="40">
        <f>'Tabel 15 Gemeenten naar GK'!L303/'Tabel 15 Gemeenten naar GK'!$S303</f>
        <v>0</v>
      </c>
      <c r="M303" s="40">
        <f>'Tabel 15 Gemeenten naar GK'!M303/'Tabel 15 Gemeenten naar GK'!$S303</f>
        <v>1.984126984126984E-2</v>
      </c>
      <c r="O303" s="40">
        <f>'Tabel 15 Gemeenten naar GK'!O303/'Tabel 15 Gemeenten naar GK'!$S303</f>
        <v>0.73015873015873012</v>
      </c>
      <c r="P303" s="40">
        <f>'Tabel 15 Gemeenten naar GK'!P303/'Tabel 15 Gemeenten naar GK'!$S303</f>
        <v>0</v>
      </c>
      <c r="Q303" s="40">
        <f>'Tabel 15 Gemeenten naar GK'!Q303/'Tabel 15 Gemeenten naar GK'!$S303</f>
        <v>2.3809523809523808E-2</v>
      </c>
      <c r="R303" s="5"/>
      <c r="S303" s="42">
        <f t="shared" si="13"/>
        <v>1</v>
      </c>
    </row>
    <row r="304" spans="1:19" x14ac:dyDescent="0.25">
      <c r="A304" s="29"/>
      <c r="B304" s="14" t="s">
        <v>1015</v>
      </c>
      <c r="C304" s="5" t="s">
        <v>1016</v>
      </c>
      <c r="E304" s="40">
        <f>'Tabel 15 Gemeenten naar GK'!E304/'Tabel 15 Gemeenten naar GK'!$S304</f>
        <v>0</v>
      </c>
      <c r="F304" s="40">
        <f>'Tabel 15 Gemeenten naar GK'!F304/'Tabel 15 Gemeenten naar GK'!$S304</f>
        <v>0</v>
      </c>
      <c r="G304" s="40">
        <f>'Tabel 15 Gemeenten naar GK'!G304/'Tabel 15 Gemeenten naar GK'!$S304</f>
        <v>2.9209621993127148E-2</v>
      </c>
      <c r="H304" s="40">
        <f>'Tabel 15 Gemeenten naar GK'!H304/'Tabel 15 Gemeenten naar GK'!$S304</f>
        <v>0</v>
      </c>
      <c r="I304" s="40">
        <f>'Tabel 15 Gemeenten naar GK'!I304/'Tabel 15 Gemeenten naar GK'!$S304</f>
        <v>0.41924398625429554</v>
      </c>
      <c r="K304" s="40">
        <f>'Tabel 15 Gemeenten naar GK'!K304/'Tabel 15 Gemeenten naar GK'!$S304</f>
        <v>2.5773195876288658E-2</v>
      </c>
      <c r="L304" s="40">
        <f>'Tabel 15 Gemeenten naar GK'!L304/'Tabel 15 Gemeenten naar GK'!$S304</f>
        <v>0</v>
      </c>
      <c r="M304" s="40">
        <f>'Tabel 15 Gemeenten naar GK'!M304/'Tabel 15 Gemeenten naar GK'!$S304</f>
        <v>0</v>
      </c>
      <c r="O304" s="40">
        <f>'Tabel 15 Gemeenten naar GK'!O304/'Tabel 15 Gemeenten naar GK'!$S304</f>
        <v>0.52577319587628868</v>
      </c>
      <c r="P304" s="40">
        <f>'Tabel 15 Gemeenten naar GK'!P304/'Tabel 15 Gemeenten naar GK'!$S304</f>
        <v>0</v>
      </c>
      <c r="Q304" s="40">
        <f>'Tabel 15 Gemeenten naar GK'!Q304/'Tabel 15 Gemeenten naar GK'!$S304</f>
        <v>0</v>
      </c>
      <c r="R304" s="5"/>
      <c r="S304" s="42">
        <f t="shared" si="13"/>
        <v>1</v>
      </c>
    </row>
    <row r="305" spans="1:19" x14ac:dyDescent="0.25">
      <c r="A305" s="29"/>
      <c r="B305" s="14" t="s">
        <v>1017</v>
      </c>
      <c r="C305" s="5" t="s">
        <v>1018</v>
      </c>
      <c r="E305" s="40">
        <f>'Tabel 15 Gemeenten naar GK'!E305/'Tabel 15 Gemeenten naar GK'!$S305</f>
        <v>0.17932862190812721</v>
      </c>
      <c r="F305" s="40">
        <f>'Tabel 15 Gemeenten naar GK'!F305/'Tabel 15 Gemeenten naar GK'!$S305</f>
        <v>0</v>
      </c>
      <c r="G305" s="40">
        <f>'Tabel 15 Gemeenten naar GK'!G305/'Tabel 15 Gemeenten naar GK'!$S305</f>
        <v>4.7703180212014133E-2</v>
      </c>
      <c r="H305" s="40">
        <f>'Tabel 15 Gemeenten naar GK'!H305/'Tabel 15 Gemeenten naar GK'!$S305</f>
        <v>0</v>
      </c>
      <c r="I305" s="40">
        <f>'Tabel 15 Gemeenten naar GK'!I305/'Tabel 15 Gemeenten naar GK'!$S305</f>
        <v>0.18374558303886926</v>
      </c>
      <c r="K305" s="40">
        <f>'Tabel 15 Gemeenten naar GK'!K305/'Tabel 15 Gemeenten naar GK'!$S305</f>
        <v>0.18551236749116609</v>
      </c>
      <c r="L305" s="40">
        <f>'Tabel 15 Gemeenten naar GK'!L305/'Tabel 15 Gemeenten naar GK'!$S305</f>
        <v>0</v>
      </c>
      <c r="M305" s="40">
        <f>'Tabel 15 Gemeenten naar GK'!M305/'Tabel 15 Gemeenten naar GK'!$S305</f>
        <v>3.5335689045936397E-2</v>
      </c>
      <c r="O305" s="40">
        <f>'Tabel 15 Gemeenten naar GK'!O305/'Tabel 15 Gemeenten naar GK'!$S305</f>
        <v>0.36837455830388693</v>
      </c>
      <c r="P305" s="40">
        <f>'Tabel 15 Gemeenten naar GK'!P305/'Tabel 15 Gemeenten naar GK'!$S305</f>
        <v>0</v>
      </c>
      <c r="Q305" s="40">
        <f>'Tabel 15 Gemeenten naar GK'!Q305/'Tabel 15 Gemeenten naar GK'!$S305</f>
        <v>0</v>
      </c>
      <c r="R305" s="5"/>
      <c r="S305" s="42">
        <f t="shared" si="13"/>
        <v>1</v>
      </c>
    </row>
    <row r="306" spans="1:19" x14ac:dyDescent="0.25">
      <c r="A306" s="29"/>
      <c r="B306" s="14" t="s">
        <v>1019</v>
      </c>
      <c r="C306" s="5" t="s">
        <v>1020</v>
      </c>
      <c r="E306" s="40">
        <f>'Tabel 15 Gemeenten naar GK'!E306/'Tabel 15 Gemeenten naar GK'!$S306</f>
        <v>0.13397129186602871</v>
      </c>
      <c r="F306" s="40">
        <f>'Tabel 15 Gemeenten naar GK'!F306/'Tabel 15 Gemeenten naar GK'!$S306</f>
        <v>0</v>
      </c>
      <c r="G306" s="40">
        <f>'Tabel 15 Gemeenten naar GK'!G306/'Tabel 15 Gemeenten naar GK'!$S306</f>
        <v>0</v>
      </c>
      <c r="H306" s="40">
        <f>'Tabel 15 Gemeenten naar GK'!H306/'Tabel 15 Gemeenten naar GK'!$S306</f>
        <v>3.189792663476874E-3</v>
      </c>
      <c r="I306" s="40">
        <f>'Tabel 15 Gemeenten naar GK'!I306/'Tabel 15 Gemeenten naar GK'!$S306</f>
        <v>0</v>
      </c>
      <c r="K306" s="40">
        <f>'Tabel 15 Gemeenten naar GK'!K306/'Tabel 15 Gemeenten naar GK'!$S306</f>
        <v>0.2551834130781499</v>
      </c>
      <c r="L306" s="40">
        <f>'Tabel 15 Gemeenten naar GK'!L306/'Tabel 15 Gemeenten naar GK'!$S306</f>
        <v>0</v>
      </c>
      <c r="M306" s="40">
        <f>'Tabel 15 Gemeenten naar GK'!M306/'Tabel 15 Gemeenten naar GK'!$S306</f>
        <v>8.9314194577352471E-2</v>
      </c>
      <c r="O306" s="40">
        <f>'Tabel 15 Gemeenten naar GK'!O306/'Tabel 15 Gemeenten naar GK'!$S306</f>
        <v>0.51834130781499199</v>
      </c>
      <c r="P306" s="40">
        <f>'Tabel 15 Gemeenten naar GK'!P306/'Tabel 15 Gemeenten naar GK'!$S306</f>
        <v>0</v>
      </c>
      <c r="Q306" s="40">
        <f>'Tabel 15 Gemeenten naar GK'!Q306/'Tabel 15 Gemeenten naar GK'!$S306</f>
        <v>0</v>
      </c>
      <c r="R306" s="5"/>
      <c r="S306" s="42">
        <f t="shared" si="13"/>
        <v>1</v>
      </c>
    </row>
    <row r="307" spans="1:19" x14ac:dyDescent="0.25">
      <c r="A307" s="29"/>
      <c r="B307" s="14" t="s">
        <v>1021</v>
      </c>
      <c r="C307" s="5" t="s">
        <v>1022</v>
      </c>
      <c r="E307" s="40">
        <f>'Tabel 15 Gemeenten naar GK'!E307/'Tabel 15 Gemeenten naar GK'!$S307</f>
        <v>0</v>
      </c>
      <c r="F307" s="40">
        <f>'Tabel 15 Gemeenten naar GK'!F307/'Tabel 15 Gemeenten naar GK'!$S307</f>
        <v>0.40429338103756707</v>
      </c>
      <c r="G307" s="40">
        <f>'Tabel 15 Gemeenten naar GK'!G307/'Tabel 15 Gemeenten naar GK'!$S307</f>
        <v>7.3345259391771014E-2</v>
      </c>
      <c r="H307" s="40">
        <f>'Tabel 15 Gemeenten naar GK'!H307/'Tabel 15 Gemeenten naar GK'!$S307</f>
        <v>0</v>
      </c>
      <c r="I307" s="40">
        <f>'Tabel 15 Gemeenten naar GK'!I307/'Tabel 15 Gemeenten naar GK'!$S307</f>
        <v>0</v>
      </c>
      <c r="K307" s="40">
        <f>'Tabel 15 Gemeenten naar GK'!K307/'Tabel 15 Gemeenten naar GK'!$S307</f>
        <v>0</v>
      </c>
      <c r="L307" s="40">
        <f>'Tabel 15 Gemeenten naar GK'!L307/'Tabel 15 Gemeenten naar GK'!$S307</f>
        <v>0</v>
      </c>
      <c r="M307" s="40">
        <f>'Tabel 15 Gemeenten naar GK'!M307/'Tabel 15 Gemeenten naar GK'!$S307</f>
        <v>0.12432915921288014</v>
      </c>
      <c r="O307" s="40">
        <f>'Tabel 15 Gemeenten naar GK'!O307/'Tabel 15 Gemeenten naar GK'!$S307</f>
        <v>0.39087656529516995</v>
      </c>
      <c r="P307" s="40">
        <f>'Tabel 15 Gemeenten naar GK'!P307/'Tabel 15 Gemeenten naar GK'!$S307</f>
        <v>7.1556350626118068E-3</v>
      </c>
      <c r="Q307" s="40">
        <f>'Tabel 15 Gemeenten naar GK'!Q307/'Tabel 15 Gemeenten naar GK'!$S307</f>
        <v>0</v>
      </c>
      <c r="R307" s="5"/>
      <c r="S307" s="42">
        <f t="shared" si="13"/>
        <v>1</v>
      </c>
    </row>
    <row r="308" spans="1:19" x14ac:dyDescent="0.25">
      <c r="A308" s="29"/>
      <c r="B308" s="14" t="s">
        <v>473</v>
      </c>
      <c r="C308" s="5" t="s">
        <v>581</v>
      </c>
      <c r="E308" s="40"/>
      <c r="F308" s="40"/>
      <c r="G308" s="40"/>
      <c r="H308" s="40"/>
      <c r="I308" s="40"/>
      <c r="K308" s="40"/>
      <c r="L308" s="40"/>
      <c r="M308" s="40"/>
      <c r="O308" s="40"/>
      <c r="P308" s="40"/>
      <c r="Q308" s="40"/>
      <c r="R308" s="5"/>
      <c r="S308" s="42"/>
    </row>
    <row r="309" spans="1:19" x14ac:dyDescent="0.25">
      <c r="A309" s="29"/>
      <c r="B309" s="14" t="s">
        <v>475</v>
      </c>
      <c r="C309" s="5" t="s">
        <v>583</v>
      </c>
      <c r="E309" s="40">
        <f>'Tabel 15 Gemeenten naar GK'!E309/'Tabel 15 Gemeenten naar GK'!$S309</f>
        <v>0.13178855901520636</v>
      </c>
      <c r="F309" s="40">
        <f>'Tabel 15 Gemeenten naar GK'!F309/'Tabel 15 Gemeenten naar GK'!$S309</f>
        <v>0</v>
      </c>
      <c r="G309" s="40">
        <f>'Tabel 15 Gemeenten naar GK'!G309/'Tabel 15 Gemeenten naar GK'!$S309</f>
        <v>0</v>
      </c>
      <c r="H309" s="40">
        <f>'Tabel 15 Gemeenten naar GK'!H309/'Tabel 15 Gemeenten naar GK'!$S309</f>
        <v>7.2411296162201298E-4</v>
      </c>
      <c r="I309" s="40">
        <f>'Tabel 15 Gemeenten naar GK'!I309/'Tabel 15 Gemeenten naar GK'!$S309</f>
        <v>0.13106444605358436</v>
      </c>
      <c r="K309" s="40">
        <f>'Tabel 15 Gemeenten naar GK'!K309/'Tabel 15 Gemeenten naar GK'!$S309</f>
        <v>0.27733526430123101</v>
      </c>
      <c r="L309" s="40">
        <f>'Tabel 15 Gemeenten naar GK'!L309/'Tabel 15 Gemeenten naar GK'!$S309</f>
        <v>0</v>
      </c>
      <c r="M309" s="40">
        <f>'Tabel 15 Gemeenten naar GK'!M309/'Tabel 15 Gemeenten naar GK'!$S309</f>
        <v>0.12961622013034033</v>
      </c>
      <c r="O309" s="40">
        <f>'Tabel 15 Gemeenten naar GK'!O309/'Tabel 15 Gemeenten naar GK'!$S309</f>
        <v>0.31281679942070961</v>
      </c>
      <c r="P309" s="40">
        <f>'Tabel 15 Gemeenten naar GK'!P309/'Tabel 15 Gemeenten naar GK'!$S309</f>
        <v>7.965242577842143E-3</v>
      </c>
      <c r="Q309" s="40">
        <f>'Tabel 15 Gemeenten naar GK'!Q309/'Tabel 15 Gemeenten naar GK'!$S309</f>
        <v>8.6893555394641567E-3</v>
      </c>
      <c r="R309" s="5"/>
      <c r="S309" s="42">
        <f t="shared" si="13"/>
        <v>1</v>
      </c>
    </row>
    <row r="310" spans="1:19" x14ac:dyDescent="0.25">
      <c r="A310" s="29"/>
      <c r="B310" s="14" t="s">
        <v>477</v>
      </c>
      <c r="C310" s="5" t="s">
        <v>585</v>
      </c>
      <c r="E310" s="40">
        <f>'Tabel 15 Gemeenten naar GK'!E310/'Tabel 15 Gemeenten naar GK'!$S310</f>
        <v>0.23347107438016529</v>
      </c>
      <c r="F310" s="40">
        <f>'Tabel 15 Gemeenten naar GK'!F310/'Tabel 15 Gemeenten naar GK'!$S310</f>
        <v>0</v>
      </c>
      <c r="G310" s="40">
        <f>'Tabel 15 Gemeenten naar GK'!G310/'Tabel 15 Gemeenten naar GK'!$S310</f>
        <v>0.1115702479338843</v>
      </c>
      <c r="H310" s="40">
        <f>'Tabel 15 Gemeenten naar GK'!H310/'Tabel 15 Gemeenten naar GK'!$S310</f>
        <v>0</v>
      </c>
      <c r="I310" s="40">
        <f>'Tabel 15 Gemeenten naar GK'!I310/'Tabel 15 Gemeenten naar GK'!$S310</f>
        <v>0</v>
      </c>
      <c r="K310" s="40">
        <f>'Tabel 15 Gemeenten naar GK'!K310/'Tabel 15 Gemeenten naar GK'!$S310</f>
        <v>1.0330578512396695E-2</v>
      </c>
      <c r="L310" s="40">
        <f>'Tabel 15 Gemeenten naar GK'!L310/'Tabel 15 Gemeenten naar GK'!$S310</f>
        <v>0</v>
      </c>
      <c r="M310" s="40">
        <f>'Tabel 15 Gemeenten naar GK'!M310/'Tabel 15 Gemeenten naar GK'!$S310</f>
        <v>0.23966942148760331</v>
      </c>
      <c r="O310" s="40">
        <f>'Tabel 15 Gemeenten naar GK'!O310/'Tabel 15 Gemeenten naar GK'!$S310</f>
        <v>0.4049586776859504</v>
      </c>
      <c r="P310" s="40">
        <f>'Tabel 15 Gemeenten naar GK'!P310/'Tabel 15 Gemeenten naar GK'!$S310</f>
        <v>0</v>
      </c>
      <c r="Q310" s="40">
        <f>'Tabel 15 Gemeenten naar GK'!Q310/'Tabel 15 Gemeenten naar GK'!$S310</f>
        <v>0</v>
      </c>
      <c r="R310" s="5"/>
      <c r="S310" s="42">
        <f t="shared" si="13"/>
        <v>1</v>
      </c>
    </row>
    <row r="311" spans="1:19" x14ac:dyDescent="0.25">
      <c r="A311" s="29"/>
      <c r="B311" s="14" t="s">
        <v>478</v>
      </c>
      <c r="C311" s="5" t="s">
        <v>587</v>
      </c>
      <c r="E311" s="40">
        <f>'Tabel 15 Gemeenten naar GK'!E311/'Tabel 15 Gemeenten naar GK'!$S311</f>
        <v>0.10650887573964497</v>
      </c>
      <c r="F311" s="40">
        <f>'Tabel 15 Gemeenten naar GK'!F311/'Tabel 15 Gemeenten naar GK'!$S311</f>
        <v>0.16863905325443787</v>
      </c>
      <c r="G311" s="40">
        <f>'Tabel 15 Gemeenten naar GK'!G311/'Tabel 15 Gemeenten naar GK'!$S311</f>
        <v>2.9585798816568047E-3</v>
      </c>
      <c r="H311" s="40">
        <f>'Tabel 15 Gemeenten naar GK'!H311/'Tabel 15 Gemeenten naar GK'!$S311</f>
        <v>0</v>
      </c>
      <c r="I311" s="40">
        <f>'Tabel 15 Gemeenten naar GK'!I311/'Tabel 15 Gemeenten naar GK'!$S311</f>
        <v>4.4378698224852069E-2</v>
      </c>
      <c r="K311" s="40">
        <f>'Tabel 15 Gemeenten naar GK'!K311/'Tabel 15 Gemeenten naar GK'!$S311</f>
        <v>0</v>
      </c>
      <c r="L311" s="40">
        <f>'Tabel 15 Gemeenten naar GK'!L311/'Tabel 15 Gemeenten naar GK'!$S311</f>
        <v>1.7751479289940829E-2</v>
      </c>
      <c r="M311" s="40">
        <f>'Tabel 15 Gemeenten naar GK'!M311/'Tabel 15 Gemeenten naar GK'!$S311</f>
        <v>0.1893491124260355</v>
      </c>
      <c r="O311" s="40">
        <f>'Tabel 15 Gemeenten naar GK'!O311/'Tabel 15 Gemeenten naar GK'!$S311</f>
        <v>0.4526627218934911</v>
      </c>
      <c r="P311" s="40">
        <f>'Tabel 15 Gemeenten naar GK'!P311/'Tabel 15 Gemeenten naar GK'!$S311</f>
        <v>1.7751479289940829E-2</v>
      </c>
      <c r="Q311" s="40">
        <f>'Tabel 15 Gemeenten naar GK'!Q311/'Tabel 15 Gemeenten naar GK'!$S311</f>
        <v>0</v>
      </c>
      <c r="R311" s="5"/>
      <c r="S311" s="42">
        <f t="shared" si="13"/>
        <v>1</v>
      </c>
    </row>
    <row r="312" spans="1:19" x14ac:dyDescent="0.25">
      <c r="A312" s="29"/>
      <c r="B312" s="14" t="s">
        <v>490</v>
      </c>
      <c r="C312" s="5" t="s">
        <v>595</v>
      </c>
      <c r="E312" s="40">
        <f>'Tabel 15 Gemeenten naar GK'!E312/'Tabel 15 Gemeenten naar GK'!$S312</f>
        <v>6.3938618925831206E-2</v>
      </c>
      <c r="F312" s="40">
        <f>'Tabel 15 Gemeenten naar GK'!F312/'Tabel 15 Gemeenten naar GK'!$S312</f>
        <v>0</v>
      </c>
      <c r="G312" s="40">
        <f>'Tabel 15 Gemeenten naar GK'!G312/'Tabel 15 Gemeenten naar GK'!$S312</f>
        <v>0.20460358056265984</v>
      </c>
      <c r="H312" s="40">
        <f>'Tabel 15 Gemeenten naar GK'!H312/'Tabel 15 Gemeenten naar GK'!$S312</f>
        <v>0</v>
      </c>
      <c r="I312" s="40">
        <f>'Tabel 15 Gemeenten naar GK'!I312/'Tabel 15 Gemeenten naar GK'!$S312</f>
        <v>5.1150895140664966E-3</v>
      </c>
      <c r="K312" s="40">
        <f>'Tabel 15 Gemeenten naar GK'!K312/'Tabel 15 Gemeenten naar GK'!$S312</f>
        <v>5.1150895140664966E-3</v>
      </c>
      <c r="L312" s="40">
        <f>'Tabel 15 Gemeenten naar GK'!L312/'Tabel 15 Gemeenten naar GK'!$S312</f>
        <v>0</v>
      </c>
      <c r="M312" s="40">
        <f>'Tabel 15 Gemeenten naar GK'!M312/'Tabel 15 Gemeenten naar GK'!$S312</f>
        <v>0.10230179028132992</v>
      </c>
      <c r="O312" s="40">
        <f>'Tabel 15 Gemeenten naar GK'!O312/'Tabel 15 Gemeenten naar GK'!$S312</f>
        <v>0.61892583120204603</v>
      </c>
      <c r="P312" s="40">
        <f>'Tabel 15 Gemeenten naar GK'!P312/'Tabel 15 Gemeenten naar GK'!$S312</f>
        <v>0</v>
      </c>
      <c r="Q312" s="40">
        <f>'Tabel 15 Gemeenten naar GK'!Q312/'Tabel 15 Gemeenten naar GK'!$S312</f>
        <v>0</v>
      </c>
      <c r="R312" s="5"/>
      <c r="S312" s="42">
        <f t="shared" si="13"/>
        <v>1</v>
      </c>
    </row>
    <row r="313" spans="1:19" x14ac:dyDescent="0.25">
      <c r="A313" s="29"/>
      <c r="B313" s="14" t="s">
        <v>1023</v>
      </c>
      <c r="C313" s="5" t="s">
        <v>1024</v>
      </c>
      <c r="E313" s="40">
        <f>'Tabel 15 Gemeenten naar GK'!E313/'Tabel 15 Gemeenten naar GK'!$S313</f>
        <v>9.9132589838909546E-2</v>
      </c>
      <c r="F313" s="40">
        <f>'Tabel 15 Gemeenten naar GK'!F313/'Tabel 15 Gemeenten naar GK'!$S313</f>
        <v>0</v>
      </c>
      <c r="G313" s="40">
        <f>'Tabel 15 Gemeenten naar GK'!G313/'Tabel 15 Gemeenten naar GK'!$S313</f>
        <v>9.169764560099132E-2</v>
      </c>
      <c r="H313" s="40">
        <f>'Tabel 15 Gemeenten naar GK'!H313/'Tabel 15 Gemeenten naar GK'!$S313</f>
        <v>0</v>
      </c>
      <c r="I313" s="40">
        <f>'Tabel 15 Gemeenten naar GK'!I313/'Tabel 15 Gemeenten naar GK'!$S313</f>
        <v>2.3543990086741014E-2</v>
      </c>
      <c r="K313" s="40">
        <f>'Tabel 15 Gemeenten naar GK'!K313/'Tabel 15 Gemeenten naar GK'!$S313</f>
        <v>2.9739776951672861E-2</v>
      </c>
      <c r="L313" s="40">
        <f>'Tabel 15 Gemeenten naar GK'!L313/'Tabel 15 Gemeenten naar GK'!$S313</f>
        <v>0</v>
      </c>
      <c r="M313" s="40">
        <f>'Tabel 15 Gemeenten naar GK'!M313/'Tabel 15 Gemeenten naar GK'!$S313</f>
        <v>0.32094175960346966</v>
      </c>
      <c r="O313" s="40">
        <f>'Tabel 15 Gemeenten naar GK'!O313/'Tabel 15 Gemeenten naar GK'!$S313</f>
        <v>0.43246592317224286</v>
      </c>
      <c r="P313" s="40">
        <f>'Tabel 15 Gemeenten naar GK'!P313/'Tabel 15 Gemeenten naar GK'!$S313</f>
        <v>0</v>
      </c>
      <c r="Q313" s="40">
        <f>'Tabel 15 Gemeenten naar GK'!Q313/'Tabel 15 Gemeenten naar GK'!$S313</f>
        <v>2.4783147459727386E-3</v>
      </c>
      <c r="R313" s="5"/>
      <c r="S313" s="42">
        <f t="shared" si="13"/>
        <v>1</v>
      </c>
    </row>
    <row r="314" spans="1:19" x14ac:dyDescent="0.25">
      <c r="A314" s="29"/>
      <c r="B314" s="14" t="s">
        <v>1025</v>
      </c>
      <c r="C314" s="5" t="s">
        <v>1026</v>
      </c>
      <c r="E314" s="40">
        <f>'Tabel 15 Gemeenten naar GK'!E314/'Tabel 15 Gemeenten naar GK'!$S314</f>
        <v>8.2781456953642391E-2</v>
      </c>
      <c r="F314" s="40">
        <f>'Tabel 15 Gemeenten naar GK'!F314/'Tabel 15 Gemeenten naar GK'!$S314</f>
        <v>0</v>
      </c>
      <c r="G314" s="40">
        <f>'Tabel 15 Gemeenten naar GK'!G314/'Tabel 15 Gemeenten naar GK'!$S314</f>
        <v>2.6490066225165563E-2</v>
      </c>
      <c r="H314" s="40">
        <f>'Tabel 15 Gemeenten naar GK'!H314/'Tabel 15 Gemeenten naar GK'!$S314</f>
        <v>0</v>
      </c>
      <c r="I314" s="40">
        <f>'Tabel 15 Gemeenten naar GK'!I314/'Tabel 15 Gemeenten naar GK'!$S314</f>
        <v>3.6423841059602648E-2</v>
      </c>
      <c r="K314" s="40">
        <f>'Tabel 15 Gemeenten naar GK'!K314/'Tabel 15 Gemeenten naar GK'!$S314</f>
        <v>8.2781456953642391E-2</v>
      </c>
      <c r="L314" s="40">
        <f>'Tabel 15 Gemeenten naar GK'!L314/'Tabel 15 Gemeenten naar GK'!$S314</f>
        <v>0</v>
      </c>
      <c r="M314" s="40">
        <f>'Tabel 15 Gemeenten naar GK'!M314/'Tabel 15 Gemeenten naar GK'!$S314</f>
        <v>6.1258278145695365E-2</v>
      </c>
      <c r="O314" s="40">
        <f>'Tabel 15 Gemeenten naar GK'!O314/'Tabel 15 Gemeenten naar GK'!$S314</f>
        <v>0.69205298013245031</v>
      </c>
      <c r="P314" s="40">
        <f>'Tabel 15 Gemeenten naar GK'!P314/'Tabel 15 Gemeenten naar GK'!$S314</f>
        <v>1.1589403973509934E-2</v>
      </c>
      <c r="Q314" s="40">
        <f>'Tabel 15 Gemeenten naar GK'!Q314/'Tabel 15 Gemeenten naar GK'!$S314</f>
        <v>6.6225165562913907E-3</v>
      </c>
      <c r="R314" s="5"/>
      <c r="S314" s="42">
        <f t="shared" si="13"/>
        <v>1</v>
      </c>
    </row>
    <row r="315" spans="1:19" x14ac:dyDescent="0.25">
      <c r="A315" s="29"/>
      <c r="B315" s="14" t="s">
        <v>493</v>
      </c>
      <c r="C315" s="5" t="s">
        <v>602</v>
      </c>
      <c r="E315" s="40">
        <f>'Tabel 15 Gemeenten naar GK'!E315/'Tabel 15 Gemeenten naar GK'!$S315</f>
        <v>8.9494163424124515E-2</v>
      </c>
      <c r="F315" s="40">
        <f>'Tabel 15 Gemeenten naar GK'!F315/'Tabel 15 Gemeenten naar GK'!$S315</f>
        <v>3.1128404669260701E-2</v>
      </c>
      <c r="G315" s="40">
        <f>'Tabel 15 Gemeenten naar GK'!G315/'Tabel 15 Gemeenten naar GK'!$S315</f>
        <v>6.2256809338521402E-2</v>
      </c>
      <c r="H315" s="40">
        <f>'Tabel 15 Gemeenten naar GK'!H315/'Tabel 15 Gemeenten naar GK'!$S315</f>
        <v>3.3073929961089495E-2</v>
      </c>
      <c r="I315" s="40">
        <f>'Tabel 15 Gemeenten naar GK'!I315/'Tabel 15 Gemeenten naar GK'!$S315</f>
        <v>0.49027237354085601</v>
      </c>
      <c r="K315" s="40">
        <f>'Tabel 15 Gemeenten naar GK'!K315/'Tabel 15 Gemeenten naar GK'!$S315</f>
        <v>1.1673151750972763E-2</v>
      </c>
      <c r="L315" s="40">
        <f>'Tabel 15 Gemeenten naar GK'!L315/'Tabel 15 Gemeenten naar GK'!$S315</f>
        <v>0</v>
      </c>
      <c r="M315" s="40">
        <f>'Tabel 15 Gemeenten naar GK'!M315/'Tabel 15 Gemeenten naar GK'!$S315</f>
        <v>7.7821011673151752E-2</v>
      </c>
      <c r="O315" s="40">
        <f>'Tabel 15 Gemeenten naar GK'!O315/'Tabel 15 Gemeenten naar GK'!$S315</f>
        <v>0.19260700389105059</v>
      </c>
      <c r="P315" s="40">
        <f>'Tabel 15 Gemeenten naar GK'!P315/'Tabel 15 Gemeenten naar GK'!$S315</f>
        <v>1.1673151750972763E-2</v>
      </c>
      <c r="Q315" s="40">
        <f>'Tabel 15 Gemeenten naar GK'!Q315/'Tabel 15 Gemeenten naar GK'!$S315</f>
        <v>0</v>
      </c>
      <c r="R315" s="5"/>
      <c r="S315" s="42">
        <f t="shared" si="13"/>
        <v>0.99999999999999978</v>
      </c>
    </row>
    <row r="316" spans="1:19" x14ac:dyDescent="0.25">
      <c r="A316" s="29"/>
      <c r="B316" s="14" t="s">
        <v>501</v>
      </c>
      <c r="C316" s="5" t="s">
        <v>611</v>
      </c>
      <c r="E316" s="40">
        <f>'Tabel 15 Gemeenten naar GK'!E316/'Tabel 15 Gemeenten naar GK'!$S316</f>
        <v>1.9851116625310174E-2</v>
      </c>
      <c r="F316" s="40">
        <f>'Tabel 15 Gemeenten naar GK'!F316/'Tabel 15 Gemeenten naar GK'!$S316</f>
        <v>0</v>
      </c>
      <c r="G316" s="40">
        <f>'Tabel 15 Gemeenten naar GK'!G316/'Tabel 15 Gemeenten naar GK'!$S316</f>
        <v>1.6542597187758478E-2</v>
      </c>
      <c r="H316" s="40">
        <f>'Tabel 15 Gemeenten naar GK'!H316/'Tabel 15 Gemeenten naar GK'!$S316</f>
        <v>3.3085194375516956E-3</v>
      </c>
      <c r="I316" s="40">
        <f>'Tabel 15 Gemeenten naar GK'!I316/'Tabel 15 Gemeenten naar GK'!$S316</f>
        <v>0.22332506203473945</v>
      </c>
      <c r="K316" s="40">
        <f>'Tabel 15 Gemeenten naar GK'!K316/'Tabel 15 Gemeenten naar GK'!$S316</f>
        <v>1.0752688172043012E-2</v>
      </c>
      <c r="L316" s="40">
        <f>'Tabel 15 Gemeenten naar GK'!L316/'Tabel 15 Gemeenten naar GK'!$S316</f>
        <v>0.11166253101736973</v>
      </c>
      <c r="M316" s="40">
        <f>'Tabel 15 Gemeenten naar GK'!M316/'Tabel 15 Gemeenten naar GK'!$S316</f>
        <v>0.36807278742762611</v>
      </c>
      <c r="O316" s="40">
        <f>'Tabel 15 Gemeenten naar GK'!O316/'Tabel 15 Gemeenten naar GK'!$S316</f>
        <v>0.24152191894127378</v>
      </c>
      <c r="P316" s="40">
        <f>'Tabel 15 Gemeenten naar GK'!P316/'Tabel 15 Gemeenten naar GK'!$S316</f>
        <v>4.9627791563275434E-3</v>
      </c>
      <c r="Q316" s="40">
        <f>'Tabel 15 Gemeenten naar GK'!Q316/'Tabel 15 Gemeenten naar GK'!$S316</f>
        <v>0</v>
      </c>
      <c r="R316" s="5"/>
      <c r="S316" s="42">
        <f t="shared" si="13"/>
        <v>1</v>
      </c>
    </row>
    <row r="317" spans="1:19" x14ac:dyDescent="0.25">
      <c r="A317" s="29"/>
      <c r="B317" s="14" t="s">
        <v>503</v>
      </c>
      <c r="C317" s="5" t="s">
        <v>613</v>
      </c>
      <c r="E317" s="40">
        <f>'Tabel 15 Gemeenten naar GK'!E317/'Tabel 15 Gemeenten naar GK'!$S317</f>
        <v>0.48680738786279681</v>
      </c>
      <c r="F317" s="40">
        <f>'Tabel 15 Gemeenten naar GK'!F317/'Tabel 15 Gemeenten naar GK'!$S317</f>
        <v>1.7150395778364115E-2</v>
      </c>
      <c r="G317" s="40">
        <f>'Tabel 15 Gemeenten naar GK'!G317/'Tabel 15 Gemeenten naar GK'!$S317</f>
        <v>0</v>
      </c>
      <c r="H317" s="40">
        <f>'Tabel 15 Gemeenten naar GK'!H317/'Tabel 15 Gemeenten naar GK'!$S317</f>
        <v>2.6385224274406332E-3</v>
      </c>
      <c r="I317" s="40">
        <f>'Tabel 15 Gemeenten naar GK'!I317/'Tabel 15 Gemeenten naar GK'!$S317</f>
        <v>0</v>
      </c>
      <c r="K317" s="40">
        <f>'Tabel 15 Gemeenten naar GK'!K317/'Tabel 15 Gemeenten naar GK'!$S317</f>
        <v>0</v>
      </c>
      <c r="L317" s="40">
        <f>'Tabel 15 Gemeenten naar GK'!L317/'Tabel 15 Gemeenten naar GK'!$S317</f>
        <v>0</v>
      </c>
      <c r="M317" s="40">
        <f>'Tabel 15 Gemeenten naar GK'!M317/'Tabel 15 Gemeenten naar GK'!$S317</f>
        <v>0.13984168865435356</v>
      </c>
      <c r="O317" s="40">
        <f>'Tabel 15 Gemeenten naar GK'!O317/'Tabel 15 Gemeenten naar GK'!$S317</f>
        <v>0.33905013192612138</v>
      </c>
      <c r="P317" s="40">
        <f>'Tabel 15 Gemeenten naar GK'!P317/'Tabel 15 Gemeenten naar GK'!$S317</f>
        <v>1.4511873350923483E-2</v>
      </c>
      <c r="Q317" s="40">
        <f>'Tabel 15 Gemeenten naar GK'!Q317/'Tabel 15 Gemeenten naar GK'!$S317</f>
        <v>0</v>
      </c>
      <c r="R317" s="5"/>
      <c r="S317" s="42">
        <f t="shared" si="13"/>
        <v>1</v>
      </c>
    </row>
    <row r="318" spans="1:19" x14ac:dyDescent="0.25">
      <c r="A318" s="29"/>
      <c r="B318" s="14" t="s">
        <v>511</v>
      </c>
      <c r="C318" s="5" t="s">
        <v>621</v>
      </c>
      <c r="E318" s="40">
        <f>'Tabel 15 Gemeenten naar GK'!E318/'Tabel 15 Gemeenten naar GK'!$S318</f>
        <v>3.6900369003690037E-2</v>
      </c>
      <c r="F318" s="40">
        <f>'Tabel 15 Gemeenten naar GK'!F318/'Tabel 15 Gemeenten naar GK'!$S318</f>
        <v>1.107011070110701E-2</v>
      </c>
      <c r="G318" s="40">
        <f>'Tabel 15 Gemeenten naar GK'!G318/'Tabel 15 Gemeenten naar GK'!$S318</f>
        <v>0.17158671586715868</v>
      </c>
      <c r="H318" s="40">
        <f>'Tabel 15 Gemeenten naar GK'!H318/'Tabel 15 Gemeenten naar GK'!$S318</f>
        <v>1.8450184501845018E-3</v>
      </c>
      <c r="I318" s="40">
        <f>'Tabel 15 Gemeenten naar GK'!I318/'Tabel 15 Gemeenten naar GK'!$S318</f>
        <v>3.6900369003690036E-3</v>
      </c>
      <c r="K318" s="40">
        <f>'Tabel 15 Gemeenten naar GK'!K318/'Tabel 15 Gemeenten naar GK'!$S318</f>
        <v>0.14760147601476015</v>
      </c>
      <c r="L318" s="40">
        <f>'Tabel 15 Gemeenten naar GK'!L318/'Tabel 15 Gemeenten naar GK'!$S318</f>
        <v>0</v>
      </c>
      <c r="M318" s="40">
        <f>'Tabel 15 Gemeenten naar GK'!M318/'Tabel 15 Gemeenten naar GK'!$S318</f>
        <v>0.22324723247232472</v>
      </c>
      <c r="O318" s="40">
        <f>'Tabel 15 Gemeenten naar GK'!O318/'Tabel 15 Gemeenten naar GK'!$S318</f>
        <v>0.38929889298892989</v>
      </c>
      <c r="P318" s="40">
        <f>'Tabel 15 Gemeenten naar GK'!P318/'Tabel 15 Gemeenten naar GK'!$S318</f>
        <v>1.4760147601476014E-2</v>
      </c>
      <c r="Q318" s="40">
        <f>'Tabel 15 Gemeenten naar GK'!Q318/'Tabel 15 Gemeenten naar GK'!$S318</f>
        <v>0</v>
      </c>
      <c r="R318" s="5"/>
      <c r="S318" s="42">
        <f t="shared" si="13"/>
        <v>1</v>
      </c>
    </row>
    <row r="319" spans="1:19" x14ac:dyDescent="0.25">
      <c r="A319" s="29"/>
      <c r="B319" s="14" t="s">
        <v>512</v>
      </c>
      <c r="C319" s="5" t="s">
        <v>622</v>
      </c>
      <c r="E319" s="40"/>
      <c r="F319" s="40"/>
      <c r="G319" s="40"/>
      <c r="H319" s="40"/>
      <c r="I319" s="40"/>
      <c r="K319" s="40"/>
      <c r="L319" s="40"/>
      <c r="M319" s="40"/>
      <c r="O319" s="40"/>
      <c r="P319" s="40"/>
      <c r="Q319" s="40"/>
      <c r="R319" s="5"/>
      <c r="S319" s="42"/>
    </row>
    <row r="320" spans="1:19" x14ac:dyDescent="0.25">
      <c r="A320" s="29"/>
      <c r="B320" s="14" t="s">
        <v>513</v>
      </c>
      <c r="C320" s="5" t="s">
        <v>623</v>
      </c>
      <c r="E320" s="40">
        <f>'Tabel 15 Gemeenten naar GK'!E320/'Tabel 15 Gemeenten naar GK'!$S320</f>
        <v>0</v>
      </c>
      <c r="F320" s="40">
        <f>'Tabel 15 Gemeenten naar GK'!F320/'Tabel 15 Gemeenten naar GK'!$S320</f>
        <v>0</v>
      </c>
      <c r="G320" s="40">
        <f>'Tabel 15 Gemeenten naar GK'!G320/'Tabel 15 Gemeenten naar GK'!$S320</f>
        <v>9.2342342342342343E-2</v>
      </c>
      <c r="H320" s="40">
        <f>'Tabel 15 Gemeenten naar GK'!H320/'Tabel 15 Gemeenten naar GK'!$S320</f>
        <v>0</v>
      </c>
      <c r="I320" s="40">
        <v>0</v>
      </c>
      <c r="K320" s="40">
        <f>'Tabel 15 Gemeenten naar GK'!K320/'Tabel 15 Gemeenten naar GK'!$S320</f>
        <v>8.5585585585585586E-2</v>
      </c>
      <c r="L320" s="40">
        <f>'Tabel 15 Gemeenten naar GK'!L320/'Tabel 15 Gemeenten naar GK'!$S320</f>
        <v>0</v>
      </c>
      <c r="M320" s="40">
        <f>'Tabel 15 Gemeenten naar GK'!M320/'Tabel 15 Gemeenten naar GK'!$S320</f>
        <v>8.5585585585585586E-2</v>
      </c>
      <c r="O320" s="40">
        <f>'Tabel 15 Gemeenten naar GK'!O320/'Tabel 15 Gemeenten naar GK'!$S320</f>
        <v>0.70945945945945943</v>
      </c>
      <c r="P320" s="40">
        <f>'Tabel 15 Gemeenten naar GK'!P320/'Tabel 15 Gemeenten naar GK'!$S320</f>
        <v>2.7027027027027029E-2</v>
      </c>
      <c r="Q320" s="40">
        <f>'Tabel 15 Gemeenten naar GK'!Q320/'Tabel 15 Gemeenten naar GK'!$S320</f>
        <v>0</v>
      </c>
      <c r="R320" s="5"/>
      <c r="S320" s="42">
        <f t="shared" si="13"/>
        <v>1</v>
      </c>
    </row>
    <row r="321" spans="1:19" x14ac:dyDescent="0.25">
      <c r="A321" s="29"/>
      <c r="B321" s="14" t="s">
        <v>527</v>
      </c>
      <c r="C321" s="5" t="s">
        <v>637</v>
      </c>
      <c r="E321" s="40">
        <f>'Tabel 15 Gemeenten naar GK'!E321/'Tabel 15 Gemeenten naar GK'!$S321</f>
        <v>3.7220843672456573E-2</v>
      </c>
      <c r="F321" s="40">
        <f>'Tabel 15 Gemeenten naar GK'!F321/'Tabel 15 Gemeenten naar GK'!$S321</f>
        <v>1.7369727047146403E-2</v>
      </c>
      <c r="G321" s="40">
        <f>'Tabel 15 Gemeenten naar GK'!G321/'Tabel 15 Gemeenten naar GK'!$S321</f>
        <v>3.7220843672456573E-2</v>
      </c>
      <c r="H321" s="40">
        <f>'Tabel 15 Gemeenten naar GK'!H321/'Tabel 15 Gemeenten naar GK'!$S321</f>
        <v>0</v>
      </c>
      <c r="I321" s="40">
        <f>'Tabel 15 Gemeenten naar GK'!I321/'Tabel 15 Gemeenten naar GK'!$S321</f>
        <v>0.21588089330024815</v>
      </c>
      <c r="K321" s="40">
        <f>'Tabel 15 Gemeenten naar GK'!K321/'Tabel 15 Gemeenten naar GK'!$S321</f>
        <v>0</v>
      </c>
      <c r="L321" s="40">
        <f>'Tabel 15 Gemeenten naar GK'!L321/'Tabel 15 Gemeenten naar GK'!$S321</f>
        <v>9.1811414392059559E-2</v>
      </c>
      <c r="M321" s="40">
        <f>'Tabel 15 Gemeenten naar GK'!M321/'Tabel 15 Gemeenten naar GK'!$S321</f>
        <v>0</v>
      </c>
      <c r="O321" s="40">
        <f>'Tabel 15 Gemeenten naar GK'!O321/'Tabel 15 Gemeenten naar GK'!$S321</f>
        <v>0.58064516129032262</v>
      </c>
      <c r="P321" s="40">
        <f>'Tabel 15 Gemeenten naar GK'!P321/'Tabel 15 Gemeenten naar GK'!$S321</f>
        <v>1.9851116625310174E-2</v>
      </c>
      <c r="Q321" s="40">
        <f>'Tabel 15 Gemeenten naar GK'!Q321/'Tabel 15 Gemeenten naar GK'!$S321</f>
        <v>0</v>
      </c>
      <c r="R321" s="5"/>
      <c r="S321" s="42">
        <f t="shared" si="13"/>
        <v>1</v>
      </c>
    </row>
    <row r="322" spans="1:19" x14ac:dyDescent="0.25">
      <c r="A322" s="29"/>
      <c r="B322" s="14" t="s">
        <v>535</v>
      </c>
      <c r="C322" s="5" t="s">
        <v>644</v>
      </c>
      <c r="E322" s="40">
        <f>'Tabel 15 Gemeenten naar GK'!E322/'Tabel 15 Gemeenten naar GK'!$S322</f>
        <v>3.6764705882352941E-3</v>
      </c>
      <c r="F322" s="40">
        <f>'Tabel 15 Gemeenten naar GK'!F322/'Tabel 15 Gemeenten naar GK'!$S322</f>
        <v>3.4926470588235295E-2</v>
      </c>
      <c r="G322" s="40">
        <f>'Tabel 15 Gemeenten naar GK'!G322/'Tabel 15 Gemeenten naar GK'!$S322</f>
        <v>2.389705882352941E-2</v>
      </c>
      <c r="H322" s="40">
        <f>'Tabel 15 Gemeenten naar GK'!H322/'Tabel 15 Gemeenten naar GK'!$S322</f>
        <v>9.1911764705882356E-3</v>
      </c>
      <c r="I322" s="40">
        <f>'Tabel 15 Gemeenten naar GK'!I322/'Tabel 15 Gemeenten naar GK'!$S322</f>
        <v>0.43566176470588236</v>
      </c>
      <c r="K322" s="40">
        <f>'Tabel 15 Gemeenten naar GK'!K322/'Tabel 15 Gemeenten naar GK'!$S322</f>
        <v>0</v>
      </c>
      <c r="L322" s="40">
        <f>'Tabel 15 Gemeenten naar GK'!L322/'Tabel 15 Gemeenten naar GK'!$S322</f>
        <v>1.1029411764705883E-2</v>
      </c>
      <c r="M322" s="40">
        <f>'Tabel 15 Gemeenten naar GK'!M322/'Tabel 15 Gemeenten naar GK'!$S322</f>
        <v>0.11764705882352941</v>
      </c>
      <c r="O322" s="40">
        <f>'Tabel 15 Gemeenten naar GK'!O322/'Tabel 15 Gemeenten naar GK'!$S322</f>
        <v>0.3639705882352941</v>
      </c>
      <c r="P322" s="40">
        <f>'Tabel 15 Gemeenten naar GK'!P322/'Tabel 15 Gemeenten naar GK'!$S322</f>
        <v>0</v>
      </c>
      <c r="Q322" s="40">
        <f>'Tabel 15 Gemeenten naar GK'!Q322/'Tabel 15 Gemeenten naar GK'!$S322</f>
        <v>0</v>
      </c>
      <c r="R322" s="5"/>
      <c r="S322" s="42">
        <f t="shared" si="13"/>
        <v>1</v>
      </c>
    </row>
    <row r="323" spans="1:19" x14ac:dyDescent="0.25">
      <c r="A323" s="29"/>
      <c r="B323" s="14" t="s">
        <v>1027</v>
      </c>
      <c r="C323" s="5" t="s">
        <v>1028</v>
      </c>
      <c r="E323" s="40">
        <f>'Tabel 15 Gemeenten naar GK'!E323/'Tabel 15 Gemeenten naar GK'!$S323</f>
        <v>0</v>
      </c>
      <c r="F323" s="40">
        <f>'Tabel 15 Gemeenten naar GK'!F323/'Tabel 15 Gemeenten naar GK'!$S323</f>
        <v>0</v>
      </c>
      <c r="G323" s="40">
        <f>'Tabel 15 Gemeenten naar GK'!G323/'Tabel 15 Gemeenten naar GK'!$S323</f>
        <v>0.17588932806324112</v>
      </c>
      <c r="H323" s="40">
        <f>'Tabel 15 Gemeenten naar GK'!H323/'Tabel 15 Gemeenten naar GK'!$S323</f>
        <v>0</v>
      </c>
      <c r="I323" s="40">
        <f>'Tabel 15 Gemeenten naar GK'!I323/'Tabel 15 Gemeenten naar GK'!$S323</f>
        <v>0.19565217391304349</v>
      </c>
      <c r="K323" s="40">
        <f>'Tabel 15 Gemeenten naar GK'!K323/'Tabel 15 Gemeenten naar GK'!$S323</f>
        <v>5.533596837944664E-2</v>
      </c>
      <c r="L323" s="40">
        <f>'Tabel 15 Gemeenten naar GK'!L323/'Tabel 15 Gemeenten naar GK'!$S323</f>
        <v>0</v>
      </c>
      <c r="M323" s="40">
        <f>'Tabel 15 Gemeenten naar GK'!M323/'Tabel 15 Gemeenten naar GK'!$S323</f>
        <v>3.952569169960474E-3</v>
      </c>
      <c r="O323" s="40">
        <f>'Tabel 15 Gemeenten naar GK'!O323/'Tabel 15 Gemeenten naar GK'!$S323</f>
        <v>0.56916996047430835</v>
      </c>
      <c r="P323" s="40">
        <f>'Tabel 15 Gemeenten naar GK'!P323/'Tabel 15 Gemeenten naar GK'!$S323</f>
        <v>0</v>
      </c>
      <c r="Q323" s="40">
        <f>'Tabel 15 Gemeenten naar GK'!Q323/'Tabel 15 Gemeenten naar GK'!$S323</f>
        <v>0</v>
      </c>
      <c r="R323" s="5"/>
      <c r="S323" s="42">
        <f t="shared" si="13"/>
        <v>1</v>
      </c>
    </row>
    <row r="324" spans="1:19" x14ac:dyDescent="0.25">
      <c r="A324" s="29"/>
      <c r="B324" s="14" t="s">
        <v>1029</v>
      </c>
      <c r="C324" s="5" t="s">
        <v>1030</v>
      </c>
      <c r="E324" s="40">
        <f>'Tabel 15 Gemeenten naar GK'!E324/'Tabel 15 Gemeenten naar GK'!$S324</f>
        <v>0</v>
      </c>
      <c r="F324" s="40">
        <f>'Tabel 15 Gemeenten naar GK'!F324/'Tabel 15 Gemeenten naar GK'!$S324</f>
        <v>0</v>
      </c>
      <c r="G324" s="40">
        <f>'Tabel 15 Gemeenten naar GK'!G324/'Tabel 15 Gemeenten naar GK'!$S324</f>
        <v>0</v>
      </c>
      <c r="H324" s="40">
        <f>'Tabel 15 Gemeenten naar GK'!H324/'Tabel 15 Gemeenten naar GK'!$S324</f>
        <v>0</v>
      </c>
      <c r="I324" s="40">
        <f>'Tabel 15 Gemeenten naar GK'!I324/'Tabel 15 Gemeenten naar GK'!$S324</f>
        <v>8.7947882736156349E-2</v>
      </c>
      <c r="K324" s="40">
        <f>'Tabel 15 Gemeenten naar GK'!K324/'Tabel 15 Gemeenten naar GK'!$S324</f>
        <v>0</v>
      </c>
      <c r="L324" s="40">
        <f>'Tabel 15 Gemeenten naar GK'!L324/'Tabel 15 Gemeenten naar GK'!$S324</f>
        <v>0.13355048859934854</v>
      </c>
      <c r="M324" s="40">
        <f>'Tabel 15 Gemeenten naar GK'!M324/'Tabel 15 Gemeenten naar GK'!$S324</f>
        <v>0.22149837133550487</v>
      </c>
      <c r="O324" s="40">
        <f>'Tabel 15 Gemeenten naar GK'!O324/'Tabel 15 Gemeenten naar GK'!$S324</f>
        <v>0.42345276872964172</v>
      </c>
      <c r="P324" s="40">
        <f>'Tabel 15 Gemeenten naar GK'!P324/'Tabel 15 Gemeenten naar GK'!$S324</f>
        <v>0</v>
      </c>
      <c r="Q324" s="40">
        <f>'Tabel 15 Gemeenten naar GK'!Q324/'Tabel 15 Gemeenten naar GK'!$S324</f>
        <v>0.13355048859934854</v>
      </c>
      <c r="R324" s="5"/>
      <c r="S324" s="42">
        <f t="shared" si="13"/>
        <v>1</v>
      </c>
    </row>
    <row r="325" spans="1:19" x14ac:dyDescent="0.25">
      <c r="A325" s="29"/>
      <c r="B325" s="14" t="s">
        <v>1031</v>
      </c>
      <c r="C325" s="5" t="s">
        <v>1032</v>
      </c>
      <c r="E325" s="40">
        <f>'Tabel 15 Gemeenten naar GK'!E325/'Tabel 15 Gemeenten naar GK'!$S325</f>
        <v>0.15217391304347827</v>
      </c>
      <c r="F325" s="40">
        <f>'Tabel 15 Gemeenten naar GK'!F325/'Tabel 15 Gemeenten naar GK'!$S325</f>
        <v>0.21739130434782608</v>
      </c>
      <c r="G325" s="40">
        <f>'Tabel 15 Gemeenten naar GK'!G325/'Tabel 15 Gemeenten naar GK'!$S325</f>
        <v>0</v>
      </c>
      <c r="H325" s="40">
        <f>'Tabel 15 Gemeenten naar GK'!H325/'Tabel 15 Gemeenten naar GK'!$S325</f>
        <v>0</v>
      </c>
      <c r="I325" s="40">
        <f>'Tabel 15 Gemeenten naar GK'!I325/'Tabel 15 Gemeenten naar GK'!$S325</f>
        <v>0</v>
      </c>
      <c r="K325" s="40">
        <f>'Tabel 15 Gemeenten naar GK'!K325/'Tabel 15 Gemeenten naar GK'!$S325</f>
        <v>1.0869565217391304E-2</v>
      </c>
      <c r="L325" s="40">
        <f>'Tabel 15 Gemeenten naar GK'!L325/'Tabel 15 Gemeenten naar GK'!$S325</f>
        <v>0</v>
      </c>
      <c r="M325" s="40">
        <f>'Tabel 15 Gemeenten naar GK'!M325/'Tabel 15 Gemeenten naar GK'!$S325</f>
        <v>3.2608695652173912E-2</v>
      </c>
      <c r="O325" s="40">
        <f>'Tabel 15 Gemeenten naar GK'!O325/'Tabel 15 Gemeenten naar GK'!$S325</f>
        <v>0.51086956521739135</v>
      </c>
      <c r="P325" s="40">
        <f>'Tabel 15 Gemeenten naar GK'!P325/'Tabel 15 Gemeenten naar GK'!$S325</f>
        <v>7.6086956521739135E-2</v>
      </c>
      <c r="Q325" s="40">
        <f>'Tabel 15 Gemeenten naar GK'!Q325/'Tabel 15 Gemeenten naar GK'!$S325</f>
        <v>0</v>
      </c>
      <c r="R325" s="5"/>
      <c r="S325" s="42">
        <f t="shared" si="13"/>
        <v>1</v>
      </c>
    </row>
    <row r="326" spans="1:19" x14ac:dyDescent="0.25">
      <c r="A326" s="29"/>
      <c r="B326" s="14" t="s">
        <v>1033</v>
      </c>
      <c r="C326" s="5" t="s">
        <v>1034</v>
      </c>
      <c r="E326" s="40">
        <f>'Tabel 15 Gemeenten naar GK'!E326/'Tabel 15 Gemeenten naar GK'!$S326</f>
        <v>6.8527918781725886E-2</v>
      </c>
      <c r="F326" s="40">
        <f>'Tabel 15 Gemeenten naar GK'!F326/'Tabel 15 Gemeenten naar GK'!$S326</f>
        <v>1.9035532994923859E-2</v>
      </c>
      <c r="G326" s="40">
        <f>'Tabel 15 Gemeenten naar GK'!G326/'Tabel 15 Gemeenten naar GK'!$S326</f>
        <v>0</v>
      </c>
      <c r="H326" s="40">
        <f>'Tabel 15 Gemeenten naar GK'!H326/'Tabel 15 Gemeenten naar GK'!$S326</f>
        <v>0</v>
      </c>
      <c r="I326" s="40">
        <f>'Tabel 15 Gemeenten naar GK'!I326/'Tabel 15 Gemeenten naar GK'!$S326</f>
        <v>5.0761421319796954E-2</v>
      </c>
      <c r="K326" s="40">
        <f>'Tabel 15 Gemeenten naar GK'!K326/'Tabel 15 Gemeenten naar GK'!$S326</f>
        <v>0.28553299492385786</v>
      </c>
      <c r="L326" s="40">
        <f>'Tabel 15 Gemeenten naar GK'!L326/'Tabel 15 Gemeenten naar GK'!$S326</f>
        <v>0</v>
      </c>
      <c r="M326" s="40">
        <f>'Tabel 15 Gemeenten naar GK'!M326/'Tabel 15 Gemeenten naar GK'!$S326</f>
        <v>0.20050761421319796</v>
      </c>
      <c r="O326" s="40">
        <f>'Tabel 15 Gemeenten naar GK'!O326/'Tabel 15 Gemeenten naar GK'!$S326</f>
        <v>0.37563451776649748</v>
      </c>
      <c r="P326" s="40">
        <f>'Tabel 15 Gemeenten naar GK'!P326/'Tabel 15 Gemeenten naar GK'!$S326</f>
        <v>0</v>
      </c>
      <c r="Q326" s="40">
        <f>'Tabel 15 Gemeenten naar GK'!Q326/'Tabel 15 Gemeenten naar GK'!$S326</f>
        <v>0</v>
      </c>
      <c r="R326" s="5"/>
      <c r="S326" s="42">
        <f t="shared" si="13"/>
        <v>1</v>
      </c>
    </row>
    <row r="327" spans="1:19" x14ac:dyDescent="0.25">
      <c r="A327" s="29"/>
      <c r="B327" s="14" t="s">
        <v>1035</v>
      </c>
      <c r="C327" s="5" t="s">
        <v>1036</v>
      </c>
      <c r="E327" s="40">
        <f>'Tabel 15 Gemeenten naar GK'!E327/'Tabel 15 Gemeenten naar GK'!$S327</f>
        <v>0</v>
      </c>
      <c r="F327" s="40">
        <f>'Tabel 15 Gemeenten naar GK'!F327/'Tabel 15 Gemeenten naar GK'!$S327</f>
        <v>0</v>
      </c>
      <c r="G327" s="40">
        <f>'Tabel 15 Gemeenten naar GK'!G327/'Tabel 15 Gemeenten naar GK'!$S327</f>
        <v>0.25689404934687954</v>
      </c>
      <c r="H327" s="40">
        <f>'Tabel 15 Gemeenten naar GK'!H327/'Tabel 15 Gemeenten naar GK'!$S327</f>
        <v>0</v>
      </c>
      <c r="I327" s="40">
        <f>'Tabel 15 Gemeenten naar GK'!I327/'Tabel 15 Gemeenten naar GK'!$S327</f>
        <v>0.34542815674891147</v>
      </c>
      <c r="K327" s="40">
        <f>'Tabel 15 Gemeenten naar GK'!K327/'Tabel 15 Gemeenten naar GK'!$S327</f>
        <v>5.5152394775036286E-2</v>
      </c>
      <c r="L327" s="40">
        <f>'Tabel 15 Gemeenten naar GK'!L327/'Tabel 15 Gemeenten naar GK'!$S327</f>
        <v>0</v>
      </c>
      <c r="M327" s="40">
        <f>'Tabel 15 Gemeenten naar GK'!M327/'Tabel 15 Gemeenten naar GK'!$S327</f>
        <v>4.3541364296081275E-3</v>
      </c>
      <c r="O327" s="40">
        <f>'Tabel 15 Gemeenten naar GK'!O327/'Tabel 15 Gemeenten naar GK'!$S327</f>
        <v>0.3381712626995646</v>
      </c>
      <c r="P327" s="40">
        <f>'Tabel 15 Gemeenten naar GK'!P327/'Tabel 15 Gemeenten naar GK'!$S327</f>
        <v>0</v>
      </c>
      <c r="Q327" s="40">
        <f>'Tabel 15 Gemeenten naar GK'!Q327/'Tabel 15 Gemeenten naar GK'!$S327</f>
        <v>0</v>
      </c>
      <c r="R327" s="5"/>
      <c r="S327" s="42">
        <f t="shared" si="13"/>
        <v>1</v>
      </c>
    </row>
    <row r="328" spans="1:19" x14ac:dyDescent="0.25">
      <c r="A328" s="29"/>
      <c r="B328" s="14" t="s">
        <v>1037</v>
      </c>
      <c r="C328" s="5" t="s">
        <v>1038</v>
      </c>
      <c r="E328" s="40">
        <f>'Tabel 15 Gemeenten naar GK'!E328/'Tabel 15 Gemeenten naar GK'!$S328</f>
        <v>0</v>
      </c>
      <c r="F328" s="40">
        <f>'Tabel 15 Gemeenten naar GK'!F328/'Tabel 15 Gemeenten naar GK'!$S328</f>
        <v>0</v>
      </c>
      <c r="G328" s="40">
        <f>'Tabel 15 Gemeenten naar GK'!G328/'Tabel 15 Gemeenten naar GK'!$S328</f>
        <v>0</v>
      </c>
      <c r="H328" s="40">
        <f>'Tabel 15 Gemeenten naar GK'!H328/'Tabel 15 Gemeenten naar GK'!$S328</f>
        <v>0.26285714285714284</v>
      </c>
      <c r="I328" s="40">
        <f>'Tabel 15 Gemeenten naar GK'!I328/'Tabel 15 Gemeenten naar GK'!$S328</f>
        <v>0</v>
      </c>
      <c r="K328" s="40">
        <f>'Tabel 15 Gemeenten naar GK'!K328/'Tabel 15 Gemeenten naar GK'!$S328</f>
        <v>2.8571428571428571E-2</v>
      </c>
      <c r="L328" s="40">
        <f>'Tabel 15 Gemeenten naar GK'!L328/'Tabel 15 Gemeenten naar GK'!$S328</f>
        <v>0</v>
      </c>
      <c r="M328" s="40">
        <f>'Tabel 15 Gemeenten naar GK'!M328/'Tabel 15 Gemeenten naar GK'!$S328</f>
        <v>2.8571428571428571E-2</v>
      </c>
      <c r="O328" s="40">
        <f>'Tabel 15 Gemeenten naar GK'!O328/'Tabel 15 Gemeenten naar GK'!$S328</f>
        <v>0.68</v>
      </c>
      <c r="P328" s="40">
        <f>'Tabel 15 Gemeenten naar GK'!P328/'Tabel 15 Gemeenten naar GK'!$S328</f>
        <v>0</v>
      </c>
      <c r="Q328" s="40">
        <f>'Tabel 15 Gemeenten naar GK'!Q328/'Tabel 15 Gemeenten naar GK'!$S328</f>
        <v>0</v>
      </c>
      <c r="R328" s="5"/>
      <c r="S328" s="42">
        <f t="shared" si="13"/>
        <v>1</v>
      </c>
    </row>
    <row r="329" spans="1:19" x14ac:dyDescent="0.25">
      <c r="A329" s="29"/>
      <c r="B329" s="14" t="s">
        <v>1039</v>
      </c>
      <c r="C329" s="5" t="s">
        <v>1040</v>
      </c>
      <c r="E329" s="40">
        <f>'Tabel 15 Gemeenten naar GK'!E329/'Tabel 15 Gemeenten naar GK'!$S329</f>
        <v>0</v>
      </c>
      <c r="F329" s="40">
        <f>'Tabel 15 Gemeenten naar GK'!F329/'Tabel 15 Gemeenten naar GK'!$S329</f>
        <v>8.7448559670781897E-2</v>
      </c>
      <c r="G329" s="40">
        <f>'Tabel 15 Gemeenten naar GK'!G329/'Tabel 15 Gemeenten naar GK'!$S329</f>
        <v>0.26337448559670784</v>
      </c>
      <c r="H329" s="40">
        <f>'Tabel 15 Gemeenten naar GK'!H329/'Tabel 15 Gemeenten naar GK'!$S329</f>
        <v>0</v>
      </c>
      <c r="I329" s="40">
        <f>'Tabel 15 Gemeenten naar GK'!I329/'Tabel 15 Gemeenten naar GK'!$S329</f>
        <v>4.6296296296296294E-2</v>
      </c>
      <c r="K329" s="40">
        <f>'Tabel 15 Gemeenten naar GK'!K329/'Tabel 15 Gemeenten naar GK'!$S329</f>
        <v>1.8518518518518517E-2</v>
      </c>
      <c r="L329" s="40">
        <f>'Tabel 15 Gemeenten naar GK'!L329/'Tabel 15 Gemeenten naar GK'!$S329</f>
        <v>5.1440329218106996E-3</v>
      </c>
      <c r="M329" s="40">
        <f>'Tabel 15 Gemeenten naar GK'!M329/'Tabel 15 Gemeenten naar GK'!$S329</f>
        <v>0.22119341563786007</v>
      </c>
      <c r="O329" s="40">
        <f>'Tabel 15 Gemeenten naar GK'!O329/'Tabel 15 Gemeenten naar GK'!$S329</f>
        <v>0.31995884773662553</v>
      </c>
      <c r="P329" s="40">
        <f>'Tabel 15 Gemeenten naar GK'!P329/'Tabel 15 Gemeenten naar GK'!$S329</f>
        <v>1.131687242798354E-2</v>
      </c>
      <c r="Q329" s="40">
        <f>'Tabel 15 Gemeenten naar GK'!Q329/'Tabel 15 Gemeenten naar GK'!$S329</f>
        <v>2.6748971193415638E-2</v>
      </c>
      <c r="R329" s="5"/>
      <c r="S329" s="42">
        <f t="shared" si="13"/>
        <v>1</v>
      </c>
    </row>
    <row r="330" spans="1:19" x14ac:dyDescent="0.25">
      <c r="A330" s="29"/>
      <c r="B330" s="14" t="s">
        <v>1041</v>
      </c>
      <c r="C330" s="5" t="s">
        <v>1042</v>
      </c>
      <c r="E330" s="40">
        <f>'Tabel 15 Gemeenten naar GK'!E330/'Tabel 15 Gemeenten naar GK'!$S330</f>
        <v>0</v>
      </c>
      <c r="F330" s="40">
        <f>'Tabel 15 Gemeenten naar GK'!F330/'Tabel 15 Gemeenten naar GK'!$S330</f>
        <v>1.0652463382157125E-2</v>
      </c>
      <c r="G330" s="40">
        <f>'Tabel 15 Gemeenten naar GK'!G330/'Tabel 15 Gemeenten naar GK'!$S330</f>
        <v>9.8535286284953394E-2</v>
      </c>
      <c r="H330" s="40">
        <f>'Tabel 15 Gemeenten naar GK'!H330/'Tabel 15 Gemeenten naar GK'!$S330</f>
        <v>0</v>
      </c>
      <c r="I330" s="40">
        <f>'Tabel 15 Gemeenten naar GK'!I330/'Tabel 15 Gemeenten naar GK'!$S330</f>
        <v>0</v>
      </c>
      <c r="K330" s="40">
        <f>'Tabel 15 Gemeenten naar GK'!K330/'Tabel 15 Gemeenten naar GK'!$S330</f>
        <v>0</v>
      </c>
      <c r="L330" s="40">
        <f>'Tabel 15 Gemeenten naar GK'!L330/'Tabel 15 Gemeenten naar GK'!$S330</f>
        <v>0</v>
      </c>
      <c r="M330" s="40">
        <f>'Tabel 15 Gemeenten naar GK'!M330/'Tabel 15 Gemeenten naar GK'!$S330</f>
        <v>2.3968042609853527E-2</v>
      </c>
      <c r="O330" s="40">
        <f>'Tabel 15 Gemeenten naar GK'!O330/'Tabel 15 Gemeenten naar GK'!$S330</f>
        <v>0.68175765645805597</v>
      </c>
      <c r="P330" s="40">
        <f>'Tabel 15 Gemeenten naar GK'!P330/'Tabel 15 Gemeenten naar GK'!$S330</f>
        <v>4.5272969374167776E-2</v>
      </c>
      <c r="Q330" s="40">
        <f>'Tabel 15 Gemeenten naar GK'!Q330/'Tabel 15 Gemeenten naar GK'!$S330</f>
        <v>0.13981358189081225</v>
      </c>
      <c r="R330" s="5"/>
      <c r="S330" s="42">
        <f t="shared" si="13"/>
        <v>1</v>
      </c>
    </row>
    <row r="331" spans="1:19" x14ac:dyDescent="0.25">
      <c r="A331" s="29"/>
      <c r="B331" s="14" t="s">
        <v>1043</v>
      </c>
      <c r="C331" s="5" t="s">
        <v>1044</v>
      </c>
      <c r="E331" s="40">
        <f>'Tabel 15 Gemeenten naar GK'!E331/'Tabel 15 Gemeenten naar GK'!$S331</f>
        <v>0</v>
      </c>
      <c r="F331" s="40">
        <f>'Tabel 15 Gemeenten naar GK'!F331/'Tabel 15 Gemeenten naar GK'!$S331</f>
        <v>0</v>
      </c>
      <c r="G331" s="40">
        <f>'Tabel 15 Gemeenten naar GK'!G331/'Tabel 15 Gemeenten naar GK'!$S331</f>
        <v>0</v>
      </c>
      <c r="H331" s="40">
        <f>'Tabel 15 Gemeenten naar GK'!H331/'Tabel 15 Gemeenten naar GK'!$S331</f>
        <v>0</v>
      </c>
      <c r="I331" s="40">
        <f>'Tabel 15 Gemeenten naar GK'!I331/'Tabel 15 Gemeenten naar GK'!$S331</f>
        <v>4.1244083840432724E-2</v>
      </c>
      <c r="K331" s="40">
        <f>'Tabel 15 Gemeenten naar GK'!K331/'Tabel 15 Gemeenten naar GK'!$S331</f>
        <v>0.79513184584178498</v>
      </c>
      <c r="L331" s="40">
        <f>'Tabel 15 Gemeenten naar GK'!L331/'Tabel 15 Gemeenten naar GK'!$S331</f>
        <v>0</v>
      </c>
      <c r="M331" s="40">
        <f>'Tabel 15 Gemeenten naar GK'!M331/'Tabel 15 Gemeenten naar GK'!$S331</f>
        <v>6.7613252197430695E-3</v>
      </c>
      <c r="O331" s="40">
        <f>'Tabel 15 Gemeenten naar GK'!O331/'Tabel 15 Gemeenten naar GK'!$S331</f>
        <v>0.15212981744421908</v>
      </c>
      <c r="P331" s="40">
        <f>'Tabel 15 Gemeenten naar GK'!P331/'Tabel 15 Gemeenten naar GK'!$S331</f>
        <v>4.7329276538201487E-3</v>
      </c>
      <c r="Q331" s="40">
        <f>'Tabel 15 Gemeenten naar GK'!Q331/'Tabel 15 Gemeenten naar GK'!$S331</f>
        <v>0</v>
      </c>
      <c r="R331" s="5"/>
      <c r="S331" s="42">
        <f t="shared" si="13"/>
        <v>1</v>
      </c>
    </row>
    <row r="332" spans="1:19" x14ac:dyDescent="0.25">
      <c r="A332" s="29"/>
      <c r="B332" s="14" t="s">
        <v>1045</v>
      </c>
      <c r="C332" s="5" t="s">
        <v>1046</v>
      </c>
      <c r="E332" s="40">
        <f>'Tabel 15 Gemeenten naar GK'!E332/'Tabel 15 Gemeenten naar GK'!$S332</f>
        <v>0.5535714285714286</v>
      </c>
      <c r="F332" s="40">
        <f>'Tabel 15 Gemeenten naar GK'!F332/'Tabel 15 Gemeenten naar GK'!$S332</f>
        <v>8.9285714285714283E-4</v>
      </c>
      <c r="G332" s="40">
        <f>'Tabel 15 Gemeenten naar GK'!G332/'Tabel 15 Gemeenten naar GK'!$S332</f>
        <v>0</v>
      </c>
      <c r="H332" s="40">
        <f>'Tabel 15 Gemeenten naar GK'!H332/'Tabel 15 Gemeenten naar GK'!$S332</f>
        <v>0</v>
      </c>
      <c r="I332" s="40">
        <f>'Tabel 15 Gemeenten naar GK'!I332/'Tabel 15 Gemeenten naar GK'!$S332</f>
        <v>4.0178571428571432E-2</v>
      </c>
      <c r="K332" s="40">
        <f>'Tabel 15 Gemeenten naar GK'!K332/'Tabel 15 Gemeenten naar GK'!$S332</f>
        <v>0</v>
      </c>
      <c r="L332" s="40">
        <f>'Tabel 15 Gemeenten naar GK'!L332/'Tabel 15 Gemeenten naar GK'!$S332</f>
        <v>9.8214285714285712E-3</v>
      </c>
      <c r="M332" s="40">
        <f>'Tabel 15 Gemeenten naar GK'!M332/'Tabel 15 Gemeenten naar GK'!$S332</f>
        <v>0.10446428571428572</v>
      </c>
      <c r="O332" s="40">
        <f>'Tabel 15 Gemeenten naar GK'!O332/'Tabel 15 Gemeenten naar GK'!$S332</f>
        <v>0.29107142857142859</v>
      </c>
      <c r="P332" s="40">
        <f>'Tabel 15 Gemeenten naar GK'!P332/'Tabel 15 Gemeenten naar GK'!$S332</f>
        <v>0</v>
      </c>
      <c r="Q332" s="40">
        <f>'Tabel 15 Gemeenten naar GK'!Q332/'Tabel 15 Gemeenten naar GK'!$S332</f>
        <v>0</v>
      </c>
      <c r="R332" s="5"/>
      <c r="S332" s="42">
        <f t="shared" si="13"/>
        <v>1</v>
      </c>
    </row>
    <row r="333" spans="1:19" x14ac:dyDescent="0.25">
      <c r="A333" s="29"/>
      <c r="B333" s="14" t="s">
        <v>1196</v>
      </c>
      <c r="C333" s="5" t="s">
        <v>1197</v>
      </c>
      <c r="E333" s="40"/>
      <c r="F333" s="40"/>
      <c r="G333" s="40"/>
      <c r="H333" s="40"/>
      <c r="I333" s="40"/>
      <c r="K333" s="40"/>
      <c r="L333" s="40"/>
      <c r="M333" s="40"/>
      <c r="O333" s="40"/>
      <c r="P333" s="40"/>
      <c r="Q333" s="40"/>
      <c r="R333" s="5"/>
      <c r="S333" s="42"/>
    </row>
    <row r="334" spans="1:19" x14ac:dyDescent="0.25">
      <c r="A334" s="29"/>
      <c r="B334" s="14" t="s">
        <v>1047</v>
      </c>
      <c r="C334" s="5" t="s">
        <v>1048</v>
      </c>
      <c r="E334" s="40">
        <f>'Tabel 15 Gemeenten naar GK'!E334/'Tabel 15 Gemeenten naar GK'!$S334</f>
        <v>4.018369690011481E-3</v>
      </c>
      <c r="F334" s="40">
        <f>'Tabel 15 Gemeenten naar GK'!F334/'Tabel 15 Gemeenten naar GK'!$S334</f>
        <v>5.1664753157290473E-3</v>
      </c>
      <c r="G334" s="40">
        <f>'Tabel 15 Gemeenten naar GK'!G334/'Tabel 15 Gemeenten naar GK'!$S334</f>
        <v>0.20436280137772675</v>
      </c>
      <c r="H334" s="40">
        <f>'Tabel 15 Gemeenten naar GK'!H334/'Tabel 15 Gemeenten naar GK'!$S334</f>
        <v>0</v>
      </c>
      <c r="I334" s="40">
        <f>'Tabel 15 Gemeenten naar GK'!I334/'Tabel 15 Gemeenten naar GK'!$S334</f>
        <v>6.1423650975889782E-2</v>
      </c>
      <c r="K334" s="40">
        <f>'Tabel 15 Gemeenten naar GK'!K334/'Tabel 15 Gemeenten naar GK'!$S334</f>
        <v>0.27784156142365096</v>
      </c>
      <c r="L334" s="40">
        <f>'Tabel 15 Gemeenten naar GK'!L334/'Tabel 15 Gemeenten naar GK'!$S334</f>
        <v>0</v>
      </c>
      <c r="M334" s="40">
        <f>'Tabel 15 Gemeenten naar GK'!M334/'Tabel 15 Gemeenten naar GK'!$S334</f>
        <v>0.28013777267508611</v>
      </c>
      <c r="O334" s="40">
        <f>'Tabel 15 Gemeenten naar GK'!O334/'Tabel 15 Gemeenten naar GK'!$S334</f>
        <v>0.1549942594718714</v>
      </c>
      <c r="P334" s="40">
        <f>'Tabel 15 Gemeenten naar GK'!P334/'Tabel 15 Gemeenten naar GK'!$S334</f>
        <v>0</v>
      </c>
      <c r="Q334" s="40">
        <f>'Tabel 15 Gemeenten naar GK'!Q334/'Tabel 15 Gemeenten naar GK'!$S334</f>
        <v>1.2055109070034443E-2</v>
      </c>
      <c r="R334" s="5"/>
      <c r="S334" s="42">
        <f t="shared" si="13"/>
        <v>1</v>
      </c>
    </row>
    <row r="335" spans="1:19" x14ac:dyDescent="0.25">
      <c r="A335" s="29"/>
      <c r="B335" s="14" t="s">
        <v>1200</v>
      </c>
      <c r="C335" s="5" t="s">
        <v>1201</v>
      </c>
      <c r="E335" s="40"/>
      <c r="F335" s="40"/>
      <c r="G335" s="40"/>
      <c r="H335" s="40"/>
      <c r="I335" s="40"/>
      <c r="K335" s="40"/>
      <c r="L335" s="40"/>
      <c r="M335" s="40"/>
      <c r="O335" s="40"/>
      <c r="P335" s="40"/>
      <c r="Q335" s="40"/>
      <c r="R335" s="5"/>
      <c r="S335" s="42"/>
    </row>
    <row r="336" spans="1:19" x14ac:dyDescent="0.25">
      <c r="A336" s="29"/>
      <c r="B336" s="14" t="s">
        <v>1049</v>
      </c>
      <c r="C336" s="5" t="s">
        <v>1050</v>
      </c>
      <c r="E336" s="40">
        <f>'Tabel 15 Gemeenten naar GK'!E336/'Tabel 15 Gemeenten naar GK'!$S336</f>
        <v>1.3059701492537313E-2</v>
      </c>
      <c r="F336" s="40">
        <f>'Tabel 15 Gemeenten naar GK'!F336/'Tabel 15 Gemeenten naar GK'!$S336</f>
        <v>3.7313432835820895E-3</v>
      </c>
      <c r="G336" s="40">
        <f>'Tabel 15 Gemeenten naar GK'!G336/'Tabel 15 Gemeenten naar GK'!$S336</f>
        <v>3.2649253731343281E-2</v>
      </c>
      <c r="H336" s="40">
        <f>'Tabel 15 Gemeenten naar GK'!H336/'Tabel 15 Gemeenten naar GK'!$S336</f>
        <v>5.7835820895522388E-2</v>
      </c>
      <c r="I336" s="40">
        <f>'Tabel 15 Gemeenten naar GK'!I336/'Tabel 15 Gemeenten naar GK'!$S336</f>
        <v>0.24720149253731344</v>
      </c>
      <c r="K336" s="40">
        <f>'Tabel 15 Gemeenten naar GK'!K336/'Tabel 15 Gemeenten naar GK'!$S336</f>
        <v>0.15764925373134328</v>
      </c>
      <c r="L336" s="40">
        <f>'Tabel 15 Gemeenten naar GK'!L336/'Tabel 15 Gemeenten naar GK'!$S336</f>
        <v>0</v>
      </c>
      <c r="M336" s="40">
        <f>'Tabel 15 Gemeenten naar GK'!M336/'Tabel 15 Gemeenten naar GK'!$S336</f>
        <v>0.16977611940298507</v>
      </c>
      <c r="O336" s="40">
        <f>'Tabel 15 Gemeenten naar GK'!O336/'Tabel 15 Gemeenten naar GK'!$S336</f>
        <v>0.31809701492537312</v>
      </c>
      <c r="P336" s="40">
        <f>'Tabel 15 Gemeenten naar GK'!P336/'Tabel 15 Gemeenten naar GK'!$S336</f>
        <v>0</v>
      </c>
      <c r="Q336" s="40">
        <f>'Tabel 15 Gemeenten naar GK'!Q336/'Tabel 15 Gemeenten naar GK'!$S336</f>
        <v>0</v>
      </c>
      <c r="R336" s="5"/>
      <c r="S336" s="42">
        <f t="shared" si="13"/>
        <v>1</v>
      </c>
    </row>
    <row r="337" spans="1:19" x14ac:dyDescent="0.25">
      <c r="A337" s="29"/>
      <c r="B337" s="14" t="s">
        <v>1051</v>
      </c>
      <c r="C337" s="5" t="s">
        <v>1052</v>
      </c>
      <c r="E337" s="40">
        <f>'Tabel 15 Gemeenten naar GK'!E337/'Tabel 15 Gemeenten naar GK'!$S337</f>
        <v>0</v>
      </c>
      <c r="F337" s="40">
        <f>'Tabel 15 Gemeenten naar GK'!F337/'Tabel 15 Gemeenten naar GK'!$S337</f>
        <v>0</v>
      </c>
      <c r="G337" s="40">
        <f>'Tabel 15 Gemeenten naar GK'!G337/'Tabel 15 Gemeenten naar GK'!$S337</f>
        <v>3.1413612565445025E-2</v>
      </c>
      <c r="H337" s="40">
        <f>'Tabel 15 Gemeenten naar GK'!H337/'Tabel 15 Gemeenten naar GK'!$S337</f>
        <v>0</v>
      </c>
      <c r="I337" s="40">
        <f>'Tabel 15 Gemeenten naar GK'!I337/'Tabel 15 Gemeenten naar GK'!$S337</f>
        <v>3.2722513089005235E-2</v>
      </c>
      <c r="K337" s="40">
        <f>'Tabel 15 Gemeenten naar GK'!K337/'Tabel 15 Gemeenten naar GK'!$S337</f>
        <v>0.24083769633507854</v>
      </c>
      <c r="L337" s="40">
        <f>'Tabel 15 Gemeenten naar GK'!L337/'Tabel 15 Gemeenten naar GK'!$S337</f>
        <v>0</v>
      </c>
      <c r="M337" s="40">
        <f>'Tabel 15 Gemeenten naar GK'!M337/'Tabel 15 Gemeenten naar GK'!$S337</f>
        <v>0</v>
      </c>
      <c r="O337" s="40">
        <f>'Tabel 15 Gemeenten naar GK'!O337/'Tabel 15 Gemeenten naar GK'!$S337</f>
        <v>0.63219895287958117</v>
      </c>
      <c r="P337" s="40">
        <f>'Tabel 15 Gemeenten naar GK'!P337/'Tabel 15 Gemeenten naar GK'!$S337</f>
        <v>6.2827225130890049E-2</v>
      </c>
      <c r="Q337" s="40">
        <f>'Tabel 15 Gemeenten naar GK'!Q337/'Tabel 15 Gemeenten naar GK'!$S337</f>
        <v>0</v>
      </c>
      <c r="R337" s="5"/>
      <c r="S337" s="42">
        <f t="shared" si="13"/>
        <v>1</v>
      </c>
    </row>
    <row r="338" spans="1:19" x14ac:dyDescent="0.25">
      <c r="A338" s="29"/>
      <c r="B338" s="14" t="s">
        <v>1053</v>
      </c>
      <c r="C338" s="5" t="s">
        <v>1054</v>
      </c>
      <c r="E338" s="40">
        <f>'Tabel 15 Gemeenten naar GK'!E338/'Tabel 15 Gemeenten naar GK'!$S338</f>
        <v>0</v>
      </c>
      <c r="F338" s="40">
        <f>'Tabel 15 Gemeenten naar GK'!F338/'Tabel 15 Gemeenten naar GK'!$S338</f>
        <v>0</v>
      </c>
      <c r="G338" s="40">
        <f>'Tabel 15 Gemeenten naar GK'!G338/'Tabel 15 Gemeenten naar GK'!$S338</f>
        <v>0.15219611848825332</v>
      </c>
      <c r="H338" s="40">
        <f>'Tabel 15 Gemeenten naar GK'!H338/'Tabel 15 Gemeenten naar GK'!$S338</f>
        <v>0</v>
      </c>
      <c r="I338" s="40">
        <f>'Tabel 15 Gemeenten naar GK'!I338/'Tabel 15 Gemeenten naar GK'!$S338</f>
        <v>6.8437180796731362E-2</v>
      </c>
      <c r="K338" s="40">
        <f>'Tabel 15 Gemeenten naar GK'!K338/'Tabel 15 Gemeenten naar GK'!$S338</f>
        <v>1.5321756894790603E-2</v>
      </c>
      <c r="L338" s="40">
        <f>'Tabel 15 Gemeenten naar GK'!L338/'Tabel 15 Gemeenten naar GK'!$S338</f>
        <v>0</v>
      </c>
      <c r="M338" s="40">
        <f>'Tabel 15 Gemeenten naar GK'!M338/'Tabel 15 Gemeenten naar GK'!$S338</f>
        <v>0.19611848825331971</v>
      </c>
      <c r="O338" s="40">
        <f>'Tabel 15 Gemeenten naar GK'!O338/'Tabel 15 Gemeenten naar GK'!$S338</f>
        <v>0.53319713993871298</v>
      </c>
      <c r="P338" s="40">
        <f>'Tabel 15 Gemeenten naar GK'!P338/'Tabel 15 Gemeenten naar GK'!$S338</f>
        <v>1.0214504596527068E-2</v>
      </c>
      <c r="Q338" s="40">
        <f>'Tabel 15 Gemeenten naar GK'!Q338/'Tabel 15 Gemeenten naar GK'!$S338</f>
        <v>2.4514811031664963E-2</v>
      </c>
      <c r="R338" s="5"/>
      <c r="S338" s="42">
        <f t="shared" si="13"/>
        <v>1</v>
      </c>
    </row>
    <row r="339" spans="1:19" x14ac:dyDescent="0.25">
      <c r="A339" s="29"/>
      <c r="B339" s="14" t="s">
        <v>1055</v>
      </c>
      <c r="C339" s="5" t="s">
        <v>1056</v>
      </c>
      <c r="E339" s="40">
        <f>'Tabel 15 Gemeenten naar GK'!E339/'Tabel 15 Gemeenten naar GK'!$S339</f>
        <v>0.15483870967741936</v>
      </c>
      <c r="F339" s="40">
        <f>'Tabel 15 Gemeenten naar GK'!F339/'Tabel 15 Gemeenten naar GK'!$S339</f>
        <v>0</v>
      </c>
      <c r="G339" s="40">
        <f>'Tabel 15 Gemeenten naar GK'!G339/'Tabel 15 Gemeenten naar GK'!$S339</f>
        <v>0</v>
      </c>
      <c r="H339" s="40">
        <f>'Tabel 15 Gemeenten naar GK'!H339/'Tabel 15 Gemeenten naar GK'!$S339</f>
        <v>0</v>
      </c>
      <c r="I339" s="40">
        <f>'Tabel 15 Gemeenten naar GK'!I339/'Tabel 15 Gemeenten naar GK'!$S339</f>
        <v>0.28043010752688174</v>
      </c>
      <c r="K339" s="40">
        <f>'Tabel 15 Gemeenten naar GK'!K339/'Tabel 15 Gemeenten naar GK'!$S339</f>
        <v>0.22881720430107527</v>
      </c>
      <c r="L339" s="40">
        <f>'Tabel 15 Gemeenten naar GK'!L339/'Tabel 15 Gemeenten naar GK'!$S339</f>
        <v>3.6559139784946237E-2</v>
      </c>
      <c r="M339" s="40">
        <f>'Tabel 15 Gemeenten naar GK'!M339/'Tabel 15 Gemeenten naar GK'!$S339</f>
        <v>0.13978494623655913</v>
      </c>
      <c r="O339" s="40">
        <f>'Tabel 15 Gemeenten naar GK'!O339/'Tabel 15 Gemeenten naar GK'!$S339</f>
        <v>0.15526881720430108</v>
      </c>
      <c r="P339" s="40">
        <f>'Tabel 15 Gemeenten naar GK'!P339/'Tabel 15 Gemeenten naar GK'!$S339</f>
        <v>4.3010752688172043E-3</v>
      </c>
      <c r="Q339" s="40">
        <f>'Tabel 15 Gemeenten naar GK'!Q339/'Tabel 15 Gemeenten naar GK'!$S339</f>
        <v>0</v>
      </c>
      <c r="R339" s="5"/>
      <c r="S339" s="42">
        <f t="shared" si="13"/>
        <v>1</v>
      </c>
    </row>
    <row r="340" spans="1:19" x14ac:dyDescent="0.25">
      <c r="A340" s="29"/>
      <c r="B340" s="14" t="s">
        <v>1224</v>
      </c>
      <c r="C340" s="5" t="s">
        <v>1225</v>
      </c>
      <c r="E340" s="40"/>
      <c r="F340" s="40"/>
      <c r="G340" s="40"/>
      <c r="H340" s="40"/>
      <c r="I340" s="40"/>
      <c r="K340" s="40"/>
      <c r="L340" s="40"/>
      <c r="M340" s="40"/>
      <c r="O340" s="40"/>
      <c r="P340" s="40"/>
      <c r="Q340" s="40"/>
      <c r="R340" s="5"/>
      <c r="S340" s="42"/>
    </row>
    <row r="341" spans="1:19" x14ac:dyDescent="0.25">
      <c r="A341" s="29"/>
      <c r="B341" s="14" t="s">
        <v>1057</v>
      </c>
      <c r="C341" s="5" t="s">
        <v>1058</v>
      </c>
      <c r="E341" s="40">
        <f>'Tabel 15 Gemeenten naar GK'!E341/'Tabel 15 Gemeenten naar GK'!$S341</f>
        <v>0</v>
      </c>
      <c r="F341" s="40">
        <f>'Tabel 15 Gemeenten naar GK'!F341/'Tabel 15 Gemeenten naar GK'!$S341</f>
        <v>0</v>
      </c>
      <c r="G341" s="40">
        <f>'Tabel 15 Gemeenten naar GK'!G341/'Tabel 15 Gemeenten naar GK'!$S341</f>
        <v>0.12943262411347517</v>
      </c>
      <c r="H341" s="40">
        <f>'Tabel 15 Gemeenten naar GK'!H341/'Tabel 15 Gemeenten naar GK'!$S341</f>
        <v>0</v>
      </c>
      <c r="I341" s="40">
        <f>'Tabel 15 Gemeenten naar GK'!I341/'Tabel 15 Gemeenten naar GK'!$S341</f>
        <v>0</v>
      </c>
      <c r="K341" s="40">
        <f>'Tabel 15 Gemeenten naar GK'!K341/'Tabel 15 Gemeenten naar GK'!$S341</f>
        <v>0</v>
      </c>
      <c r="L341" s="40">
        <f>'Tabel 15 Gemeenten naar GK'!L341/'Tabel 15 Gemeenten naar GK'!$S341</f>
        <v>0</v>
      </c>
      <c r="M341" s="40">
        <f>'Tabel 15 Gemeenten naar GK'!M341/'Tabel 15 Gemeenten naar GK'!$S341</f>
        <v>0.1773049645390071</v>
      </c>
      <c r="O341" s="40">
        <f>'Tabel 15 Gemeenten naar GK'!O341/'Tabel 15 Gemeenten naar GK'!$S341</f>
        <v>0.66134751773049649</v>
      </c>
      <c r="P341" s="40">
        <f>'Tabel 15 Gemeenten naar GK'!P341/'Tabel 15 Gemeenten naar GK'!$S341</f>
        <v>3.1914893617021274E-2</v>
      </c>
      <c r="Q341" s="40">
        <f>'Tabel 15 Gemeenten naar GK'!Q341/'Tabel 15 Gemeenten naar GK'!$S341</f>
        <v>0</v>
      </c>
      <c r="R341" s="5"/>
      <c r="S341" s="42">
        <f t="shared" si="13"/>
        <v>1</v>
      </c>
    </row>
    <row r="342" spans="1:19" x14ac:dyDescent="0.25">
      <c r="A342" s="29"/>
      <c r="B342" s="14" t="s">
        <v>1059</v>
      </c>
      <c r="C342" s="5" t="s">
        <v>1060</v>
      </c>
      <c r="E342" s="40">
        <f>'Tabel 15 Gemeenten naar GK'!E342/'Tabel 15 Gemeenten naar GK'!$S342</f>
        <v>4.8672566371681415E-2</v>
      </c>
      <c r="F342" s="40">
        <f>'Tabel 15 Gemeenten naar GK'!F342/'Tabel 15 Gemeenten naar GK'!$S342</f>
        <v>0</v>
      </c>
      <c r="G342" s="40">
        <f>'Tabel 15 Gemeenten naar GK'!G342/'Tabel 15 Gemeenten naar GK'!$S342</f>
        <v>0</v>
      </c>
      <c r="H342" s="40">
        <f>'Tabel 15 Gemeenten naar GK'!H342/'Tabel 15 Gemeenten naar GK'!$S342</f>
        <v>0</v>
      </c>
      <c r="I342" s="40">
        <f>'Tabel 15 Gemeenten naar GK'!I342/'Tabel 15 Gemeenten naar GK'!$S342</f>
        <v>3.0973451327433628E-2</v>
      </c>
      <c r="K342" s="40">
        <f>'Tabel 15 Gemeenten naar GK'!K342/'Tabel 15 Gemeenten naar GK'!$S342</f>
        <v>0.22123893805309736</v>
      </c>
      <c r="L342" s="40">
        <f>'Tabel 15 Gemeenten naar GK'!L342/'Tabel 15 Gemeenten naar GK'!$S342</f>
        <v>0</v>
      </c>
      <c r="M342" s="40">
        <f>'Tabel 15 Gemeenten naar GK'!M342/'Tabel 15 Gemeenten naar GK'!$S342</f>
        <v>0.42035398230088494</v>
      </c>
      <c r="O342" s="40">
        <f>'Tabel 15 Gemeenten naar GK'!O342/'Tabel 15 Gemeenten naar GK'!$S342</f>
        <v>0.23893805309734514</v>
      </c>
      <c r="P342" s="40">
        <f>'Tabel 15 Gemeenten naar GK'!P342/'Tabel 15 Gemeenten naar GK'!$S342</f>
        <v>2.6548672566371681E-2</v>
      </c>
      <c r="Q342" s="40">
        <f>'Tabel 15 Gemeenten naar GK'!Q342/'Tabel 15 Gemeenten naar GK'!$S342</f>
        <v>1.3274336283185841E-2</v>
      </c>
      <c r="R342" s="5"/>
      <c r="S342" s="42">
        <f t="shared" si="13"/>
        <v>1</v>
      </c>
    </row>
    <row r="343" spans="1:19" x14ac:dyDescent="0.25">
      <c r="A343" s="29"/>
      <c r="B343" s="14" t="s">
        <v>1061</v>
      </c>
      <c r="C343" s="5" t="s">
        <v>1062</v>
      </c>
      <c r="E343" s="40">
        <f>'Tabel 15 Gemeenten naar GK'!E343/'Tabel 15 Gemeenten naar GK'!$S343</f>
        <v>0</v>
      </c>
      <c r="F343" s="40">
        <f>'Tabel 15 Gemeenten naar GK'!F343/'Tabel 15 Gemeenten naar GK'!$S343</f>
        <v>0</v>
      </c>
      <c r="G343" s="40">
        <f>'Tabel 15 Gemeenten naar GK'!G343/'Tabel 15 Gemeenten naar GK'!$S343</f>
        <v>0</v>
      </c>
      <c r="H343" s="40">
        <f>'Tabel 15 Gemeenten naar GK'!H343/'Tabel 15 Gemeenten naar GK'!$S343</f>
        <v>0</v>
      </c>
      <c r="I343" s="40">
        <f>'Tabel 15 Gemeenten naar GK'!I343/'Tabel 15 Gemeenten naar GK'!$S343</f>
        <v>0</v>
      </c>
      <c r="K343" s="40">
        <f>'Tabel 15 Gemeenten naar GK'!K343/'Tabel 15 Gemeenten naar GK'!$S343</f>
        <v>4.8979591836734691E-2</v>
      </c>
      <c r="L343" s="40">
        <f>'Tabel 15 Gemeenten naar GK'!L343/'Tabel 15 Gemeenten naar GK'!$S343</f>
        <v>0</v>
      </c>
      <c r="M343" s="40">
        <f>'Tabel 15 Gemeenten naar GK'!M343/'Tabel 15 Gemeenten naar GK'!$S343</f>
        <v>0.17551020408163265</v>
      </c>
      <c r="O343" s="40">
        <f>'Tabel 15 Gemeenten naar GK'!O343/'Tabel 15 Gemeenten naar GK'!$S343</f>
        <v>0.73061224489795917</v>
      </c>
      <c r="P343" s="40">
        <f>'Tabel 15 Gemeenten naar GK'!P343/'Tabel 15 Gemeenten naar GK'!$S343</f>
        <v>1.6326530612244899E-2</v>
      </c>
      <c r="Q343" s="40">
        <f>'Tabel 15 Gemeenten naar GK'!Q343/'Tabel 15 Gemeenten naar GK'!$S343</f>
        <v>2.8571428571428571E-2</v>
      </c>
      <c r="R343" s="5"/>
      <c r="S343" s="42">
        <f t="shared" si="13"/>
        <v>1</v>
      </c>
    </row>
    <row r="344" spans="1:19" x14ac:dyDescent="0.25">
      <c r="A344" s="29"/>
      <c r="B344" s="14" t="s">
        <v>1063</v>
      </c>
      <c r="C344" s="5" t="s">
        <v>1064</v>
      </c>
      <c r="E344" s="40">
        <f>'Tabel 15 Gemeenten naar GK'!E344/'Tabel 15 Gemeenten naar GK'!$S344</f>
        <v>7.6754385964912283E-2</v>
      </c>
      <c r="F344" s="40">
        <f>'Tabel 15 Gemeenten naar GK'!F344/'Tabel 15 Gemeenten naar GK'!$S344</f>
        <v>2.1929824561403508E-3</v>
      </c>
      <c r="G344" s="40">
        <f>'Tabel 15 Gemeenten naar GK'!G344/'Tabel 15 Gemeenten naar GK'!$S344</f>
        <v>1.9736842105263157E-2</v>
      </c>
      <c r="H344" s="40">
        <f>'Tabel 15 Gemeenten naar GK'!H344/'Tabel 15 Gemeenten naar GK'!$S344</f>
        <v>0</v>
      </c>
      <c r="I344" s="40">
        <f>'Tabel 15 Gemeenten naar GK'!I344/'Tabel 15 Gemeenten naar GK'!$S344</f>
        <v>4.3859649122807015E-3</v>
      </c>
      <c r="K344" s="40">
        <f>'Tabel 15 Gemeenten naar GK'!K344/'Tabel 15 Gemeenten naar GK'!$S344</f>
        <v>0.15350877192982457</v>
      </c>
      <c r="L344" s="40">
        <f>'Tabel 15 Gemeenten naar GK'!L344/'Tabel 15 Gemeenten naar GK'!$S344</f>
        <v>0</v>
      </c>
      <c r="M344" s="40">
        <f>'Tabel 15 Gemeenten naar GK'!M344/'Tabel 15 Gemeenten naar GK'!$S344</f>
        <v>3.9473684210526314E-2</v>
      </c>
      <c r="O344" s="40">
        <f>'Tabel 15 Gemeenten naar GK'!O344/'Tabel 15 Gemeenten naar GK'!$S344</f>
        <v>0.68201754385964908</v>
      </c>
      <c r="P344" s="40">
        <f>'Tabel 15 Gemeenten naar GK'!P344/'Tabel 15 Gemeenten naar GK'!$S344</f>
        <v>2.1929824561403508E-2</v>
      </c>
      <c r="Q344" s="40">
        <f>'Tabel 15 Gemeenten naar GK'!Q344/'Tabel 15 Gemeenten naar GK'!$S344</f>
        <v>0</v>
      </c>
      <c r="R344" s="5"/>
      <c r="S344" s="42">
        <f t="shared" si="13"/>
        <v>1</v>
      </c>
    </row>
    <row r="345" spans="1:19" x14ac:dyDescent="0.25">
      <c r="A345" s="29"/>
      <c r="B345" s="14" t="s">
        <v>1065</v>
      </c>
      <c r="C345" s="5" t="s">
        <v>1066</v>
      </c>
      <c r="E345" s="40">
        <f>'Tabel 15 Gemeenten naar GK'!E345/'Tabel 15 Gemeenten naar GK'!$S345</f>
        <v>3.6964980544747082E-2</v>
      </c>
      <c r="F345" s="40">
        <f>'Tabel 15 Gemeenten naar GK'!F345/'Tabel 15 Gemeenten naar GK'!$S345</f>
        <v>0</v>
      </c>
      <c r="G345" s="40">
        <f>'Tabel 15 Gemeenten naar GK'!G345/'Tabel 15 Gemeenten naar GK'!$S345</f>
        <v>0</v>
      </c>
      <c r="H345" s="40">
        <f>'Tabel 15 Gemeenten naar GK'!H345/'Tabel 15 Gemeenten naar GK'!$S345</f>
        <v>0</v>
      </c>
      <c r="I345" s="40">
        <f>'Tabel 15 Gemeenten naar GK'!I345/'Tabel 15 Gemeenten naar GK'!$S345</f>
        <v>0.7645914396887159</v>
      </c>
      <c r="K345" s="40">
        <f>'Tabel 15 Gemeenten naar GK'!K345/'Tabel 15 Gemeenten naar GK'!$S345</f>
        <v>6.8093385214007783E-3</v>
      </c>
      <c r="L345" s="40">
        <f>'Tabel 15 Gemeenten naar GK'!L345/'Tabel 15 Gemeenten naar GK'!$S345</f>
        <v>0</v>
      </c>
      <c r="M345" s="40">
        <f>'Tabel 15 Gemeenten naar GK'!M345/'Tabel 15 Gemeenten naar GK'!$S345</f>
        <v>1.9455252918287938E-3</v>
      </c>
      <c r="O345" s="40">
        <f>'Tabel 15 Gemeenten naar GK'!O345/'Tabel 15 Gemeenten naar GK'!$S345</f>
        <v>0.17509727626459143</v>
      </c>
      <c r="P345" s="40">
        <f>'Tabel 15 Gemeenten naar GK'!P345/'Tabel 15 Gemeenten naar GK'!$S345</f>
        <v>0</v>
      </c>
      <c r="Q345" s="40">
        <f>'Tabel 15 Gemeenten naar GK'!Q345/'Tabel 15 Gemeenten naar GK'!$S345</f>
        <v>1.4591439688715954E-2</v>
      </c>
      <c r="R345" s="5"/>
      <c r="S345" s="42">
        <f t="shared" si="13"/>
        <v>0.99999999999999978</v>
      </c>
    </row>
    <row r="346" spans="1:19" x14ac:dyDescent="0.25">
      <c r="A346" s="29"/>
      <c r="B346" s="14" t="s">
        <v>1067</v>
      </c>
      <c r="C346" s="5" t="s">
        <v>1068</v>
      </c>
      <c r="E346" s="40">
        <f>'Tabel 15 Gemeenten naar GK'!E346/'Tabel 15 Gemeenten naar GK'!$S346</f>
        <v>0</v>
      </c>
      <c r="F346" s="40">
        <f>'Tabel 15 Gemeenten naar GK'!F346/'Tabel 15 Gemeenten naar GK'!$S346</f>
        <v>5.543237250554324E-2</v>
      </c>
      <c r="G346" s="40">
        <f>'Tabel 15 Gemeenten naar GK'!G346/'Tabel 15 Gemeenten naar GK'!$S346</f>
        <v>5.0997782705099776E-2</v>
      </c>
      <c r="H346" s="40">
        <f>'Tabel 15 Gemeenten naar GK'!H346/'Tabel 15 Gemeenten naar GK'!$S346</f>
        <v>1.4412416851441241E-2</v>
      </c>
      <c r="I346" s="40">
        <f>'Tabel 15 Gemeenten naar GK'!I346/'Tabel 15 Gemeenten naar GK'!$S346</f>
        <v>8.4257206208425722E-2</v>
      </c>
      <c r="K346" s="40">
        <f>'Tabel 15 Gemeenten naar GK'!K346/'Tabel 15 Gemeenten naar GK'!$S346</f>
        <v>0.12416851441241686</v>
      </c>
      <c r="L346" s="40">
        <f>'Tabel 15 Gemeenten naar GK'!L346/'Tabel 15 Gemeenten naar GK'!$S346</f>
        <v>0</v>
      </c>
      <c r="M346" s="40">
        <f>'Tabel 15 Gemeenten naar GK'!M346/'Tabel 15 Gemeenten naar GK'!$S346</f>
        <v>0.19068736141906872</v>
      </c>
      <c r="O346" s="40">
        <f>'Tabel 15 Gemeenten naar GK'!O346/'Tabel 15 Gemeenten naar GK'!$S346</f>
        <v>0.47006651884700668</v>
      </c>
      <c r="P346" s="40">
        <f>'Tabel 15 Gemeenten naar GK'!P346/'Tabel 15 Gemeenten naar GK'!$S346</f>
        <v>9.9778270509977823E-3</v>
      </c>
      <c r="Q346" s="40">
        <f>'Tabel 15 Gemeenten naar GK'!Q346/'Tabel 15 Gemeenten naar GK'!$S346</f>
        <v>0</v>
      </c>
      <c r="R346" s="5"/>
      <c r="S346" s="42">
        <f t="shared" si="13"/>
        <v>1</v>
      </c>
    </row>
    <row r="347" spans="1:19" x14ac:dyDescent="0.25">
      <c r="A347" s="29"/>
      <c r="B347" s="14" t="s">
        <v>536</v>
      </c>
      <c r="C347" s="5" t="s">
        <v>645</v>
      </c>
      <c r="E347" s="40">
        <f>'Tabel 15 Gemeenten naar GK'!E347/'Tabel 15 Gemeenten naar GK'!$S347</f>
        <v>0</v>
      </c>
      <c r="F347" s="40">
        <f>'Tabel 15 Gemeenten naar GK'!F347/'Tabel 15 Gemeenten naar GK'!$S347</f>
        <v>0</v>
      </c>
      <c r="G347" s="40">
        <f>'Tabel 15 Gemeenten naar GK'!G347/'Tabel 15 Gemeenten naar GK'!$S347</f>
        <v>0</v>
      </c>
      <c r="H347" s="40">
        <f>'Tabel 15 Gemeenten naar GK'!H347/'Tabel 15 Gemeenten naar GK'!$S347</f>
        <v>0</v>
      </c>
      <c r="I347" s="40">
        <f>'Tabel 15 Gemeenten naar GK'!I347/'Tabel 15 Gemeenten naar GK'!$S347</f>
        <v>0.19690265486725664</v>
      </c>
      <c r="K347" s="40">
        <f>'Tabel 15 Gemeenten naar GK'!K347/'Tabel 15 Gemeenten naar GK'!$S347</f>
        <v>6.637168141592921E-2</v>
      </c>
      <c r="L347" s="40">
        <f>'Tabel 15 Gemeenten naar GK'!L347/'Tabel 15 Gemeenten naar GK'!$S347</f>
        <v>0</v>
      </c>
      <c r="M347" s="40">
        <f>'Tabel 15 Gemeenten naar GK'!M347/'Tabel 15 Gemeenten naar GK'!$S347</f>
        <v>0.11283185840707964</v>
      </c>
      <c r="O347" s="40">
        <f>'Tabel 15 Gemeenten naar GK'!O347/'Tabel 15 Gemeenten naar GK'!$S347</f>
        <v>0.60398230088495575</v>
      </c>
      <c r="P347" s="40">
        <f>'Tabel 15 Gemeenten naar GK'!P347/'Tabel 15 Gemeenten naar GK'!$S347</f>
        <v>1.9911504424778761E-2</v>
      </c>
      <c r="Q347" s="40">
        <f>'Tabel 15 Gemeenten naar GK'!Q347/'Tabel 15 Gemeenten naar GK'!$S347</f>
        <v>0</v>
      </c>
      <c r="R347" s="5"/>
      <c r="S347" s="42">
        <f t="shared" si="13"/>
        <v>1</v>
      </c>
    </row>
    <row r="348" spans="1:19" x14ac:dyDescent="0.25">
      <c r="A348" s="29"/>
      <c r="B348" s="14" t="s">
        <v>1069</v>
      </c>
      <c r="C348" s="5" t="s">
        <v>1070</v>
      </c>
      <c r="E348" s="40">
        <f>'Tabel 15 Gemeenten naar GK'!E348/'Tabel 15 Gemeenten naar GK'!$S348</f>
        <v>2.554278416347382E-3</v>
      </c>
      <c r="F348" s="40">
        <f>'Tabel 15 Gemeenten naar GK'!F348/'Tabel 15 Gemeenten naar GK'!$S348</f>
        <v>3.8314176245210726E-3</v>
      </c>
      <c r="G348" s="40">
        <f>'Tabel 15 Gemeenten naar GK'!G348/'Tabel 15 Gemeenten naar GK'!$S348</f>
        <v>0.15070242656449553</v>
      </c>
      <c r="H348" s="40">
        <f>'Tabel 15 Gemeenten naar GK'!H348/'Tabel 15 Gemeenten naar GK'!$S348</f>
        <v>0</v>
      </c>
      <c r="I348" s="40">
        <f>'Tabel 15 Gemeenten naar GK'!I348/'Tabel 15 Gemeenten naar GK'!$S348</f>
        <v>4.8531289910600253E-2</v>
      </c>
      <c r="K348" s="40">
        <f>'Tabel 15 Gemeenten naar GK'!K348/'Tabel 15 Gemeenten naar GK'!$S348</f>
        <v>0.12005108556832694</v>
      </c>
      <c r="L348" s="40">
        <f>'Tabel 15 Gemeenten naar GK'!L348/'Tabel 15 Gemeenten naar GK'!$S348</f>
        <v>4.3422733077905493E-2</v>
      </c>
      <c r="M348" s="40">
        <f>'Tabel 15 Gemeenten naar GK'!M348/'Tabel 15 Gemeenten naar GK'!$S348</f>
        <v>0.12132822477650064</v>
      </c>
      <c r="O348" s="40">
        <f>'Tabel 15 Gemeenten naar GK'!O348/'Tabel 15 Gemeenten naar GK'!$S348</f>
        <v>0.50830140485312902</v>
      </c>
      <c r="P348" s="40">
        <f>'Tabel 15 Gemeenten naar GK'!P348/'Tabel 15 Gemeenten naar GK'!$S348</f>
        <v>1.277139208173691E-3</v>
      </c>
      <c r="Q348" s="40">
        <f>'Tabel 15 Gemeenten naar GK'!Q348/'Tabel 15 Gemeenten naar GK'!$S348</f>
        <v>0</v>
      </c>
      <c r="R348" s="5"/>
      <c r="S348" s="42">
        <f t="shared" si="13"/>
        <v>1</v>
      </c>
    </row>
    <row r="349" spans="1:19" x14ac:dyDescent="0.25">
      <c r="A349" s="29"/>
      <c r="B349" s="14" t="s">
        <v>1071</v>
      </c>
      <c r="C349" s="5" t="s">
        <v>1072</v>
      </c>
      <c r="E349" s="40">
        <f>'Tabel 15 Gemeenten naar GK'!E349/'Tabel 15 Gemeenten naar GK'!$S349</f>
        <v>0.10188679245283019</v>
      </c>
      <c r="F349" s="40">
        <f>'Tabel 15 Gemeenten naar GK'!F349/'Tabel 15 Gemeenten naar GK'!$S349</f>
        <v>0</v>
      </c>
      <c r="G349" s="40">
        <f>'Tabel 15 Gemeenten naar GK'!G349/'Tabel 15 Gemeenten naar GK'!$S349</f>
        <v>0</v>
      </c>
      <c r="H349" s="40">
        <f>'Tabel 15 Gemeenten naar GK'!H349/'Tabel 15 Gemeenten naar GK'!$S349</f>
        <v>0</v>
      </c>
      <c r="I349" s="40">
        <f>'Tabel 15 Gemeenten naar GK'!I349/'Tabel 15 Gemeenten naar GK'!$S349</f>
        <v>6.7924528301886791E-2</v>
      </c>
      <c r="K349" s="40">
        <f>'Tabel 15 Gemeenten naar GK'!K349/'Tabel 15 Gemeenten naar GK'!$S349</f>
        <v>0</v>
      </c>
      <c r="L349" s="40">
        <f>'Tabel 15 Gemeenten naar GK'!L349/'Tabel 15 Gemeenten naar GK'!$S349</f>
        <v>0</v>
      </c>
      <c r="M349" s="40">
        <f>'Tabel 15 Gemeenten naar GK'!M349/'Tabel 15 Gemeenten naar GK'!$S349</f>
        <v>0.29433962264150942</v>
      </c>
      <c r="O349" s="40">
        <f>'Tabel 15 Gemeenten naar GK'!O349/'Tabel 15 Gemeenten naar GK'!$S349</f>
        <v>0.53584905660377358</v>
      </c>
      <c r="P349" s="40">
        <f>'Tabel 15 Gemeenten naar GK'!P349/'Tabel 15 Gemeenten naar GK'!$S349</f>
        <v>0</v>
      </c>
      <c r="Q349" s="40">
        <f>'Tabel 15 Gemeenten naar GK'!Q349/'Tabel 15 Gemeenten naar GK'!$S349</f>
        <v>0</v>
      </c>
      <c r="R349" s="5"/>
      <c r="S349" s="42">
        <f t="shared" si="13"/>
        <v>1</v>
      </c>
    </row>
    <row r="350" spans="1:19" x14ac:dyDescent="0.25">
      <c r="A350" s="29"/>
      <c r="B350" s="14" t="s">
        <v>1234</v>
      </c>
      <c r="C350" s="5" t="s">
        <v>1235</v>
      </c>
      <c r="E350" s="40"/>
      <c r="F350" s="40"/>
      <c r="G350" s="40"/>
      <c r="H350" s="40"/>
      <c r="I350" s="40"/>
      <c r="K350" s="40"/>
      <c r="L350" s="40"/>
      <c r="M350" s="40"/>
      <c r="O350" s="40"/>
      <c r="P350" s="40"/>
      <c r="Q350" s="40"/>
      <c r="R350" s="5"/>
      <c r="S350" s="42"/>
    </row>
    <row r="351" spans="1:19" x14ac:dyDescent="0.25">
      <c r="A351" s="29"/>
      <c r="B351" s="14" t="s">
        <v>537</v>
      </c>
      <c r="C351" s="5" t="s">
        <v>646</v>
      </c>
      <c r="E351" s="40">
        <f>'Tabel 15 Gemeenten naar GK'!E351/'Tabel 15 Gemeenten naar GK'!$S351</f>
        <v>0</v>
      </c>
      <c r="F351" s="40">
        <f>'Tabel 15 Gemeenten naar GK'!F351/'Tabel 15 Gemeenten naar GK'!$S351</f>
        <v>0</v>
      </c>
      <c r="G351" s="40">
        <f>'Tabel 15 Gemeenten naar GK'!G351/'Tabel 15 Gemeenten naar GK'!$S351</f>
        <v>0.11041009463722397</v>
      </c>
      <c r="H351" s="40">
        <f>'Tabel 15 Gemeenten naar GK'!H351/'Tabel 15 Gemeenten naar GK'!$S351</f>
        <v>0</v>
      </c>
      <c r="I351" s="40">
        <f>'Tabel 15 Gemeenten naar GK'!I351/'Tabel 15 Gemeenten naar GK'!$S351</f>
        <v>0.21766561514195584</v>
      </c>
      <c r="K351" s="40">
        <f>'Tabel 15 Gemeenten naar GK'!K351/'Tabel 15 Gemeenten naar GK'!$S351</f>
        <v>0</v>
      </c>
      <c r="L351" s="40">
        <f>'Tabel 15 Gemeenten naar GK'!L351/'Tabel 15 Gemeenten naar GK'!$S351</f>
        <v>6.9400630914826497E-2</v>
      </c>
      <c r="M351" s="40">
        <f>'Tabel 15 Gemeenten naar GK'!M351/'Tabel 15 Gemeenten naar GK'!$S351</f>
        <v>0.15772870662460567</v>
      </c>
      <c r="O351" s="40">
        <f>'Tabel 15 Gemeenten naar GK'!O351/'Tabel 15 Gemeenten naar GK'!$S351</f>
        <v>0.4227129337539432</v>
      </c>
      <c r="P351" s="40">
        <f>'Tabel 15 Gemeenten naar GK'!P351/'Tabel 15 Gemeenten naar GK'!$S351</f>
        <v>2.2082018927444796E-2</v>
      </c>
      <c r="Q351" s="40">
        <f>'Tabel 15 Gemeenten naar GK'!Q351/'Tabel 15 Gemeenten naar GK'!$S351</f>
        <v>0</v>
      </c>
      <c r="R351" s="5"/>
      <c r="S351" s="42">
        <f t="shared" si="13"/>
        <v>0.99999999999999989</v>
      </c>
    </row>
    <row r="352" spans="1:19" x14ac:dyDescent="0.25">
      <c r="A352" s="29"/>
      <c r="B352" s="14" t="s">
        <v>1073</v>
      </c>
      <c r="C352" s="5" t="s">
        <v>1074</v>
      </c>
      <c r="E352" s="40">
        <f>'Tabel 15 Gemeenten naar GK'!E352/'Tabel 15 Gemeenten naar GK'!$S352</f>
        <v>0</v>
      </c>
      <c r="F352" s="40">
        <f>'Tabel 15 Gemeenten naar GK'!F352/'Tabel 15 Gemeenten naar GK'!$S352</f>
        <v>0</v>
      </c>
      <c r="G352" s="40">
        <f>'Tabel 15 Gemeenten naar GK'!G352/'Tabel 15 Gemeenten naar GK'!$S352</f>
        <v>1.5086206896551725E-2</v>
      </c>
      <c r="H352" s="40">
        <f>'Tabel 15 Gemeenten naar GK'!H352/'Tabel 15 Gemeenten naar GK'!$S352</f>
        <v>0</v>
      </c>
      <c r="I352" s="40">
        <f>'Tabel 15 Gemeenten naar GK'!I352/'Tabel 15 Gemeenten naar GK'!$S352</f>
        <v>8.1896551724137928E-2</v>
      </c>
      <c r="K352" s="40">
        <f>'Tabel 15 Gemeenten naar GK'!K352/'Tabel 15 Gemeenten naar GK'!$S352</f>
        <v>0</v>
      </c>
      <c r="L352" s="40">
        <f>'Tabel 15 Gemeenten naar GK'!L352/'Tabel 15 Gemeenten naar GK'!$S352</f>
        <v>0.18103448275862069</v>
      </c>
      <c r="M352" s="40">
        <f>'Tabel 15 Gemeenten naar GK'!M352/'Tabel 15 Gemeenten naar GK'!$S352</f>
        <v>0.29956896551724138</v>
      </c>
      <c r="O352" s="40">
        <f>'Tabel 15 Gemeenten naar GK'!O352/'Tabel 15 Gemeenten naar GK'!$S352</f>
        <v>0.41594827586206895</v>
      </c>
      <c r="P352" s="40">
        <f>'Tabel 15 Gemeenten naar GK'!P352/'Tabel 15 Gemeenten naar GK'!$S352</f>
        <v>0</v>
      </c>
      <c r="Q352" s="40">
        <f>'Tabel 15 Gemeenten naar GK'!Q352/'Tabel 15 Gemeenten naar GK'!$S352</f>
        <v>6.4655172413793103E-3</v>
      </c>
      <c r="R352" s="5"/>
      <c r="S352" s="42">
        <f t="shared" si="13"/>
        <v>1</v>
      </c>
    </row>
    <row r="353" spans="1:19" x14ac:dyDescent="0.25">
      <c r="A353" s="29"/>
      <c r="B353" s="14" t="s">
        <v>1075</v>
      </c>
      <c r="C353" s="5" t="s">
        <v>1076</v>
      </c>
      <c r="E353" s="40">
        <f>'Tabel 15 Gemeenten naar GK'!E353/'Tabel 15 Gemeenten naar GK'!$S353</f>
        <v>0.18024032042723631</v>
      </c>
      <c r="F353" s="40">
        <f>'Tabel 15 Gemeenten naar GK'!F353/'Tabel 15 Gemeenten naar GK'!$S353</f>
        <v>0</v>
      </c>
      <c r="G353" s="40">
        <f>'Tabel 15 Gemeenten naar GK'!G353/'Tabel 15 Gemeenten naar GK'!$S353</f>
        <v>1.2016021361815754E-2</v>
      </c>
      <c r="H353" s="40">
        <f>'Tabel 15 Gemeenten naar GK'!H353/'Tabel 15 Gemeenten naar GK'!$S353</f>
        <v>0</v>
      </c>
      <c r="I353" s="40">
        <f>'Tabel 15 Gemeenten naar GK'!I353/'Tabel 15 Gemeenten naar GK'!$S353</f>
        <v>5.6074766355140186E-2</v>
      </c>
      <c r="K353" s="40">
        <f>'Tabel 15 Gemeenten naar GK'!K353/'Tabel 15 Gemeenten naar GK'!$S353</f>
        <v>0.43791722296395191</v>
      </c>
      <c r="L353" s="40">
        <f>'Tabel 15 Gemeenten naar GK'!L353/'Tabel 15 Gemeenten naar GK'!$S353</f>
        <v>0</v>
      </c>
      <c r="M353" s="40">
        <f>'Tabel 15 Gemeenten naar GK'!M353/'Tabel 15 Gemeenten naar GK'!$S353</f>
        <v>8.0106809078771702E-3</v>
      </c>
      <c r="O353" s="40">
        <f>'Tabel 15 Gemeenten naar GK'!O353/'Tabel 15 Gemeenten naar GK'!$S353</f>
        <v>0.30574098798397864</v>
      </c>
      <c r="P353" s="40">
        <f>'Tabel 15 Gemeenten naar GK'!P353/'Tabel 15 Gemeenten naar GK'!$S353</f>
        <v>0</v>
      </c>
      <c r="Q353" s="40">
        <f>'Tabel 15 Gemeenten naar GK'!Q353/'Tabel 15 Gemeenten naar GK'!$S353</f>
        <v>0</v>
      </c>
      <c r="R353" s="5"/>
      <c r="S353" s="42">
        <f t="shared" si="13"/>
        <v>1</v>
      </c>
    </row>
    <row r="354" spans="1:19" x14ac:dyDescent="0.25">
      <c r="A354" s="29"/>
      <c r="B354" s="14" t="s">
        <v>1077</v>
      </c>
      <c r="C354" s="5" t="s">
        <v>1078</v>
      </c>
      <c r="E354" s="40">
        <f>'Tabel 15 Gemeenten naar GK'!E354/'Tabel 15 Gemeenten naar GK'!$S354</f>
        <v>0.22779922779922779</v>
      </c>
      <c r="F354" s="40">
        <f>'Tabel 15 Gemeenten naar GK'!F354/'Tabel 15 Gemeenten naar GK'!$S354</f>
        <v>0</v>
      </c>
      <c r="G354" s="40">
        <f>'Tabel 15 Gemeenten naar GK'!G354/'Tabel 15 Gemeenten naar GK'!$S354</f>
        <v>3.8610038610038609E-2</v>
      </c>
      <c r="H354" s="40">
        <f>'Tabel 15 Gemeenten naar GK'!H354/'Tabel 15 Gemeenten naar GK'!$S354</f>
        <v>0</v>
      </c>
      <c r="I354" s="40">
        <f>'Tabel 15 Gemeenten naar GK'!I354/'Tabel 15 Gemeenten naar GK'!$S354</f>
        <v>7.7220077220077222E-3</v>
      </c>
      <c r="K354" s="40">
        <f>'Tabel 15 Gemeenten naar GK'!K354/'Tabel 15 Gemeenten naar GK'!$S354</f>
        <v>0</v>
      </c>
      <c r="L354" s="40">
        <f>'Tabel 15 Gemeenten naar GK'!L354/'Tabel 15 Gemeenten naar GK'!$S354</f>
        <v>6.9498069498069498E-2</v>
      </c>
      <c r="M354" s="40">
        <f>'Tabel 15 Gemeenten naar GK'!M354/'Tabel 15 Gemeenten naar GK'!$S354</f>
        <v>3.4749034749034749E-2</v>
      </c>
      <c r="O354" s="40">
        <f>'Tabel 15 Gemeenten naar GK'!O354/'Tabel 15 Gemeenten naar GK'!$S354</f>
        <v>0.60231660231660233</v>
      </c>
      <c r="P354" s="40">
        <f>'Tabel 15 Gemeenten naar GK'!P354/'Tabel 15 Gemeenten naar GK'!$S354</f>
        <v>1.9305019305019305E-2</v>
      </c>
      <c r="Q354" s="40">
        <f>'Tabel 15 Gemeenten naar GK'!Q354/'Tabel 15 Gemeenten naar GK'!$S354</f>
        <v>0</v>
      </c>
      <c r="R354" s="5"/>
      <c r="S354" s="42">
        <f t="shared" si="13"/>
        <v>1</v>
      </c>
    </row>
    <row r="355" spans="1:19" x14ac:dyDescent="0.25">
      <c r="A355" s="29"/>
      <c r="B355" s="14" t="s">
        <v>1079</v>
      </c>
      <c r="C355" s="5" t="s">
        <v>1080</v>
      </c>
      <c r="E355" s="40">
        <f>'Tabel 15 Gemeenten naar GK'!E355/'Tabel 15 Gemeenten naar GK'!$S355</f>
        <v>0.25109170305676853</v>
      </c>
      <c r="F355" s="40">
        <f>'Tabel 15 Gemeenten naar GK'!F355/'Tabel 15 Gemeenten naar GK'!$S355</f>
        <v>0</v>
      </c>
      <c r="G355" s="40">
        <f>'Tabel 15 Gemeenten naar GK'!G355/'Tabel 15 Gemeenten naar GK'!$S355</f>
        <v>0</v>
      </c>
      <c r="H355" s="40">
        <f>'Tabel 15 Gemeenten naar GK'!H355/'Tabel 15 Gemeenten naar GK'!$S355</f>
        <v>0</v>
      </c>
      <c r="I355" s="40">
        <f>'Tabel 15 Gemeenten naar GK'!I355/'Tabel 15 Gemeenten naar GK'!$S355</f>
        <v>2.1834061135371178E-3</v>
      </c>
      <c r="K355" s="40">
        <f>'Tabel 15 Gemeenten naar GK'!K355/'Tabel 15 Gemeenten naar GK'!$S355</f>
        <v>6.5502183406113537E-2</v>
      </c>
      <c r="L355" s="40">
        <f>'Tabel 15 Gemeenten naar GK'!L355/'Tabel 15 Gemeenten naar GK'!$S355</f>
        <v>0</v>
      </c>
      <c r="M355" s="40">
        <f>'Tabel 15 Gemeenten naar GK'!M355/'Tabel 15 Gemeenten naar GK'!$S355</f>
        <v>4.8034934497816595E-2</v>
      </c>
      <c r="O355" s="40">
        <f>'Tabel 15 Gemeenten naar GK'!O355/'Tabel 15 Gemeenten naar GK'!$S355</f>
        <v>0.59388646288209612</v>
      </c>
      <c r="P355" s="40">
        <f>'Tabel 15 Gemeenten naar GK'!P355/'Tabel 15 Gemeenten naar GK'!$S355</f>
        <v>3.9301310043668124E-2</v>
      </c>
      <c r="Q355" s="40">
        <f>'Tabel 15 Gemeenten naar GK'!Q355/'Tabel 15 Gemeenten naar GK'!$S355</f>
        <v>0</v>
      </c>
      <c r="R355" s="5"/>
      <c r="S355" s="42">
        <f t="shared" si="13"/>
        <v>1</v>
      </c>
    </row>
    <row r="356" spans="1:19" x14ac:dyDescent="0.25">
      <c r="A356" s="29"/>
      <c r="B356" s="14" t="s">
        <v>1081</v>
      </c>
      <c r="C356" s="5" t="s">
        <v>1082</v>
      </c>
      <c r="E356" s="40">
        <f>'Tabel 15 Gemeenten naar GK'!E356/'Tabel 15 Gemeenten naar GK'!$S356</f>
        <v>0.30493273542600896</v>
      </c>
      <c r="F356" s="40">
        <f>'Tabel 15 Gemeenten naar GK'!F356/'Tabel 15 Gemeenten naar GK'!$S356</f>
        <v>0.45889387144992527</v>
      </c>
      <c r="G356" s="40">
        <f>'Tabel 15 Gemeenten naar GK'!G356/'Tabel 15 Gemeenten naar GK'!$S356</f>
        <v>5.9790732436472349E-3</v>
      </c>
      <c r="H356" s="40">
        <f>'Tabel 15 Gemeenten naar GK'!H356/'Tabel 15 Gemeenten naar GK'!$S356</f>
        <v>5.829596412556054E-2</v>
      </c>
      <c r="I356" s="40">
        <f>'Tabel 15 Gemeenten naar GK'!I356/'Tabel 15 Gemeenten naar GK'!$S356</f>
        <v>0</v>
      </c>
      <c r="K356" s="40">
        <f>'Tabel 15 Gemeenten naar GK'!K356/'Tabel 15 Gemeenten naar GK'!$S356</f>
        <v>2.9895366218236172E-2</v>
      </c>
      <c r="L356" s="40">
        <f>'Tabel 15 Gemeenten naar GK'!L356/'Tabel 15 Gemeenten naar GK'!$S356</f>
        <v>0</v>
      </c>
      <c r="M356" s="40">
        <f>'Tabel 15 Gemeenten naar GK'!M356/'Tabel 15 Gemeenten naar GK'!$S356</f>
        <v>0.13751868460388639</v>
      </c>
      <c r="O356" s="40">
        <f>'Tabel 15 Gemeenten naar GK'!O356/'Tabel 15 Gemeenten naar GK'!$S356</f>
        <v>0</v>
      </c>
      <c r="P356" s="40">
        <f>'Tabel 15 Gemeenten naar GK'!P356/'Tabel 15 Gemeenten naar GK'!$S356</f>
        <v>4.4843049327354259E-3</v>
      </c>
      <c r="Q356" s="40">
        <f>'Tabel 15 Gemeenten naar GK'!Q356/'Tabel 15 Gemeenten naar GK'!$S356</f>
        <v>0</v>
      </c>
      <c r="R356" s="5"/>
      <c r="S356" s="42">
        <f t="shared" si="13"/>
        <v>1</v>
      </c>
    </row>
    <row r="357" spans="1:19" x14ac:dyDescent="0.25">
      <c r="A357" s="29"/>
      <c r="B357" s="14" t="s">
        <v>1178</v>
      </c>
      <c r="C357" s="5" t="s">
        <v>1179</v>
      </c>
      <c r="E357" s="40"/>
      <c r="F357" s="40"/>
      <c r="G357" s="40"/>
      <c r="H357" s="40"/>
      <c r="I357" s="40"/>
      <c r="K357" s="40"/>
      <c r="L357" s="40"/>
      <c r="M357" s="40"/>
      <c r="O357" s="40"/>
      <c r="P357" s="40"/>
      <c r="Q357" s="40"/>
      <c r="R357" s="5"/>
      <c r="S357" s="42"/>
    </row>
    <row r="358" spans="1:19" x14ac:dyDescent="0.25">
      <c r="A358" s="29"/>
      <c r="B358" s="14" t="s">
        <v>1083</v>
      </c>
      <c r="C358" s="5" t="s">
        <v>1084</v>
      </c>
      <c r="E358" s="40">
        <f>'Tabel 15 Gemeenten naar GK'!E358/'Tabel 15 Gemeenten naar GK'!$S358</f>
        <v>1.5625E-2</v>
      </c>
      <c r="F358" s="40">
        <f>'Tabel 15 Gemeenten naar GK'!F358/'Tabel 15 Gemeenten naar GK'!$S358</f>
        <v>0</v>
      </c>
      <c r="G358" s="40">
        <f>'Tabel 15 Gemeenten naar GK'!G358/'Tabel 15 Gemeenten naar GK'!$S358</f>
        <v>0.296875</v>
      </c>
      <c r="H358" s="40">
        <f>'Tabel 15 Gemeenten naar GK'!H358/'Tabel 15 Gemeenten naar GK'!$S358</f>
        <v>0</v>
      </c>
      <c r="I358" s="40">
        <f>'Tabel 15 Gemeenten naar GK'!I358/'Tabel 15 Gemeenten naar GK'!$S358</f>
        <v>0.3125</v>
      </c>
      <c r="K358" s="40">
        <f>'Tabel 15 Gemeenten naar GK'!K358/'Tabel 15 Gemeenten naar GK'!$S358</f>
        <v>0</v>
      </c>
      <c r="L358" s="40">
        <f>'Tabel 15 Gemeenten naar GK'!L358/'Tabel 15 Gemeenten naar GK'!$S358</f>
        <v>0</v>
      </c>
      <c r="M358" s="40">
        <f>'Tabel 15 Gemeenten naar GK'!M358/'Tabel 15 Gemeenten naar GK'!$S358</f>
        <v>0.265625</v>
      </c>
      <c r="O358" s="40">
        <f>'Tabel 15 Gemeenten naar GK'!O358/'Tabel 15 Gemeenten naar GK'!$S358</f>
        <v>0</v>
      </c>
      <c r="P358" s="40">
        <f>'Tabel 15 Gemeenten naar GK'!P358/'Tabel 15 Gemeenten naar GK'!$S358</f>
        <v>0.109375</v>
      </c>
      <c r="Q358" s="40">
        <f>'Tabel 15 Gemeenten naar GK'!Q358/'Tabel 15 Gemeenten naar GK'!$S358</f>
        <v>0</v>
      </c>
      <c r="R358" s="5"/>
      <c r="S358" s="42">
        <f t="shared" si="13"/>
        <v>1</v>
      </c>
    </row>
    <row r="359" spans="1:19" x14ac:dyDescent="0.25">
      <c r="A359" s="29"/>
      <c r="B359" s="14" t="s">
        <v>1085</v>
      </c>
      <c r="C359" s="5" t="s">
        <v>1086</v>
      </c>
      <c r="E359" s="40">
        <f>'Tabel 15 Gemeenten naar GK'!E359/'Tabel 15 Gemeenten naar GK'!$S359</f>
        <v>0.3123268698060942</v>
      </c>
      <c r="F359" s="40">
        <f>'Tabel 15 Gemeenten naar GK'!F359/'Tabel 15 Gemeenten naar GK'!$S359</f>
        <v>4.4321329639889197E-2</v>
      </c>
      <c r="G359" s="40">
        <f>'Tabel 15 Gemeenten naar GK'!G359/'Tabel 15 Gemeenten naar GK'!$S359</f>
        <v>0.12049861495844875</v>
      </c>
      <c r="H359" s="40">
        <f>'Tabel 15 Gemeenten naar GK'!H359/'Tabel 15 Gemeenten naar GK'!$S359</f>
        <v>5.3324099722991687E-2</v>
      </c>
      <c r="I359" s="40">
        <f>'Tabel 15 Gemeenten naar GK'!I359/'Tabel 15 Gemeenten naar GK'!$S359</f>
        <v>0.13781163434903046</v>
      </c>
      <c r="K359" s="40">
        <f>'Tabel 15 Gemeenten naar GK'!K359/'Tabel 15 Gemeenten naar GK'!$S359</f>
        <v>2.2160664819944598E-2</v>
      </c>
      <c r="L359" s="40">
        <f>'Tabel 15 Gemeenten naar GK'!L359/'Tabel 15 Gemeenten naar GK'!$S359</f>
        <v>0</v>
      </c>
      <c r="M359" s="40">
        <f>'Tabel 15 Gemeenten naar GK'!M359/'Tabel 15 Gemeenten naar GK'!$S359</f>
        <v>0.12396121883656509</v>
      </c>
      <c r="O359" s="40">
        <f>'Tabel 15 Gemeenten naar GK'!O359/'Tabel 15 Gemeenten naar GK'!$S359</f>
        <v>0.18490304709141275</v>
      </c>
      <c r="P359" s="40">
        <f>'Tabel 15 Gemeenten naar GK'!P359/'Tabel 15 Gemeenten naar GK'!$S359</f>
        <v>6.925207756232687E-4</v>
      </c>
      <c r="Q359" s="40">
        <f>'Tabel 15 Gemeenten naar GK'!Q359/'Tabel 15 Gemeenten naar GK'!$S359</f>
        <v>0</v>
      </c>
      <c r="R359" s="5"/>
      <c r="S359" s="42">
        <f t="shared" si="13"/>
        <v>1</v>
      </c>
    </row>
    <row r="360" spans="1:19" x14ac:dyDescent="0.25">
      <c r="A360" s="29"/>
      <c r="B360" s="14" t="s">
        <v>1180</v>
      </c>
      <c r="C360" s="5" t="s">
        <v>1181</v>
      </c>
      <c r="E360" s="40"/>
      <c r="F360" s="40"/>
      <c r="G360" s="40"/>
      <c r="H360" s="40"/>
      <c r="I360" s="40"/>
      <c r="K360" s="40"/>
      <c r="L360" s="40"/>
      <c r="M360" s="40"/>
      <c r="O360" s="40"/>
      <c r="P360" s="40"/>
      <c r="Q360" s="40"/>
      <c r="R360" s="5"/>
      <c r="S360" s="42"/>
    </row>
    <row r="361" spans="1:19" x14ac:dyDescent="0.25">
      <c r="A361" s="29"/>
      <c r="B361" s="14" t="s">
        <v>1087</v>
      </c>
      <c r="C361" s="5" t="s">
        <v>1088</v>
      </c>
      <c r="E361" s="40">
        <f>'Tabel 15 Gemeenten naar GK'!E361/'Tabel 15 Gemeenten naar GK'!$S361</f>
        <v>1.6726403823178016E-2</v>
      </c>
      <c r="F361" s="40">
        <f>'Tabel 15 Gemeenten naar GK'!F361/'Tabel 15 Gemeenten naar GK'!$S361</f>
        <v>1.3142174432497013E-2</v>
      </c>
      <c r="G361" s="40">
        <f>'Tabel 15 Gemeenten naar GK'!G361/'Tabel 15 Gemeenten naar GK'!$S361</f>
        <v>8.7216248506571087E-2</v>
      </c>
      <c r="H361" s="40">
        <f>'Tabel 15 Gemeenten naar GK'!H361/'Tabel 15 Gemeenten naar GK'!$S361</f>
        <v>0</v>
      </c>
      <c r="I361" s="40">
        <f>'Tabel 15 Gemeenten naar GK'!I361/'Tabel 15 Gemeenten naar GK'!$S361</f>
        <v>1.5531660692951015E-2</v>
      </c>
      <c r="K361" s="40">
        <f>'Tabel 15 Gemeenten naar GK'!K361/'Tabel 15 Gemeenten naar GK'!$S361</f>
        <v>0.13142174432497014</v>
      </c>
      <c r="L361" s="40">
        <f>'Tabel 15 Gemeenten naar GK'!L361/'Tabel 15 Gemeenten naar GK'!$S361</f>
        <v>0.1003584229390681</v>
      </c>
      <c r="M361" s="40">
        <f>'Tabel 15 Gemeenten naar GK'!M361/'Tabel 15 Gemeenten naar GK'!$S361</f>
        <v>0.16248506571087215</v>
      </c>
      <c r="O361" s="40">
        <f>'Tabel 15 Gemeenten naar GK'!O361/'Tabel 15 Gemeenten naar GK'!$S361</f>
        <v>0.46236559139784944</v>
      </c>
      <c r="P361" s="40">
        <f>'Tabel 15 Gemeenten naar GK'!P361/'Tabel 15 Gemeenten naar GK'!$S361</f>
        <v>1.0752688172043012E-2</v>
      </c>
      <c r="Q361" s="40">
        <f>'Tabel 15 Gemeenten naar GK'!Q361/'Tabel 15 Gemeenten naar GK'!$S361</f>
        <v>0</v>
      </c>
      <c r="R361" s="5"/>
      <c r="S361" s="42">
        <f t="shared" si="13"/>
        <v>1</v>
      </c>
    </row>
    <row r="362" spans="1:19" x14ac:dyDescent="0.25">
      <c r="A362" s="29"/>
      <c r="B362" s="14" t="s">
        <v>1089</v>
      </c>
      <c r="C362" s="5" t="s">
        <v>1090</v>
      </c>
      <c r="E362" s="40">
        <f>'Tabel 15 Gemeenten naar GK'!E362/'Tabel 15 Gemeenten naar GK'!$S362</f>
        <v>0.34974747474747475</v>
      </c>
      <c r="F362" s="40">
        <f>'Tabel 15 Gemeenten naar GK'!F362/'Tabel 15 Gemeenten naar GK'!$S362</f>
        <v>0</v>
      </c>
      <c r="G362" s="40">
        <f>'Tabel 15 Gemeenten naar GK'!G362/'Tabel 15 Gemeenten naar GK'!$S362</f>
        <v>2.1464646464646464E-2</v>
      </c>
      <c r="H362" s="40">
        <f>'Tabel 15 Gemeenten naar GK'!H362/'Tabel 15 Gemeenten naar GK'!$S362</f>
        <v>0</v>
      </c>
      <c r="I362" s="40">
        <f>'Tabel 15 Gemeenten naar GK'!I362/'Tabel 15 Gemeenten naar GK'!$S362</f>
        <v>1.0101010101010102E-2</v>
      </c>
      <c r="K362" s="40">
        <f>'Tabel 15 Gemeenten naar GK'!K362/'Tabel 15 Gemeenten naar GK'!$S362</f>
        <v>1.6414141414141416E-2</v>
      </c>
      <c r="L362" s="40">
        <f>'Tabel 15 Gemeenten naar GK'!L362/'Tabel 15 Gemeenten naar GK'!$S362</f>
        <v>6.313131313131313E-3</v>
      </c>
      <c r="M362" s="40">
        <f>'Tabel 15 Gemeenten naar GK'!M362/'Tabel 15 Gemeenten naar GK'!$S362</f>
        <v>0.12626262626262627</v>
      </c>
      <c r="O362" s="40">
        <f>'Tabel 15 Gemeenten naar GK'!O362/'Tabel 15 Gemeenten naar GK'!$S362</f>
        <v>0.43686868686868685</v>
      </c>
      <c r="P362" s="40">
        <f>'Tabel 15 Gemeenten naar GK'!P362/'Tabel 15 Gemeenten naar GK'!$S362</f>
        <v>3.2828282828282832E-2</v>
      </c>
      <c r="Q362" s="40">
        <f>'Tabel 15 Gemeenten naar GK'!Q362/'Tabel 15 Gemeenten naar GK'!$S362</f>
        <v>0</v>
      </c>
      <c r="R362" s="5"/>
      <c r="S362" s="42">
        <f t="shared" ref="S362:S393" si="14">E362+F362+G362+H362+I362+K362+L362+M362+O362+P362+Q362</f>
        <v>1</v>
      </c>
    </row>
    <row r="363" spans="1:19" x14ac:dyDescent="0.25">
      <c r="A363" s="29"/>
      <c r="B363" s="14" t="s">
        <v>1091</v>
      </c>
      <c r="C363" s="5" t="s">
        <v>1092</v>
      </c>
      <c r="E363" s="40">
        <f>'Tabel 15 Gemeenten naar GK'!E363/'Tabel 15 Gemeenten naar GK'!$S363</f>
        <v>0.22388059701492538</v>
      </c>
      <c r="F363" s="40">
        <f>'Tabel 15 Gemeenten naar GK'!F363/'Tabel 15 Gemeenten naar GK'!$S363</f>
        <v>3.4115138592750532E-2</v>
      </c>
      <c r="G363" s="40">
        <f>'Tabel 15 Gemeenten naar GK'!G363/'Tabel 15 Gemeenten naar GK'!$S363</f>
        <v>0.12153518123667377</v>
      </c>
      <c r="H363" s="40">
        <f>'Tabel 15 Gemeenten naar GK'!H363/'Tabel 15 Gemeenten naar GK'!$S363</f>
        <v>0</v>
      </c>
      <c r="I363" s="40">
        <f>'Tabel 15 Gemeenten naar GK'!I363/'Tabel 15 Gemeenten naar GK'!$S363</f>
        <v>5.6503198294243072E-2</v>
      </c>
      <c r="K363" s="40">
        <f>'Tabel 15 Gemeenten naar GK'!K363/'Tabel 15 Gemeenten naar GK'!$S363</f>
        <v>0</v>
      </c>
      <c r="L363" s="40">
        <f>'Tabel 15 Gemeenten naar GK'!L363/'Tabel 15 Gemeenten naar GK'!$S363</f>
        <v>0</v>
      </c>
      <c r="M363" s="40">
        <f>'Tabel 15 Gemeenten naar GK'!M363/'Tabel 15 Gemeenten naar GK'!$S363</f>
        <v>6.7164179104477612E-2</v>
      </c>
      <c r="O363" s="40">
        <f>'Tabel 15 Gemeenten naar GK'!O363/'Tabel 15 Gemeenten naar GK'!$S363</f>
        <v>0.48827292110874199</v>
      </c>
      <c r="P363" s="40">
        <f>'Tabel 15 Gemeenten naar GK'!P363/'Tabel 15 Gemeenten naar GK'!$S363</f>
        <v>8.5287846481876331E-3</v>
      </c>
      <c r="Q363" s="40">
        <f>'Tabel 15 Gemeenten naar GK'!Q363/'Tabel 15 Gemeenten naar GK'!$S363</f>
        <v>0</v>
      </c>
      <c r="R363" s="5"/>
      <c r="S363" s="42">
        <f t="shared" si="14"/>
        <v>1</v>
      </c>
    </row>
    <row r="364" spans="1:19" x14ac:dyDescent="0.25">
      <c r="A364" s="29"/>
      <c r="B364" s="14" t="s">
        <v>1093</v>
      </c>
      <c r="C364" s="5" t="s">
        <v>1094</v>
      </c>
      <c r="D364" s="20"/>
      <c r="E364" s="40">
        <f>'Tabel 15 Gemeenten naar GK'!E364/'Tabel 15 Gemeenten naar GK'!$S364</f>
        <v>0.2413793103448276</v>
      </c>
      <c r="F364" s="40">
        <f>'Tabel 15 Gemeenten naar GK'!F364/'Tabel 15 Gemeenten naar GK'!$S364</f>
        <v>0</v>
      </c>
      <c r="G364" s="40">
        <f>'Tabel 15 Gemeenten naar GK'!G364/'Tabel 15 Gemeenten naar GK'!$S364</f>
        <v>0</v>
      </c>
      <c r="H364" s="40">
        <f>'Tabel 15 Gemeenten naar GK'!H364/'Tabel 15 Gemeenten naar GK'!$S364</f>
        <v>0</v>
      </c>
      <c r="I364" s="40">
        <f>'Tabel 15 Gemeenten naar GK'!I364/'Tabel 15 Gemeenten naar GK'!$S364</f>
        <v>8.6206896551724137E-3</v>
      </c>
      <c r="K364" s="40">
        <f>'Tabel 15 Gemeenten naar GK'!K364/'Tabel 15 Gemeenten naar GK'!$S364</f>
        <v>2.0689655172413793E-2</v>
      </c>
      <c r="L364" s="40">
        <f>'Tabel 15 Gemeenten naar GK'!L364/'Tabel 15 Gemeenten naar GK'!$S364</f>
        <v>0</v>
      </c>
      <c r="M364" s="40">
        <f>'Tabel 15 Gemeenten naar GK'!M364/'Tabel 15 Gemeenten naar GK'!$S364</f>
        <v>0.31206896551724139</v>
      </c>
      <c r="O364" s="40">
        <f>'Tabel 15 Gemeenten naar GK'!O364/'Tabel 15 Gemeenten naar GK'!$S364</f>
        <v>0.41724137931034483</v>
      </c>
      <c r="P364" s="40">
        <f>'Tabel 15 Gemeenten naar GK'!P364/'Tabel 15 Gemeenten naar GK'!$S364</f>
        <v>0</v>
      </c>
      <c r="Q364" s="40">
        <f>'Tabel 15 Gemeenten naar GK'!Q364/'Tabel 15 Gemeenten naar GK'!$S364</f>
        <v>0</v>
      </c>
      <c r="R364" s="5"/>
      <c r="S364" s="42">
        <f t="shared" si="14"/>
        <v>1</v>
      </c>
    </row>
    <row r="365" spans="1:19" x14ac:dyDescent="0.25">
      <c r="A365" s="29"/>
      <c r="B365" s="14" t="s">
        <v>1095</v>
      </c>
      <c r="C365" s="5" t="s">
        <v>1096</v>
      </c>
      <c r="E365" s="40">
        <f>'Tabel 15 Gemeenten naar GK'!E365/'Tabel 15 Gemeenten naar GK'!$S365</f>
        <v>0</v>
      </c>
      <c r="F365" s="40">
        <f>'Tabel 15 Gemeenten naar GK'!F365/'Tabel 15 Gemeenten naar GK'!$S365</f>
        <v>0</v>
      </c>
      <c r="G365" s="40">
        <f>'Tabel 15 Gemeenten naar GK'!G365/'Tabel 15 Gemeenten naar GK'!$S365</f>
        <v>0.13664596273291926</v>
      </c>
      <c r="H365" s="40">
        <f>'Tabel 15 Gemeenten naar GK'!H365/'Tabel 15 Gemeenten naar GK'!$S365</f>
        <v>0</v>
      </c>
      <c r="I365" s="40">
        <f>'Tabel 15 Gemeenten naar GK'!I365/'Tabel 15 Gemeenten naar GK'!$S365</f>
        <v>0</v>
      </c>
      <c r="K365" s="40">
        <f>'Tabel 15 Gemeenten naar GK'!K365/'Tabel 15 Gemeenten naar GK'!$S365</f>
        <v>0</v>
      </c>
      <c r="L365" s="40">
        <f>'Tabel 15 Gemeenten naar GK'!L365/'Tabel 15 Gemeenten naar GK'!$S365</f>
        <v>0</v>
      </c>
      <c r="M365" s="40">
        <f>'Tabel 15 Gemeenten naar GK'!M365/'Tabel 15 Gemeenten naar GK'!$S365</f>
        <v>5.2795031055900624E-2</v>
      </c>
      <c r="O365" s="40">
        <f>'Tabel 15 Gemeenten naar GK'!O365/'Tabel 15 Gemeenten naar GK'!$S365</f>
        <v>0.81055900621118016</v>
      </c>
      <c r="P365" s="40">
        <f>'Tabel 15 Gemeenten naar GK'!P365/'Tabel 15 Gemeenten naar GK'!$S365</f>
        <v>0</v>
      </c>
      <c r="Q365" s="40">
        <f>'Tabel 15 Gemeenten naar GK'!Q365/'Tabel 15 Gemeenten naar GK'!$S365</f>
        <v>0</v>
      </c>
      <c r="R365" s="5"/>
      <c r="S365" s="42">
        <f t="shared" si="14"/>
        <v>1</v>
      </c>
    </row>
    <row r="366" spans="1:19" x14ac:dyDescent="0.25">
      <c r="A366" s="29"/>
      <c r="B366" s="14" t="s">
        <v>1097</v>
      </c>
      <c r="C366" s="5" t="s">
        <v>1098</v>
      </c>
      <c r="E366" s="40">
        <f>'Tabel 15 Gemeenten naar GK'!E366/'Tabel 15 Gemeenten naar GK'!$S366</f>
        <v>3.5714285714285712E-2</v>
      </c>
      <c r="F366" s="40">
        <f>'Tabel 15 Gemeenten naar GK'!F366/'Tabel 15 Gemeenten naar GK'!$S366</f>
        <v>4.3831168831168832E-2</v>
      </c>
      <c r="G366" s="40">
        <f>'Tabel 15 Gemeenten naar GK'!G366/'Tabel 15 Gemeenten naar GK'!$S366</f>
        <v>0.1185064935064935</v>
      </c>
      <c r="H366" s="40">
        <f>'Tabel 15 Gemeenten naar GK'!H366/'Tabel 15 Gemeenten naar GK'!$S366</f>
        <v>0</v>
      </c>
      <c r="I366" s="40">
        <f>'Tabel 15 Gemeenten naar GK'!I366/'Tabel 15 Gemeenten naar GK'!$S366</f>
        <v>0.17532467532467533</v>
      </c>
      <c r="K366" s="40">
        <f>'Tabel 15 Gemeenten naar GK'!K366/'Tabel 15 Gemeenten naar GK'!$S366</f>
        <v>0</v>
      </c>
      <c r="L366" s="40">
        <f>'Tabel 15 Gemeenten naar GK'!L366/'Tabel 15 Gemeenten naar GK'!$S366</f>
        <v>0</v>
      </c>
      <c r="M366" s="40">
        <f>'Tabel 15 Gemeenten naar GK'!M366/'Tabel 15 Gemeenten naar GK'!$S366</f>
        <v>0.2564935064935065</v>
      </c>
      <c r="O366" s="40">
        <f>'Tabel 15 Gemeenten naar GK'!O366/'Tabel 15 Gemeenten naar GK'!$S366</f>
        <v>0.35714285714285715</v>
      </c>
      <c r="P366" s="40">
        <f>'Tabel 15 Gemeenten naar GK'!P366/'Tabel 15 Gemeenten naar GK'!$S366</f>
        <v>1.2987012987012988E-2</v>
      </c>
      <c r="Q366" s="40">
        <f>'Tabel 15 Gemeenten naar GK'!Q366/'Tabel 15 Gemeenten naar GK'!$S366</f>
        <v>0</v>
      </c>
      <c r="R366" s="5"/>
      <c r="S366" s="42">
        <f t="shared" si="14"/>
        <v>1</v>
      </c>
    </row>
    <row r="367" spans="1:19" x14ac:dyDescent="0.25">
      <c r="A367" s="29"/>
      <c r="B367" s="14" t="s">
        <v>1099</v>
      </c>
      <c r="C367" s="5" t="s">
        <v>1100</v>
      </c>
      <c r="E367" s="40">
        <f>'Tabel 15 Gemeenten naar GK'!E367/'Tabel 15 Gemeenten naar GK'!$S367</f>
        <v>0.17499999999999999</v>
      </c>
      <c r="F367" s="40">
        <f>'Tabel 15 Gemeenten naar GK'!F367/'Tabel 15 Gemeenten naar GK'!$S367</f>
        <v>2.5000000000000001E-3</v>
      </c>
      <c r="G367" s="40">
        <f>'Tabel 15 Gemeenten naar GK'!G367/'Tabel 15 Gemeenten naar GK'!$S367</f>
        <v>0.14249999999999999</v>
      </c>
      <c r="H367" s="40">
        <f>'Tabel 15 Gemeenten naar GK'!H367/'Tabel 15 Gemeenten naar GK'!$S367</f>
        <v>0</v>
      </c>
      <c r="I367" s="40">
        <f>'Tabel 15 Gemeenten naar GK'!I367/'Tabel 15 Gemeenten naar GK'!$S367</f>
        <v>1.2500000000000001E-2</v>
      </c>
      <c r="K367" s="40">
        <f>'Tabel 15 Gemeenten naar GK'!K367/'Tabel 15 Gemeenten naar GK'!$S367</f>
        <v>0</v>
      </c>
      <c r="L367" s="40">
        <f>'Tabel 15 Gemeenten naar GK'!L367/'Tabel 15 Gemeenten naar GK'!$S367</f>
        <v>0</v>
      </c>
      <c r="M367" s="40">
        <f>'Tabel 15 Gemeenten naar GK'!M367/'Tabel 15 Gemeenten naar GK'!$S367</f>
        <v>1.2500000000000001E-2</v>
      </c>
      <c r="O367" s="40">
        <f>'Tabel 15 Gemeenten naar GK'!O367/'Tabel 15 Gemeenten naar GK'!$S367</f>
        <v>0.64</v>
      </c>
      <c r="P367" s="40">
        <f>'Tabel 15 Gemeenten naar GK'!P367/'Tabel 15 Gemeenten naar GK'!$S367</f>
        <v>1.4999999999999999E-2</v>
      </c>
      <c r="Q367" s="40">
        <f>'Tabel 15 Gemeenten naar GK'!Q367/'Tabel 15 Gemeenten naar GK'!$S367</f>
        <v>0</v>
      </c>
      <c r="R367" s="5"/>
      <c r="S367" s="42">
        <f t="shared" si="14"/>
        <v>1</v>
      </c>
    </row>
    <row r="368" spans="1:19" x14ac:dyDescent="0.25">
      <c r="A368" s="29"/>
      <c r="B368" s="14" t="s">
        <v>1101</v>
      </c>
      <c r="C368" s="5" t="s">
        <v>1102</v>
      </c>
      <c r="E368" s="40">
        <f>'Tabel 15 Gemeenten naar GK'!E368/'Tabel 15 Gemeenten naar GK'!$S368</f>
        <v>0</v>
      </c>
      <c r="F368" s="40">
        <f>'Tabel 15 Gemeenten naar GK'!F368/'Tabel 15 Gemeenten naar GK'!$S368</f>
        <v>3.1209362808842653E-2</v>
      </c>
      <c r="G368" s="40">
        <f>'Tabel 15 Gemeenten naar GK'!G368/'Tabel 15 Gemeenten naar GK'!$S368</f>
        <v>0.50585175552665795</v>
      </c>
      <c r="H368" s="40">
        <f>'Tabel 15 Gemeenten naar GK'!H368/'Tabel 15 Gemeenten naar GK'!$S368</f>
        <v>0</v>
      </c>
      <c r="I368" s="40">
        <f>'Tabel 15 Gemeenten naar GK'!I368/'Tabel 15 Gemeenten naar GK'!$S368</f>
        <v>5.071521456436931E-2</v>
      </c>
      <c r="K368" s="40">
        <f>'Tabel 15 Gemeenten naar GK'!K368/'Tabel 15 Gemeenten naar GK'!$S368</f>
        <v>0</v>
      </c>
      <c r="L368" s="40">
        <f>'Tabel 15 Gemeenten naar GK'!L368/'Tabel 15 Gemeenten naar GK'!$S368</f>
        <v>3.2509752925877766E-2</v>
      </c>
      <c r="M368" s="40">
        <f>'Tabel 15 Gemeenten naar GK'!M368/'Tabel 15 Gemeenten naar GK'!$S368</f>
        <v>2.3407022106631991E-2</v>
      </c>
      <c r="O368" s="40">
        <f>'Tabel 15 Gemeenten naar GK'!O368/'Tabel 15 Gemeenten naar GK'!$S368</f>
        <v>0.35630689206762028</v>
      </c>
      <c r="P368" s="40">
        <f>'Tabel 15 Gemeenten naar GK'!P368/'Tabel 15 Gemeenten naar GK'!$S368</f>
        <v>0</v>
      </c>
      <c r="Q368" s="40">
        <f>'Tabel 15 Gemeenten naar GK'!Q368/'Tabel 15 Gemeenten naar GK'!$S368</f>
        <v>0</v>
      </c>
      <c r="R368" s="5"/>
      <c r="S368" s="42">
        <f t="shared" si="14"/>
        <v>1</v>
      </c>
    </row>
    <row r="369" spans="1:19" x14ac:dyDescent="0.25">
      <c r="A369" s="29"/>
      <c r="B369" s="14" t="s">
        <v>1103</v>
      </c>
      <c r="C369" s="5" t="s">
        <v>1104</v>
      </c>
      <c r="D369" s="20"/>
      <c r="E369" s="40">
        <f>'Tabel 15 Gemeenten naar GK'!E369/'Tabel 15 Gemeenten naar GK'!$S369</f>
        <v>5.4446460980036296E-3</v>
      </c>
      <c r="F369" s="40">
        <f>'Tabel 15 Gemeenten naar GK'!F369/'Tabel 15 Gemeenten naar GK'!$S369</f>
        <v>4.1742286751361164E-2</v>
      </c>
      <c r="G369" s="40">
        <f>'Tabel 15 Gemeenten naar GK'!G369/'Tabel 15 Gemeenten naar GK'!$S369</f>
        <v>6.7150635208711437E-2</v>
      </c>
      <c r="H369" s="40">
        <f>'Tabel 15 Gemeenten naar GK'!H369/'Tabel 15 Gemeenten naar GK'!$S369</f>
        <v>0</v>
      </c>
      <c r="I369" s="40">
        <f>'Tabel 15 Gemeenten naar GK'!I369/'Tabel 15 Gemeenten naar GK'!$S369</f>
        <v>0.26497277676950998</v>
      </c>
      <c r="K369" s="40">
        <f>'Tabel 15 Gemeenten naar GK'!K369/'Tabel 15 Gemeenten naar GK'!$S369</f>
        <v>0</v>
      </c>
      <c r="L369" s="40">
        <f>'Tabel 15 Gemeenten naar GK'!L369/'Tabel 15 Gemeenten naar GK'!$S369</f>
        <v>0</v>
      </c>
      <c r="M369" s="40">
        <f>'Tabel 15 Gemeenten naar GK'!M369/'Tabel 15 Gemeenten naar GK'!$S369</f>
        <v>0.14337568058076225</v>
      </c>
      <c r="O369" s="40">
        <f>'Tabel 15 Gemeenten naar GK'!O369/'Tabel 15 Gemeenten naar GK'!$S369</f>
        <v>0.47731397459165154</v>
      </c>
      <c r="P369" s="40">
        <f>'Tabel 15 Gemeenten naar GK'!P369/'Tabel 15 Gemeenten naar GK'!$S369</f>
        <v>0</v>
      </c>
      <c r="Q369" s="40">
        <f>'Tabel 15 Gemeenten naar GK'!Q369/'Tabel 15 Gemeenten naar GK'!$S369</f>
        <v>0</v>
      </c>
      <c r="R369" s="5"/>
      <c r="S369" s="42">
        <f t="shared" si="14"/>
        <v>1</v>
      </c>
    </row>
    <row r="370" spans="1:19" x14ac:dyDescent="0.25">
      <c r="A370" s="29"/>
      <c r="B370" s="14" t="s">
        <v>1105</v>
      </c>
      <c r="C370" s="5" t="s">
        <v>1106</v>
      </c>
      <c r="E370" s="40">
        <f>'Tabel 15 Gemeenten naar GK'!E370/'Tabel 15 Gemeenten naar GK'!$S370</f>
        <v>0.18507462686567164</v>
      </c>
      <c r="F370" s="40">
        <f>'Tabel 15 Gemeenten naar GK'!F370/'Tabel 15 Gemeenten naar GK'!$S370</f>
        <v>0</v>
      </c>
      <c r="G370" s="40">
        <f>'Tabel 15 Gemeenten naar GK'!G370/'Tabel 15 Gemeenten naar GK'!$S370</f>
        <v>2.9850746268656717E-3</v>
      </c>
      <c r="H370" s="40">
        <f>'Tabel 15 Gemeenten naar GK'!H370/'Tabel 15 Gemeenten naar GK'!$S370</f>
        <v>0</v>
      </c>
      <c r="I370" s="40">
        <f>'Tabel 15 Gemeenten naar GK'!I370/'Tabel 15 Gemeenten naar GK'!$S370</f>
        <v>5.3731343283582089E-2</v>
      </c>
      <c r="K370" s="40">
        <f>'Tabel 15 Gemeenten naar GK'!K370/'Tabel 15 Gemeenten naar GK'!$S370</f>
        <v>0</v>
      </c>
      <c r="L370" s="40">
        <f>'Tabel 15 Gemeenten naar GK'!L370/'Tabel 15 Gemeenten naar GK'!$S370</f>
        <v>0</v>
      </c>
      <c r="M370" s="40">
        <f>'Tabel 15 Gemeenten naar GK'!M370/'Tabel 15 Gemeenten naar GK'!$S370</f>
        <v>0.12238805970149254</v>
      </c>
      <c r="O370" s="40">
        <f>'Tabel 15 Gemeenten naar GK'!O370/'Tabel 15 Gemeenten naar GK'!$S370</f>
        <v>0.63582089552238807</v>
      </c>
      <c r="P370" s="40">
        <f>'Tabel 15 Gemeenten naar GK'!P370/'Tabel 15 Gemeenten naar GK'!$S370</f>
        <v>0</v>
      </c>
      <c r="Q370" s="40">
        <f>'Tabel 15 Gemeenten naar GK'!Q370/'Tabel 15 Gemeenten naar GK'!$S370</f>
        <v>0</v>
      </c>
      <c r="R370" s="5"/>
      <c r="S370" s="42">
        <f t="shared" si="14"/>
        <v>1</v>
      </c>
    </row>
    <row r="371" spans="1:19" x14ac:dyDescent="0.25">
      <c r="A371" s="29"/>
      <c r="B371" s="14" t="s">
        <v>1107</v>
      </c>
      <c r="C371" s="5" t="s">
        <v>1108</v>
      </c>
      <c r="E371" s="40">
        <f>'Tabel 15 Gemeenten naar GK'!E371/'Tabel 15 Gemeenten naar GK'!$S371</f>
        <v>0.16666666666666666</v>
      </c>
      <c r="F371" s="40">
        <f>'Tabel 15 Gemeenten naar GK'!F371/'Tabel 15 Gemeenten naar GK'!$S371</f>
        <v>0</v>
      </c>
      <c r="G371" s="40">
        <f>'Tabel 15 Gemeenten naar GK'!G371/'Tabel 15 Gemeenten naar GK'!$S371</f>
        <v>8.4635416666666671E-2</v>
      </c>
      <c r="H371" s="40">
        <f>'Tabel 15 Gemeenten naar GK'!H371/'Tabel 15 Gemeenten naar GK'!$S371</f>
        <v>0</v>
      </c>
      <c r="I371" s="40">
        <f>'Tabel 15 Gemeenten naar GK'!I371/'Tabel 15 Gemeenten naar GK'!$S371</f>
        <v>2.734375E-2</v>
      </c>
      <c r="K371" s="40">
        <f>'Tabel 15 Gemeenten naar GK'!K371/'Tabel 15 Gemeenten naar GK'!$S371</f>
        <v>4.1666666666666664E-2</v>
      </c>
      <c r="L371" s="40">
        <f>'Tabel 15 Gemeenten naar GK'!L371/'Tabel 15 Gemeenten naar GK'!$S371</f>
        <v>0</v>
      </c>
      <c r="M371" s="40">
        <f>'Tabel 15 Gemeenten naar GK'!M371/'Tabel 15 Gemeenten naar GK'!$S371</f>
        <v>9.765625E-2</v>
      </c>
      <c r="O371" s="40">
        <f>'Tabel 15 Gemeenten naar GK'!O371/'Tabel 15 Gemeenten naar GK'!$S371</f>
        <v>0.56770833333333337</v>
      </c>
      <c r="P371" s="40">
        <f>'Tabel 15 Gemeenten naar GK'!P371/'Tabel 15 Gemeenten naar GK'!$S371</f>
        <v>1.4322916666666666E-2</v>
      </c>
      <c r="Q371" s="40">
        <f>'Tabel 15 Gemeenten naar GK'!Q371/'Tabel 15 Gemeenten naar GK'!$S371</f>
        <v>0</v>
      </c>
      <c r="R371" s="5"/>
      <c r="S371" s="42">
        <f t="shared" si="14"/>
        <v>1</v>
      </c>
    </row>
    <row r="372" spans="1:19" x14ac:dyDescent="0.25">
      <c r="A372" s="29"/>
      <c r="B372" s="14" t="s">
        <v>1109</v>
      </c>
      <c r="C372" s="5" t="s">
        <v>1110</v>
      </c>
      <c r="E372" s="40">
        <f>'Tabel 15 Gemeenten naar GK'!E372/'Tabel 15 Gemeenten naar GK'!$S372</f>
        <v>0</v>
      </c>
      <c r="F372" s="40">
        <f>'Tabel 15 Gemeenten naar GK'!F372/'Tabel 15 Gemeenten naar GK'!$S372</f>
        <v>0.23869801084990958</v>
      </c>
      <c r="G372" s="40">
        <f>'Tabel 15 Gemeenten naar GK'!G372/'Tabel 15 Gemeenten naar GK'!$S372</f>
        <v>0</v>
      </c>
      <c r="H372" s="40">
        <f>'Tabel 15 Gemeenten naar GK'!H372/'Tabel 15 Gemeenten naar GK'!$S372</f>
        <v>0</v>
      </c>
      <c r="I372" s="40">
        <f>'Tabel 15 Gemeenten naar GK'!I372/'Tabel 15 Gemeenten naar GK'!$S372</f>
        <v>0</v>
      </c>
      <c r="K372" s="40">
        <f>'Tabel 15 Gemeenten naar GK'!K372/'Tabel 15 Gemeenten naar GK'!$S372</f>
        <v>3.25497287522604E-2</v>
      </c>
      <c r="L372" s="40">
        <f>'Tabel 15 Gemeenten naar GK'!L372/'Tabel 15 Gemeenten naar GK'!$S372</f>
        <v>0</v>
      </c>
      <c r="M372" s="40">
        <f>'Tabel 15 Gemeenten naar GK'!M372/'Tabel 15 Gemeenten naar GK'!$S372</f>
        <v>1.8083182640144666E-2</v>
      </c>
      <c r="O372" s="40">
        <f>'Tabel 15 Gemeenten naar GK'!O372/'Tabel 15 Gemeenten naar GK'!$S372</f>
        <v>0.67450271247739602</v>
      </c>
      <c r="P372" s="40">
        <f>'Tabel 15 Gemeenten naar GK'!P372/'Tabel 15 Gemeenten naar GK'!$S372</f>
        <v>3.6166365280289332E-2</v>
      </c>
      <c r="Q372" s="40">
        <f>'Tabel 15 Gemeenten naar GK'!Q372/'Tabel 15 Gemeenten naar GK'!$S372</f>
        <v>0</v>
      </c>
      <c r="R372" s="5"/>
      <c r="S372" s="42">
        <f t="shared" si="14"/>
        <v>1</v>
      </c>
    </row>
    <row r="373" spans="1:19" x14ac:dyDescent="0.25">
      <c r="A373" s="29"/>
      <c r="B373" s="14" t="s">
        <v>1111</v>
      </c>
      <c r="C373" s="5" t="s">
        <v>1112</v>
      </c>
      <c r="E373" s="40">
        <f>'Tabel 15 Gemeenten naar GK'!E373/'Tabel 15 Gemeenten naar GK'!$S373</f>
        <v>0.23968042609853529</v>
      </c>
      <c r="F373" s="40">
        <f>'Tabel 15 Gemeenten naar GK'!F373/'Tabel 15 Gemeenten naar GK'!$S373</f>
        <v>0</v>
      </c>
      <c r="G373" s="40">
        <f>'Tabel 15 Gemeenten naar GK'!G373/'Tabel 15 Gemeenten naar GK'!$S373</f>
        <v>0.11584553928095873</v>
      </c>
      <c r="H373" s="40">
        <f>'Tabel 15 Gemeenten naar GK'!H373/'Tabel 15 Gemeenten naar GK'!$S373</f>
        <v>0</v>
      </c>
      <c r="I373" s="40">
        <f>'Tabel 15 Gemeenten naar GK'!I373/'Tabel 15 Gemeenten naar GK'!$S373</f>
        <v>0</v>
      </c>
      <c r="K373" s="40">
        <f>'Tabel 15 Gemeenten naar GK'!K373/'Tabel 15 Gemeenten naar GK'!$S373</f>
        <v>0</v>
      </c>
      <c r="L373" s="40">
        <f>'Tabel 15 Gemeenten naar GK'!L373/'Tabel 15 Gemeenten naar GK'!$S373</f>
        <v>0</v>
      </c>
      <c r="M373" s="40">
        <f>'Tabel 15 Gemeenten naar GK'!M373/'Tabel 15 Gemeenten naar GK'!$S373</f>
        <v>0.30492676431424764</v>
      </c>
      <c r="O373" s="40">
        <f>'Tabel 15 Gemeenten naar GK'!O373/'Tabel 15 Gemeenten naar GK'!$S373</f>
        <v>0.32889480692410122</v>
      </c>
      <c r="P373" s="40">
        <f>'Tabel 15 Gemeenten naar GK'!P373/'Tabel 15 Gemeenten naar GK'!$S373</f>
        <v>1.0652463382157125E-2</v>
      </c>
      <c r="Q373" s="40">
        <f>'Tabel 15 Gemeenten naar GK'!Q373/'Tabel 15 Gemeenten naar GK'!$S373</f>
        <v>0</v>
      </c>
      <c r="R373" s="5"/>
      <c r="S373" s="42">
        <f t="shared" si="14"/>
        <v>1</v>
      </c>
    </row>
    <row r="374" spans="1:19" x14ac:dyDescent="0.25">
      <c r="A374" s="29"/>
      <c r="B374" s="14" t="s">
        <v>1113</v>
      </c>
      <c r="C374" s="5" t="s">
        <v>1114</v>
      </c>
      <c r="E374" s="40">
        <f>'Tabel 15 Gemeenten naar GK'!E374/'Tabel 15 Gemeenten naar GK'!$S374</f>
        <v>0</v>
      </c>
      <c r="F374" s="40">
        <f>'Tabel 15 Gemeenten naar GK'!F374/'Tabel 15 Gemeenten naar GK'!$S374</f>
        <v>0.13649425287356323</v>
      </c>
      <c r="G374" s="40">
        <f>'Tabel 15 Gemeenten naar GK'!G374/'Tabel 15 Gemeenten naar GK'!$S374</f>
        <v>5.459770114942529E-2</v>
      </c>
      <c r="H374" s="40">
        <f>'Tabel 15 Gemeenten naar GK'!H374/'Tabel 15 Gemeenten naar GK'!$S374</f>
        <v>0</v>
      </c>
      <c r="I374" s="40">
        <f>'Tabel 15 Gemeenten naar GK'!I374/'Tabel 15 Gemeenten naar GK'!$S374</f>
        <v>1.7241379310344827E-2</v>
      </c>
      <c r="K374" s="40">
        <f>'Tabel 15 Gemeenten naar GK'!K374/'Tabel 15 Gemeenten naar GK'!$S374</f>
        <v>0</v>
      </c>
      <c r="L374" s="40">
        <f>'Tabel 15 Gemeenten naar GK'!L374/'Tabel 15 Gemeenten naar GK'!$S374</f>
        <v>0</v>
      </c>
      <c r="M374" s="40">
        <f>'Tabel 15 Gemeenten naar GK'!M374/'Tabel 15 Gemeenten naar GK'!$S374</f>
        <v>0.13505747126436782</v>
      </c>
      <c r="O374" s="40">
        <f>'Tabel 15 Gemeenten naar GK'!O374/'Tabel 15 Gemeenten naar GK'!$S374</f>
        <v>0.64367816091954022</v>
      </c>
      <c r="P374" s="40">
        <f>'Tabel 15 Gemeenten naar GK'!P374/'Tabel 15 Gemeenten naar GK'!$S374</f>
        <v>1.2931034482758621E-2</v>
      </c>
      <c r="Q374" s="40">
        <f>'Tabel 15 Gemeenten naar GK'!Q374/'Tabel 15 Gemeenten naar GK'!$S374</f>
        <v>0</v>
      </c>
      <c r="R374" s="5"/>
      <c r="S374" s="42">
        <f t="shared" si="14"/>
        <v>1</v>
      </c>
    </row>
    <row r="375" spans="1:19" x14ac:dyDescent="0.25">
      <c r="A375" s="29"/>
      <c r="B375" s="14" t="s">
        <v>1115</v>
      </c>
      <c r="C375" s="5" t="s">
        <v>1116</v>
      </c>
      <c r="E375" s="40">
        <f>'Tabel 15 Gemeenten naar GK'!E375/'Tabel 15 Gemeenten naar GK'!$S375</f>
        <v>9.6436058700209645E-2</v>
      </c>
      <c r="F375" s="40">
        <f>'Tabel 15 Gemeenten naar GK'!F375/'Tabel 15 Gemeenten naar GK'!$S375</f>
        <v>4.1928721174004195E-3</v>
      </c>
      <c r="G375" s="40">
        <f>'Tabel 15 Gemeenten naar GK'!G375/'Tabel 15 Gemeenten naar GK'!$S375</f>
        <v>0.10272536687631027</v>
      </c>
      <c r="H375" s="40">
        <f>'Tabel 15 Gemeenten naar GK'!H375/'Tabel 15 Gemeenten naar GK'!$S375</f>
        <v>0</v>
      </c>
      <c r="I375" s="40">
        <f>'Tabel 15 Gemeenten naar GK'!I375/'Tabel 15 Gemeenten naar GK'!$S375</f>
        <v>5.450733752620545E-2</v>
      </c>
      <c r="K375" s="40">
        <f>'Tabel 15 Gemeenten naar GK'!K375/'Tabel 15 Gemeenten naar GK'!$S375</f>
        <v>0</v>
      </c>
      <c r="L375" s="40">
        <f>'Tabel 15 Gemeenten naar GK'!L375/'Tabel 15 Gemeenten naar GK'!$S375</f>
        <v>0</v>
      </c>
      <c r="M375" s="40">
        <f>'Tabel 15 Gemeenten naar GK'!M375/'Tabel 15 Gemeenten naar GK'!$S375</f>
        <v>0.38155136268343814</v>
      </c>
      <c r="O375" s="40">
        <f>'Tabel 15 Gemeenten naar GK'!O375/'Tabel 15 Gemeenten naar GK'!$S375</f>
        <v>0.36058700209643607</v>
      </c>
      <c r="P375" s="40">
        <f>'Tabel 15 Gemeenten naar GK'!P375/'Tabel 15 Gemeenten naar GK'!$S375</f>
        <v>0</v>
      </c>
      <c r="Q375" s="40">
        <f>'Tabel 15 Gemeenten naar GK'!Q375/'Tabel 15 Gemeenten naar GK'!$S375</f>
        <v>0</v>
      </c>
      <c r="R375" s="5"/>
      <c r="S375" s="42">
        <f t="shared" si="14"/>
        <v>1</v>
      </c>
    </row>
    <row r="376" spans="1:19" x14ac:dyDescent="0.25">
      <c r="A376" s="29"/>
      <c r="B376" s="14" t="s">
        <v>1117</v>
      </c>
      <c r="C376" s="5" t="s">
        <v>1118</v>
      </c>
      <c r="E376" s="40">
        <f>'Tabel 15 Gemeenten naar GK'!E376/'Tabel 15 Gemeenten naar GK'!$S376</f>
        <v>0.43727598566308246</v>
      </c>
      <c r="F376" s="40">
        <f>'Tabel 15 Gemeenten naar GK'!F376/'Tabel 15 Gemeenten naar GK'!$S376</f>
        <v>5.3763440860215055E-2</v>
      </c>
      <c r="G376" s="40">
        <f>'Tabel 15 Gemeenten naar GK'!G376/'Tabel 15 Gemeenten naar GK'!$S376</f>
        <v>0</v>
      </c>
      <c r="H376" s="40">
        <f>'Tabel 15 Gemeenten naar GK'!H376/'Tabel 15 Gemeenten naar GK'!$S376</f>
        <v>0</v>
      </c>
      <c r="I376" s="40">
        <f>'Tabel 15 Gemeenten naar GK'!I376/'Tabel 15 Gemeenten naar GK'!$S376</f>
        <v>0</v>
      </c>
      <c r="K376" s="40">
        <f>'Tabel 15 Gemeenten naar GK'!K376/'Tabel 15 Gemeenten naar GK'!$S376</f>
        <v>0</v>
      </c>
      <c r="L376" s="40">
        <f>'Tabel 15 Gemeenten naar GK'!L376/'Tabel 15 Gemeenten naar GK'!$S376</f>
        <v>0</v>
      </c>
      <c r="M376" s="40">
        <f>'Tabel 15 Gemeenten naar GK'!M376/'Tabel 15 Gemeenten naar GK'!$S376</f>
        <v>0</v>
      </c>
      <c r="O376" s="40">
        <f>'Tabel 15 Gemeenten naar GK'!O376/'Tabel 15 Gemeenten naar GK'!$S376</f>
        <v>0.50896057347670254</v>
      </c>
      <c r="P376" s="40">
        <f>'Tabel 15 Gemeenten naar GK'!P376/'Tabel 15 Gemeenten naar GK'!$S376</f>
        <v>0</v>
      </c>
      <c r="Q376" s="40">
        <f>'Tabel 15 Gemeenten naar GK'!Q376/'Tabel 15 Gemeenten naar GK'!$S376</f>
        <v>0</v>
      </c>
      <c r="R376" s="5"/>
      <c r="S376" s="42">
        <f t="shared" si="14"/>
        <v>1</v>
      </c>
    </row>
    <row r="377" spans="1:19" x14ac:dyDescent="0.25">
      <c r="A377" s="29"/>
      <c r="B377" s="14" t="s">
        <v>1119</v>
      </c>
      <c r="C377" s="5" t="s">
        <v>1120</v>
      </c>
      <c r="E377" s="40">
        <f>'Tabel 15 Gemeenten naar GK'!E377/'Tabel 15 Gemeenten naar GK'!$S377</f>
        <v>9.838998211091235E-2</v>
      </c>
      <c r="F377" s="40">
        <f>'Tabel 15 Gemeenten naar GK'!F377/'Tabel 15 Gemeenten naar GK'!$S377</f>
        <v>0</v>
      </c>
      <c r="G377" s="40">
        <f>'Tabel 15 Gemeenten naar GK'!G377/'Tabel 15 Gemeenten naar GK'!$S377</f>
        <v>0</v>
      </c>
      <c r="H377" s="40">
        <f>'Tabel 15 Gemeenten naar GK'!H377/'Tabel 15 Gemeenten naar GK'!$S377</f>
        <v>0</v>
      </c>
      <c r="I377" s="40">
        <f>'Tabel 15 Gemeenten naar GK'!I377/'Tabel 15 Gemeenten naar GK'!$S377</f>
        <v>0.30053667262969591</v>
      </c>
      <c r="K377" s="40">
        <f>'Tabel 15 Gemeenten naar GK'!K377/'Tabel 15 Gemeenten naar GK'!$S377</f>
        <v>0</v>
      </c>
      <c r="L377" s="40">
        <f>'Tabel 15 Gemeenten naar GK'!L377/'Tabel 15 Gemeenten naar GK'!$S377</f>
        <v>0</v>
      </c>
      <c r="M377" s="40">
        <f>'Tabel 15 Gemeenten naar GK'!M377/'Tabel 15 Gemeenten naar GK'!$S377</f>
        <v>3.9355992844364938E-2</v>
      </c>
      <c r="O377" s="40">
        <f>'Tabel 15 Gemeenten naar GK'!O377/'Tabel 15 Gemeenten naar GK'!$S377</f>
        <v>0.56171735241502685</v>
      </c>
      <c r="P377" s="40">
        <f>'Tabel 15 Gemeenten naar GK'!P377/'Tabel 15 Gemeenten naar GK'!$S377</f>
        <v>0</v>
      </c>
      <c r="Q377" s="40">
        <f>'Tabel 15 Gemeenten naar GK'!Q377/'Tabel 15 Gemeenten naar GK'!$S377</f>
        <v>0</v>
      </c>
      <c r="R377" s="5"/>
      <c r="S377" s="42">
        <f t="shared" si="14"/>
        <v>1</v>
      </c>
    </row>
    <row r="378" spans="1:19" x14ac:dyDescent="0.25">
      <c r="A378" s="29"/>
      <c r="B378" s="14" t="s">
        <v>1121</v>
      </c>
      <c r="C378" s="5" t="s">
        <v>1122</v>
      </c>
      <c r="E378" s="40">
        <f>'Tabel 15 Gemeenten naar GK'!E378/'Tabel 15 Gemeenten naar GK'!$S378</f>
        <v>1.1641443538998836E-3</v>
      </c>
      <c r="F378" s="40">
        <f>'Tabel 15 Gemeenten naar GK'!F378/'Tabel 15 Gemeenten naar GK'!$S378</f>
        <v>0.10593713620488941</v>
      </c>
      <c r="G378" s="40">
        <f>'Tabel 15 Gemeenten naar GK'!G378/'Tabel 15 Gemeenten naar GK'!$S378</f>
        <v>0</v>
      </c>
      <c r="H378" s="40">
        <f>'Tabel 15 Gemeenten naar GK'!H378/'Tabel 15 Gemeenten naar GK'!$S378</f>
        <v>0</v>
      </c>
      <c r="I378" s="40">
        <f>'Tabel 15 Gemeenten naar GK'!I378/'Tabel 15 Gemeenten naar GK'!$S378</f>
        <v>0.10128055878928988</v>
      </c>
      <c r="K378" s="40">
        <f>'Tabel 15 Gemeenten naar GK'!K378/'Tabel 15 Gemeenten naar GK'!$S378</f>
        <v>5.9371362048894066E-2</v>
      </c>
      <c r="L378" s="40">
        <f>'Tabel 15 Gemeenten naar GK'!L378/'Tabel 15 Gemeenten naar GK'!$S378</f>
        <v>0</v>
      </c>
      <c r="M378" s="40">
        <f>'Tabel 15 Gemeenten naar GK'!M378/'Tabel 15 Gemeenten naar GK'!$S378</f>
        <v>0.41559953434225844</v>
      </c>
      <c r="O378" s="40">
        <f>'Tabel 15 Gemeenten naar GK'!O378/'Tabel 15 Gemeenten naar GK'!$S378</f>
        <v>0.31664726426076834</v>
      </c>
      <c r="P378" s="40">
        <f>'Tabel 15 Gemeenten naar GK'!P378/'Tabel 15 Gemeenten naar GK'!$S378</f>
        <v>0</v>
      </c>
      <c r="Q378" s="40">
        <f>'Tabel 15 Gemeenten naar GK'!Q378/'Tabel 15 Gemeenten naar GK'!$S378</f>
        <v>0</v>
      </c>
      <c r="R378" s="5"/>
      <c r="S378" s="42">
        <f t="shared" si="14"/>
        <v>1</v>
      </c>
    </row>
    <row r="379" spans="1:19" x14ac:dyDescent="0.25">
      <c r="A379" s="29"/>
      <c r="B379" s="14" t="s">
        <v>1123</v>
      </c>
      <c r="C379" s="5" t="s">
        <v>1124</v>
      </c>
      <c r="E379" s="40">
        <f>'Tabel 15 Gemeenten naar GK'!E379/'Tabel 15 Gemeenten naar GK'!$S379</f>
        <v>4.0718562874251497E-2</v>
      </c>
      <c r="F379" s="40">
        <f>'Tabel 15 Gemeenten naar GK'!F379/'Tabel 15 Gemeenten naar GK'!$S379</f>
        <v>2.3952095808383233E-3</v>
      </c>
      <c r="G379" s="40">
        <f>'Tabel 15 Gemeenten naar GK'!G379/'Tabel 15 Gemeenten naar GK'!$S379</f>
        <v>0.17604790419161676</v>
      </c>
      <c r="H379" s="40">
        <f>'Tabel 15 Gemeenten naar GK'!H379/'Tabel 15 Gemeenten naar GK'!$S379</f>
        <v>1.1976047904191617E-3</v>
      </c>
      <c r="I379" s="40">
        <f>'Tabel 15 Gemeenten naar GK'!I379/'Tabel 15 Gemeenten naar GK'!$S379</f>
        <v>0.14491017964071856</v>
      </c>
      <c r="K379" s="40">
        <f>'Tabel 15 Gemeenten naar GK'!K379/'Tabel 15 Gemeenten naar GK'!$S379</f>
        <v>0.2251497005988024</v>
      </c>
      <c r="L379" s="40">
        <f>'Tabel 15 Gemeenten naar GK'!L379/'Tabel 15 Gemeenten naar GK'!$S379</f>
        <v>0</v>
      </c>
      <c r="M379" s="40">
        <f>'Tabel 15 Gemeenten naar GK'!M379/'Tabel 15 Gemeenten naar GK'!$S379</f>
        <v>7.1856287425149698E-2</v>
      </c>
      <c r="O379" s="40">
        <f>'Tabel 15 Gemeenten naar GK'!O379/'Tabel 15 Gemeenten naar GK'!$S379</f>
        <v>0.32574850299401198</v>
      </c>
      <c r="P379" s="40">
        <f>'Tabel 15 Gemeenten naar GK'!P379/'Tabel 15 Gemeenten naar GK'!$S379</f>
        <v>0</v>
      </c>
      <c r="Q379" s="40">
        <f>'Tabel 15 Gemeenten naar GK'!Q379/'Tabel 15 Gemeenten naar GK'!$S379</f>
        <v>1.1976047904191617E-2</v>
      </c>
      <c r="R379" s="5"/>
      <c r="S379" s="42">
        <f t="shared" si="14"/>
        <v>1.0000000000000002</v>
      </c>
    </row>
    <row r="380" spans="1:19" x14ac:dyDescent="0.25">
      <c r="A380" s="29"/>
      <c r="B380" s="14" t="s">
        <v>1125</v>
      </c>
      <c r="C380" s="5" t="s">
        <v>1126</v>
      </c>
      <c r="E380" s="40">
        <f>'Tabel 15 Gemeenten naar GK'!E380/'Tabel 15 Gemeenten naar GK'!$S380</f>
        <v>0.25349301397205587</v>
      </c>
      <c r="F380" s="40">
        <f>'Tabel 15 Gemeenten naar GK'!F380/'Tabel 15 Gemeenten naar GK'!$S380</f>
        <v>0</v>
      </c>
      <c r="G380" s="40">
        <f>'Tabel 15 Gemeenten naar GK'!G380/'Tabel 15 Gemeenten naar GK'!$S380</f>
        <v>0</v>
      </c>
      <c r="H380" s="40">
        <f>'Tabel 15 Gemeenten naar GK'!H380/'Tabel 15 Gemeenten naar GK'!$S380</f>
        <v>0</v>
      </c>
      <c r="I380" s="40">
        <f>'Tabel 15 Gemeenten naar GK'!I380/'Tabel 15 Gemeenten naar GK'!$S380</f>
        <v>0</v>
      </c>
      <c r="K380" s="40">
        <f>'Tabel 15 Gemeenten naar GK'!K380/'Tabel 15 Gemeenten naar GK'!$S380</f>
        <v>0</v>
      </c>
      <c r="L380" s="40">
        <f>'Tabel 15 Gemeenten naar GK'!L380/'Tabel 15 Gemeenten naar GK'!$S380</f>
        <v>0.1217564870259481</v>
      </c>
      <c r="M380" s="40">
        <f>'Tabel 15 Gemeenten naar GK'!M380/'Tabel 15 Gemeenten naar GK'!$S380</f>
        <v>0.13572854291417166</v>
      </c>
      <c r="O380" s="40">
        <f>'Tabel 15 Gemeenten naar GK'!O380/'Tabel 15 Gemeenten naar GK'!$S380</f>
        <v>0.48902195608782434</v>
      </c>
      <c r="P380" s="40">
        <f>'Tabel 15 Gemeenten naar GK'!P380/'Tabel 15 Gemeenten naar GK'!$S380</f>
        <v>0</v>
      </c>
      <c r="Q380" s="40">
        <f>'Tabel 15 Gemeenten naar GK'!Q380/'Tabel 15 Gemeenten naar GK'!$S380</f>
        <v>0</v>
      </c>
      <c r="R380" s="5"/>
      <c r="S380" s="42">
        <f t="shared" si="14"/>
        <v>1</v>
      </c>
    </row>
    <row r="381" spans="1:19" x14ac:dyDescent="0.25">
      <c r="A381" s="29"/>
      <c r="B381" s="14" t="s">
        <v>1127</v>
      </c>
      <c r="C381" s="5" t="s">
        <v>1128</v>
      </c>
      <c r="E381" s="40">
        <f>'Tabel 15 Gemeenten naar GK'!E381/'Tabel 15 Gemeenten naar GK'!$S381</f>
        <v>0.35016835016835018</v>
      </c>
      <c r="F381" s="40">
        <f>'Tabel 15 Gemeenten naar GK'!F381/'Tabel 15 Gemeenten naar GK'!$S381</f>
        <v>0</v>
      </c>
      <c r="G381" s="40">
        <f>'Tabel 15 Gemeenten naar GK'!G381/'Tabel 15 Gemeenten naar GK'!$S381</f>
        <v>0</v>
      </c>
      <c r="H381" s="40">
        <f>'Tabel 15 Gemeenten naar GK'!H381/'Tabel 15 Gemeenten naar GK'!$S381</f>
        <v>6.7340067340067337E-3</v>
      </c>
      <c r="I381" s="40">
        <f>'Tabel 15 Gemeenten naar GK'!I381/'Tabel 15 Gemeenten naar GK'!$S381</f>
        <v>0</v>
      </c>
      <c r="K381" s="40">
        <f>'Tabel 15 Gemeenten naar GK'!K381/'Tabel 15 Gemeenten naar GK'!$S381</f>
        <v>0</v>
      </c>
      <c r="L381" s="40">
        <f>'Tabel 15 Gemeenten naar GK'!L381/'Tabel 15 Gemeenten naar GK'!$S381</f>
        <v>0</v>
      </c>
      <c r="M381" s="40">
        <f>'Tabel 15 Gemeenten naar GK'!M381/'Tabel 15 Gemeenten naar GK'!$S381</f>
        <v>0.27609427609427611</v>
      </c>
      <c r="O381" s="40">
        <f>'Tabel 15 Gemeenten naar GK'!O381/'Tabel 15 Gemeenten naar GK'!$S381</f>
        <v>0.367003367003367</v>
      </c>
      <c r="P381" s="40">
        <f>'Tabel 15 Gemeenten naar GK'!P381/'Tabel 15 Gemeenten naar GK'!$S381</f>
        <v>0</v>
      </c>
      <c r="Q381" s="40">
        <f>'Tabel 15 Gemeenten naar GK'!Q381/'Tabel 15 Gemeenten naar GK'!$S381</f>
        <v>0</v>
      </c>
      <c r="R381" s="5"/>
      <c r="S381" s="42">
        <f t="shared" si="14"/>
        <v>1</v>
      </c>
    </row>
    <row r="382" spans="1:19" x14ac:dyDescent="0.25">
      <c r="A382" s="29"/>
      <c r="B382" s="14" t="s">
        <v>1129</v>
      </c>
      <c r="C382" s="5" t="s">
        <v>1130</v>
      </c>
      <c r="E382" s="40">
        <f>'Tabel 15 Gemeenten naar GK'!E382/'Tabel 15 Gemeenten naar GK'!$S382</f>
        <v>0.15489749430523919</v>
      </c>
      <c r="F382" s="40">
        <f>'Tabel 15 Gemeenten naar GK'!F382/'Tabel 15 Gemeenten naar GK'!$S382</f>
        <v>0</v>
      </c>
      <c r="G382" s="40">
        <f>'Tabel 15 Gemeenten naar GK'!G382/'Tabel 15 Gemeenten naar GK'!$S382</f>
        <v>0.11161731207289294</v>
      </c>
      <c r="H382" s="40">
        <f>'Tabel 15 Gemeenten naar GK'!H382/'Tabel 15 Gemeenten naar GK'!$S382</f>
        <v>0</v>
      </c>
      <c r="I382" s="40">
        <f>'Tabel 15 Gemeenten naar GK'!I382/'Tabel 15 Gemeenten naar GK'!$S382</f>
        <v>4.5558086560364463E-3</v>
      </c>
      <c r="K382" s="40">
        <f>'Tabel 15 Gemeenten naar GK'!K382/'Tabel 15 Gemeenten naar GK'!$S382</f>
        <v>1.1389521640091117E-2</v>
      </c>
      <c r="L382" s="40">
        <f>'Tabel 15 Gemeenten naar GK'!L382/'Tabel 15 Gemeenten naar GK'!$S382</f>
        <v>0.11161731207289294</v>
      </c>
      <c r="M382" s="40">
        <f>'Tabel 15 Gemeenten naar GK'!M382/'Tabel 15 Gemeenten naar GK'!$S382</f>
        <v>5.011389521640091E-2</v>
      </c>
      <c r="O382" s="40">
        <f>'Tabel 15 Gemeenten naar GK'!O382/'Tabel 15 Gemeenten naar GK'!$S382</f>
        <v>0.55125284738041003</v>
      </c>
      <c r="P382" s="40">
        <f>'Tabel 15 Gemeenten naar GK'!P382/'Tabel 15 Gemeenten naar GK'!$S382</f>
        <v>4.5558086560364463E-3</v>
      </c>
      <c r="Q382" s="40">
        <f>'Tabel 15 Gemeenten naar GK'!Q382/'Tabel 15 Gemeenten naar GK'!$S382</f>
        <v>0</v>
      </c>
      <c r="R382" s="5"/>
      <c r="S382" s="42">
        <f t="shared" si="14"/>
        <v>1</v>
      </c>
    </row>
    <row r="383" spans="1:19" x14ac:dyDescent="0.25">
      <c r="A383" s="29"/>
      <c r="B383" s="14" t="s">
        <v>1131</v>
      </c>
      <c r="C383" s="5" t="s">
        <v>1132</v>
      </c>
      <c r="D383" s="20"/>
      <c r="E383" s="40">
        <f>'Tabel 15 Gemeenten naar GK'!E383/'Tabel 15 Gemeenten naar GK'!$S383</f>
        <v>0.27958579881656803</v>
      </c>
      <c r="F383" s="40">
        <f>'Tabel 15 Gemeenten naar GK'!F383/'Tabel 15 Gemeenten naar GK'!$S383</f>
        <v>0</v>
      </c>
      <c r="G383" s="40">
        <f>'Tabel 15 Gemeenten naar GK'!G383/'Tabel 15 Gemeenten naar GK'!$S383</f>
        <v>0</v>
      </c>
      <c r="H383" s="40">
        <f>'Tabel 15 Gemeenten naar GK'!H383/'Tabel 15 Gemeenten naar GK'!$S383</f>
        <v>0</v>
      </c>
      <c r="I383" s="40">
        <f>'Tabel 15 Gemeenten naar GK'!I383/'Tabel 15 Gemeenten naar GK'!$S383</f>
        <v>2.514792899408284E-2</v>
      </c>
      <c r="K383" s="40">
        <f>'Tabel 15 Gemeenten naar GK'!K383/'Tabel 15 Gemeenten naar GK'!$S383</f>
        <v>0</v>
      </c>
      <c r="L383" s="40">
        <f>'Tabel 15 Gemeenten naar GK'!L383/'Tabel 15 Gemeenten naar GK'!$S383</f>
        <v>2.2189349112426034E-2</v>
      </c>
      <c r="M383" s="40">
        <f>'Tabel 15 Gemeenten naar GK'!M383/'Tabel 15 Gemeenten naar GK'!$S383</f>
        <v>9.7633136094674555E-2</v>
      </c>
      <c r="O383" s="40">
        <f>'Tabel 15 Gemeenten naar GK'!O383/'Tabel 15 Gemeenten naar GK'!$S383</f>
        <v>0.5473372781065089</v>
      </c>
      <c r="P383" s="40">
        <f>'Tabel 15 Gemeenten naar GK'!P383/'Tabel 15 Gemeenten naar GK'!$S383</f>
        <v>2.8106508875739646E-2</v>
      </c>
      <c r="Q383" s="40">
        <f>'Tabel 15 Gemeenten naar GK'!Q383/'Tabel 15 Gemeenten naar GK'!$S383</f>
        <v>0</v>
      </c>
      <c r="R383" s="5"/>
      <c r="S383" s="42">
        <f t="shared" si="14"/>
        <v>1</v>
      </c>
    </row>
    <row r="384" spans="1:19" x14ac:dyDescent="0.25">
      <c r="A384" s="29"/>
      <c r="B384" s="14" t="s">
        <v>546</v>
      </c>
      <c r="C384" s="5" t="s">
        <v>569</v>
      </c>
      <c r="E384" s="40">
        <f>'Tabel 15 Gemeenten naar GK'!E384/'Tabel 15 Gemeenten naar GK'!$S384</f>
        <v>5.387931034482759E-3</v>
      </c>
      <c r="F384" s="40">
        <f>'Tabel 15 Gemeenten naar GK'!F384/'Tabel 15 Gemeenten naar GK'!$S384</f>
        <v>1.9396551724137932E-2</v>
      </c>
      <c r="G384" s="40">
        <f>'Tabel 15 Gemeenten naar GK'!G384/'Tabel 15 Gemeenten naar GK'!$S384</f>
        <v>0.12284482758620689</v>
      </c>
      <c r="H384" s="40">
        <f>'Tabel 15 Gemeenten naar GK'!H384/'Tabel 15 Gemeenten naar GK'!$S384</f>
        <v>0</v>
      </c>
      <c r="I384" s="40">
        <f>'Tabel 15 Gemeenten naar GK'!I384/'Tabel 15 Gemeenten naar GK'!$S384</f>
        <v>0.14224137931034483</v>
      </c>
      <c r="K384" s="40">
        <f>'Tabel 15 Gemeenten naar GK'!K384/'Tabel 15 Gemeenten naar GK'!$S384</f>
        <v>0</v>
      </c>
      <c r="L384" s="40">
        <f>'Tabel 15 Gemeenten naar GK'!L384/'Tabel 15 Gemeenten naar GK'!$S384</f>
        <v>0</v>
      </c>
      <c r="M384" s="40">
        <f>'Tabel 15 Gemeenten naar GK'!M384/'Tabel 15 Gemeenten naar GK'!$S384</f>
        <v>0.29310344827586204</v>
      </c>
      <c r="O384" s="40">
        <f>'Tabel 15 Gemeenten naar GK'!O384/'Tabel 15 Gemeenten naar GK'!$S384</f>
        <v>0</v>
      </c>
      <c r="P384" s="40">
        <f>'Tabel 15 Gemeenten naar GK'!P384/'Tabel 15 Gemeenten naar GK'!$S384</f>
        <v>0.40086206896551724</v>
      </c>
      <c r="Q384" s="40">
        <f>'Tabel 15 Gemeenten naar GK'!Q384/'Tabel 15 Gemeenten naar GK'!$S384</f>
        <v>1.6163793103448277E-2</v>
      </c>
      <c r="R384" s="5"/>
      <c r="S384" s="42">
        <f t="shared" si="14"/>
        <v>1</v>
      </c>
    </row>
    <row r="385" spans="1:19" x14ac:dyDescent="0.25">
      <c r="A385" s="29"/>
      <c r="B385" s="14" t="s">
        <v>1133</v>
      </c>
      <c r="C385" s="5" t="s">
        <v>1134</v>
      </c>
      <c r="E385" s="40">
        <f>'Tabel 15 Gemeenten naar GK'!E385/'Tabel 15 Gemeenten naar GK'!$S385</f>
        <v>0.24148606811145512</v>
      </c>
      <c r="F385" s="40">
        <f>'Tabel 15 Gemeenten naar GK'!F385/'Tabel 15 Gemeenten naar GK'!$S385</f>
        <v>0</v>
      </c>
      <c r="G385" s="40">
        <f>'Tabel 15 Gemeenten naar GK'!G385/'Tabel 15 Gemeenten naar GK'!$S385</f>
        <v>0</v>
      </c>
      <c r="H385" s="40">
        <f>'Tabel 15 Gemeenten naar GK'!H385/'Tabel 15 Gemeenten naar GK'!$S385</f>
        <v>0</v>
      </c>
      <c r="I385" s="40">
        <f>'Tabel 15 Gemeenten naar GK'!I385/'Tabel 15 Gemeenten naar GK'!$S385</f>
        <v>3.4055727554179564E-2</v>
      </c>
      <c r="K385" s="40">
        <f>'Tabel 15 Gemeenten naar GK'!K385/'Tabel 15 Gemeenten naar GK'!$S385</f>
        <v>0</v>
      </c>
      <c r="L385" s="40">
        <f>'Tabel 15 Gemeenten naar GK'!L385/'Tabel 15 Gemeenten naar GK'!$S385</f>
        <v>0</v>
      </c>
      <c r="M385" s="40">
        <f>'Tabel 15 Gemeenten naar GK'!M385/'Tabel 15 Gemeenten naar GK'!$S385</f>
        <v>0.69040247678018574</v>
      </c>
      <c r="O385" s="40">
        <f>'Tabel 15 Gemeenten naar GK'!O385/'Tabel 15 Gemeenten naar GK'!$S385</f>
        <v>0</v>
      </c>
      <c r="P385" s="40">
        <f>'Tabel 15 Gemeenten naar GK'!P385/'Tabel 15 Gemeenten naar GK'!$S385</f>
        <v>3.4055727554179564E-2</v>
      </c>
      <c r="Q385" s="40">
        <f>'Tabel 15 Gemeenten naar GK'!Q385/'Tabel 15 Gemeenten naar GK'!$S385</f>
        <v>0</v>
      </c>
      <c r="R385" s="5"/>
      <c r="S385" s="42">
        <f t="shared" si="14"/>
        <v>1</v>
      </c>
    </row>
    <row r="386" spans="1:19" x14ac:dyDescent="0.25">
      <c r="A386" s="29"/>
      <c r="B386" s="14" t="s">
        <v>1135</v>
      </c>
      <c r="C386" s="5" t="s">
        <v>1136</v>
      </c>
      <c r="E386" s="40">
        <f>'Tabel 15 Gemeenten naar GK'!E386/'Tabel 15 Gemeenten naar GK'!$S386</f>
        <v>0</v>
      </c>
      <c r="F386" s="40">
        <f>'Tabel 15 Gemeenten naar GK'!F386/'Tabel 15 Gemeenten naar GK'!$S386</f>
        <v>4.9645390070921988E-2</v>
      </c>
      <c r="G386" s="40">
        <f>'Tabel 15 Gemeenten naar GK'!G386/'Tabel 15 Gemeenten naar GK'!$S386</f>
        <v>0.29078014184397161</v>
      </c>
      <c r="H386" s="40">
        <f>'Tabel 15 Gemeenten naar GK'!H386/'Tabel 15 Gemeenten naar GK'!$S386</f>
        <v>0</v>
      </c>
      <c r="I386" s="40">
        <f>'Tabel 15 Gemeenten naar GK'!I386/'Tabel 15 Gemeenten naar GK'!$S386</f>
        <v>0.11347517730496454</v>
      </c>
      <c r="K386" s="40">
        <f>'Tabel 15 Gemeenten naar GK'!K386/'Tabel 15 Gemeenten naar GK'!$S386</f>
        <v>4.2553191489361701E-2</v>
      </c>
      <c r="L386" s="40">
        <f>'Tabel 15 Gemeenten naar GK'!L386/'Tabel 15 Gemeenten naar GK'!$S386</f>
        <v>2.1276595744680851E-2</v>
      </c>
      <c r="M386" s="40">
        <f>'Tabel 15 Gemeenten naar GK'!M386/'Tabel 15 Gemeenten naar GK'!$S386</f>
        <v>3.5460992907801421E-2</v>
      </c>
      <c r="O386" s="40">
        <f>'Tabel 15 Gemeenten naar GK'!O386/'Tabel 15 Gemeenten naar GK'!$S386</f>
        <v>0.44680851063829785</v>
      </c>
      <c r="P386" s="40">
        <f>'Tabel 15 Gemeenten naar GK'!P386/'Tabel 15 Gemeenten naar GK'!$S386</f>
        <v>0</v>
      </c>
      <c r="Q386" s="40">
        <f>'Tabel 15 Gemeenten naar GK'!Q386/'Tabel 15 Gemeenten naar GK'!$S386</f>
        <v>0</v>
      </c>
      <c r="R386" s="5"/>
      <c r="S386" s="42">
        <f t="shared" si="14"/>
        <v>1</v>
      </c>
    </row>
    <row r="387" spans="1:19" x14ac:dyDescent="0.25">
      <c r="A387" s="29"/>
      <c r="B387" s="14" t="s">
        <v>1137</v>
      </c>
      <c r="C387" s="5" t="s">
        <v>1138</v>
      </c>
      <c r="E387" s="40">
        <f>'Tabel 15 Gemeenten naar GK'!E387/'Tabel 15 Gemeenten naar GK'!$S387</f>
        <v>0.5120240480961924</v>
      </c>
      <c r="F387" s="40">
        <f>'Tabel 15 Gemeenten naar GK'!F387/'Tabel 15 Gemeenten naar GK'!$S387</f>
        <v>0</v>
      </c>
      <c r="G387" s="40">
        <f>'Tabel 15 Gemeenten naar GK'!G387/'Tabel 15 Gemeenten naar GK'!$S387</f>
        <v>0</v>
      </c>
      <c r="H387" s="40">
        <f>'Tabel 15 Gemeenten naar GK'!H387/'Tabel 15 Gemeenten naar GK'!$S387</f>
        <v>0</v>
      </c>
      <c r="I387" s="40">
        <f>'Tabel 15 Gemeenten naar GK'!I387/'Tabel 15 Gemeenten naar GK'!$S387</f>
        <v>0</v>
      </c>
      <c r="K387" s="40">
        <f>'Tabel 15 Gemeenten naar GK'!K387/'Tabel 15 Gemeenten naar GK'!$S387</f>
        <v>2.3046092184368736E-2</v>
      </c>
      <c r="L387" s="40">
        <f>'Tabel 15 Gemeenten naar GK'!L387/'Tabel 15 Gemeenten naar GK'!$S387</f>
        <v>0</v>
      </c>
      <c r="M387" s="40">
        <f>'Tabel 15 Gemeenten naar GK'!M387/'Tabel 15 Gemeenten naar GK'!$S387</f>
        <v>0.19138276553106212</v>
      </c>
      <c r="O387" s="40">
        <f>'Tabel 15 Gemeenten naar GK'!O387/'Tabel 15 Gemeenten naar GK'!$S387</f>
        <v>0.26452905811623245</v>
      </c>
      <c r="P387" s="40">
        <f>'Tabel 15 Gemeenten naar GK'!P387/'Tabel 15 Gemeenten naar GK'!$S387</f>
        <v>9.0180360721442889E-3</v>
      </c>
      <c r="Q387" s="40">
        <f>'Tabel 15 Gemeenten naar GK'!Q387/'Tabel 15 Gemeenten naar GK'!$S387</f>
        <v>0</v>
      </c>
      <c r="R387" s="5"/>
      <c r="S387" s="42">
        <f t="shared" si="14"/>
        <v>0.99999999999999989</v>
      </c>
    </row>
    <row r="388" spans="1:19" x14ac:dyDescent="0.25">
      <c r="A388" s="29"/>
      <c r="B388" s="14" t="s">
        <v>1139</v>
      </c>
      <c r="C388" s="5" t="s">
        <v>1140</v>
      </c>
      <c r="E388" s="40">
        <f>'Tabel 15 Gemeenten naar GK'!E388/'Tabel 15 Gemeenten naar GK'!$S388</f>
        <v>0</v>
      </c>
      <c r="F388" s="40">
        <f>'Tabel 15 Gemeenten naar GK'!F388/'Tabel 15 Gemeenten naar GK'!$S388</f>
        <v>0.25932504440497334</v>
      </c>
      <c r="G388" s="40">
        <f>'Tabel 15 Gemeenten naar GK'!G388/'Tabel 15 Gemeenten naar GK'!$S388</f>
        <v>0</v>
      </c>
      <c r="H388" s="40">
        <f>'Tabel 15 Gemeenten naar GK'!H388/'Tabel 15 Gemeenten naar GK'!$S388</f>
        <v>0</v>
      </c>
      <c r="I388" s="40">
        <f>'Tabel 15 Gemeenten naar GK'!I388/'Tabel 15 Gemeenten naar GK'!$S388</f>
        <v>0</v>
      </c>
      <c r="K388" s="40">
        <f>'Tabel 15 Gemeenten naar GK'!K388/'Tabel 15 Gemeenten naar GK'!$S388</f>
        <v>3.5523978685612786E-2</v>
      </c>
      <c r="L388" s="40">
        <f>'Tabel 15 Gemeenten naar GK'!L388/'Tabel 15 Gemeenten naar GK'!$S388</f>
        <v>0.14209591474245115</v>
      </c>
      <c r="M388" s="40">
        <f>'Tabel 15 Gemeenten naar GK'!M388/'Tabel 15 Gemeenten naar GK'!$S388</f>
        <v>0.22202486678507993</v>
      </c>
      <c r="O388" s="40">
        <f>'Tabel 15 Gemeenten naar GK'!O388/'Tabel 15 Gemeenten naar GK'!$S388</f>
        <v>0.34103019538188278</v>
      </c>
      <c r="P388" s="40">
        <f>'Tabel 15 Gemeenten naar GK'!P388/'Tabel 15 Gemeenten naar GK'!$S388</f>
        <v>0</v>
      </c>
      <c r="Q388" s="40">
        <f>'Tabel 15 Gemeenten naar GK'!Q388/'Tabel 15 Gemeenten naar GK'!$S388</f>
        <v>0</v>
      </c>
      <c r="R388" s="5"/>
      <c r="S388" s="42">
        <f t="shared" si="14"/>
        <v>1</v>
      </c>
    </row>
    <row r="389" spans="1:19" x14ac:dyDescent="0.25">
      <c r="A389" s="29"/>
      <c r="B389" s="14" t="s">
        <v>1141</v>
      </c>
      <c r="C389" s="5" t="s">
        <v>1142</v>
      </c>
      <c r="E389" s="40">
        <f>'Tabel 15 Gemeenten naar GK'!E389/'Tabel 15 Gemeenten naar GK'!$S389</f>
        <v>0.11782477341389729</v>
      </c>
      <c r="F389" s="40">
        <f>'Tabel 15 Gemeenten naar GK'!F389/'Tabel 15 Gemeenten naar GK'!$S389</f>
        <v>4.5317220543806651E-3</v>
      </c>
      <c r="G389" s="40">
        <f>'Tabel 15 Gemeenten naar GK'!G389/'Tabel 15 Gemeenten naar GK'!$S389</f>
        <v>8.4592145015105744E-2</v>
      </c>
      <c r="H389" s="40">
        <f>'Tabel 15 Gemeenten naar GK'!H389/'Tabel 15 Gemeenten naar GK'!$S389</f>
        <v>0</v>
      </c>
      <c r="I389" s="40">
        <f>'Tabel 15 Gemeenten naar GK'!I389/'Tabel 15 Gemeenten naar GK'!$S389</f>
        <v>0.13595166163141995</v>
      </c>
      <c r="K389" s="40">
        <f>'Tabel 15 Gemeenten naar GK'!K389/'Tabel 15 Gemeenten naar GK'!$S389</f>
        <v>6.4954682779456194E-2</v>
      </c>
      <c r="L389" s="40">
        <f>'Tabel 15 Gemeenten naar GK'!L389/'Tabel 15 Gemeenten naar GK'!$S389</f>
        <v>0</v>
      </c>
      <c r="M389" s="40">
        <f>'Tabel 15 Gemeenten naar GK'!M389/'Tabel 15 Gemeenten naar GK'!$S389</f>
        <v>0</v>
      </c>
      <c r="O389" s="40">
        <f>'Tabel 15 Gemeenten naar GK'!O389/'Tabel 15 Gemeenten naar GK'!$S389</f>
        <v>0.59214501510574014</v>
      </c>
      <c r="P389" s="40">
        <f>'Tabel 15 Gemeenten naar GK'!P389/'Tabel 15 Gemeenten naar GK'!$S389</f>
        <v>0</v>
      </c>
      <c r="Q389" s="40">
        <f>'Tabel 15 Gemeenten naar GK'!Q389/'Tabel 15 Gemeenten naar GK'!$S389</f>
        <v>0</v>
      </c>
      <c r="R389" s="5"/>
      <c r="S389" s="42">
        <f t="shared" si="14"/>
        <v>1</v>
      </c>
    </row>
    <row r="390" spans="1:19" x14ac:dyDescent="0.25">
      <c r="A390" s="29"/>
      <c r="B390" s="14" t="s">
        <v>1143</v>
      </c>
      <c r="C390" s="5" t="s">
        <v>1144</v>
      </c>
      <c r="E390" s="40">
        <f>'Tabel 15 Gemeenten naar GK'!E390/'Tabel 15 Gemeenten naar GK'!$S390</f>
        <v>4.2780748663101602E-2</v>
      </c>
      <c r="F390" s="40">
        <f>'Tabel 15 Gemeenten naar GK'!F390/'Tabel 15 Gemeenten naar GK'!$S390</f>
        <v>3.342245989304813E-2</v>
      </c>
      <c r="G390" s="40">
        <f>'Tabel 15 Gemeenten naar GK'!G390/'Tabel 15 Gemeenten naar GK'!$S390</f>
        <v>5.213903743315508E-2</v>
      </c>
      <c r="H390" s="40">
        <f>'Tabel 15 Gemeenten naar GK'!H390/'Tabel 15 Gemeenten naar GK'!$S390</f>
        <v>0</v>
      </c>
      <c r="I390" s="40">
        <f>'Tabel 15 Gemeenten naar GK'!I390/'Tabel 15 Gemeenten naar GK'!$S390</f>
        <v>9.6256684491978606E-2</v>
      </c>
      <c r="K390" s="40">
        <f>'Tabel 15 Gemeenten naar GK'!K390/'Tabel 15 Gemeenten naar GK'!$S390</f>
        <v>7.7540106951871662E-2</v>
      </c>
      <c r="L390" s="40">
        <f>'Tabel 15 Gemeenten naar GK'!L390/'Tabel 15 Gemeenten naar GK'!$S390</f>
        <v>0</v>
      </c>
      <c r="M390" s="40">
        <f>'Tabel 15 Gemeenten naar GK'!M390/'Tabel 15 Gemeenten naar GK'!$S390</f>
        <v>0.11363636363636363</v>
      </c>
      <c r="O390" s="40">
        <f>'Tabel 15 Gemeenten naar GK'!O390/'Tabel 15 Gemeenten naar GK'!$S390</f>
        <v>0.58422459893048129</v>
      </c>
      <c r="P390" s="40">
        <f>'Tabel 15 Gemeenten naar GK'!P390/'Tabel 15 Gemeenten naar GK'!$S390</f>
        <v>0</v>
      </c>
      <c r="Q390" s="40">
        <f>'Tabel 15 Gemeenten naar GK'!Q390/'Tabel 15 Gemeenten naar GK'!$S390</f>
        <v>0</v>
      </c>
      <c r="R390" s="5"/>
      <c r="S390" s="42">
        <f t="shared" si="14"/>
        <v>1</v>
      </c>
    </row>
    <row r="391" spans="1:19" x14ac:dyDescent="0.25">
      <c r="A391" s="29"/>
      <c r="B391" s="14" t="s">
        <v>555</v>
      </c>
      <c r="C391" s="5" t="s">
        <v>598</v>
      </c>
      <c r="E391" s="40">
        <f>'Tabel 15 Gemeenten naar GK'!E391/'Tabel 15 Gemeenten naar GK'!$S391</f>
        <v>0.30882352941176472</v>
      </c>
      <c r="F391" s="40">
        <f>'Tabel 15 Gemeenten naar GK'!F391/'Tabel 15 Gemeenten naar GK'!$S391</f>
        <v>0</v>
      </c>
      <c r="G391" s="40">
        <f>'Tabel 15 Gemeenten naar GK'!G391/'Tabel 15 Gemeenten naar GK'!$S391</f>
        <v>0.13025210084033614</v>
      </c>
      <c r="H391" s="40">
        <f>'Tabel 15 Gemeenten naar GK'!H391/'Tabel 15 Gemeenten naar GK'!$S391</f>
        <v>1.8907563025210083E-2</v>
      </c>
      <c r="I391" s="40">
        <f>'Tabel 15 Gemeenten naar GK'!I391/'Tabel 15 Gemeenten naar GK'!$S391</f>
        <v>0</v>
      </c>
      <c r="K391" s="40">
        <f>'Tabel 15 Gemeenten naar GK'!K391/'Tabel 15 Gemeenten naar GK'!$S391</f>
        <v>5.6722689075630252E-2</v>
      </c>
      <c r="L391" s="40">
        <f>'Tabel 15 Gemeenten naar GK'!L391/'Tabel 15 Gemeenten naar GK'!$S391</f>
        <v>0</v>
      </c>
      <c r="M391" s="40">
        <f>'Tabel 15 Gemeenten naar GK'!M391/'Tabel 15 Gemeenten naar GK'!$S391</f>
        <v>0.11554621848739496</v>
      </c>
      <c r="O391" s="40">
        <f>'Tabel 15 Gemeenten naar GK'!O391/'Tabel 15 Gemeenten naar GK'!$S391</f>
        <v>0.34663865546218486</v>
      </c>
      <c r="P391" s="40">
        <f>'Tabel 15 Gemeenten naar GK'!P391/'Tabel 15 Gemeenten naar GK'!$S391</f>
        <v>2.3109243697478993E-2</v>
      </c>
      <c r="Q391" s="40">
        <f>'Tabel 15 Gemeenten naar GK'!Q391/'Tabel 15 Gemeenten naar GK'!$S391</f>
        <v>0</v>
      </c>
      <c r="R391" s="5"/>
      <c r="S391" s="42">
        <f t="shared" si="14"/>
        <v>1</v>
      </c>
    </row>
    <row r="392" spans="1:19" x14ac:dyDescent="0.25">
      <c r="A392" s="29"/>
      <c r="B392" s="5" t="s">
        <v>557</v>
      </c>
      <c r="C392" s="5" t="s">
        <v>600</v>
      </c>
      <c r="E392" s="40"/>
      <c r="F392" s="40"/>
      <c r="G392" s="40"/>
      <c r="H392" s="40"/>
      <c r="I392" s="40"/>
      <c r="K392" s="40"/>
      <c r="L392" s="40"/>
      <c r="M392" s="40"/>
      <c r="O392" s="40"/>
      <c r="P392" s="40"/>
      <c r="Q392" s="40"/>
      <c r="R392" s="5"/>
      <c r="S392" s="42"/>
    </row>
    <row r="393" spans="1:19" x14ac:dyDescent="0.25">
      <c r="A393" s="29"/>
      <c r="B393" s="14" t="s">
        <v>1145</v>
      </c>
      <c r="C393" s="5" t="s">
        <v>1146</v>
      </c>
      <c r="E393" s="40">
        <f>'Tabel 15 Gemeenten naar GK'!E393/'Tabel 15 Gemeenten naar GK'!$S393</f>
        <v>0</v>
      </c>
      <c r="F393" s="40">
        <f>'Tabel 15 Gemeenten naar GK'!F393/'Tabel 15 Gemeenten naar GK'!$S393</f>
        <v>0</v>
      </c>
      <c r="G393" s="40">
        <f>'Tabel 15 Gemeenten naar GK'!G393/'Tabel 15 Gemeenten naar GK'!$S393</f>
        <v>1.935483870967742E-2</v>
      </c>
      <c r="H393" s="40">
        <f>'Tabel 15 Gemeenten naar GK'!H393/'Tabel 15 Gemeenten naar GK'!$S393</f>
        <v>0</v>
      </c>
      <c r="I393" s="40">
        <f>'Tabel 15 Gemeenten naar GK'!I393/'Tabel 15 Gemeenten naar GK'!$S393</f>
        <v>0</v>
      </c>
      <c r="K393" s="40">
        <f>'Tabel 15 Gemeenten naar GK'!K393/'Tabel 15 Gemeenten naar GK'!$S393</f>
        <v>0.44193548387096776</v>
      </c>
      <c r="L393" s="40">
        <f>'Tabel 15 Gemeenten naar GK'!L393/'Tabel 15 Gemeenten naar GK'!$S393</f>
        <v>0</v>
      </c>
      <c r="M393" s="40">
        <f>'Tabel 15 Gemeenten naar GK'!M393/'Tabel 15 Gemeenten naar GK'!$S393</f>
        <v>0</v>
      </c>
      <c r="O393" s="40">
        <f>'Tabel 15 Gemeenten naar GK'!O393/'Tabel 15 Gemeenten naar GK'!$S393</f>
        <v>0.53870967741935483</v>
      </c>
      <c r="P393" s="40">
        <f>'Tabel 15 Gemeenten naar GK'!P393/'Tabel 15 Gemeenten naar GK'!$S393</f>
        <v>0</v>
      </c>
      <c r="Q393" s="40">
        <f>'Tabel 15 Gemeenten naar GK'!Q393/'Tabel 15 Gemeenten naar GK'!$S393</f>
        <v>0</v>
      </c>
      <c r="R393" s="5"/>
      <c r="S393" s="42">
        <f t="shared" si="14"/>
        <v>1</v>
      </c>
    </row>
    <row r="394" spans="1:19" x14ac:dyDescent="0.25">
      <c r="A394" s="29"/>
      <c r="B394" s="14"/>
      <c r="R394" s="5"/>
    </row>
    <row r="395" spans="1:19" ht="30" x14ac:dyDescent="0.25">
      <c r="A395" s="9" t="s">
        <v>435</v>
      </c>
      <c r="B395" s="14"/>
      <c r="E395" s="40">
        <f>'Tabel 15 Gemeenten naar GK'!E395/'Tabel 15 Gemeenten naar GK'!$S395</f>
        <v>8.7555555555555553E-2</v>
      </c>
      <c r="F395" s="40">
        <f>'Tabel 15 Gemeenten naar GK'!F395/'Tabel 15 Gemeenten naar GK'!$S395</f>
        <v>2.2666666666666668E-2</v>
      </c>
      <c r="G395" s="40">
        <f>'Tabel 15 Gemeenten naar GK'!G395/'Tabel 15 Gemeenten naar GK'!$S395</f>
        <v>4.8666666666666664E-2</v>
      </c>
      <c r="H395" s="40">
        <f>'Tabel 15 Gemeenten naar GK'!H395/'Tabel 15 Gemeenten naar GK'!$S395</f>
        <v>4.0000000000000001E-3</v>
      </c>
      <c r="I395" s="40">
        <f>'Tabel 15 Gemeenten naar GK'!I395/'Tabel 15 Gemeenten naar GK'!$S395</f>
        <v>7.0666666666666669E-2</v>
      </c>
      <c r="K395" s="40">
        <f>'Tabel 15 Gemeenten naar GK'!K395/'Tabel 15 Gemeenten naar GK'!$S395</f>
        <v>0.13733333333333334</v>
      </c>
      <c r="L395" s="40">
        <f>'Tabel 15 Gemeenten naar GK'!L395/'Tabel 15 Gemeenten naar GK'!$S395</f>
        <v>0.02</v>
      </c>
      <c r="M395" s="40">
        <f>'Tabel 15 Gemeenten naar GK'!M395/'Tabel 15 Gemeenten naar GK'!$S395</f>
        <v>0.09</v>
      </c>
      <c r="O395" s="40">
        <f>'Tabel 15 Gemeenten naar GK'!O395/'Tabel 15 Gemeenten naar GK'!$S395</f>
        <v>0.49422222222222223</v>
      </c>
      <c r="P395" s="40">
        <f>'Tabel 15 Gemeenten naar GK'!P395/'Tabel 15 Gemeenten naar GK'!$S395</f>
        <v>1.8666666666666668E-2</v>
      </c>
      <c r="Q395" s="40">
        <f>'Tabel 15 Gemeenten naar GK'!Q395/'Tabel 15 Gemeenten naar GK'!$S395</f>
        <v>6.2222222222222219E-3</v>
      </c>
      <c r="R395" s="5"/>
      <c r="S395" s="42">
        <f t="shared" ref="S395" si="15">E395+F395+G395+H395+I395+K395+L395+M395+O395+P395+Q395</f>
        <v>1</v>
      </c>
    </row>
    <row r="396" spans="1:19" x14ac:dyDescent="0.25">
      <c r="A396" s="29"/>
      <c r="B396" s="14"/>
      <c r="R396" s="5"/>
    </row>
    <row r="397" spans="1:19" x14ac:dyDescent="0.25">
      <c r="A397" s="29"/>
      <c r="B397" s="14" t="s">
        <v>14</v>
      </c>
      <c r="E397" s="40">
        <f>'Tabel 15 Gemeenten naar GK'!E397/'Tabel 15 Gemeenten naar GK'!$S397</f>
        <v>0.12252691709054733</v>
      </c>
      <c r="F397" s="40">
        <f>'Tabel 15 Gemeenten naar GK'!F397/'Tabel 15 Gemeenten naar GK'!$S397</f>
        <v>3.1514256831565605E-2</v>
      </c>
      <c r="G397" s="40">
        <f>'Tabel 15 Gemeenten naar GK'!G397/'Tabel 15 Gemeenten naar GK'!$S397</f>
        <v>6.8387862839171393E-2</v>
      </c>
      <c r="H397" s="40">
        <f>'Tabel 15 Gemeenten naar GK'!H397/'Tabel 15 Gemeenten naar GK'!$S397</f>
        <v>5.1347057974037644E-3</v>
      </c>
      <c r="I397" s="40">
        <f>'Tabel 15 Gemeenten naar GK'!I397/'Tabel 15 Gemeenten naar GK'!$S397</f>
        <v>9.9372603135379725E-2</v>
      </c>
      <c r="K397" s="40">
        <f>'Tabel 15 Gemeenten naar GK'!K397/'Tabel 15 Gemeenten naar GK'!$S397</f>
        <v>9.8377753887132754E-2</v>
      </c>
      <c r="L397" s="40">
        <f>'Tabel 15 Gemeenten naar GK'!L397/'Tabel 15 Gemeenten naar GK'!$S397</f>
        <v>1.437717623273054E-2</v>
      </c>
      <c r="M397" s="40">
        <f>'Tabel 15 Gemeenten naar GK'!M397/'Tabel 15 Gemeenten naar GK'!$S397</f>
        <v>0.13554018709584248</v>
      </c>
      <c r="O397" s="40">
        <f>'Tabel 15 Gemeenten naar GK'!O397/'Tabel 15 Gemeenten naar GK'!$S397</f>
        <v>0.40434203558992954</v>
      </c>
      <c r="P397" s="40">
        <f>'Tabel 15 Gemeenten naar GK'!P397/'Tabel 15 Gemeenten naar GK'!$S397</f>
        <v>1.506715232425667E-2</v>
      </c>
      <c r="Q397" s="40">
        <f>'Tabel 15 Gemeenten naar GK'!Q397/'Tabel 15 Gemeenten naar GK'!$S397</f>
        <v>5.3593491760401792E-3</v>
      </c>
      <c r="R397" s="5"/>
      <c r="S397" s="42">
        <f t="shared" ref="S397" si="16">E397+F397+G397+H397+I397+K397+L397+M397+O397+P397+Q397</f>
        <v>1</v>
      </c>
    </row>
    <row r="398" spans="1:19" x14ac:dyDescent="0.25">
      <c r="A398" s="29"/>
      <c r="B398" s="14"/>
      <c r="R398" s="5"/>
    </row>
    <row r="399" spans="1:19" x14ac:dyDescent="0.25">
      <c r="A399" s="29" t="s">
        <v>1268</v>
      </c>
      <c r="B399" s="14" t="s">
        <v>1147</v>
      </c>
      <c r="C399" s="5" t="s">
        <v>1148</v>
      </c>
      <c r="E399" s="40">
        <f>'Tabel 15 Gemeenten naar GK'!E399/'Tabel 15 Gemeenten naar GK'!$S399</f>
        <v>1.3679890560875513E-2</v>
      </c>
      <c r="F399" s="40">
        <f>'Tabel 15 Gemeenten naar GK'!F399/'Tabel 15 Gemeenten naar GK'!$S399</f>
        <v>1.3679890560875513E-3</v>
      </c>
      <c r="G399" s="40">
        <f>'Tabel 15 Gemeenten naar GK'!G399/'Tabel 15 Gemeenten naar GK'!$S399</f>
        <v>1.3679890560875513E-2</v>
      </c>
      <c r="H399" s="40">
        <f>'Tabel 15 Gemeenten naar GK'!H399/'Tabel 15 Gemeenten naar GK'!$S399</f>
        <v>1.3679890560875513E-3</v>
      </c>
      <c r="I399" s="40">
        <f>'Tabel 15 Gemeenten naar GK'!I399/'Tabel 15 Gemeenten naar GK'!$S399</f>
        <v>3.4199726402188782E-2</v>
      </c>
      <c r="K399" s="40">
        <f>'Tabel 15 Gemeenten naar GK'!K399/'Tabel 15 Gemeenten naar GK'!$S399</f>
        <v>0.51573187414500687</v>
      </c>
      <c r="L399" s="40">
        <f>'Tabel 15 Gemeenten naar GK'!L399/'Tabel 15 Gemeenten naar GK'!$S399</f>
        <v>0</v>
      </c>
      <c r="M399" s="40">
        <f>'Tabel 15 Gemeenten naar GK'!M399/'Tabel 15 Gemeenten naar GK'!$S399</f>
        <v>0</v>
      </c>
      <c r="O399" s="40">
        <f>'Tabel 15 Gemeenten naar GK'!O399/'Tabel 15 Gemeenten naar GK'!$S399</f>
        <v>0.25991792065663477</v>
      </c>
      <c r="P399" s="40">
        <f>'Tabel 15 Gemeenten naar GK'!P399/'Tabel 15 Gemeenten naar GK'!$S399</f>
        <v>0</v>
      </c>
      <c r="Q399" s="40">
        <f>'Tabel 15 Gemeenten naar GK'!Q399/'Tabel 15 Gemeenten naar GK'!$S399</f>
        <v>0.16005471956224351</v>
      </c>
      <c r="R399" s="5"/>
      <c r="S399" s="42">
        <f t="shared" ref="S399:S415" si="17">E399+F399+G399+H399+I399+K399+L399+M399+O399+P399+Q399</f>
        <v>1</v>
      </c>
    </row>
    <row r="400" spans="1:19" x14ac:dyDescent="0.25">
      <c r="A400" s="29"/>
      <c r="B400" s="14" t="s">
        <v>1149</v>
      </c>
      <c r="C400" s="5" t="s">
        <v>1150</v>
      </c>
      <c r="E400" s="40">
        <f>'Tabel 15 Gemeenten naar GK'!E400/'Tabel 15 Gemeenten naar GK'!$S400</f>
        <v>0</v>
      </c>
      <c r="F400" s="40">
        <f>'Tabel 15 Gemeenten naar GK'!F400/'Tabel 15 Gemeenten naar GK'!$S400</f>
        <v>0</v>
      </c>
      <c r="G400" s="40">
        <f>'Tabel 15 Gemeenten naar GK'!G400/'Tabel 15 Gemeenten naar GK'!$S400</f>
        <v>0</v>
      </c>
      <c r="H400" s="40">
        <f>'Tabel 15 Gemeenten naar GK'!H400/'Tabel 15 Gemeenten naar GK'!$S400</f>
        <v>0</v>
      </c>
      <c r="I400" s="40">
        <f>'Tabel 15 Gemeenten naar GK'!I400/'Tabel 15 Gemeenten naar GK'!$S400</f>
        <v>0.35761589403973509</v>
      </c>
      <c r="K400" s="40">
        <f>'Tabel 15 Gemeenten naar GK'!K400/'Tabel 15 Gemeenten naar GK'!$S400</f>
        <v>4.6357615894039736E-2</v>
      </c>
      <c r="L400" s="40">
        <f>'Tabel 15 Gemeenten naar GK'!L400/'Tabel 15 Gemeenten naar GK'!$S400</f>
        <v>0</v>
      </c>
      <c r="M400" s="40">
        <f>'Tabel 15 Gemeenten naar GK'!M400/'Tabel 15 Gemeenten naar GK'!$S400</f>
        <v>0</v>
      </c>
      <c r="O400" s="40">
        <f>'Tabel 15 Gemeenten naar GK'!O400/'Tabel 15 Gemeenten naar GK'!$S400</f>
        <v>0.58278145695364236</v>
      </c>
      <c r="P400" s="40">
        <f>'Tabel 15 Gemeenten naar GK'!P400/'Tabel 15 Gemeenten naar GK'!$S400</f>
        <v>1.3245033112582781E-2</v>
      </c>
      <c r="Q400" s="40">
        <f>'Tabel 15 Gemeenten naar GK'!Q400/'Tabel 15 Gemeenten naar GK'!$S400</f>
        <v>0</v>
      </c>
      <c r="R400" s="5"/>
      <c r="S400" s="42">
        <f t="shared" si="17"/>
        <v>0.99999999999999989</v>
      </c>
    </row>
    <row r="401" spans="1:19" x14ac:dyDescent="0.25">
      <c r="A401" s="29"/>
      <c r="B401" s="14" t="s">
        <v>1151</v>
      </c>
      <c r="C401" s="5" t="s">
        <v>1152</v>
      </c>
      <c r="E401" s="40">
        <f>'Tabel 15 Gemeenten naar GK'!E401/'Tabel 15 Gemeenten naar GK'!$S401</f>
        <v>1.2066365007541479E-2</v>
      </c>
      <c r="F401" s="40">
        <f>'Tabel 15 Gemeenten naar GK'!F401/'Tabel 15 Gemeenten naar GK'!$S401</f>
        <v>0</v>
      </c>
      <c r="G401" s="40">
        <f>'Tabel 15 Gemeenten naar GK'!G401/'Tabel 15 Gemeenten naar GK'!$S401</f>
        <v>0.71493212669683259</v>
      </c>
      <c r="H401" s="40">
        <f>'Tabel 15 Gemeenten naar GK'!H401/'Tabel 15 Gemeenten naar GK'!$S401</f>
        <v>0</v>
      </c>
      <c r="I401" s="40">
        <f>'Tabel 15 Gemeenten naar GK'!I401/'Tabel 15 Gemeenten naar GK'!$S401</f>
        <v>0</v>
      </c>
      <c r="K401" s="40">
        <f>'Tabel 15 Gemeenten naar GK'!K401/'Tabel 15 Gemeenten naar GK'!$S401</f>
        <v>0</v>
      </c>
      <c r="L401" s="40">
        <f>'Tabel 15 Gemeenten naar GK'!L401/'Tabel 15 Gemeenten naar GK'!$S401</f>
        <v>0</v>
      </c>
      <c r="M401" s="40">
        <f>'Tabel 15 Gemeenten naar GK'!M401/'Tabel 15 Gemeenten naar GK'!$S401</f>
        <v>1.0558069381598794E-2</v>
      </c>
      <c r="O401" s="40">
        <f>'Tabel 15 Gemeenten naar GK'!O401/'Tabel 15 Gemeenten naar GK'!$S401</f>
        <v>0.25339366515837103</v>
      </c>
      <c r="P401" s="40">
        <f>'Tabel 15 Gemeenten naar GK'!P401/'Tabel 15 Gemeenten naar GK'!$S401</f>
        <v>9.0497737556561094E-3</v>
      </c>
      <c r="Q401" s="40">
        <f>'Tabel 15 Gemeenten naar GK'!Q401/'Tabel 15 Gemeenten naar GK'!$S401</f>
        <v>0</v>
      </c>
      <c r="R401" s="5"/>
      <c r="S401" s="42">
        <f t="shared" si="17"/>
        <v>0.99999999999999989</v>
      </c>
    </row>
    <row r="402" spans="1:19" x14ac:dyDescent="0.25">
      <c r="A402" s="29"/>
      <c r="B402" s="14" t="s">
        <v>523</v>
      </c>
      <c r="C402" s="5" t="s">
        <v>633</v>
      </c>
      <c r="E402" s="40">
        <f>'Tabel 15 Gemeenten naar GK'!E402/'Tabel 15 Gemeenten naar GK'!$S402</f>
        <v>2.8616852146263912E-2</v>
      </c>
      <c r="F402" s="40">
        <f>'Tabel 15 Gemeenten naar GK'!F402/'Tabel 15 Gemeenten naar GK'!$S402</f>
        <v>0</v>
      </c>
      <c r="G402" s="40">
        <f>'Tabel 15 Gemeenten naar GK'!G402/'Tabel 15 Gemeenten naar GK'!$S402</f>
        <v>2.8616852146263912E-2</v>
      </c>
      <c r="H402" s="40">
        <f>'Tabel 15 Gemeenten naar GK'!H402/'Tabel 15 Gemeenten naar GK'!$S402</f>
        <v>0</v>
      </c>
      <c r="I402" s="40">
        <f>'Tabel 15 Gemeenten naar GK'!I402/'Tabel 15 Gemeenten naar GK'!$S402</f>
        <v>2.8616852146263912E-2</v>
      </c>
      <c r="K402" s="40">
        <f>'Tabel 15 Gemeenten naar GK'!K402/'Tabel 15 Gemeenten naar GK'!$S402</f>
        <v>0</v>
      </c>
      <c r="L402" s="40">
        <f>'Tabel 15 Gemeenten naar GK'!L402/'Tabel 15 Gemeenten naar GK'!$S402</f>
        <v>0</v>
      </c>
      <c r="M402" s="40">
        <f>'Tabel 15 Gemeenten naar GK'!M402/'Tabel 15 Gemeenten naar GK'!$S402</f>
        <v>0.12241653418124006</v>
      </c>
      <c r="O402" s="40">
        <f>'Tabel 15 Gemeenten naar GK'!O402/'Tabel 15 Gemeenten naar GK'!$S402</f>
        <v>0.30206677265500798</v>
      </c>
      <c r="P402" s="40">
        <f>'Tabel 15 Gemeenten naar GK'!P402/'Tabel 15 Gemeenten naar GK'!$S402</f>
        <v>0</v>
      </c>
      <c r="Q402" s="40">
        <f>'Tabel 15 Gemeenten naar GK'!Q402/'Tabel 15 Gemeenten naar GK'!$S402</f>
        <v>0.48966613672496023</v>
      </c>
      <c r="R402" s="5"/>
      <c r="S402" s="42">
        <f t="shared" si="17"/>
        <v>1</v>
      </c>
    </row>
    <row r="403" spans="1:19" x14ac:dyDescent="0.25">
      <c r="A403" s="29"/>
      <c r="B403" s="14" t="s">
        <v>1153</v>
      </c>
      <c r="C403" s="5" t="s">
        <v>1154</v>
      </c>
      <c r="E403" s="40">
        <f>'Tabel 15 Gemeenten naar GK'!E403/'Tabel 15 Gemeenten naar GK'!$S403</f>
        <v>9.2592592592592587E-3</v>
      </c>
      <c r="F403" s="40">
        <f>'Tabel 15 Gemeenten naar GK'!F403/'Tabel 15 Gemeenten naar GK'!$S403</f>
        <v>0</v>
      </c>
      <c r="G403" s="40">
        <f>'Tabel 15 Gemeenten naar GK'!G403/'Tabel 15 Gemeenten naar GK'!$S403</f>
        <v>1.5432098765432098E-2</v>
      </c>
      <c r="H403" s="40">
        <f>'Tabel 15 Gemeenten naar GK'!H403/'Tabel 15 Gemeenten naar GK'!$S403</f>
        <v>0</v>
      </c>
      <c r="I403" s="40">
        <f>'Tabel 15 Gemeenten naar GK'!I403/'Tabel 15 Gemeenten naar GK'!$S403</f>
        <v>0.12654320987654322</v>
      </c>
      <c r="K403" s="40">
        <f>'Tabel 15 Gemeenten naar GK'!K403/'Tabel 15 Gemeenten naar GK'!$S403</f>
        <v>0</v>
      </c>
      <c r="L403" s="40">
        <f>'Tabel 15 Gemeenten naar GK'!L403/'Tabel 15 Gemeenten naar GK'!$S403</f>
        <v>0</v>
      </c>
      <c r="M403" s="40">
        <f>'Tabel 15 Gemeenten naar GK'!M403/'Tabel 15 Gemeenten naar GK'!$S403</f>
        <v>0</v>
      </c>
      <c r="O403" s="40">
        <f>'Tabel 15 Gemeenten naar GK'!O403/'Tabel 15 Gemeenten naar GK'!$S403</f>
        <v>0.84876543209876543</v>
      </c>
      <c r="P403" s="40">
        <f>'Tabel 15 Gemeenten naar GK'!P403/'Tabel 15 Gemeenten naar GK'!$S403</f>
        <v>0</v>
      </c>
      <c r="Q403" s="40">
        <f>'Tabel 15 Gemeenten naar GK'!Q403/'Tabel 15 Gemeenten naar GK'!$S403</f>
        <v>0</v>
      </c>
      <c r="R403" s="5"/>
      <c r="S403" s="42">
        <f t="shared" si="17"/>
        <v>1</v>
      </c>
    </row>
    <row r="404" spans="1:19" x14ac:dyDescent="0.25">
      <c r="A404" s="29"/>
      <c r="B404" s="14"/>
      <c r="C404" s="5" t="s">
        <v>1214</v>
      </c>
      <c r="E404" s="40"/>
      <c r="F404" s="40"/>
      <c r="G404" s="40"/>
      <c r="H404" s="40"/>
      <c r="I404" s="40"/>
      <c r="K404" s="40"/>
      <c r="L404" s="40"/>
      <c r="M404" s="40"/>
      <c r="O404" s="40"/>
      <c r="P404" s="40"/>
      <c r="Q404" s="40"/>
      <c r="R404" s="5"/>
      <c r="S404" s="42"/>
    </row>
    <row r="405" spans="1:19" x14ac:dyDescent="0.25">
      <c r="A405" s="29"/>
      <c r="B405" s="14" t="s">
        <v>1155</v>
      </c>
      <c r="C405" s="5" t="s">
        <v>1156</v>
      </c>
      <c r="E405" s="40">
        <f>'Tabel 15 Gemeenten naar GK'!E405/'Tabel 15 Gemeenten naar GK'!$S405</f>
        <v>0</v>
      </c>
      <c r="F405" s="40">
        <f>'Tabel 15 Gemeenten naar GK'!F405/'Tabel 15 Gemeenten naar GK'!$S405</f>
        <v>0</v>
      </c>
      <c r="G405" s="40">
        <f>'Tabel 15 Gemeenten naar GK'!G405/'Tabel 15 Gemeenten naar GK'!$S405</f>
        <v>0.20738636363636365</v>
      </c>
      <c r="H405" s="40">
        <f>'Tabel 15 Gemeenten naar GK'!H405/'Tabel 15 Gemeenten naar GK'!$S405</f>
        <v>0</v>
      </c>
      <c r="I405" s="40">
        <f>'Tabel 15 Gemeenten naar GK'!I405/'Tabel 15 Gemeenten naar GK'!$S405</f>
        <v>9.375E-2</v>
      </c>
      <c r="K405" s="40">
        <f>'Tabel 15 Gemeenten naar GK'!K405/'Tabel 15 Gemeenten naar GK'!$S405</f>
        <v>7.9545454545454544E-2</v>
      </c>
      <c r="L405" s="40">
        <f>'Tabel 15 Gemeenten naar GK'!L405/'Tabel 15 Gemeenten naar GK'!$S405</f>
        <v>0</v>
      </c>
      <c r="M405" s="40">
        <f>'Tabel 15 Gemeenten naar GK'!M405/'Tabel 15 Gemeenten naar GK'!$S405</f>
        <v>7.3863636363636367E-2</v>
      </c>
      <c r="O405" s="40">
        <f>'Tabel 15 Gemeenten naar GK'!O405/'Tabel 15 Gemeenten naar GK'!$S405</f>
        <v>0.54545454545454541</v>
      </c>
      <c r="P405" s="40">
        <f>'Tabel 15 Gemeenten naar GK'!P405/'Tabel 15 Gemeenten naar GK'!$S405</f>
        <v>0</v>
      </c>
      <c r="Q405" s="40">
        <f>'Tabel 15 Gemeenten naar GK'!Q405/'Tabel 15 Gemeenten naar GK'!$S405</f>
        <v>0</v>
      </c>
      <c r="R405" s="5"/>
      <c r="S405" s="42">
        <f t="shared" si="17"/>
        <v>1</v>
      </c>
    </row>
    <row r="406" spans="1:19" x14ac:dyDescent="0.25">
      <c r="A406" s="29"/>
      <c r="B406" s="14" t="s">
        <v>1157</v>
      </c>
      <c r="C406" s="5" t="s">
        <v>1158</v>
      </c>
      <c r="E406" s="40">
        <f>'Tabel 15 Gemeenten naar GK'!E406/'Tabel 15 Gemeenten naar GK'!$S406</f>
        <v>0</v>
      </c>
      <c r="F406" s="40">
        <f>'Tabel 15 Gemeenten naar GK'!F406/'Tabel 15 Gemeenten naar GK'!$S406</f>
        <v>0.35384615384615387</v>
      </c>
      <c r="G406" s="40">
        <f>'Tabel 15 Gemeenten naar GK'!G406/'Tabel 15 Gemeenten naar GK'!$S406</f>
        <v>0.1076923076923077</v>
      </c>
      <c r="H406" s="40">
        <f>'Tabel 15 Gemeenten naar GK'!H406/'Tabel 15 Gemeenten naar GK'!$S406</f>
        <v>0</v>
      </c>
      <c r="I406" s="40">
        <f>'Tabel 15 Gemeenten naar GK'!I406/'Tabel 15 Gemeenten naar GK'!$S406</f>
        <v>0.23076923076923078</v>
      </c>
      <c r="K406" s="40">
        <f>'Tabel 15 Gemeenten naar GK'!K406/'Tabel 15 Gemeenten naar GK'!$S406</f>
        <v>0</v>
      </c>
      <c r="L406" s="40">
        <f>'Tabel 15 Gemeenten naar GK'!L406/'Tabel 15 Gemeenten naar GK'!$S406</f>
        <v>0</v>
      </c>
      <c r="M406" s="40">
        <f>'Tabel 15 Gemeenten naar GK'!M406/'Tabel 15 Gemeenten naar GK'!$S406</f>
        <v>0</v>
      </c>
      <c r="O406" s="40">
        <f>'Tabel 15 Gemeenten naar GK'!O406/'Tabel 15 Gemeenten naar GK'!$S406</f>
        <v>0.30769230769230771</v>
      </c>
      <c r="P406" s="40">
        <f>'Tabel 15 Gemeenten naar GK'!P406/'Tabel 15 Gemeenten naar GK'!$S406</f>
        <v>0</v>
      </c>
      <c r="Q406" s="40">
        <f>'Tabel 15 Gemeenten naar GK'!Q406/'Tabel 15 Gemeenten naar GK'!$S406</f>
        <v>0</v>
      </c>
      <c r="R406" s="5"/>
      <c r="S406" s="42">
        <f t="shared" si="17"/>
        <v>1</v>
      </c>
    </row>
    <row r="407" spans="1:19" x14ac:dyDescent="0.25">
      <c r="A407" s="29"/>
      <c r="B407" s="14" t="s">
        <v>1159</v>
      </c>
      <c r="C407" s="5" t="s">
        <v>1160</v>
      </c>
      <c r="E407" s="40">
        <f>'Tabel 15 Gemeenten naar GK'!E407/'Tabel 15 Gemeenten naar GK'!$S407</f>
        <v>0.10984848484848485</v>
      </c>
      <c r="F407" s="40">
        <f>'Tabel 15 Gemeenten naar GK'!F407/'Tabel 15 Gemeenten naar GK'!$S407</f>
        <v>0</v>
      </c>
      <c r="G407" s="40">
        <f>'Tabel 15 Gemeenten naar GK'!G407/'Tabel 15 Gemeenten naar GK'!$S407</f>
        <v>2.2727272727272728E-2</v>
      </c>
      <c r="H407" s="40">
        <f>'Tabel 15 Gemeenten naar GK'!H407/'Tabel 15 Gemeenten naar GK'!$S407</f>
        <v>0</v>
      </c>
      <c r="I407" s="40">
        <f>'Tabel 15 Gemeenten naar GK'!I407/'Tabel 15 Gemeenten naar GK'!$S407</f>
        <v>0.12878787878787878</v>
      </c>
      <c r="K407" s="40">
        <f>'Tabel 15 Gemeenten naar GK'!K407/'Tabel 15 Gemeenten naar GK'!$S407</f>
        <v>0</v>
      </c>
      <c r="L407" s="40">
        <f>'Tabel 15 Gemeenten naar GK'!L407/'Tabel 15 Gemeenten naar GK'!$S407</f>
        <v>0</v>
      </c>
      <c r="M407" s="40">
        <f>'Tabel 15 Gemeenten naar GK'!M407/'Tabel 15 Gemeenten naar GK'!$S407</f>
        <v>1.5151515151515152E-2</v>
      </c>
      <c r="O407" s="40">
        <f>'Tabel 15 Gemeenten naar GK'!O407/'Tabel 15 Gemeenten naar GK'!$S407</f>
        <v>0.6742424242424242</v>
      </c>
      <c r="P407" s="40">
        <f>'Tabel 15 Gemeenten naar GK'!P407/'Tabel 15 Gemeenten naar GK'!$S407</f>
        <v>4.924242424242424E-2</v>
      </c>
      <c r="Q407" s="40">
        <f>'Tabel 15 Gemeenten naar GK'!Q407/'Tabel 15 Gemeenten naar GK'!$S407</f>
        <v>0</v>
      </c>
      <c r="R407" s="5"/>
      <c r="S407" s="42">
        <f t="shared" si="17"/>
        <v>0.99999999999999989</v>
      </c>
    </row>
    <row r="408" spans="1:19" x14ac:dyDescent="0.25">
      <c r="A408" s="29"/>
      <c r="B408" s="14" t="s">
        <v>1161</v>
      </c>
      <c r="C408" s="5" t="s">
        <v>1162</v>
      </c>
      <c r="E408" s="40">
        <f>'Tabel 15 Gemeenten naar GK'!E408/'Tabel 15 Gemeenten naar GK'!$S408</f>
        <v>0</v>
      </c>
      <c r="F408" s="40">
        <f>'Tabel 15 Gemeenten naar GK'!F408/'Tabel 15 Gemeenten naar GK'!$S408</f>
        <v>0</v>
      </c>
      <c r="G408" s="40">
        <f>'Tabel 15 Gemeenten naar GK'!G408/'Tabel 15 Gemeenten naar GK'!$S408</f>
        <v>1.1337868480725623E-2</v>
      </c>
      <c r="H408" s="40">
        <f>'Tabel 15 Gemeenten naar GK'!H408/'Tabel 15 Gemeenten naar GK'!$S408</f>
        <v>0</v>
      </c>
      <c r="I408" s="40">
        <f>'Tabel 15 Gemeenten naar GK'!I408/'Tabel 15 Gemeenten naar GK'!$S408</f>
        <v>0.25850340136054423</v>
      </c>
      <c r="K408" s="40">
        <f>'Tabel 15 Gemeenten naar GK'!K408/'Tabel 15 Gemeenten naar GK'!$S408</f>
        <v>0.13151927437641722</v>
      </c>
      <c r="L408" s="40">
        <f>'Tabel 15 Gemeenten naar GK'!L408/'Tabel 15 Gemeenten naar GK'!$S408</f>
        <v>0</v>
      </c>
      <c r="M408" s="40">
        <f>'Tabel 15 Gemeenten naar GK'!M408/'Tabel 15 Gemeenten naar GK'!$S408</f>
        <v>0.18140589569160998</v>
      </c>
      <c r="O408" s="40">
        <f>'Tabel 15 Gemeenten naar GK'!O408/'Tabel 15 Gemeenten naar GK'!$S408</f>
        <v>0.40136054421768708</v>
      </c>
      <c r="P408" s="40">
        <f>'Tabel 15 Gemeenten naar GK'!P408/'Tabel 15 Gemeenten naar GK'!$S408</f>
        <v>1.1337868480725623E-2</v>
      </c>
      <c r="Q408" s="40">
        <f>'Tabel 15 Gemeenten naar GK'!Q408/'Tabel 15 Gemeenten naar GK'!$S408</f>
        <v>4.5351473922902496E-3</v>
      </c>
      <c r="R408" s="5"/>
      <c r="S408" s="42">
        <f t="shared" si="17"/>
        <v>1</v>
      </c>
    </row>
    <row r="409" spans="1:19" x14ac:dyDescent="0.25">
      <c r="A409" s="29"/>
      <c r="B409" s="14" t="s">
        <v>1163</v>
      </c>
      <c r="C409" s="5" t="s">
        <v>1164</v>
      </c>
      <c r="E409" s="40">
        <f>'Tabel 15 Gemeenten naar GK'!E409/'Tabel 15 Gemeenten naar GK'!$S409</f>
        <v>8.8135593220338981E-2</v>
      </c>
      <c r="F409" s="40">
        <f>'Tabel 15 Gemeenten naar GK'!F409/'Tabel 15 Gemeenten naar GK'!$S409</f>
        <v>1.0169491525423728E-2</v>
      </c>
      <c r="G409" s="40">
        <f>'Tabel 15 Gemeenten naar GK'!G409/'Tabel 15 Gemeenten naar GK'!$S409</f>
        <v>2.3728813559322035E-2</v>
      </c>
      <c r="H409" s="40">
        <f>'Tabel 15 Gemeenten naar GK'!H409/'Tabel 15 Gemeenten naar GK'!$S409</f>
        <v>0.10847457627118644</v>
      </c>
      <c r="I409" s="40">
        <f>'Tabel 15 Gemeenten naar GK'!I409/'Tabel 15 Gemeenten naar GK'!$S409</f>
        <v>0</v>
      </c>
      <c r="K409" s="40">
        <f>'Tabel 15 Gemeenten naar GK'!K409/'Tabel 15 Gemeenten naar GK'!$S409</f>
        <v>0</v>
      </c>
      <c r="L409" s="40">
        <f>'Tabel 15 Gemeenten naar GK'!L409/'Tabel 15 Gemeenten naar GK'!$S409</f>
        <v>6.4406779661016947E-2</v>
      </c>
      <c r="M409" s="40">
        <f>'Tabel 15 Gemeenten naar GK'!M409/'Tabel 15 Gemeenten naar GK'!$S409</f>
        <v>0.21016949152542372</v>
      </c>
      <c r="O409" s="40">
        <f>'Tabel 15 Gemeenten naar GK'!O409/'Tabel 15 Gemeenten naar GK'!$S409</f>
        <v>0.49491525423728816</v>
      </c>
      <c r="P409" s="40">
        <f>'Tabel 15 Gemeenten naar GK'!P409/'Tabel 15 Gemeenten naar GK'!$S409</f>
        <v>0</v>
      </c>
      <c r="Q409" s="40">
        <f>'Tabel 15 Gemeenten naar GK'!Q409/'Tabel 15 Gemeenten naar GK'!$S409</f>
        <v>0</v>
      </c>
      <c r="R409" s="5"/>
      <c r="S409" s="42">
        <f t="shared" si="17"/>
        <v>1</v>
      </c>
    </row>
    <row r="410" spans="1:19" x14ac:dyDescent="0.25">
      <c r="A410" s="29"/>
      <c r="B410" s="14" t="s">
        <v>1165</v>
      </c>
      <c r="C410" s="5" t="s">
        <v>1166</v>
      </c>
      <c r="E410" s="40">
        <f>'Tabel 15 Gemeenten naar GK'!E410/'Tabel 15 Gemeenten naar GK'!$S410</f>
        <v>6.8627450980392163E-2</v>
      </c>
      <c r="F410" s="40">
        <f>'Tabel 15 Gemeenten naar GK'!F410/'Tabel 15 Gemeenten naar GK'!$S410</f>
        <v>1.6339869281045753E-2</v>
      </c>
      <c r="G410" s="40">
        <f>'Tabel 15 Gemeenten naar GK'!G410/'Tabel 15 Gemeenten naar GK'!$S410</f>
        <v>7.5163398692810454E-2</v>
      </c>
      <c r="H410" s="40">
        <f>'Tabel 15 Gemeenten naar GK'!H410/'Tabel 15 Gemeenten naar GK'!$S410</f>
        <v>0</v>
      </c>
      <c r="I410" s="40">
        <f>'Tabel 15 Gemeenten naar GK'!I410/'Tabel 15 Gemeenten naar GK'!$S410</f>
        <v>0.11437908496732026</v>
      </c>
      <c r="K410" s="40">
        <f>'Tabel 15 Gemeenten naar GK'!K410/'Tabel 15 Gemeenten naar GK'!$S410</f>
        <v>1.6339869281045753E-2</v>
      </c>
      <c r="L410" s="40">
        <f>'Tabel 15 Gemeenten naar GK'!L410/'Tabel 15 Gemeenten naar GK'!$S410</f>
        <v>2.9411764705882353E-2</v>
      </c>
      <c r="M410" s="40">
        <f>'Tabel 15 Gemeenten naar GK'!M410/'Tabel 15 Gemeenten naar GK'!$S410</f>
        <v>9.8039215686274508E-3</v>
      </c>
      <c r="O410" s="40">
        <f>'Tabel 15 Gemeenten naar GK'!O410/'Tabel 15 Gemeenten naar GK'!$S410</f>
        <v>0.66993464052287577</v>
      </c>
      <c r="P410" s="40">
        <f>'Tabel 15 Gemeenten naar GK'!P410/'Tabel 15 Gemeenten naar GK'!$S410</f>
        <v>0</v>
      </c>
      <c r="Q410" s="40">
        <f>'Tabel 15 Gemeenten naar GK'!Q410/'Tabel 15 Gemeenten naar GK'!$S410</f>
        <v>0</v>
      </c>
      <c r="R410" s="5"/>
      <c r="S410" s="42">
        <f t="shared" si="17"/>
        <v>1</v>
      </c>
    </row>
    <row r="411" spans="1:19" x14ac:dyDescent="0.25">
      <c r="A411" s="29"/>
      <c r="B411" s="14"/>
      <c r="C411" s="5" t="s">
        <v>1173</v>
      </c>
      <c r="E411" s="40"/>
      <c r="F411" s="40"/>
      <c r="G411" s="40"/>
      <c r="H411" s="40"/>
      <c r="I411" s="40"/>
      <c r="K411" s="40"/>
      <c r="L411" s="40"/>
      <c r="M411" s="40"/>
      <c r="O411" s="40"/>
      <c r="P411" s="40"/>
      <c r="Q411" s="40"/>
      <c r="R411" s="5"/>
      <c r="S411" s="42"/>
    </row>
    <row r="412" spans="1:19" x14ac:dyDescent="0.25">
      <c r="A412" s="29"/>
      <c r="B412" s="14" t="s">
        <v>1167</v>
      </c>
      <c r="C412" s="5" t="s">
        <v>1168</v>
      </c>
      <c r="E412" s="40">
        <f>'Tabel 15 Gemeenten naar GK'!E412/'Tabel 15 Gemeenten naar GK'!$S412</f>
        <v>1.2048192771084338E-2</v>
      </c>
      <c r="F412" s="40">
        <f>'Tabel 15 Gemeenten naar GK'!F412/'Tabel 15 Gemeenten naar GK'!$S412</f>
        <v>1.2048192771084338E-2</v>
      </c>
      <c r="G412" s="40">
        <f>'Tabel 15 Gemeenten naar GK'!G412/'Tabel 15 Gemeenten naar GK'!$S412</f>
        <v>1.2048192771084338E-2</v>
      </c>
      <c r="H412" s="40">
        <f>'Tabel 15 Gemeenten naar GK'!H412/'Tabel 15 Gemeenten naar GK'!$S412</f>
        <v>0</v>
      </c>
      <c r="I412" s="40">
        <f>'Tabel 15 Gemeenten naar GK'!I412/'Tabel 15 Gemeenten naar GK'!$S412</f>
        <v>0.39759036144578314</v>
      </c>
      <c r="K412" s="40">
        <f>'Tabel 15 Gemeenten naar GK'!K412/'Tabel 15 Gemeenten naar GK'!$S412</f>
        <v>2.4096385542168676E-2</v>
      </c>
      <c r="L412" s="40">
        <f>'Tabel 15 Gemeenten naar GK'!L412/'Tabel 15 Gemeenten naar GK'!$S412</f>
        <v>0</v>
      </c>
      <c r="M412" s="40">
        <f>'Tabel 15 Gemeenten naar GK'!M412/'Tabel 15 Gemeenten naar GK'!$S412</f>
        <v>0.10843373493975904</v>
      </c>
      <c r="O412" s="40">
        <f>'Tabel 15 Gemeenten naar GK'!O412/'Tabel 15 Gemeenten naar GK'!$S412</f>
        <v>0.37349397590361444</v>
      </c>
      <c r="P412" s="40">
        <f>'Tabel 15 Gemeenten naar GK'!P412/'Tabel 15 Gemeenten naar GK'!$S412</f>
        <v>6.0240963855421686E-2</v>
      </c>
      <c r="Q412" s="40">
        <f>'Tabel 15 Gemeenten naar GK'!Q412/'Tabel 15 Gemeenten naar GK'!$S412</f>
        <v>0</v>
      </c>
      <c r="R412" s="5"/>
      <c r="S412" s="42">
        <f t="shared" si="17"/>
        <v>1</v>
      </c>
    </row>
    <row r="413" spans="1:19" x14ac:dyDescent="0.25">
      <c r="A413" s="29"/>
      <c r="B413" s="14" t="s">
        <v>1169</v>
      </c>
      <c r="C413" s="5" t="s">
        <v>1170</v>
      </c>
      <c r="E413" s="40">
        <f>'Tabel 15 Gemeenten naar GK'!E413/'Tabel 15 Gemeenten naar GK'!$S413</f>
        <v>0.42918454935622319</v>
      </c>
      <c r="F413" s="40">
        <f>'Tabel 15 Gemeenten naar GK'!F413/'Tabel 15 Gemeenten naar GK'!$S413</f>
        <v>0</v>
      </c>
      <c r="G413" s="40">
        <f>'Tabel 15 Gemeenten naar GK'!G413/'Tabel 15 Gemeenten naar GK'!$S413</f>
        <v>7.2961373390557943E-2</v>
      </c>
      <c r="H413" s="40">
        <f>'Tabel 15 Gemeenten naar GK'!H413/'Tabel 15 Gemeenten naar GK'!$S413</f>
        <v>0</v>
      </c>
      <c r="I413" s="40">
        <f>'Tabel 15 Gemeenten naar GK'!I413/'Tabel 15 Gemeenten naar GK'!$S413</f>
        <v>0.11587982832618025</v>
      </c>
      <c r="K413" s="40">
        <f>'Tabel 15 Gemeenten naar GK'!K413/'Tabel 15 Gemeenten naar GK'!$S413</f>
        <v>9.5851216022889846E-2</v>
      </c>
      <c r="L413" s="40">
        <f>'Tabel 15 Gemeenten naar GK'!L413/'Tabel 15 Gemeenten naar GK'!$S413</f>
        <v>0</v>
      </c>
      <c r="M413" s="40">
        <f>'Tabel 15 Gemeenten naar GK'!M413/'Tabel 15 Gemeenten naar GK'!$S413</f>
        <v>6.2947067238912732E-2</v>
      </c>
      <c r="O413" s="40">
        <f>'Tabel 15 Gemeenten naar GK'!O413/'Tabel 15 Gemeenten naar GK'!$S413</f>
        <v>0.22317596566523606</v>
      </c>
      <c r="P413" s="40">
        <f>'Tabel 15 Gemeenten naar GK'!P413/'Tabel 15 Gemeenten naar GK'!$S413</f>
        <v>0</v>
      </c>
      <c r="Q413" s="40">
        <f>'Tabel 15 Gemeenten naar GK'!Q413/'Tabel 15 Gemeenten naar GK'!$S413</f>
        <v>0</v>
      </c>
      <c r="R413" s="5"/>
      <c r="S413" s="42">
        <f t="shared" si="17"/>
        <v>1</v>
      </c>
    </row>
    <row r="414" spans="1:19" x14ac:dyDescent="0.25">
      <c r="A414" s="29"/>
      <c r="B414" s="14"/>
      <c r="C414" s="5" t="s">
        <v>1219</v>
      </c>
      <c r="E414" s="40"/>
      <c r="F414" s="40"/>
      <c r="G414" s="40"/>
      <c r="H414" s="40"/>
      <c r="I414" s="40"/>
      <c r="K414" s="40"/>
      <c r="L414" s="40"/>
      <c r="M414" s="40"/>
      <c r="O414" s="40"/>
      <c r="P414" s="40"/>
      <c r="Q414" s="40"/>
      <c r="R414" s="5"/>
      <c r="S414" s="42"/>
    </row>
    <row r="415" spans="1:19" x14ac:dyDescent="0.25">
      <c r="A415" s="29"/>
      <c r="B415" s="14" t="s">
        <v>548</v>
      </c>
      <c r="C415" s="5" t="s">
        <v>597</v>
      </c>
      <c r="E415" s="40">
        <f>'Tabel 15 Gemeenten naar GK'!E415/'Tabel 15 Gemeenten naar GK'!$S415</f>
        <v>0.38262910798122068</v>
      </c>
      <c r="F415" s="40">
        <f>'Tabel 15 Gemeenten naar GK'!F415/'Tabel 15 Gemeenten naar GK'!$S415</f>
        <v>0</v>
      </c>
      <c r="G415" s="40">
        <f>'Tabel 15 Gemeenten naar GK'!G415/'Tabel 15 Gemeenten naar GK'!$S415</f>
        <v>5.39906103286385E-2</v>
      </c>
      <c r="H415" s="40">
        <f>'Tabel 15 Gemeenten naar GK'!H415/'Tabel 15 Gemeenten naar GK'!$S415</f>
        <v>0</v>
      </c>
      <c r="I415" s="40">
        <f>'Tabel 15 Gemeenten naar GK'!I415/'Tabel 15 Gemeenten naar GK'!$S415</f>
        <v>1.4084507042253521E-2</v>
      </c>
      <c r="K415" s="40">
        <f>'Tabel 15 Gemeenten naar GK'!K415/'Tabel 15 Gemeenten naar GK'!$S415</f>
        <v>2.5821596244131457E-2</v>
      </c>
      <c r="L415" s="40">
        <f>'Tabel 15 Gemeenten naar GK'!L415/'Tabel 15 Gemeenten naar GK'!$S415</f>
        <v>0</v>
      </c>
      <c r="M415" s="40">
        <f>'Tabel 15 Gemeenten naar GK'!M415/'Tabel 15 Gemeenten naar GK'!$S415</f>
        <v>0.10563380281690141</v>
      </c>
      <c r="O415" s="40">
        <f>'Tabel 15 Gemeenten naar GK'!O415/'Tabel 15 Gemeenten naar GK'!$S415</f>
        <v>0.4061032863849765</v>
      </c>
      <c r="P415" s="40">
        <f>'Tabel 15 Gemeenten naar GK'!P415/'Tabel 15 Gemeenten naar GK'!$S415</f>
        <v>1.1737089201877934E-2</v>
      </c>
      <c r="Q415" s="40">
        <f>'Tabel 15 Gemeenten naar GK'!Q415/'Tabel 15 Gemeenten naar GK'!$S415</f>
        <v>0</v>
      </c>
      <c r="R415" s="5"/>
      <c r="S415" s="42">
        <f t="shared" si="17"/>
        <v>0.99999999999999989</v>
      </c>
    </row>
    <row r="416" spans="1:19" x14ac:dyDescent="0.25">
      <c r="A416" s="29"/>
      <c r="B416" s="14"/>
      <c r="R416" s="5"/>
    </row>
    <row r="417" spans="1:19" ht="30" x14ac:dyDescent="0.25">
      <c r="A417" s="9" t="s">
        <v>435</v>
      </c>
      <c r="B417" s="14"/>
      <c r="E417" s="40">
        <f>'Tabel 15 Gemeenten naar GK'!E417/'Tabel 15 Gemeenten naar GK'!$S417</f>
        <v>7.8091106290672452E-2</v>
      </c>
      <c r="F417" s="40">
        <f>'Tabel 15 Gemeenten naar GK'!F417/'Tabel 15 Gemeenten naar GK'!$S417</f>
        <v>4.3383947939262474E-3</v>
      </c>
      <c r="G417" s="40">
        <f>'Tabel 15 Gemeenten naar GK'!G417/'Tabel 15 Gemeenten naar GK'!$S417</f>
        <v>9.3275488069414311E-2</v>
      </c>
      <c r="H417" s="40">
        <f>'Tabel 15 Gemeenten naar GK'!H417/'Tabel 15 Gemeenten naar GK'!$S417</f>
        <v>3.2537960954446853E-3</v>
      </c>
      <c r="I417" s="40">
        <f>'Tabel 15 Gemeenten naar GK'!I417/'Tabel 15 Gemeenten naar GK'!$S417</f>
        <v>7.2668112798264642E-2</v>
      </c>
      <c r="K417" s="40">
        <f>'Tabel 15 Gemeenten naar GK'!K417/'Tabel 15 Gemeenten naar GK'!$S417</f>
        <v>0.2158351409978308</v>
      </c>
      <c r="L417" s="40">
        <f>'Tabel 15 Gemeenten naar GK'!L417/'Tabel 15 Gemeenten naar GK'!$S417</f>
        <v>1.0845986984815618E-2</v>
      </c>
      <c r="M417" s="40">
        <f>'Tabel 15 Gemeenten naar GK'!M417/'Tabel 15 Gemeenten naar GK'!$S417</f>
        <v>3.2537960954446853E-3</v>
      </c>
      <c r="O417" s="40">
        <f>'Tabel 15 Gemeenten naar GK'!O417/'Tabel 15 Gemeenten naar GK'!$S417</f>
        <v>0.43058568329718006</v>
      </c>
      <c r="P417" s="40">
        <f>'Tabel 15 Gemeenten naar GK'!P417/'Tabel 15 Gemeenten naar GK'!$S417</f>
        <v>6.5075921908893707E-3</v>
      </c>
      <c r="Q417" s="40">
        <f>'Tabel 15 Gemeenten naar GK'!Q417/'Tabel 15 Gemeenten naar GK'!$S417</f>
        <v>8.1344902386117135E-2</v>
      </c>
      <c r="R417" s="5"/>
      <c r="S417" s="42">
        <f t="shared" ref="S417" si="18">E417+F417+G417+H417+I417+K417+L417+M417+O417+P417+Q417</f>
        <v>1</v>
      </c>
    </row>
    <row r="418" spans="1:19" x14ac:dyDescent="0.25">
      <c r="A418" s="29"/>
      <c r="B418" s="14"/>
      <c r="R418" s="5"/>
    </row>
    <row r="419" spans="1:19" x14ac:dyDescent="0.25">
      <c r="A419" s="29"/>
      <c r="B419" s="14" t="s">
        <v>14</v>
      </c>
      <c r="E419" s="40">
        <f>'Tabel 15 Gemeenten naar GK'!E419/'Tabel 15 Gemeenten naar GK'!$S419</f>
        <v>0.10012303906490311</v>
      </c>
      <c r="F419" s="40">
        <f>'Tabel 15 Gemeenten naar GK'!F419/'Tabel 15 Gemeenten naar GK'!$S419</f>
        <v>5.6905567517686866E-3</v>
      </c>
      <c r="G419" s="40">
        <f>'Tabel 15 Gemeenten naar GK'!G419/'Tabel 15 Gemeenten naar GK'!$S419</f>
        <v>0.12134727776068902</v>
      </c>
      <c r="H419" s="40">
        <f>'Tabel 15 Gemeenten naar GK'!H419/'Tabel 15 Gemeenten naar GK'!$S419</f>
        <v>5.5367579206398029E-3</v>
      </c>
      <c r="I419" s="40">
        <f>'Tabel 15 Gemeenten naar GK'!I419/'Tabel 15 Gemeenten naar GK'!$S419</f>
        <v>9.3817286988618881E-2</v>
      </c>
      <c r="K419" s="40">
        <f>'Tabel 15 Gemeenten naar GK'!K419/'Tabel 15 Gemeenten naar GK'!$S419</f>
        <v>0.11704091048908029</v>
      </c>
      <c r="L419" s="40">
        <f>'Tabel 15 Gemeenten naar GK'!L419/'Tabel 15 Gemeenten naar GK'!$S419</f>
        <v>5.8443555828975704E-3</v>
      </c>
      <c r="M419" s="40">
        <f>'Tabel 15 Gemeenten naar GK'!M419/'Tabel 15 Gemeenten naar GK'!$S419</f>
        <v>5.5367579206398031E-2</v>
      </c>
      <c r="O419" s="40">
        <f>'Tabel 15 Gemeenten naar GK'!O419/'Tabel 15 Gemeenten naar GK'!$S419</f>
        <v>0.41125807443863427</v>
      </c>
      <c r="P419" s="40">
        <f>'Tabel 15 Gemeenten naar GK'!P419/'Tabel 15 Gemeenten naar GK'!$S419</f>
        <v>6.7671485696708701E-3</v>
      </c>
      <c r="Q419" s="40">
        <f>'Tabel 15 Gemeenten naar GK'!Q419/'Tabel 15 Gemeenten naar GK'!$S419</f>
        <v>7.7207013226699484E-2</v>
      </c>
      <c r="R419" s="5"/>
      <c r="S419" s="42">
        <f t="shared" ref="S419" si="19">E419+F419+G419+H419+I419+K419+L419+M419+O419+P419+Q419</f>
        <v>1</v>
      </c>
    </row>
    <row r="420" spans="1:19" x14ac:dyDescent="0.25">
      <c r="A420" s="29"/>
      <c r="B420" s="14"/>
      <c r="R420" s="5"/>
    </row>
    <row r="421" spans="1:19" x14ac:dyDescent="0.25">
      <c r="A421" s="29" t="s">
        <v>1269</v>
      </c>
      <c r="B421" s="14" t="s">
        <v>472</v>
      </c>
      <c r="C421" s="5" t="s">
        <v>580</v>
      </c>
      <c r="E421" s="40">
        <f>'Tabel 15 Gemeenten naar GK'!E421/'Tabel 15 Gemeenten naar GK'!$S421</f>
        <v>0</v>
      </c>
      <c r="F421" s="40">
        <f>'Tabel 15 Gemeenten naar GK'!F421/'Tabel 15 Gemeenten naar GK'!$S421</f>
        <v>0</v>
      </c>
      <c r="G421" s="40">
        <f>'Tabel 15 Gemeenten naar GK'!G421/'Tabel 15 Gemeenten naar GK'!$S421</f>
        <v>0</v>
      </c>
      <c r="H421" s="40">
        <f>'Tabel 15 Gemeenten naar GK'!H421/'Tabel 15 Gemeenten naar GK'!$S421</f>
        <v>0</v>
      </c>
      <c r="I421" s="40">
        <f>'Tabel 15 Gemeenten naar GK'!I421/'Tabel 15 Gemeenten naar GK'!$S421</f>
        <v>0.11025641025641025</v>
      </c>
      <c r="K421" s="40">
        <f>'Tabel 15 Gemeenten naar GK'!K421/'Tabel 15 Gemeenten naar GK'!$S421</f>
        <v>0.71153846153846156</v>
      </c>
      <c r="L421" s="40">
        <f>'Tabel 15 Gemeenten naar GK'!L421/'Tabel 15 Gemeenten naar GK'!$S421</f>
        <v>1.9230769230769232E-2</v>
      </c>
      <c r="M421" s="40">
        <f>'Tabel 15 Gemeenten naar GK'!M421/'Tabel 15 Gemeenten naar GK'!$S421</f>
        <v>0</v>
      </c>
      <c r="O421" s="40">
        <f>'Tabel 15 Gemeenten naar GK'!O421/'Tabel 15 Gemeenten naar GK'!$S421</f>
        <v>0.15769230769230769</v>
      </c>
      <c r="P421" s="40">
        <f>'Tabel 15 Gemeenten naar GK'!P421/'Tabel 15 Gemeenten naar GK'!$S421</f>
        <v>1.2820512820512821E-3</v>
      </c>
      <c r="Q421" s="40">
        <f>'Tabel 15 Gemeenten naar GK'!Q421/'Tabel 15 Gemeenten naar GK'!$S421</f>
        <v>0</v>
      </c>
      <c r="R421" s="5"/>
      <c r="S421" s="42">
        <f t="shared" ref="S421:S425" si="20">E421+F421+G421+H421+I421+K421+L421+M421+O421+P421+Q421</f>
        <v>1</v>
      </c>
    </row>
    <row r="422" spans="1:19" x14ac:dyDescent="0.25">
      <c r="A422" s="29"/>
      <c r="B422" s="14" t="s">
        <v>481</v>
      </c>
      <c r="C422" s="5" t="s">
        <v>590</v>
      </c>
      <c r="E422" s="40">
        <f>'Tabel 15 Gemeenten naar GK'!E422/'Tabel 15 Gemeenten naar GK'!$S422</f>
        <v>0.24087591240875914</v>
      </c>
      <c r="F422" s="40">
        <f>'Tabel 15 Gemeenten naar GK'!F422/'Tabel 15 Gemeenten naar GK'!$S422</f>
        <v>0</v>
      </c>
      <c r="G422" s="40">
        <f>'Tabel 15 Gemeenten naar GK'!G422/'Tabel 15 Gemeenten naar GK'!$S422</f>
        <v>4.3795620437956206E-2</v>
      </c>
      <c r="H422" s="40">
        <f>'Tabel 15 Gemeenten naar GK'!H422/'Tabel 15 Gemeenten naar GK'!$S422</f>
        <v>0</v>
      </c>
      <c r="I422" s="40">
        <f>'Tabel 15 Gemeenten naar GK'!I422/'Tabel 15 Gemeenten naar GK'!$S422</f>
        <v>0</v>
      </c>
      <c r="K422" s="40">
        <f>'Tabel 15 Gemeenten naar GK'!K422/'Tabel 15 Gemeenten naar GK'!$S422</f>
        <v>0</v>
      </c>
      <c r="L422" s="40">
        <f>'Tabel 15 Gemeenten naar GK'!L422/'Tabel 15 Gemeenten naar GK'!$S422</f>
        <v>0</v>
      </c>
      <c r="M422" s="40">
        <f>'Tabel 15 Gemeenten naar GK'!M422/'Tabel 15 Gemeenten naar GK'!$S422</f>
        <v>0.10218978102189781</v>
      </c>
      <c r="O422" s="40">
        <f>'Tabel 15 Gemeenten naar GK'!O422/'Tabel 15 Gemeenten naar GK'!$S422</f>
        <v>0</v>
      </c>
      <c r="P422" s="40">
        <f>'Tabel 15 Gemeenten naar GK'!P422/'Tabel 15 Gemeenten naar GK'!$S422</f>
        <v>0.61313868613138689</v>
      </c>
      <c r="Q422" s="40">
        <f>'Tabel 15 Gemeenten naar GK'!Q422/'Tabel 15 Gemeenten naar GK'!$S422</f>
        <v>0</v>
      </c>
      <c r="R422" s="5"/>
      <c r="S422" s="42">
        <f t="shared" si="20"/>
        <v>1</v>
      </c>
    </row>
    <row r="423" spans="1:19" x14ac:dyDescent="0.25">
      <c r="A423" s="29"/>
      <c r="B423" s="14" t="s">
        <v>484</v>
      </c>
      <c r="C423" s="5" t="s">
        <v>592</v>
      </c>
      <c r="E423" s="40">
        <f>'Tabel 15 Gemeenten naar GK'!E423/'Tabel 15 Gemeenten naar GK'!$S423</f>
        <v>0.11943793911007025</v>
      </c>
      <c r="F423" s="40">
        <f>'Tabel 15 Gemeenten naar GK'!F423/'Tabel 15 Gemeenten naar GK'!$S423</f>
        <v>0</v>
      </c>
      <c r="G423" s="40">
        <f>'Tabel 15 Gemeenten naar GK'!G423/'Tabel 15 Gemeenten naar GK'!$S423</f>
        <v>1.405152224824356E-2</v>
      </c>
      <c r="H423" s="40">
        <f>'Tabel 15 Gemeenten naar GK'!H423/'Tabel 15 Gemeenten naar GK'!$S423</f>
        <v>0.11592505854800937</v>
      </c>
      <c r="I423" s="40">
        <f>'Tabel 15 Gemeenten naar GK'!I423/'Tabel 15 Gemeenten naar GK'!$S423</f>
        <v>0</v>
      </c>
      <c r="K423" s="40">
        <f>'Tabel 15 Gemeenten naar GK'!K423/'Tabel 15 Gemeenten naar GK'!$S423</f>
        <v>0.49531615925058547</v>
      </c>
      <c r="L423" s="40">
        <f>'Tabel 15 Gemeenten naar GK'!L423/'Tabel 15 Gemeenten naar GK'!$S423</f>
        <v>0</v>
      </c>
      <c r="M423" s="40">
        <f>'Tabel 15 Gemeenten naar GK'!M423/'Tabel 15 Gemeenten naar GK'!$S423</f>
        <v>0</v>
      </c>
      <c r="O423" s="40">
        <f>'Tabel 15 Gemeenten naar GK'!O423/'Tabel 15 Gemeenten naar GK'!$S423</f>
        <v>0.20725995316159251</v>
      </c>
      <c r="P423" s="40">
        <f>'Tabel 15 Gemeenten naar GK'!P423/'Tabel 15 Gemeenten naar GK'!$S423</f>
        <v>0</v>
      </c>
      <c r="Q423" s="40">
        <f>'Tabel 15 Gemeenten naar GK'!Q423/'Tabel 15 Gemeenten naar GK'!$S423</f>
        <v>4.8009367681498827E-2</v>
      </c>
      <c r="R423" s="5"/>
      <c r="S423" s="42">
        <f t="shared" si="20"/>
        <v>1</v>
      </c>
    </row>
    <row r="424" spans="1:19" x14ac:dyDescent="0.25">
      <c r="A424" s="29"/>
      <c r="B424" s="14" t="s">
        <v>522</v>
      </c>
      <c r="C424" s="5" t="s">
        <v>593</v>
      </c>
      <c r="E424" s="40">
        <v>0</v>
      </c>
      <c r="F424" s="40">
        <f>'Tabel 15 Gemeenten naar GK'!F424/'Tabel 15 Gemeenten naar GK'!$S424</f>
        <v>4.1493775933609959E-3</v>
      </c>
      <c r="G424" s="40">
        <f>'Tabel 15 Gemeenten naar GK'!G424/'Tabel 15 Gemeenten naar GK'!$S424</f>
        <v>0.11618257261410789</v>
      </c>
      <c r="H424" s="40">
        <f>'Tabel 15 Gemeenten naar GK'!H424/'Tabel 15 Gemeenten naar GK'!$S424</f>
        <v>0</v>
      </c>
      <c r="I424" s="40">
        <f>'Tabel 15 Gemeenten naar GK'!I424/'Tabel 15 Gemeenten naar GK'!$S424</f>
        <v>4.1493775933609959E-3</v>
      </c>
      <c r="K424" s="40">
        <f>'Tabel 15 Gemeenten naar GK'!K424/'Tabel 15 Gemeenten naar GK'!$S424</f>
        <v>0.55186721991701249</v>
      </c>
      <c r="L424" s="40">
        <f>'Tabel 15 Gemeenten naar GK'!L424/'Tabel 15 Gemeenten naar GK'!$S424</f>
        <v>4.1493775933609957E-2</v>
      </c>
      <c r="M424" s="40">
        <f>'Tabel 15 Gemeenten naar GK'!M424/'Tabel 15 Gemeenten naar GK'!$S424</f>
        <v>0</v>
      </c>
      <c r="O424" s="40">
        <f>'Tabel 15 Gemeenten naar GK'!O424/'Tabel 15 Gemeenten naar GK'!$S424</f>
        <v>0.28215767634854771</v>
      </c>
      <c r="P424" s="40">
        <f>'Tabel 15 Gemeenten naar GK'!P424/'Tabel 15 Gemeenten naar GK'!$S424</f>
        <v>0</v>
      </c>
      <c r="Q424" s="40">
        <f>'Tabel 15 Gemeenten naar GK'!Q424/'Tabel 15 Gemeenten naar GK'!$S424</f>
        <v>0</v>
      </c>
      <c r="R424" s="5"/>
      <c r="S424" s="42">
        <f t="shared" si="20"/>
        <v>1</v>
      </c>
    </row>
    <row r="425" spans="1:19" x14ac:dyDescent="0.25">
      <c r="A425" s="29"/>
      <c r="B425" s="14" t="s">
        <v>483</v>
      </c>
      <c r="C425" s="5" t="s">
        <v>632</v>
      </c>
      <c r="E425" s="40">
        <f>'Tabel 15 Gemeenten naar GK'!E425/'Tabel 15 Gemeenten naar GK'!$S425</f>
        <v>8.3333333333333329E-2</v>
      </c>
      <c r="F425" s="40">
        <f>'Tabel 15 Gemeenten naar GK'!F425/'Tabel 15 Gemeenten naar GK'!$S425</f>
        <v>0</v>
      </c>
      <c r="G425" s="40">
        <f>'Tabel 15 Gemeenten naar GK'!G425/'Tabel 15 Gemeenten naar GK'!$S425</f>
        <v>0</v>
      </c>
      <c r="H425" s="40">
        <f>'Tabel 15 Gemeenten naar GK'!H425/'Tabel 15 Gemeenten naar GK'!$S425</f>
        <v>0</v>
      </c>
      <c r="I425" s="40">
        <f>'Tabel 15 Gemeenten naar GK'!I425/'Tabel 15 Gemeenten naar GK'!$S425</f>
        <v>0</v>
      </c>
      <c r="K425" s="40">
        <f>'Tabel 15 Gemeenten naar GK'!K425/'Tabel 15 Gemeenten naar GK'!$S425</f>
        <v>0</v>
      </c>
      <c r="L425" s="40">
        <f>'Tabel 15 Gemeenten naar GK'!L425/'Tabel 15 Gemeenten naar GK'!$S425</f>
        <v>0</v>
      </c>
      <c r="M425" s="40">
        <f>'Tabel 15 Gemeenten naar GK'!M425/'Tabel 15 Gemeenten naar GK'!$S425</f>
        <v>0</v>
      </c>
      <c r="O425" s="40">
        <f>'Tabel 15 Gemeenten naar GK'!O425/'Tabel 15 Gemeenten naar GK'!$S425</f>
        <v>0.91666666666666663</v>
      </c>
      <c r="P425" s="40">
        <f>'Tabel 15 Gemeenten naar GK'!P425/'Tabel 15 Gemeenten naar GK'!$S425</f>
        <v>0</v>
      </c>
      <c r="Q425" s="40">
        <f>'Tabel 15 Gemeenten naar GK'!Q425/'Tabel 15 Gemeenten naar GK'!$S425</f>
        <v>0</v>
      </c>
      <c r="R425" s="5"/>
      <c r="S425" s="42">
        <f t="shared" si="20"/>
        <v>1</v>
      </c>
    </row>
    <row r="426" spans="1:19" x14ac:dyDescent="0.25">
      <c r="A426" s="29"/>
      <c r="B426" s="14"/>
      <c r="R426" s="5"/>
    </row>
    <row r="427" spans="1:19" x14ac:dyDescent="0.25">
      <c r="A427" s="29"/>
      <c r="B427" s="14" t="s">
        <v>14</v>
      </c>
      <c r="E427" s="40">
        <f>'Tabel 15 Gemeenten naar GK'!E427/'Tabel 15 Gemeenten naar GK'!$S427</f>
        <v>6.73828125E-2</v>
      </c>
      <c r="F427" s="40">
        <f>'Tabel 15 Gemeenten naar GK'!F427/'Tabel 15 Gemeenten naar GK'!$S427</f>
        <v>4.8828125E-4</v>
      </c>
      <c r="G427" s="40">
        <f>'Tabel 15 Gemeenten naar GK'!G427/'Tabel 15 Gemeenten naar GK'!$S427</f>
        <v>2.24609375E-2</v>
      </c>
      <c r="H427" s="40">
        <f>'Tabel 15 Gemeenten naar GK'!H427/'Tabel 15 Gemeenten naar GK'!$S427</f>
        <v>4.833984375E-2</v>
      </c>
      <c r="I427" s="40">
        <f>'Tabel 15 Gemeenten naar GK'!I427/'Tabel 15 Gemeenten naar GK'!$S427</f>
        <v>4.248046875E-2</v>
      </c>
      <c r="K427" s="40">
        <f>'Tabel 15 Gemeenten naar GK'!K427/'Tabel 15 Gemeenten naar GK'!$S427</f>
        <v>0.54248046875</v>
      </c>
      <c r="L427" s="40">
        <f>'Tabel 15 Gemeenten naar GK'!L427/'Tabel 15 Gemeenten naar GK'!$S427</f>
        <v>1.220703125E-2</v>
      </c>
      <c r="M427" s="40">
        <f>'Tabel 15 Gemeenten naar GK'!M427/'Tabel 15 Gemeenten naar GK'!$S427</f>
        <v>6.8359375E-3</v>
      </c>
      <c r="O427" s="40">
        <f>'Tabel 15 Gemeenten naar GK'!O427/'Tabel 15 Gemeenten naar GK'!$S427</f>
        <v>0.19580078125</v>
      </c>
      <c r="P427" s="40">
        <f>'Tabel 15 Gemeenten naar GK'!P427/'Tabel 15 Gemeenten naar GK'!$S427</f>
        <v>4.150390625E-2</v>
      </c>
      <c r="Q427" s="40">
        <f>'Tabel 15 Gemeenten naar GK'!Q427/'Tabel 15 Gemeenten naar GK'!$S427</f>
        <v>2.001953125E-2</v>
      </c>
      <c r="R427" s="5"/>
      <c r="S427" s="42">
        <f t="shared" ref="S427" si="21">E427+F427+G427+H427+I427+K427+L427+M427+O427+P427+Q427</f>
        <v>1</v>
      </c>
    </row>
    <row r="428" spans="1:19" ht="15.75" customHeight="1" x14ac:dyDescent="0.25">
      <c r="A428" s="27"/>
      <c r="B428" s="9"/>
      <c r="R428" s="5"/>
    </row>
    <row r="429" spans="1:19" ht="15" customHeight="1" x14ac:dyDescent="0.25">
      <c r="A429" s="28" t="s">
        <v>448</v>
      </c>
      <c r="B429" s="15"/>
      <c r="E429" s="40">
        <f>'Tabel 15 Gemeenten naar GK'!E429/'Tabel 15 Gemeenten naar GK'!$S429</f>
        <v>0.27716356771836109</v>
      </c>
      <c r="F429" s="40">
        <f>'Tabel 15 Gemeenten naar GK'!F429/'Tabel 15 Gemeenten naar GK'!$S429</f>
        <v>3.0119500907653536E-2</v>
      </c>
      <c r="G429" s="40">
        <f>'Tabel 15 Gemeenten naar GK'!G429/'Tabel 15 Gemeenten naar GK'!$S429</f>
        <v>0.10851865387328144</v>
      </c>
      <c r="H429" s="40">
        <f>'Tabel 15 Gemeenten naar GK'!H429/'Tabel 15 Gemeenten naar GK'!$S429</f>
        <v>2.4816277090040428E-2</v>
      </c>
      <c r="I429" s="40">
        <f>'Tabel 15 Gemeenten naar GK'!I429/'Tabel 15 Gemeenten naar GK'!$S429</f>
        <v>0.10118825545885658</v>
      </c>
      <c r="K429" s="40">
        <f>'Tabel 15 Gemeenten naar GK'!K429/'Tabel 15 Gemeenten naar GK'!$S429</f>
        <v>0.13622101322783167</v>
      </c>
      <c r="L429" s="40">
        <f>'Tabel 15 Gemeenten naar GK'!L429/'Tabel 15 Gemeenten naar GK'!$S429</f>
        <v>3.0453913912071164E-2</v>
      </c>
      <c r="M429" s="40">
        <f>'Tabel 15 Gemeenten naar GK'!M429/'Tabel 15 Gemeenten naar GK'!$S429</f>
        <v>5.8664973178878824E-2</v>
      </c>
      <c r="O429" s="40">
        <f>'Tabel 15 Gemeenten naar GK'!O429/'Tabel 15 Gemeenten naar GK'!$S429</f>
        <v>0.21441810230968278</v>
      </c>
      <c r="P429" s="40">
        <f>'Tabel 15 Gemeenten naar GK'!P429/'Tabel 15 Gemeenten naar GK'!$S429</f>
        <v>1.3602548510309887E-2</v>
      </c>
      <c r="Q429" s="40">
        <f>'Tabel 15 Gemeenten naar GK'!Q429/'Tabel 15 Gemeenten naar GK'!$S429</f>
        <v>4.8331938130326303E-3</v>
      </c>
      <c r="R429" s="5"/>
      <c r="S429" s="42">
        <f t="shared" ref="S429" si="22">E429+F429+G429+H429+I429+K429+L429+M429+O429+P429+Q429</f>
        <v>0.99999999999999989</v>
      </c>
    </row>
    <row r="430" spans="1:19" ht="15" customHeight="1" x14ac:dyDescent="0.25">
      <c r="A430" s="15"/>
      <c r="B430" s="15"/>
      <c r="R430" s="5"/>
    </row>
    <row r="431" spans="1:19" x14ac:dyDescent="0.25">
      <c r="R431" s="5"/>
    </row>
    <row r="432" spans="1:19" x14ac:dyDescent="0.25">
      <c r="R432" s="5"/>
    </row>
    <row r="433" spans="18:18" x14ac:dyDescent="0.25">
      <c r="R433" s="5"/>
    </row>
    <row r="434" spans="18:18" x14ac:dyDescent="0.25">
      <c r="R434" s="5"/>
    </row>
    <row r="435" spans="18:18" x14ac:dyDescent="0.25">
      <c r="R435" s="5"/>
    </row>
    <row r="436" spans="18:18" x14ac:dyDescent="0.25">
      <c r="R436" s="5"/>
    </row>
    <row r="437" spans="18:18" x14ac:dyDescent="0.25">
      <c r="R437" s="5"/>
    </row>
    <row r="438" spans="18:18" x14ac:dyDescent="0.25">
      <c r="R438" s="5"/>
    </row>
    <row r="439" spans="18:18" x14ac:dyDescent="0.25">
      <c r="R439" s="5"/>
    </row>
    <row r="440" spans="18:18" x14ac:dyDescent="0.25">
      <c r="R440" s="5"/>
    </row>
    <row r="441" spans="18:18" x14ac:dyDescent="0.25">
      <c r="R441" s="5"/>
    </row>
    <row r="442" spans="18:18" x14ac:dyDescent="0.25">
      <c r="R442" s="5"/>
    </row>
    <row r="443" spans="18:18" x14ac:dyDescent="0.25">
      <c r="R443" s="5"/>
    </row>
    <row r="444" spans="18:18" x14ac:dyDescent="0.25">
      <c r="R444" s="5"/>
    </row>
    <row r="445" spans="18:18" x14ac:dyDescent="0.25">
      <c r="R445" s="5"/>
    </row>
    <row r="446" spans="18:18" x14ac:dyDescent="0.25">
      <c r="R446" s="5"/>
    </row>
    <row r="447" spans="18:18" x14ac:dyDescent="0.25">
      <c r="R447" s="5"/>
    </row>
    <row r="448" spans="18:18" x14ac:dyDescent="0.25">
      <c r="R448" s="5"/>
    </row>
    <row r="449" spans="18:18" x14ac:dyDescent="0.25">
      <c r="R449" s="5"/>
    </row>
    <row r="450" spans="18:18" x14ac:dyDescent="0.25">
      <c r="R450" s="5"/>
    </row>
    <row r="451" spans="18:18" x14ac:dyDescent="0.25">
      <c r="R451" s="5"/>
    </row>
    <row r="452" spans="18:18" x14ac:dyDescent="0.25">
      <c r="R452" s="5"/>
    </row>
    <row r="453" spans="18:18" x14ac:dyDescent="0.25">
      <c r="R453" s="5"/>
    </row>
    <row r="454" spans="18:18" x14ac:dyDescent="0.25">
      <c r="R454" s="5"/>
    </row>
    <row r="455" spans="18:18" x14ac:dyDescent="0.25">
      <c r="R455" s="5"/>
    </row>
    <row r="456" spans="18:18" x14ac:dyDescent="0.25">
      <c r="R456" s="5"/>
    </row>
    <row r="457" spans="18:18" x14ac:dyDescent="0.25">
      <c r="R457" s="5"/>
    </row>
    <row r="458" spans="18:18" x14ac:dyDescent="0.25">
      <c r="R458" s="5"/>
    </row>
    <row r="459" spans="18:18" x14ac:dyDescent="0.25">
      <c r="R459" s="5"/>
    </row>
    <row r="460" spans="18:18" x14ac:dyDescent="0.25">
      <c r="R460" s="5"/>
    </row>
    <row r="461" spans="18:18" x14ac:dyDescent="0.25">
      <c r="R461" s="5"/>
    </row>
    <row r="462" spans="18:18" x14ac:dyDescent="0.25">
      <c r="R462" s="5"/>
    </row>
    <row r="463" spans="18:18" x14ac:dyDescent="0.25">
      <c r="R463" s="5"/>
    </row>
    <row r="464" spans="18:18" x14ac:dyDescent="0.25">
      <c r="R464" s="5"/>
    </row>
    <row r="465" spans="18:18" x14ac:dyDescent="0.25">
      <c r="R465" s="5"/>
    </row>
    <row r="466" spans="18:18" x14ac:dyDescent="0.25">
      <c r="R466" s="5"/>
    </row>
    <row r="467" spans="18:18" x14ac:dyDescent="0.25">
      <c r="R467" s="5"/>
    </row>
    <row r="468" spans="18:18" x14ac:dyDescent="0.25">
      <c r="R468" s="5"/>
    </row>
    <row r="469" spans="18:18" x14ac:dyDescent="0.25">
      <c r="R469" s="5"/>
    </row>
    <row r="470" spans="18:18" x14ac:dyDescent="0.25">
      <c r="R470" s="5"/>
    </row>
    <row r="471" spans="18:18" x14ac:dyDescent="0.25">
      <c r="R471" s="5"/>
    </row>
    <row r="472" spans="18:18" x14ac:dyDescent="0.25">
      <c r="R472" s="5"/>
    </row>
    <row r="473" spans="18:18" x14ac:dyDescent="0.25">
      <c r="R473" s="5"/>
    </row>
    <row r="474" spans="18:18" x14ac:dyDescent="0.25">
      <c r="R474" s="5"/>
    </row>
    <row r="475" spans="18:18" x14ac:dyDescent="0.25">
      <c r="R475" s="5"/>
    </row>
    <row r="476" spans="18:18" x14ac:dyDescent="0.25">
      <c r="R476" s="5"/>
    </row>
    <row r="477" spans="18:18" x14ac:dyDescent="0.25">
      <c r="R477" s="5"/>
    </row>
    <row r="478" spans="18:18" x14ac:dyDescent="0.25">
      <c r="R478" s="5"/>
    </row>
    <row r="479" spans="18:18" x14ac:dyDescent="0.25">
      <c r="R479" s="5"/>
    </row>
    <row r="480" spans="18:18" x14ac:dyDescent="0.25">
      <c r="R480" s="5"/>
    </row>
    <row r="481" spans="18:18" x14ac:dyDescent="0.25">
      <c r="R481" s="5"/>
    </row>
    <row r="482" spans="18:18" x14ac:dyDescent="0.25">
      <c r="R482" s="5"/>
    </row>
    <row r="483" spans="18:18" x14ac:dyDescent="0.25">
      <c r="R483" s="5"/>
    </row>
    <row r="484" spans="18:18" x14ac:dyDescent="0.25">
      <c r="R484" s="5"/>
    </row>
    <row r="485" spans="18:18" x14ac:dyDescent="0.25">
      <c r="R485" s="5"/>
    </row>
    <row r="486" spans="18:18" x14ac:dyDescent="0.25">
      <c r="R486" s="5"/>
    </row>
    <row r="487" spans="18:18" x14ac:dyDescent="0.25">
      <c r="R487" s="5"/>
    </row>
    <row r="488" spans="18:18" x14ac:dyDescent="0.25">
      <c r="R488" s="5"/>
    </row>
    <row r="489" spans="18:18" x14ac:dyDescent="0.25">
      <c r="R489" s="5"/>
    </row>
    <row r="490" spans="18:18" x14ac:dyDescent="0.25">
      <c r="R490" s="5"/>
    </row>
    <row r="491" spans="18:18" x14ac:dyDescent="0.25">
      <c r="R491" s="5"/>
    </row>
    <row r="492" spans="18:18" x14ac:dyDescent="0.25">
      <c r="R492" s="5"/>
    </row>
    <row r="493" spans="18:18" x14ac:dyDescent="0.25">
      <c r="R493" s="5"/>
    </row>
    <row r="494" spans="18:18" x14ac:dyDescent="0.25">
      <c r="R494" s="5"/>
    </row>
    <row r="495" spans="18:18" x14ac:dyDescent="0.25">
      <c r="R495" s="5"/>
    </row>
    <row r="496" spans="18:18" x14ac:dyDescent="0.25">
      <c r="R496" s="5"/>
    </row>
    <row r="497" spans="18:18" x14ac:dyDescent="0.25">
      <c r="R497" s="5"/>
    </row>
    <row r="498" spans="18:18" x14ac:dyDescent="0.25">
      <c r="R498" s="5"/>
    </row>
    <row r="499" spans="18:18" x14ac:dyDescent="0.25">
      <c r="R499" s="5"/>
    </row>
    <row r="500" spans="18:18" x14ac:dyDescent="0.25">
      <c r="R500" s="5"/>
    </row>
    <row r="501" spans="18:18" x14ac:dyDescent="0.25">
      <c r="R501" s="5"/>
    </row>
    <row r="502" spans="18:18" x14ac:dyDescent="0.25">
      <c r="R502" s="5"/>
    </row>
    <row r="503" spans="18:18" x14ac:dyDescent="0.25">
      <c r="R503" s="5"/>
    </row>
    <row r="504" spans="18:18" x14ac:dyDescent="0.25">
      <c r="R504" s="5"/>
    </row>
    <row r="505" spans="18:18" x14ac:dyDescent="0.25">
      <c r="R505" s="5"/>
    </row>
    <row r="506" spans="18:18" x14ac:dyDescent="0.25">
      <c r="R506" s="5"/>
    </row>
    <row r="507" spans="18:18" x14ac:dyDescent="0.25">
      <c r="R507" s="5"/>
    </row>
    <row r="508" spans="18:18" x14ac:dyDescent="0.25">
      <c r="R508" s="5"/>
    </row>
    <row r="509" spans="18:18" x14ac:dyDescent="0.25">
      <c r="R509" s="5"/>
    </row>
    <row r="510" spans="18:18" x14ac:dyDescent="0.25">
      <c r="R510" s="5"/>
    </row>
    <row r="511" spans="18:18" x14ac:dyDescent="0.25">
      <c r="R511" s="5"/>
    </row>
    <row r="512" spans="18:18" x14ac:dyDescent="0.25">
      <c r="R512" s="5"/>
    </row>
    <row r="513" spans="4:19" x14ac:dyDescent="0.25">
      <c r="R513" s="5"/>
    </row>
    <row r="514" spans="4:19" x14ac:dyDescent="0.25">
      <c r="R514" s="5"/>
    </row>
    <row r="515" spans="4:19" x14ac:dyDescent="0.25">
      <c r="R515" s="5"/>
    </row>
    <row r="516" spans="4:19" x14ac:dyDescent="0.25">
      <c r="R516" s="5"/>
    </row>
    <row r="517" spans="4:19" x14ac:dyDescent="0.25">
      <c r="R517" s="5"/>
    </row>
    <row r="518" spans="4:19" x14ac:dyDescent="0.25">
      <c r="R518" s="5"/>
    </row>
    <row r="519" spans="4:19" x14ac:dyDescent="0.25">
      <c r="R519" s="5"/>
    </row>
    <row r="520" spans="4:19" x14ac:dyDescent="0.25">
      <c r="R520" s="5"/>
    </row>
    <row r="521" spans="4:19" x14ac:dyDescent="0.25">
      <c r="R521" s="5"/>
    </row>
    <row r="522" spans="4:19" x14ac:dyDescent="0.25">
      <c r="R522" s="5"/>
    </row>
    <row r="523" spans="4:19" x14ac:dyDescent="0.25">
      <c r="R523" s="5"/>
    </row>
    <row r="524" spans="4:19" x14ac:dyDescent="0.25">
      <c r="R524" s="5"/>
    </row>
    <row r="525" spans="4:19" x14ac:dyDescent="0.25">
      <c r="R525" s="5"/>
    </row>
    <row r="526" spans="4:19" x14ac:dyDescent="0.25">
      <c r="R526" s="5"/>
    </row>
    <row r="527" spans="4:19" x14ac:dyDescent="0.25">
      <c r="D527" s="12"/>
      <c r="E527" s="13"/>
      <c r="I527" s="13"/>
      <c r="J527" s="12"/>
      <c r="L527" s="13"/>
      <c r="M527" s="13"/>
      <c r="N527" s="12"/>
      <c r="O527" s="13"/>
      <c r="P527" s="13"/>
      <c r="Q527" s="13"/>
      <c r="R527" s="5"/>
      <c r="S527" s="12"/>
    </row>
    <row r="528" spans="4:19" x14ac:dyDescent="0.25">
      <c r="R528" s="5"/>
    </row>
    <row r="529" spans="4:19" x14ac:dyDescent="0.25">
      <c r="D529" s="12"/>
      <c r="E529" s="13"/>
      <c r="I529" s="13"/>
      <c r="J529" s="12"/>
      <c r="L529" s="13"/>
      <c r="M529" s="13"/>
      <c r="N529" s="12"/>
      <c r="O529" s="13"/>
      <c r="P529" s="13"/>
      <c r="Q529" s="13"/>
      <c r="R529" s="5"/>
      <c r="S529" s="12"/>
    </row>
    <row r="530" spans="4:19" x14ac:dyDescent="0.25">
      <c r="R530" s="5"/>
    </row>
    <row r="531" spans="4:19" x14ac:dyDescent="0.25">
      <c r="R531" s="5"/>
    </row>
    <row r="532" spans="4:19" x14ac:dyDescent="0.25">
      <c r="R532" s="5"/>
    </row>
    <row r="533" spans="4:19" x14ac:dyDescent="0.25">
      <c r="R533" s="5"/>
    </row>
    <row r="534" spans="4:19" x14ac:dyDescent="0.25">
      <c r="R534" s="5"/>
    </row>
    <row r="535" spans="4:19" x14ac:dyDescent="0.25">
      <c r="R535" s="5"/>
    </row>
    <row r="536" spans="4:19" x14ac:dyDescent="0.25">
      <c r="R536" s="5"/>
    </row>
    <row r="537" spans="4:19" x14ac:dyDescent="0.25">
      <c r="R537" s="5"/>
    </row>
    <row r="538" spans="4:19" x14ac:dyDescent="0.25">
      <c r="R538" s="5"/>
    </row>
    <row r="539" spans="4:19" x14ac:dyDescent="0.25">
      <c r="R539" s="5"/>
    </row>
    <row r="540" spans="4:19" x14ac:dyDescent="0.25">
      <c r="R540" s="5"/>
    </row>
    <row r="541" spans="4:19" x14ac:dyDescent="0.25">
      <c r="R541" s="5"/>
    </row>
    <row r="542" spans="4:19" x14ac:dyDescent="0.25">
      <c r="R542" s="5"/>
    </row>
    <row r="543" spans="4:19" x14ac:dyDescent="0.25">
      <c r="R543" s="5"/>
    </row>
    <row r="544" spans="4:19" x14ac:dyDescent="0.25">
      <c r="R544" s="5"/>
    </row>
    <row r="545" spans="18:18" x14ac:dyDescent="0.25">
      <c r="R545" s="5"/>
    </row>
    <row r="546" spans="18:18" x14ac:dyDescent="0.25">
      <c r="R546" s="5"/>
    </row>
    <row r="547" spans="18:18" x14ac:dyDescent="0.25">
      <c r="R547" s="5"/>
    </row>
    <row r="548" spans="18:18" x14ac:dyDescent="0.25">
      <c r="R548" s="5"/>
    </row>
    <row r="549" spans="18:18" x14ac:dyDescent="0.25">
      <c r="R549" s="5"/>
    </row>
    <row r="550" spans="18:18" x14ac:dyDescent="0.25">
      <c r="R550" s="5"/>
    </row>
    <row r="551" spans="18:18" x14ac:dyDescent="0.25">
      <c r="R551" s="5"/>
    </row>
    <row r="552" spans="18:18" x14ac:dyDescent="0.25">
      <c r="R552" s="5"/>
    </row>
    <row r="553" spans="18:18" x14ac:dyDescent="0.25">
      <c r="R553" s="5"/>
    </row>
    <row r="554" spans="18:18" x14ac:dyDescent="0.25">
      <c r="R554" s="5"/>
    </row>
    <row r="555" spans="18:18" x14ac:dyDescent="0.25">
      <c r="R555" s="5"/>
    </row>
    <row r="556" spans="18:18" x14ac:dyDescent="0.25">
      <c r="R556" s="5"/>
    </row>
    <row r="557" spans="18:18" x14ac:dyDescent="0.25">
      <c r="R557" s="5"/>
    </row>
    <row r="558" spans="18:18" x14ac:dyDescent="0.25">
      <c r="R558" s="5"/>
    </row>
    <row r="559" spans="18:18" x14ac:dyDescent="0.25">
      <c r="R559" s="5"/>
    </row>
    <row r="560" spans="18:18" x14ac:dyDescent="0.25">
      <c r="R560" s="5"/>
    </row>
    <row r="561" spans="18:18" x14ac:dyDescent="0.25">
      <c r="R561" s="5"/>
    </row>
    <row r="562" spans="18:18" x14ac:dyDescent="0.25">
      <c r="R562" s="5"/>
    </row>
    <row r="563" spans="18:18" x14ac:dyDescent="0.25">
      <c r="R563" s="5"/>
    </row>
    <row r="564" spans="18:18" x14ac:dyDescent="0.25">
      <c r="R564" s="5"/>
    </row>
    <row r="565" spans="18:18" x14ac:dyDescent="0.25">
      <c r="R565" s="5"/>
    </row>
    <row r="566" spans="18:18" x14ac:dyDescent="0.25">
      <c r="R566" s="5"/>
    </row>
    <row r="567" spans="18:18" x14ac:dyDescent="0.25">
      <c r="R567" s="5"/>
    </row>
    <row r="568" spans="18:18" x14ac:dyDescent="0.25">
      <c r="R568" s="5"/>
    </row>
    <row r="569" spans="18:18" x14ac:dyDescent="0.25">
      <c r="R569" s="5"/>
    </row>
    <row r="570" spans="18:18" x14ac:dyDescent="0.25">
      <c r="R570" s="5"/>
    </row>
    <row r="571" spans="18:18" x14ac:dyDescent="0.25">
      <c r="R571" s="5"/>
    </row>
    <row r="572" spans="18:18" x14ac:dyDescent="0.25">
      <c r="R572" s="5"/>
    </row>
    <row r="573" spans="18:18" x14ac:dyDescent="0.25">
      <c r="R573" s="5"/>
    </row>
    <row r="574" spans="18:18" x14ac:dyDescent="0.25">
      <c r="R574" s="5"/>
    </row>
    <row r="575" spans="18:18" x14ac:dyDescent="0.25">
      <c r="R575" s="5"/>
    </row>
    <row r="576" spans="18:18" x14ac:dyDescent="0.25">
      <c r="R576" s="5"/>
    </row>
    <row r="577" spans="18:18" x14ac:dyDescent="0.25">
      <c r="R577" s="5"/>
    </row>
    <row r="578" spans="18:18" x14ac:dyDescent="0.25">
      <c r="R578" s="5"/>
    </row>
    <row r="579" spans="18:18" x14ac:dyDescent="0.25">
      <c r="R579" s="5"/>
    </row>
    <row r="580" spans="18:18" x14ac:dyDescent="0.25">
      <c r="R580" s="5"/>
    </row>
    <row r="581" spans="18:18" x14ac:dyDescent="0.25">
      <c r="R581" s="5"/>
    </row>
    <row r="582" spans="18:18" x14ac:dyDescent="0.25">
      <c r="R582" s="5"/>
    </row>
    <row r="583" spans="18:18" x14ac:dyDescent="0.25">
      <c r="R583" s="5"/>
    </row>
    <row r="584" spans="18:18" x14ac:dyDescent="0.25">
      <c r="R584" s="5"/>
    </row>
    <row r="585" spans="18:18" x14ac:dyDescent="0.25">
      <c r="R585" s="5"/>
    </row>
    <row r="586" spans="18:18" x14ac:dyDescent="0.25">
      <c r="R586" s="5"/>
    </row>
    <row r="587" spans="18:18" x14ac:dyDescent="0.25">
      <c r="R587" s="5"/>
    </row>
    <row r="588" spans="18:18" x14ac:dyDescent="0.25">
      <c r="R588" s="5"/>
    </row>
    <row r="589" spans="18:18" x14ac:dyDescent="0.25">
      <c r="R589" s="5"/>
    </row>
    <row r="590" spans="18:18" x14ac:dyDescent="0.25">
      <c r="R590" s="5"/>
    </row>
    <row r="591" spans="18:18" x14ac:dyDescent="0.25">
      <c r="R591" s="5"/>
    </row>
    <row r="592" spans="18:18" x14ac:dyDescent="0.25">
      <c r="R592" s="5"/>
    </row>
    <row r="593" spans="18:18" x14ac:dyDescent="0.25">
      <c r="R593" s="5"/>
    </row>
    <row r="594" spans="18:18" x14ac:dyDescent="0.25">
      <c r="R594" s="5"/>
    </row>
    <row r="595" spans="18:18" x14ac:dyDescent="0.25">
      <c r="R595" s="5"/>
    </row>
    <row r="596" spans="18:18" x14ac:dyDescent="0.25">
      <c r="R596" s="5"/>
    </row>
    <row r="597" spans="18:18" x14ac:dyDescent="0.25">
      <c r="R597" s="5"/>
    </row>
    <row r="598" spans="18:18" x14ac:dyDescent="0.25">
      <c r="R598" s="5"/>
    </row>
    <row r="599" spans="18:18" x14ac:dyDescent="0.25">
      <c r="R599" s="5"/>
    </row>
    <row r="600" spans="18:18" x14ac:dyDescent="0.25">
      <c r="R600" s="5"/>
    </row>
    <row r="601" spans="18:18" x14ac:dyDescent="0.25">
      <c r="R601" s="5"/>
    </row>
    <row r="602" spans="18:18" x14ac:dyDescent="0.25">
      <c r="R602" s="5"/>
    </row>
    <row r="603" spans="18:18" x14ac:dyDescent="0.25">
      <c r="R603" s="5"/>
    </row>
    <row r="604" spans="18:18" x14ac:dyDescent="0.25">
      <c r="R604" s="5"/>
    </row>
    <row r="605" spans="18:18" x14ac:dyDescent="0.25">
      <c r="R605" s="5"/>
    </row>
    <row r="606" spans="18:18" x14ac:dyDescent="0.25">
      <c r="R606" s="5"/>
    </row>
    <row r="607" spans="18:18" x14ac:dyDescent="0.25">
      <c r="R607" s="5"/>
    </row>
    <row r="608" spans="18:18" x14ac:dyDescent="0.25">
      <c r="R608" s="5"/>
    </row>
    <row r="609" spans="18:18" x14ac:dyDescent="0.25">
      <c r="R609" s="5"/>
    </row>
    <row r="610" spans="18:18" x14ac:dyDescent="0.25">
      <c r="R610" s="5"/>
    </row>
    <row r="611" spans="18:18" x14ac:dyDescent="0.25">
      <c r="R611" s="5"/>
    </row>
    <row r="612" spans="18:18" x14ac:dyDescent="0.25">
      <c r="R612" s="5"/>
    </row>
    <row r="613" spans="18:18" x14ac:dyDescent="0.25">
      <c r="R613" s="5"/>
    </row>
    <row r="614" spans="18:18" x14ac:dyDescent="0.25">
      <c r="R614" s="5"/>
    </row>
    <row r="615" spans="18:18" x14ac:dyDescent="0.25">
      <c r="R615" s="5"/>
    </row>
    <row r="616" spans="18:18" x14ac:dyDescent="0.25">
      <c r="R616" s="5"/>
    </row>
    <row r="617" spans="18:18" x14ac:dyDescent="0.25">
      <c r="R617" s="5"/>
    </row>
    <row r="618" spans="18:18" x14ac:dyDescent="0.25">
      <c r="R618" s="5"/>
    </row>
    <row r="619" spans="18:18" x14ac:dyDescent="0.25">
      <c r="R619" s="5"/>
    </row>
    <row r="620" spans="18:18" x14ac:dyDescent="0.25">
      <c r="R620" s="5"/>
    </row>
    <row r="621" spans="18:18" x14ac:dyDescent="0.25">
      <c r="R621" s="5"/>
    </row>
    <row r="622" spans="18:18" x14ac:dyDescent="0.25">
      <c r="R622" s="5"/>
    </row>
    <row r="623" spans="18:18" x14ac:dyDescent="0.25">
      <c r="R623" s="5"/>
    </row>
    <row r="624" spans="18:18" x14ac:dyDescent="0.25">
      <c r="R624" s="5"/>
    </row>
    <row r="625" spans="18:18" x14ac:dyDescent="0.25">
      <c r="R625" s="5"/>
    </row>
    <row r="626" spans="18:18" x14ac:dyDescent="0.25">
      <c r="R626" s="5"/>
    </row>
    <row r="627" spans="18:18" x14ac:dyDescent="0.25">
      <c r="R627" s="5"/>
    </row>
    <row r="628" spans="18:18" x14ac:dyDescent="0.25">
      <c r="R628" s="5"/>
    </row>
    <row r="629" spans="18:18" x14ac:dyDescent="0.25">
      <c r="R629" s="5"/>
    </row>
    <row r="630" spans="18:18" x14ac:dyDescent="0.25">
      <c r="R630" s="5"/>
    </row>
    <row r="631" spans="18:18" x14ac:dyDescent="0.25">
      <c r="R631" s="5"/>
    </row>
    <row r="632" spans="18:18" x14ac:dyDescent="0.25">
      <c r="R632" s="5"/>
    </row>
    <row r="633" spans="18:18" x14ac:dyDescent="0.25">
      <c r="R633" s="5"/>
    </row>
    <row r="634" spans="18:18" x14ac:dyDescent="0.25">
      <c r="R634" s="5"/>
    </row>
    <row r="635" spans="18:18" x14ac:dyDescent="0.25">
      <c r="R635" s="5"/>
    </row>
    <row r="636" spans="18:18" x14ac:dyDescent="0.25">
      <c r="R636" s="5"/>
    </row>
    <row r="637" spans="18:18" x14ac:dyDescent="0.25">
      <c r="R637" s="5"/>
    </row>
    <row r="638" spans="18:18" x14ac:dyDescent="0.25">
      <c r="R638" s="5"/>
    </row>
    <row r="639" spans="18:18" x14ac:dyDescent="0.25">
      <c r="R639" s="5"/>
    </row>
    <row r="640" spans="18:18" x14ac:dyDescent="0.25">
      <c r="R640" s="5"/>
    </row>
    <row r="641" spans="18:18" x14ac:dyDescent="0.25">
      <c r="R641" s="5"/>
    </row>
    <row r="642" spans="18:18" x14ac:dyDescent="0.25">
      <c r="R642" s="5"/>
    </row>
    <row r="643" spans="18:18" x14ac:dyDescent="0.25">
      <c r="R643" s="5"/>
    </row>
    <row r="644" spans="18:18" x14ac:dyDescent="0.25">
      <c r="R644" s="5"/>
    </row>
    <row r="645" spans="18:18" x14ac:dyDescent="0.25">
      <c r="R645" s="5"/>
    </row>
    <row r="646" spans="18:18" x14ac:dyDescent="0.25">
      <c r="R646" s="5"/>
    </row>
    <row r="647" spans="18:18" x14ac:dyDescent="0.25">
      <c r="R647" s="5"/>
    </row>
    <row r="648" spans="18:18" x14ac:dyDescent="0.25">
      <c r="R648" s="5"/>
    </row>
    <row r="649" spans="18:18" x14ac:dyDescent="0.25">
      <c r="R649" s="5"/>
    </row>
    <row r="650" spans="18:18" x14ac:dyDescent="0.25">
      <c r="R650" s="5"/>
    </row>
    <row r="651" spans="18:18" x14ac:dyDescent="0.25">
      <c r="R651" s="5"/>
    </row>
    <row r="652" spans="18:18" x14ac:dyDescent="0.25">
      <c r="R652" s="5"/>
    </row>
    <row r="653" spans="18:18" x14ac:dyDescent="0.25">
      <c r="R653" s="5"/>
    </row>
    <row r="654" spans="18:18" x14ac:dyDescent="0.25">
      <c r="R654" s="5"/>
    </row>
    <row r="655" spans="18:18" x14ac:dyDescent="0.25">
      <c r="R655" s="5"/>
    </row>
    <row r="656" spans="18:18" x14ac:dyDescent="0.25">
      <c r="R656" s="5"/>
    </row>
    <row r="657" spans="18:18" x14ac:dyDescent="0.25">
      <c r="R657" s="5"/>
    </row>
    <row r="658" spans="18:18" x14ac:dyDescent="0.25">
      <c r="R658" s="5"/>
    </row>
    <row r="659" spans="18:18" x14ac:dyDescent="0.25">
      <c r="R659" s="5"/>
    </row>
    <row r="660" spans="18:18" x14ac:dyDescent="0.25">
      <c r="R660" s="5"/>
    </row>
    <row r="661" spans="18:18" x14ac:dyDescent="0.25">
      <c r="R661" s="5"/>
    </row>
    <row r="662" spans="18:18" x14ac:dyDescent="0.25">
      <c r="R662" s="5"/>
    </row>
    <row r="663" spans="18:18" x14ac:dyDescent="0.25">
      <c r="R663" s="5"/>
    </row>
    <row r="664" spans="18:18" x14ac:dyDescent="0.25">
      <c r="R664" s="5"/>
    </row>
    <row r="665" spans="18:18" x14ac:dyDescent="0.25">
      <c r="R665" s="5"/>
    </row>
    <row r="666" spans="18:18" x14ac:dyDescent="0.25">
      <c r="R666" s="5"/>
    </row>
    <row r="667" spans="18:18" x14ac:dyDescent="0.25">
      <c r="R667" s="5"/>
    </row>
    <row r="668" spans="18:18" x14ac:dyDescent="0.25">
      <c r="R668" s="5"/>
    </row>
    <row r="669" spans="18:18" x14ac:dyDescent="0.25">
      <c r="R669" s="5"/>
    </row>
    <row r="670" spans="18:18" x14ac:dyDescent="0.25">
      <c r="R670" s="5"/>
    </row>
    <row r="671" spans="18:18" x14ac:dyDescent="0.25">
      <c r="R671" s="5"/>
    </row>
    <row r="672" spans="18:18" x14ac:dyDescent="0.25">
      <c r="R672" s="5"/>
    </row>
    <row r="673" spans="18:18" x14ac:dyDescent="0.25">
      <c r="R673" s="5"/>
    </row>
    <row r="674" spans="18:18" x14ac:dyDescent="0.25">
      <c r="R674" s="5"/>
    </row>
    <row r="675" spans="18:18" x14ac:dyDescent="0.25">
      <c r="R675" s="5"/>
    </row>
    <row r="676" spans="18:18" x14ac:dyDescent="0.25">
      <c r="R676" s="5"/>
    </row>
    <row r="677" spans="18:18" x14ac:dyDescent="0.25">
      <c r="R677" s="5"/>
    </row>
    <row r="678" spans="18:18" x14ac:dyDescent="0.25">
      <c r="R678" s="5"/>
    </row>
    <row r="679" spans="18:18" x14ac:dyDescent="0.25">
      <c r="R679" s="5"/>
    </row>
    <row r="680" spans="18:18" x14ac:dyDescent="0.25">
      <c r="R680" s="5"/>
    </row>
    <row r="681" spans="18:18" x14ac:dyDescent="0.25">
      <c r="R681" s="5"/>
    </row>
    <row r="682" spans="18:18" x14ac:dyDescent="0.25">
      <c r="R682" s="5"/>
    </row>
    <row r="683" spans="18:18" x14ac:dyDescent="0.25">
      <c r="R683" s="5"/>
    </row>
    <row r="684" spans="18:18" x14ac:dyDescent="0.25">
      <c r="R684" s="5"/>
    </row>
    <row r="685" spans="18:18" x14ac:dyDescent="0.25">
      <c r="R685" s="5"/>
    </row>
    <row r="686" spans="18:18" x14ac:dyDescent="0.25">
      <c r="R686" s="5"/>
    </row>
    <row r="687" spans="18:18" x14ac:dyDescent="0.25">
      <c r="R687" s="5"/>
    </row>
    <row r="688" spans="18:18" x14ac:dyDescent="0.25">
      <c r="R688" s="5"/>
    </row>
    <row r="689" spans="18:18" x14ac:dyDescent="0.25">
      <c r="R689" s="5"/>
    </row>
    <row r="690" spans="18:18" x14ac:dyDescent="0.25">
      <c r="R690" s="5"/>
    </row>
    <row r="691" spans="18:18" x14ac:dyDescent="0.25">
      <c r="R691" s="5"/>
    </row>
    <row r="692" spans="18:18" x14ac:dyDescent="0.25">
      <c r="R692" s="5"/>
    </row>
    <row r="693" spans="18:18" x14ac:dyDescent="0.25">
      <c r="R693" s="5"/>
    </row>
    <row r="694" spans="18:18" x14ac:dyDescent="0.25">
      <c r="R694" s="5"/>
    </row>
    <row r="695" spans="18:18" x14ac:dyDescent="0.25">
      <c r="R695" s="5"/>
    </row>
    <row r="696" spans="18:18" x14ac:dyDescent="0.25">
      <c r="R696" s="5"/>
    </row>
    <row r="697" spans="18:18" x14ac:dyDescent="0.25">
      <c r="R697" s="5"/>
    </row>
    <row r="698" spans="18:18" x14ac:dyDescent="0.25">
      <c r="R698" s="5"/>
    </row>
    <row r="699" spans="18:18" x14ac:dyDescent="0.25">
      <c r="R699" s="5"/>
    </row>
    <row r="700" spans="18:18" x14ac:dyDescent="0.25">
      <c r="R700" s="5"/>
    </row>
    <row r="701" spans="18:18" x14ac:dyDescent="0.25">
      <c r="R701" s="5"/>
    </row>
    <row r="702" spans="18:18" x14ac:dyDescent="0.25">
      <c r="R702" s="5"/>
    </row>
    <row r="703" spans="18:18" x14ac:dyDescent="0.25">
      <c r="R703" s="5"/>
    </row>
    <row r="704" spans="18:18" x14ac:dyDescent="0.25">
      <c r="R704" s="5"/>
    </row>
    <row r="705" spans="18:18" x14ac:dyDescent="0.25">
      <c r="R705" s="5"/>
    </row>
    <row r="706" spans="18:18" x14ac:dyDescent="0.25">
      <c r="R706" s="5"/>
    </row>
    <row r="707" spans="18:18" x14ac:dyDescent="0.25">
      <c r="R707" s="5"/>
    </row>
    <row r="708" spans="18:18" x14ac:dyDescent="0.25">
      <c r="R708" s="5"/>
    </row>
    <row r="709" spans="18:18" x14ac:dyDescent="0.25">
      <c r="R709" s="5"/>
    </row>
    <row r="710" spans="18:18" x14ac:dyDescent="0.25">
      <c r="R710" s="5"/>
    </row>
    <row r="711" spans="18:18" x14ac:dyDescent="0.25">
      <c r="R711" s="5"/>
    </row>
    <row r="712" spans="18:18" x14ac:dyDescent="0.25">
      <c r="R712" s="5"/>
    </row>
    <row r="713" spans="18:18" x14ac:dyDescent="0.25">
      <c r="R713" s="5"/>
    </row>
    <row r="714" spans="18:18" x14ac:dyDescent="0.25">
      <c r="R714" s="5"/>
    </row>
    <row r="715" spans="18:18" x14ac:dyDescent="0.25">
      <c r="R715" s="5"/>
    </row>
    <row r="716" spans="18:18" x14ac:dyDescent="0.25">
      <c r="R716" s="5"/>
    </row>
    <row r="717" spans="18:18" x14ac:dyDescent="0.25">
      <c r="R717" s="5"/>
    </row>
    <row r="718" spans="18:18" x14ac:dyDescent="0.25">
      <c r="R718" s="5"/>
    </row>
    <row r="719" spans="18:18" x14ac:dyDescent="0.25">
      <c r="R719" s="5"/>
    </row>
    <row r="720" spans="18:18" x14ac:dyDescent="0.25">
      <c r="R720" s="5"/>
    </row>
    <row r="721" spans="18:18" x14ac:dyDescent="0.25">
      <c r="R721" s="5"/>
    </row>
    <row r="722" spans="18:18" x14ac:dyDescent="0.25">
      <c r="R722" s="5"/>
    </row>
    <row r="723" spans="18:18" x14ac:dyDescent="0.25">
      <c r="R723" s="5"/>
    </row>
    <row r="724" spans="18:18" x14ac:dyDescent="0.25">
      <c r="R724" s="5"/>
    </row>
    <row r="725" spans="18:18" x14ac:dyDescent="0.25">
      <c r="R725" s="5"/>
    </row>
    <row r="726" spans="18:18" x14ac:dyDescent="0.25">
      <c r="R726" s="5"/>
    </row>
    <row r="727" spans="18:18" x14ac:dyDescent="0.25">
      <c r="R727" s="5"/>
    </row>
    <row r="728" spans="18:18" x14ac:dyDescent="0.25">
      <c r="R728" s="5"/>
    </row>
    <row r="729" spans="18:18" x14ac:dyDescent="0.25">
      <c r="R729" s="5"/>
    </row>
    <row r="730" spans="18:18" x14ac:dyDescent="0.25">
      <c r="R730" s="5"/>
    </row>
    <row r="731" spans="18:18" x14ac:dyDescent="0.25">
      <c r="R731" s="5"/>
    </row>
    <row r="732" spans="18:18" x14ac:dyDescent="0.25">
      <c r="R732" s="5"/>
    </row>
    <row r="733" spans="18:18" x14ac:dyDescent="0.25">
      <c r="R733" s="5"/>
    </row>
    <row r="734" spans="18:18" x14ac:dyDescent="0.25">
      <c r="R734" s="5"/>
    </row>
    <row r="735" spans="18:18" x14ac:dyDescent="0.25">
      <c r="R735" s="5"/>
    </row>
    <row r="736" spans="18:18" x14ac:dyDescent="0.25">
      <c r="R736" s="5"/>
    </row>
    <row r="737" spans="18:18" x14ac:dyDescent="0.25">
      <c r="R737" s="5"/>
    </row>
    <row r="738" spans="18:18" x14ac:dyDescent="0.25">
      <c r="R738" s="5"/>
    </row>
    <row r="739" spans="18:18" x14ac:dyDescent="0.25">
      <c r="R739" s="5"/>
    </row>
    <row r="740" spans="18:18" x14ac:dyDescent="0.25">
      <c r="R740" s="5"/>
    </row>
    <row r="741" spans="18:18" x14ac:dyDescent="0.25">
      <c r="R741" s="5"/>
    </row>
    <row r="742" spans="18:18" x14ac:dyDescent="0.25">
      <c r="R742" s="5"/>
    </row>
    <row r="743" spans="18:18" x14ac:dyDescent="0.25">
      <c r="R743" s="5"/>
    </row>
    <row r="744" spans="18:18" x14ac:dyDescent="0.25">
      <c r="R744" s="5"/>
    </row>
    <row r="745" spans="18:18" x14ac:dyDescent="0.25">
      <c r="R745" s="5"/>
    </row>
    <row r="746" spans="18:18" x14ac:dyDescent="0.25">
      <c r="R746" s="5"/>
    </row>
    <row r="747" spans="18:18" x14ac:dyDescent="0.25">
      <c r="R747" s="5"/>
    </row>
    <row r="748" spans="18:18" x14ac:dyDescent="0.25">
      <c r="R748" s="5"/>
    </row>
    <row r="749" spans="18:18" x14ac:dyDescent="0.25">
      <c r="R749" s="5"/>
    </row>
    <row r="750" spans="18:18" x14ac:dyDescent="0.25">
      <c r="R750" s="5"/>
    </row>
    <row r="751" spans="18:18" x14ac:dyDescent="0.25">
      <c r="R751" s="5"/>
    </row>
    <row r="752" spans="18:18" x14ac:dyDescent="0.25">
      <c r="R752" s="5"/>
    </row>
    <row r="753" spans="18:18" x14ac:dyDescent="0.25">
      <c r="R753" s="5"/>
    </row>
    <row r="754" spans="18:18" x14ac:dyDescent="0.25">
      <c r="R754" s="5"/>
    </row>
    <row r="755" spans="18:18" x14ac:dyDescent="0.25">
      <c r="R755" s="5"/>
    </row>
    <row r="756" spans="18:18" x14ac:dyDescent="0.25">
      <c r="R756" s="5"/>
    </row>
    <row r="757" spans="18:18" x14ac:dyDescent="0.25">
      <c r="R757" s="5"/>
    </row>
    <row r="758" spans="18:18" x14ac:dyDescent="0.25">
      <c r="R758" s="5"/>
    </row>
    <row r="759" spans="18:18" x14ac:dyDescent="0.25">
      <c r="R759" s="5"/>
    </row>
    <row r="760" spans="18:18" x14ac:dyDescent="0.25">
      <c r="R760" s="5"/>
    </row>
    <row r="761" spans="18:18" x14ac:dyDescent="0.25">
      <c r="R761" s="5"/>
    </row>
    <row r="762" spans="18:18" x14ac:dyDescent="0.25">
      <c r="R762" s="5"/>
    </row>
    <row r="763" spans="18:18" x14ac:dyDescent="0.25">
      <c r="R763" s="5"/>
    </row>
    <row r="764" spans="18:18" x14ac:dyDescent="0.25">
      <c r="R764" s="5"/>
    </row>
    <row r="765" spans="18:18" x14ac:dyDescent="0.25">
      <c r="R765" s="5"/>
    </row>
    <row r="766" spans="18:18" x14ac:dyDescent="0.25">
      <c r="R766" s="5"/>
    </row>
    <row r="767" spans="18:18" x14ac:dyDescent="0.25">
      <c r="R767" s="5"/>
    </row>
    <row r="768" spans="18:18" x14ac:dyDescent="0.25">
      <c r="R768" s="5"/>
    </row>
    <row r="769" spans="18:18" x14ac:dyDescent="0.25">
      <c r="R769" s="5"/>
    </row>
    <row r="770" spans="18:18" x14ac:dyDescent="0.25">
      <c r="R770" s="5"/>
    </row>
    <row r="771" spans="18:18" x14ac:dyDescent="0.25">
      <c r="R771" s="5"/>
    </row>
    <row r="772" spans="18:18" x14ac:dyDescent="0.25">
      <c r="R772" s="5"/>
    </row>
    <row r="773" spans="18:18" x14ac:dyDescent="0.25">
      <c r="R773" s="5"/>
    </row>
    <row r="774" spans="18:18" x14ac:dyDescent="0.25">
      <c r="R774" s="5"/>
    </row>
    <row r="775" spans="18:18" x14ac:dyDescent="0.25">
      <c r="R775" s="5"/>
    </row>
    <row r="776" spans="18:18" x14ac:dyDescent="0.25">
      <c r="R776" s="5"/>
    </row>
    <row r="777" spans="18:18" x14ac:dyDescent="0.25">
      <c r="R777" s="5"/>
    </row>
    <row r="778" spans="18:18" x14ac:dyDescent="0.25">
      <c r="R778" s="5"/>
    </row>
    <row r="779" spans="18:18" x14ac:dyDescent="0.25">
      <c r="R779" s="5"/>
    </row>
    <row r="780" spans="18:18" x14ac:dyDescent="0.25">
      <c r="R780" s="5"/>
    </row>
    <row r="781" spans="18:18" x14ac:dyDescent="0.25">
      <c r="R781" s="5"/>
    </row>
    <row r="782" spans="18:18" x14ac:dyDescent="0.25">
      <c r="R782" s="5"/>
    </row>
    <row r="783" spans="18:18" x14ac:dyDescent="0.25">
      <c r="R783" s="5"/>
    </row>
    <row r="784" spans="18:18" x14ac:dyDescent="0.25">
      <c r="R784" s="5"/>
    </row>
    <row r="785" spans="18:18" x14ac:dyDescent="0.25">
      <c r="R785" s="5"/>
    </row>
    <row r="786" spans="18:18" x14ac:dyDescent="0.25">
      <c r="R786" s="5"/>
    </row>
    <row r="787" spans="18:18" x14ac:dyDescent="0.25">
      <c r="R787" s="5"/>
    </row>
    <row r="788" spans="18:18" x14ac:dyDescent="0.25">
      <c r="R788" s="5"/>
    </row>
    <row r="789" spans="18:18" x14ac:dyDescent="0.25">
      <c r="R789" s="5"/>
    </row>
    <row r="790" spans="18:18" x14ac:dyDescent="0.25">
      <c r="R790" s="5"/>
    </row>
    <row r="791" spans="18:18" x14ac:dyDescent="0.25">
      <c r="R791" s="5"/>
    </row>
    <row r="792" spans="18:18" x14ac:dyDescent="0.25">
      <c r="R792" s="5"/>
    </row>
    <row r="793" spans="18:18" x14ac:dyDescent="0.25">
      <c r="R793" s="5"/>
    </row>
    <row r="794" spans="18:18" x14ac:dyDescent="0.25">
      <c r="R794" s="5"/>
    </row>
    <row r="795" spans="18:18" x14ac:dyDescent="0.25">
      <c r="R795" s="5"/>
    </row>
    <row r="796" spans="18:18" x14ac:dyDescent="0.25">
      <c r="R796" s="5"/>
    </row>
    <row r="797" spans="18:18" x14ac:dyDescent="0.25">
      <c r="R797" s="5"/>
    </row>
    <row r="798" spans="18:18" x14ac:dyDescent="0.25">
      <c r="R798" s="5"/>
    </row>
    <row r="799" spans="18:18" x14ac:dyDescent="0.25">
      <c r="R799" s="5"/>
    </row>
    <row r="800" spans="18:18" x14ac:dyDescent="0.25">
      <c r="R800" s="5"/>
    </row>
    <row r="801" spans="18:18" x14ac:dyDescent="0.25">
      <c r="R801" s="5"/>
    </row>
    <row r="802" spans="18:18" x14ac:dyDescent="0.25">
      <c r="R802" s="5"/>
    </row>
    <row r="803" spans="18:18" x14ac:dyDescent="0.25">
      <c r="R803" s="5"/>
    </row>
    <row r="804" spans="18:18" x14ac:dyDescent="0.25">
      <c r="R804" s="5"/>
    </row>
    <row r="805" spans="18:18" x14ac:dyDescent="0.25">
      <c r="R805" s="5"/>
    </row>
    <row r="806" spans="18:18" x14ac:dyDescent="0.25">
      <c r="R806" s="5"/>
    </row>
    <row r="807" spans="18:18" x14ac:dyDescent="0.25">
      <c r="R807" s="5"/>
    </row>
    <row r="808" spans="18:18" x14ac:dyDescent="0.25">
      <c r="R808" s="5"/>
    </row>
    <row r="809" spans="18:18" x14ac:dyDescent="0.25">
      <c r="R809" s="5"/>
    </row>
    <row r="810" spans="18:18" x14ac:dyDescent="0.25">
      <c r="R810" s="5"/>
    </row>
    <row r="811" spans="18:18" x14ac:dyDescent="0.25">
      <c r="R811" s="5"/>
    </row>
    <row r="812" spans="18:18" x14ac:dyDescent="0.25">
      <c r="R812" s="5"/>
    </row>
    <row r="813" spans="18:18" x14ac:dyDescent="0.25">
      <c r="R813" s="5"/>
    </row>
    <row r="814" spans="18:18" x14ac:dyDescent="0.25">
      <c r="R814" s="5"/>
    </row>
    <row r="815" spans="18:18" x14ac:dyDescent="0.25">
      <c r="R815" s="5"/>
    </row>
    <row r="816" spans="18:18" x14ac:dyDescent="0.25">
      <c r="R816" s="5"/>
    </row>
    <row r="817" spans="18:18" x14ac:dyDescent="0.25">
      <c r="R817" s="5"/>
    </row>
    <row r="818" spans="18:18" x14ac:dyDescent="0.25">
      <c r="R818" s="5"/>
    </row>
    <row r="819" spans="18:18" x14ac:dyDescent="0.25">
      <c r="R819" s="5"/>
    </row>
    <row r="820" spans="18:18" x14ac:dyDescent="0.25">
      <c r="R820" s="5"/>
    </row>
    <row r="821" spans="18:18" x14ac:dyDescent="0.25">
      <c r="R821" s="5"/>
    </row>
    <row r="822" spans="18:18" x14ac:dyDescent="0.25">
      <c r="R822" s="5"/>
    </row>
    <row r="823" spans="18:18" x14ac:dyDescent="0.25">
      <c r="R823" s="5"/>
    </row>
    <row r="824" spans="18:18" x14ac:dyDescent="0.25">
      <c r="R824" s="5"/>
    </row>
    <row r="825" spans="18:18" x14ac:dyDescent="0.25">
      <c r="R825" s="5"/>
    </row>
    <row r="826" spans="18:18" x14ac:dyDescent="0.25">
      <c r="R826" s="5"/>
    </row>
    <row r="827" spans="18:18" x14ac:dyDescent="0.25">
      <c r="R827" s="5"/>
    </row>
    <row r="828" spans="18:18" x14ac:dyDescent="0.25">
      <c r="R828" s="5"/>
    </row>
    <row r="829" spans="18:18" x14ac:dyDescent="0.25">
      <c r="R829" s="5"/>
    </row>
    <row r="830" spans="18:18" x14ac:dyDescent="0.25">
      <c r="R830" s="5"/>
    </row>
    <row r="831" spans="18:18" x14ac:dyDescent="0.25">
      <c r="R831" s="5"/>
    </row>
    <row r="832" spans="18:18" x14ac:dyDescent="0.25">
      <c r="R832" s="5"/>
    </row>
    <row r="833" spans="18:18" x14ac:dyDescent="0.25">
      <c r="R833" s="5"/>
    </row>
    <row r="834" spans="18:18" x14ac:dyDescent="0.25">
      <c r="R834" s="5"/>
    </row>
    <row r="835" spans="18:18" x14ac:dyDescent="0.25">
      <c r="R835" s="5"/>
    </row>
    <row r="836" spans="18:18" x14ac:dyDescent="0.25">
      <c r="R836" s="5"/>
    </row>
    <row r="837" spans="18:18" x14ac:dyDescent="0.25">
      <c r="R837" s="5"/>
    </row>
    <row r="838" spans="18:18" x14ac:dyDescent="0.25">
      <c r="R838" s="5"/>
    </row>
    <row r="839" spans="18:18" x14ac:dyDescent="0.25">
      <c r="R839" s="5"/>
    </row>
    <row r="840" spans="18:18" x14ac:dyDescent="0.25">
      <c r="R840" s="5"/>
    </row>
    <row r="841" spans="18:18" x14ac:dyDescent="0.25">
      <c r="R841" s="5"/>
    </row>
    <row r="842" spans="18:18" x14ac:dyDescent="0.25">
      <c r="R842" s="5"/>
    </row>
    <row r="843" spans="18:18" x14ac:dyDescent="0.25">
      <c r="R843" s="5"/>
    </row>
    <row r="844" spans="18:18" x14ac:dyDescent="0.25">
      <c r="R844" s="5"/>
    </row>
    <row r="845" spans="18:18" x14ac:dyDescent="0.25">
      <c r="R845" s="5"/>
    </row>
    <row r="846" spans="18:18" x14ac:dyDescent="0.25">
      <c r="R846" s="5"/>
    </row>
    <row r="847" spans="18:18" x14ac:dyDescent="0.25">
      <c r="R847" s="5"/>
    </row>
    <row r="848" spans="18:18" x14ac:dyDescent="0.25">
      <c r="R848" s="5"/>
    </row>
    <row r="849" spans="18:18" x14ac:dyDescent="0.25">
      <c r="R849" s="5"/>
    </row>
    <row r="850" spans="18:18" x14ac:dyDescent="0.25">
      <c r="R850" s="5"/>
    </row>
    <row r="851" spans="18:18" x14ac:dyDescent="0.25">
      <c r="R851" s="5"/>
    </row>
    <row r="852" spans="18:18" x14ac:dyDescent="0.25">
      <c r="R852" s="5"/>
    </row>
    <row r="853" spans="18:18" x14ac:dyDescent="0.25">
      <c r="R853" s="5"/>
    </row>
    <row r="854" spans="18:18" x14ac:dyDescent="0.25">
      <c r="R854" s="5"/>
    </row>
    <row r="855" spans="18:18" x14ac:dyDescent="0.25">
      <c r="R855" s="5"/>
    </row>
    <row r="856" spans="18:18" x14ac:dyDescent="0.25">
      <c r="R856" s="5"/>
    </row>
    <row r="857" spans="18:18" x14ac:dyDescent="0.25">
      <c r="R857" s="5"/>
    </row>
    <row r="858" spans="18:18" x14ac:dyDescent="0.25">
      <c r="R858" s="5"/>
    </row>
    <row r="859" spans="18:18" x14ac:dyDescent="0.25">
      <c r="R859" s="5"/>
    </row>
    <row r="860" spans="18:18" x14ac:dyDescent="0.25">
      <c r="R860" s="5"/>
    </row>
    <row r="861" spans="18:18" x14ac:dyDescent="0.25">
      <c r="R861" s="5"/>
    </row>
    <row r="862" spans="18:18" x14ac:dyDescent="0.25">
      <c r="R862" s="5"/>
    </row>
    <row r="863" spans="18:18" x14ac:dyDescent="0.25">
      <c r="R863" s="5"/>
    </row>
    <row r="864" spans="18:18" x14ac:dyDescent="0.25">
      <c r="R864" s="5"/>
    </row>
    <row r="865" spans="18:18" x14ac:dyDescent="0.25">
      <c r="R865" s="5"/>
    </row>
    <row r="866" spans="18:18" x14ac:dyDescent="0.25">
      <c r="R866" s="5"/>
    </row>
    <row r="867" spans="18:18" x14ac:dyDescent="0.25">
      <c r="R867" s="5"/>
    </row>
    <row r="868" spans="18:18" x14ac:dyDescent="0.25">
      <c r="R868" s="5"/>
    </row>
    <row r="869" spans="18:18" x14ac:dyDescent="0.25">
      <c r="R869" s="5"/>
    </row>
    <row r="870" spans="18:18" x14ac:dyDescent="0.25">
      <c r="R870" s="5"/>
    </row>
    <row r="871" spans="18:18" x14ac:dyDescent="0.25">
      <c r="R871" s="5"/>
    </row>
    <row r="872" spans="18:18" x14ac:dyDescent="0.25">
      <c r="R872" s="5"/>
    </row>
    <row r="873" spans="18:18" x14ac:dyDescent="0.25">
      <c r="R873" s="5"/>
    </row>
    <row r="874" spans="18:18" x14ac:dyDescent="0.25">
      <c r="R874" s="5"/>
    </row>
    <row r="875" spans="18:18" x14ac:dyDescent="0.25">
      <c r="R875" s="5"/>
    </row>
    <row r="876" spans="18:18" x14ac:dyDescent="0.25">
      <c r="R876" s="5"/>
    </row>
    <row r="877" spans="18:18" x14ac:dyDescent="0.25">
      <c r="R877" s="5"/>
    </row>
    <row r="878" spans="18:18" x14ac:dyDescent="0.25">
      <c r="R878" s="5"/>
    </row>
    <row r="879" spans="18:18" x14ac:dyDescent="0.25">
      <c r="R879" s="5"/>
    </row>
    <row r="880" spans="18:18" x14ac:dyDescent="0.25">
      <c r="R880" s="5"/>
    </row>
    <row r="881" spans="18:18" x14ac:dyDescent="0.25">
      <c r="R881" s="5"/>
    </row>
    <row r="882" spans="18:18" x14ac:dyDescent="0.25">
      <c r="R882" s="5"/>
    </row>
    <row r="883" spans="18:18" x14ac:dyDescent="0.25">
      <c r="R883" s="5"/>
    </row>
    <row r="884" spans="18:18" x14ac:dyDescent="0.25">
      <c r="R884" s="5"/>
    </row>
    <row r="885" spans="18:18" x14ac:dyDescent="0.25">
      <c r="R885" s="5"/>
    </row>
    <row r="886" spans="18:18" x14ac:dyDescent="0.25">
      <c r="R886" s="5"/>
    </row>
    <row r="887" spans="18:18" x14ac:dyDescent="0.25">
      <c r="R887" s="5"/>
    </row>
    <row r="888" spans="18:18" x14ac:dyDescent="0.25">
      <c r="R888" s="5"/>
    </row>
    <row r="889" spans="18:18" x14ac:dyDescent="0.25">
      <c r="R889" s="5"/>
    </row>
    <row r="890" spans="18:18" x14ac:dyDescent="0.25">
      <c r="R890" s="5"/>
    </row>
    <row r="891" spans="18:18" x14ac:dyDescent="0.25">
      <c r="R891" s="5"/>
    </row>
    <row r="892" spans="18:18" x14ac:dyDescent="0.25">
      <c r="R892" s="5"/>
    </row>
    <row r="893" spans="18:18" x14ac:dyDescent="0.25">
      <c r="R893" s="5"/>
    </row>
    <row r="894" spans="18:18" x14ac:dyDescent="0.25">
      <c r="R894" s="5"/>
    </row>
    <row r="895" spans="18:18" x14ac:dyDescent="0.25">
      <c r="R895" s="5"/>
    </row>
    <row r="896" spans="18:18" x14ac:dyDescent="0.25">
      <c r="R896" s="5"/>
    </row>
    <row r="897" spans="18:18" x14ac:dyDescent="0.25">
      <c r="R897" s="5"/>
    </row>
    <row r="898" spans="18:18" x14ac:dyDescent="0.25">
      <c r="R898" s="5"/>
    </row>
    <row r="899" spans="18:18" x14ac:dyDescent="0.25">
      <c r="R899" s="5"/>
    </row>
    <row r="900" spans="18:18" x14ac:dyDescent="0.25">
      <c r="R900" s="5"/>
    </row>
    <row r="901" spans="18:18" x14ac:dyDescent="0.25">
      <c r="R901" s="5"/>
    </row>
    <row r="902" spans="18:18" x14ac:dyDescent="0.25">
      <c r="R902" s="5"/>
    </row>
    <row r="903" spans="18:18" x14ac:dyDescent="0.25">
      <c r="R903" s="5"/>
    </row>
    <row r="904" spans="18:18" x14ac:dyDescent="0.25">
      <c r="R904" s="5"/>
    </row>
    <row r="905" spans="18:18" x14ac:dyDescent="0.25">
      <c r="R905" s="5"/>
    </row>
    <row r="906" spans="18:18" x14ac:dyDescent="0.25">
      <c r="R906" s="5"/>
    </row>
    <row r="907" spans="18:18" x14ac:dyDescent="0.25">
      <c r="R907" s="5"/>
    </row>
    <row r="908" spans="18:18" x14ac:dyDescent="0.25">
      <c r="R908" s="5"/>
    </row>
    <row r="909" spans="18:18" x14ac:dyDescent="0.25">
      <c r="R909" s="5"/>
    </row>
    <row r="910" spans="18:18" x14ac:dyDescent="0.25">
      <c r="R910" s="5"/>
    </row>
    <row r="911" spans="18:18" x14ac:dyDescent="0.25">
      <c r="R911" s="5"/>
    </row>
    <row r="912" spans="18:18" x14ac:dyDescent="0.25">
      <c r="R912" s="5"/>
    </row>
    <row r="913" spans="18:18" x14ac:dyDescent="0.25">
      <c r="R913" s="5"/>
    </row>
    <row r="914" spans="18:18" x14ac:dyDescent="0.25">
      <c r="R914" s="5"/>
    </row>
    <row r="915" spans="18:18" x14ac:dyDescent="0.25">
      <c r="R915" s="5"/>
    </row>
    <row r="916" spans="18:18" x14ac:dyDescent="0.25">
      <c r="R916" s="5"/>
    </row>
    <row r="917" spans="18:18" x14ac:dyDescent="0.25">
      <c r="R917" s="5"/>
    </row>
    <row r="918" spans="18:18" x14ac:dyDescent="0.25">
      <c r="R918" s="5"/>
    </row>
    <row r="919" spans="18:18" x14ac:dyDescent="0.25">
      <c r="R919" s="5"/>
    </row>
    <row r="920" spans="18:18" x14ac:dyDescent="0.25">
      <c r="R920" s="5"/>
    </row>
    <row r="921" spans="18:18" x14ac:dyDescent="0.25">
      <c r="R921" s="5"/>
    </row>
    <row r="922" spans="18:18" x14ac:dyDescent="0.25">
      <c r="R922" s="5"/>
    </row>
    <row r="923" spans="18:18" x14ac:dyDescent="0.25">
      <c r="R923" s="5"/>
    </row>
    <row r="924" spans="18:18" x14ac:dyDescent="0.25">
      <c r="R924" s="5"/>
    </row>
    <row r="925" spans="18:18" x14ac:dyDescent="0.25">
      <c r="R925" s="5"/>
    </row>
    <row r="926" spans="18:18" x14ac:dyDescent="0.25">
      <c r="R926" s="5"/>
    </row>
    <row r="927" spans="18:18" x14ac:dyDescent="0.25">
      <c r="R927" s="5"/>
    </row>
    <row r="928" spans="18:18" x14ac:dyDescent="0.25">
      <c r="R928" s="5"/>
    </row>
    <row r="929" spans="18:18" x14ac:dyDescent="0.25">
      <c r="R929" s="5"/>
    </row>
    <row r="930" spans="18:18" x14ac:dyDescent="0.25">
      <c r="R930" s="5"/>
    </row>
    <row r="931" spans="18:18" x14ac:dyDescent="0.25">
      <c r="R931" s="5"/>
    </row>
    <row r="932" spans="18:18" x14ac:dyDescent="0.25">
      <c r="R932" s="5"/>
    </row>
    <row r="933" spans="18:18" x14ac:dyDescent="0.25">
      <c r="R933" s="5"/>
    </row>
    <row r="934" spans="18:18" x14ac:dyDescent="0.25">
      <c r="R934" s="5"/>
    </row>
    <row r="935" spans="18:18" x14ac:dyDescent="0.25">
      <c r="R935" s="5"/>
    </row>
    <row r="936" spans="18:18" x14ac:dyDescent="0.25">
      <c r="R936" s="5"/>
    </row>
    <row r="937" spans="18:18" x14ac:dyDescent="0.25">
      <c r="R937" s="5"/>
    </row>
    <row r="938" spans="18:18" x14ac:dyDescent="0.25">
      <c r="R938" s="5"/>
    </row>
    <row r="939" spans="18:18" x14ac:dyDescent="0.25">
      <c r="R939" s="5"/>
    </row>
    <row r="940" spans="18:18" x14ac:dyDescent="0.25">
      <c r="R940" s="5"/>
    </row>
    <row r="941" spans="18:18" x14ac:dyDescent="0.25">
      <c r="R941" s="5"/>
    </row>
    <row r="942" spans="18:18" x14ac:dyDescent="0.25">
      <c r="R942" s="5"/>
    </row>
    <row r="943" spans="18:18" x14ac:dyDescent="0.25">
      <c r="R943" s="5"/>
    </row>
    <row r="944" spans="18:18" x14ac:dyDescent="0.25">
      <c r="R944" s="5"/>
    </row>
    <row r="945" spans="18:18" x14ac:dyDescent="0.25">
      <c r="R945" s="5"/>
    </row>
    <row r="946" spans="18:18" x14ac:dyDescent="0.25">
      <c r="R946" s="5"/>
    </row>
    <row r="947" spans="18:18" x14ac:dyDescent="0.25">
      <c r="R947" s="5"/>
    </row>
    <row r="948" spans="18:18" x14ac:dyDescent="0.25">
      <c r="R948" s="5"/>
    </row>
    <row r="949" spans="18:18" x14ac:dyDescent="0.25">
      <c r="R949" s="5"/>
    </row>
    <row r="950" spans="18:18" x14ac:dyDescent="0.25">
      <c r="R950" s="5"/>
    </row>
    <row r="951" spans="18:18" x14ac:dyDescent="0.25">
      <c r="R951" s="5"/>
    </row>
    <row r="952" spans="18:18" x14ac:dyDescent="0.25">
      <c r="R952" s="5"/>
    </row>
    <row r="953" spans="18:18" x14ac:dyDescent="0.25">
      <c r="R953" s="5"/>
    </row>
    <row r="954" spans="18:18" x14ac:dyDescent="0.25">
      <c r="R954" s="5"/>
    </row>
    <row r="955" spans="18:18" x14ac:dyDescent="0.25">
      <c r="R955" s="5"/>
    </row>
    <row r="956" spans="18:18" x14ac:dyDescent="0.25">
      <c r="R956" s="5"/>
    </row>
    <row r="957" spans="18:18" x14ac:dyDescent="0.25">
      <c r="R957" s="5"/>
    </row>
    <row r="958" spans="18:18" x14ac:dyDescent="0.25">
      <c r="R958" s="5"/>
    </row>
    <row r="959" spans="18:18" x14ac:dyDescent="0.25">
      <c r="R959" s="5"/>
    </row>
    <row r="960" spans="18:18" x14ac:dyDescent="0.25">
      <c r="R960" s="5"/>
    </row>
    <row r="961" spans="18:18" x14ac:dyDescent="0.25">
      <c r="R961" s="5"/>
    </row>
    <row r="962" spans="18:18" x14ac:dyDescent="0.25">
      <c r="R962" s="5"/>
    </row>
    <row r="963" spans="18:18" x14ac:dyDescent="0.25">
      <c r="R963" s="5"/>
    </row>
    <row r="964" spans="18:18" x14ac:dyDescent="0.25">
      <c r="R964" s="5"/>
    </row>
    <row r="965" spans="18:18" x14ac:dyDescent="0.25">
      <c r="R965" s="5"/>
    </row>
    <row r="966" spans="18:18" x14ac:dyDescent="0.25">
      <c r="R966" s="5"/>
    </row>
    <row r="967" spans="18:18" x14ac:dyDescent="0.25">
      <c r="R967" s="5"/>
    </row>
    <row r="968" spans="18:18" x14ac:dyDescent="0.25">
      <c r="R968" s="5"/>
    </row>
    <row r="969" spans="18:18" x14ac:dyDescent="0.25">
      <c r="R969" s="5"/>
    </row>
    <row r="970" spans="18:18" x14ac:dyDescent="0.25">
      <c r="R970" s="5"/>
    </row>
    <row r="971" spans="18:18" x14ac:dyDescent="0.25">
      <c r="R971" s="5"/>
    </row>
    <row r="972" spans="18:18" x14ac:dyDescent="0.25">
      <c r="R972" s="5"/>
    </row>
    <row r="973" spans="18:18" x14ac:dyDescent="0.25">
      <c r="R973" s="5"/>
    </row>
    <row r="974" spans="18:18" x14ac:dyDescent="0.25">
      <c r="R974" s="5"/>
    </row>
    <row r="975" spans="18:18" x14ac:dyDescent="0.25">
      <c r="R975" s="5"/>
    </row>
    <row r="976" spans="18:18" x14ac:dyDescent="0.25">
      <c r="R976" s="5"/>
    </row>
    <row r="977" spans="18:18" x14ac:dyDescent="0.25">
      <c r="R977" s="5"/>
    </row>
    <row r="978" spans="18:18" x14ac:dyDescent="0.25">
      <c r="R978" s="5"/>
    </row>
    <row r="979" spans="18:18" x14ac:dyDescent="0.25">
      <c r="R979" s="5"/>
    </row>
    <row r="980" spans="18:18" x14ac:dyDescent="0.25">
      <c r="R980" s="5"/>
    </row>
    <row r="981" spans="18:18" x14ac:dyDescent="0.25">
      <c r="R981" s="5"/>
    </row>
    <row r="982" spans="18:18" x14ac:dyDescent="0.25">
      <c r="R982" s="5"/>
    </row>
    <row r="983" spans="18:18" x14ac:dyDescent="0.25">
      <c r="R983" s="5"/>
    </row>
    <row r="984" spans="18:18" x14ac:dyDescent="0.25">
      <c r="R984" s="5"/>
    </row>
    <row r="985" spans="18:18" x14ac:dyDescent="0.25">
      <c r="R985" s="5"/>
    </row>
    <row r="986" spans="18:18" x14ac:dyDescent="0.25">
      <c r="R986" s="5"/>
    </row>
    <row r="987" spans="18:18" x14ac:dyDescent="0.25">
      <c r="R987" s="5"/>
    </row>
    <row r="988" spans="18:18" x14ac:dyDescent="0.25">
      <c r="R988" s="5"/>
    </row>
    <row r="989" spans="18:18" x14ac:dyDescent="0.25">
      <c r="R989" s="5"/>
    </row>
    <row r="990" spans="18:18" x14ac:dyDescent="0.25">
      <c r="R990" s="5"/>
    </row>
    <row r="991" spans="18:18" x14ac:dyDescent="0.25">
      <c r="R991" s="5"/>
    </row>
    <row r="992" spans="18:18" x14ac:dyDescent="0.25">
      <c r="R992" s="5"/>
    </row>
    <row r="993" spans="18:18" x14ac:dyDescent="0.25">
      <c r="R993" s="5"/>
    </row>
    <row r="994" spans="18:18" x14ac:dyDescent="0.25">
      <c r="R994" s="5"/>
    </row>
    <row r="995" spans="18:18" x14ac:dyDescent="0.25">
      <c r="R995" s="5"/>
    </row>
    <row r="996" spans="18:18" x14ac:dyDescent="0.25">
      <c r="R996" s="5"/>
    </row>
    <row r="997" spans="18:18" x14ac:dyDescent="0.25">
      <c r="R997" s="5"/>
    </row>
    <row r="998" spans="18:18" x14ac:dyDescent="0.25">
      <c r="R998" s="5"/>
    </row>
    <row r="999" spans="18:18" x14ac:dyDescent="0.25">
      <c r="R999" s="5"/>
    </row>
    <row r="1000" spans="18:18" x14ac:dyDescent="0.25">
      <c r="R1000" s="5"/>
    </row>
    <row r="1001" spans="18:18" x14ac:dyDescent="0.25">
      <c r="R1001" s="5"/>
    </row>
    <row r="1002" spans="18:18" x14ac:dyDescent="0.25">
      <c r="R1002" s="5"/>
    </row>
    <row r="1003" spans="18:18" x14ac:dyDescent="0.25">
      <c r="R1003" s="5"/>
    </row>
    <row r="1004" spans="18:18" x14ac:dyDescent="0.25">
      <c r="R1004" s="5"/>
    </row>
    <row r="1005" spans="18:18" x14ac:dyDescent="0.25">
      <c r="R1005" s="5"/>
    </row>
    <row r="1006" spans="18:18" x14ac:dyDescent="0.25">
      <c r="R1006" s="5"/>
    </row>
    <row r="1007" spans="18:18" x14ac:dyDescent="0.25">
      <c r="R1007" s="5"/>
    </row>
    <row r="1008" spans="18:18" x14ac:dyDescent="0.25">
      <c r="R1008" s="5"/>
    </row>
    <row r="1009" spans="18:18" x14ac:dyDescent="0.25">
      <c r="R1009" s="5"/>
    </row>
    <row r="1010" spans="18:18" x14ac:dyDescent="0.25">
      <c r="R1010" s="5"/>
    </row>
    <row r="1011" spans="18:18" x14ac:dyDescent="0.25">
      <c r="R1011" s="5"/>
    </row>
    <row r="1012" spans="18:18" x14ac:dyDescent="0.25">
      <c r="R1012" s="5"/>
    </row>
    <row r="1013" spans="18:18" x14ac:dyDescent="0.25">
      <c r="R1013" s="5"/>
    </row>
    <row r="1014" spans="18:18" x14ac:dyDescent="0.25">
      <c r="R1014" s="5"/>
    </row>
    <row r="1015" spans="18:18" x14ac:dyDescent="0.25">
      <c r="R1015" s="5"/>
    </row>
    <row r="1016" spans="18:18" x14ac:dyDescent="0.25">
      <c r="R1016" s="5"/>
    </row>
    <row r="1017" spans="18:18" x14ac:dyDescent="0.25">
      <c r="R1017" s="5"/>
    </row>
    <row r="1018" spans="18:18" x14ac:dyDescent="0.25">
      <c r="R1018" s="5"/>
    </row>
    <row r="1019" spans="18:18" x14ac:dyDescent="0.25">
      <c r="R1019" s="5"/>
    </row>
    <row r="1020" spans="18:18" x14ac:dyDescent="0.25">
      <c r="R1020" s="5"/>
    </row>
    <row r="1021" spans="18:18" x14ac:dyDescent="0.25">
      <c r="R1021" s="5"/>
    </row>
    <row r="1022" spans="18:18" x14ac:dyDescent="0.25">
      <c r="R1022" s="5"/>
    </row>
    <row r="1023" spans="18:18" x14ac:dyDescent="0.25">
      <c r="R1023" s="5"/>
    </row>
    <row r="1024" spans="18:18" x14ac:dyDescent="0.25">
      <c r="R1024" s="5"/>
    </row>
    <row r="1025" spans="18:18" x14ac:dyDescent="0.25">
      <c r="R1025" s="5"/>
    </row>
    <row r="1026" spans="18:18" x14ac:dyDescent="0.25">
      <c r="R1026" s="5"/>
    </row>
    <row r="1027" spans="18:18" x14ac:dyDescent="0.25">
      <c r="R1027" s="5"/>
    </row>
    <row r="1028" spans="18:18" x14ac:dyDescent="0.25">
      <c r="R1028" s="5"/>
    </row>
    <row r="1029" spans="18:18" x14ac:dyDescent="0.25">
      <c r="R1029" s="5"/>
    </row>
    <row r="1030" spans="18:18" x14ac:dyDescent="0.25">
      <c r="R1030" s="5"/>
    </row>
    <row r="1031" spans="18:18" x14ac:dyDescent="0.25">
      <c r="R1031" s="5"/>
    </row>
    <row r="1032" spans="18:18" x14ac:dyDescent="0.25">
      <c r="R1032" s="5"/>
    </row>
    <row r="1033" spans="18:18" x14ac:dyDescent="0.25">
      <c r="R1033" s="5"/>
    </row>
    <row r="1034" spans="18:18" x14ac:dyDescent="0.25">
      <c r="R1034" s="5"/>
    </row>
    <row r="1035" spans="18:18" x14ac:dyDescent="0.25">
      <c r="R1035" s="5"/>
    </row>
    <row r="1036" spans="18:18" x14ac:dyDescent="0.25">
      <c r="R1036" s="5"/>
    </row>
    <row r="1037" spans="18:18" x14ac:dyDescent="0.25">
      <c r="R1037" s="5"/>
    </row>
    <row r="1038" spans="18:18" x14ac:dyDescent="0.25">
      <c r="R1038" s="5"/>
    </row>
    <row r="1039" spans="18:18" x14ac:dyDescent="0.25">
      <c r="R1039" s="5"/>
    </row>
    <row r="1040" spans="18:18" x14ac:dyDescent="0.25">
      <c r="R1040" s="5"/>
    </row>
    <row r="1041" spans="18:18" x14ac:dyDescent="0.25">
      <c r="R1041" s="5"/>
    </row>
    <row r="1042" spans="18:18" x14ac:dyDescent="0.25">
      <c r="R1042" s="5"/>
    </row>
    <row r="1043" spans="18:18" x14ac:dyDescent="0.25">
      <c r="R1043" s="5"/>
    </row>
    <row r="1044" spans="18:18" x14ac:dyDescent="0.25">
      <c r="R1044" s="5"/>
    </row>
    <row r="1045" spans="18:18" x14ac:dyDescent="0.25">
      <c r="R1045" s="5"/>
    </row>
    <row r="1046" spans="18:18" x14ac:dyDescent="0.25">
      <c r="R1046" s="5"/>
    </row>
    <row r="1047" spans="18:18" x14ac:dyDescent="0.25">
      <c r="R1047" s="5"/>
    </row>
    <row r="1048" spans="18:18" x14ac:dyDescent="0.25">
      <c r="R1048" s="5"/>
    </row>
    <row r="1049" spans="18:18" x14ac:dyDescent="0.25">
      <c r="R1049" s="5"/>
    </row>
    <row r="1050" spans="18:18" x14ac:dyDescent="0.25">
      <c r="R1050" s="5"/>
    </row>
    <row r="1051" spans="18:18" x14ac:dyDescent="0.25">
      <c r="R1051" s="5"/>
    </row>
    <row r="1052" spans="18:18" x14ac:dyDescent="0.25">
      <c r="R1052" s="5"/>
    </row>
    <row r="1053" spans="18:18" x14ac:dyDescent="0.25">
      <c r="R1053" s="5"/>
    </row>
    <row r="1054" spans="18:18" x14ac:dyDescent="0.25">
      <c r="R1054" s="5"/>
    </row>
    <row r="1055" spans="18:18" x14ac:dyDescent="0.25">
      <c r="R1055" s="5"/>
    </row>
    <row r="1056" spans="18:18" x14ac:dyDescent="0.25">
      <c r="R1056" s="5"/>
    </row>
    <row r="1057" spans="18:18" x14ac:dyDescent="0.25">
      <c r="R1057" s="5"/>
    </row>
    <row r="1058" spans="18:18" x14ac:dyDescent="0.25">
      <c r="R1058" s="5"/>
    </row>
    <row r="1059" spans="18:18" x14ac:dyDescent="0.25">
      <c r="R1059" s="5"/>
    </row>
    <row r="1060" spans="18:18" x14ac:dyDescent="0.25">
      <c r="R1060" s="5"/>
    </row>
    <row r="1061" spans="18:18" x14ac:dyDescent="0.25">
      <c r="R1061" s="5"/>
    </row>
    <row r="1062" spans="18:18" x14ac:dyDescent="0.25">
      <c r="R1062" s="5"/>
    </row>
    <row r="1063" spans="18:18" x14ac:dyDescent="0.25">
      <c r="R1063" s="5"/>
    </row>
    <row r="1064" spans="18:18" x14ac:dyDescent="0.25">
      <c r="R1064" s="5"/>
    </row>
    <row r="1065" spans="18:18" x14ac:dyDescent="0.25">
      <c r="R1065" s="5"/>
    </row>
    <row r="1066" spans="18:18" x14ac:dyDescent="0.25">
      <c r="R1066" s="5"/>
    </row>
    <row r="1067" spans="18:18" x14ac:dyDescent="0.25">
      <c r="R1067" s="5"/>
    </row>
    <row r="1068" spans="18:18" x14ac:dyDescent="0.25">
      <c r="R1068" s="5"/>
    </row>
    <row r="1069" spans="18:18" x14ac:dyDescent="0.25">
      <c r="R1069" s="5"/>
    </row>
    <row r="1070" spans="18:18" x14ac:dyDescent="0.25">
      <c r="R1070" s="5"/>
    </row>
    <row r="1071" spans="18:18" x14ac:dyDescent="0.25">
      <c r="R1071" s="5"/>
    </row>
    <row r="1072" spans="18:18" x14ac:dyDescent="0.25">
      <c r="R1072" s="5"/>
    </row>
    <row r="1073" spans="18:18" x14ac:dyDescent="0.25">
      <c r="R1073" s="5"/>
    </row>
    <row r="1074" spans="18:18" x14ac:dyDescent="0.25">
      <c r="R1074" s="5"/>
    </row>
    <row r="1075" spans="18:18" x14ac:dyDescent="0.25">
      <c r="R1075" s="5"/>
    </row>
    <row r="1076" spans="18:18" x14ac:dyDescent="0.25">
      <c r="R1076" s="5"/>
    </row>
    <row r="1077" spans="18:18" x14ac:dyDescent="0.25">
      <c r="R1077" s="5"/>
    </row>
    <row r="1078" spans="18:18" x14ac:dyDescent="0.25">
      <c r="R1078" s="5"/>
    </row>
    <row r="1079" spans="18:18" x14ac:dyDescent="0.25">
      <c r="R1079" s="5"/>
    </row>
    <row r="1080" spans="18:18" x14ac:dyDescent="0.25">
      <c r="R1080" s="5"/>
    </row>
    <row r="1081" spans="18:18" x14ac:dyDescent="0.25">
      <c r="R1081" s="5"/>
    </row>
    <row r="1082" spans="18:18" x14ac:dyDescent="0.25">
      <c r="R1082" s="5"/>
    </row>
    <row r="1083" spans="18:18" x14ac:dyDescent="0.25">
      <c r="R1083" s="5"/>
    </row>
    <row r="1084" spans="18:18" x14ac:dyDescent="0.25">
      <c r="R1084" s="5"/>
    </row>
    <row r="1085" spans="18:18" x14ac:dyDescent="0.25">
      <c r="R1085" s="5"/>
    </row>
    <row r="1086" spans="18:18" x14ac:dyDescent="0.25">
      <c r="R1086" s="5"/>
    </row>
    <row r="1087" spans="18:18" x14ac:dyDescent="0.25">
      <c r="R1087" s="5"/>
    </row>
    <row r="1088" spans="18:18" x14ac:dyDescent="0.25">
      <c r="R1088" s="5"/>
    </row>
    <row r="1089" spans="18:18" x14ac:dyDescent="0.25">
      <c r="R1089" s="5"/>
    </row>
    <row r="1090" spans="18:18" x14ac:dyDescent="0.25">
      <c r="R1090" s="5"/>
    </row>
    <row r="1091" spans="18:18" x14ac:dyDescent="0.25">
      <c r="R1091" s="5"/>
    </row>
    <row r="1092" spans="18:18" x14ac:dyDescent="0.25">
      <c r="R1092" s="5"/>
    </row>
    <row r="1093" spans="18:18" x14ac:dyDescent="0.25">
      <c r="R1093" s="5"/>
    </row>
    <row r="1094" spans="18:18" x14ac:dyDescent="0.25">
      <c r="R1094" s="5"/>
    </row>
    <row r="1095" spans="18:18" x14ac:dyDescent="0.25">
      <c r="R1095" s="5"/>
    </row>
    <row r="1096" spans="18:18" x14ac:dyDescent="0.25">
      <c r="R1096" s="5"/>
    </row>
    <row r="1097" spans="18:18" x14ac:dyDescent="0.25">
      <c r="R1097" s="5"/>
    </row>
    <row r="1098" spans="18:18" x14ac:dyDescent="0.25">
      <c r="R1098" s="5"/>
    </row>
    <row r="1099" spans="18:18" x14ac:dyDescent="0.25">
      <c r="R1099" s="5"/>
    </row>
    <row r="1100" spans="18:18" x14ac:dyDescent="0.25">
      <c r="R1100" s="5"/>
    </row>
    <row r="1101" spans="18:18" x14ac:dyDescent="0.25">
      <c r="R1101" s="5"/>
    </row>
    <row r="1102" spans="18:18" x14ac:dyDescent="0.25">
      <c r="R1102" s="5"/>
    </row>
    <row r="1103" spans="18:18" x14ac:dyDescent="0.25">
      <c r="R1103" s="5"/>
    </row>
    <row r="1104" spans="18:18" x14ac:dyDescent="0.25">
      <c r="R1104" s="5"/>
    </row>
    <row r="1105" spans="18:18" x14ac:dyDescent="0.25">
      <c r="R1105" s="5"/>
    </row>
    <row r="1106" spans="18:18" x14ac:dyDescent="0.25">
      <c r="R1106" s="5"/>
    </row>
    <row r="1107" spans="18:18" x14ac:dyDescent="0.25">
      <c r="R1107" s="5"/>
    </row>
    <row r="1108" spans="18:18" x14ac:dyDescent="0.25">
      <c r="R1108" s="5"/>
    </row>
    <row r="1109" spans="18:18" x14ac:dyDescent="0.25">
      <c r="R1109" s="5"/>
    </row>
    <row r="1110" spans="18:18" x14ac:dyDescent="0.25">
      <c r="R1110" s="5"/>
    </row>
    <row r="1111" spans="18:18" x14ac:dyDescent="0.25">
      <c r="R1111" s="5"/>
    </row>
    <row r="1112" spans="18:18" x14ac:dyDescent="0.25">
      <c r="R1112" s="5"/>
    </row>
    <row r="1113" spans="18:18" x14ac:dyDescent="0.25">
      <c r="R1113" s="5"/>
    </row>
    <row r="1114" spans="18:18" x14ac:dyDescent="0.25">
      <c r="R1114" s="5"/>
    </row>
    <row r="1115" spans="18:18" x14ac:dyDescent="0.25">
      <c r="R1115" s="5"/>
    </row>
    <row r="1116" spans="18:18" x14ac:dyDescent="0.25">
      <c r="R1116" s="5"/>
    </row>
    <row r="1117" spans="18:18" x14ac:dyDescent="0.25">
      <c r="R1117" s="5"/>
    </row>
    <row r="1118" spans="18:18" x14ac:dyDescent="0.25">
      <c r="R1118" s="5"/>
    </row>
    <row r="1119" spans="18:18" x14ac:dyDescent="0.25">
      <c r="R1119" s="5"/>
    </row>
    <row r="1120" spans="18:18" x14ac:dyDescent="0.25">
      <c r="R1120" s="5"/>
    </row>
    <row r="1121" spans="18:18" x14ac:dyDescent="0.25">
      <c r="R1121" s="5"/>
    </row>
    <row r="1122" spans="18:18" x14ac:dyDescent="0.25">
      <c r="R1122" s="5"/>
    </row>
    <row r="1123" spans="18:18" x14ac:dyDescent="0.25">
      <c r="R1123" s="5"/>
    </row>
    <row r="1124" spans="18:18" x14ac:dyDescent="0.25">
      <c r="R1124" s="5"/>
    </row>
    <row r="1125" spans="18:18" x14ac:dyDescent="0.25">
      <c r="R1125" s="5"/>
    </row>
    <row r="1126" spans="18:18" x14ac:dyDescent="0.25">
      <c r="R1126" s="5"/>
    </row>
    <row r="1127" spans="18:18" x14ac:dyDescent="0.25">
      <c r="R1127" s="5"/>
    </row>
    <row r="1128" spans="18:18" x14ac:dyDescent="0.25">
      <c r="R1128" s="5"/>
    </row>
    <row r="1129" spans="18:18" x14ac:dyDescent="0.25">
      <c r="R1129" s="5"/>
    </row>
    <row r="1130" spans="18:18" x14ac:dyDescent="0.25">
      <c r="R1130" s="5"/>
    </row>
    <row r="1131" spans="18:18" x14ac:dyDescent="0.25">
      <c r="R1131" s="5"/>
    </row>
    <row r="1132" spans="18:18" x14ac:dyDescent="0.25">
      <c r="R1132" s="5"/>
    </row>
    <row r="1133" spans="18:18" x14ac:dyDescent="0.25">
      <c r="R1133" s="5"/>
    </row>
    <row r="1134" spans="18:18" x14ac:dyDescent="0.25">
      <c r="R1134" s="5"/>
    </row>
    <row r="1135" spans="18:18" x14ac:dyDescent="0.25">
      <c r="R1135" s="5"/>
    </row>
    <row r="1136" spans="18:18" x14ac:dyDescent="0.25">
      <c r="R1136" s="5"/>
    </row>
    <row r="1137" spans="18:18" x14ac:dyDescent="0.25">
      <c r="R1137" s="5"/>
    </row>
    <row r="1138" spans="18:18" x14ac:dyDescent="0.25">
      <c r="R1138" s="5"/>
    </row>
    <row r="1139" spans="18:18" x14ac:dyDescent="0.25">
      <c r="R1139" s="5"/>
    </row>
    <row r="1140" spans="18:18" x14ac:dyDescent="0.25">
      <c r="R1140" s="5"/>
    </row>
    <row r="1141" spans="18:18" x14ac:dyDescent="0.25">
      <c r="R1141" s="5"/>
    </row>
    <row r="1142" spans="18:18" x14ac:dyDescent="0.25">
      <c r="R1142" s="5"/>
    </row>
    <row r="1143" spans="18:18" x14ac:dyDescent="0.25">
      <c r="R1143" s="5"/>
    </row>
    <row r="1144" spans="18:18" x14ac:dyDescent="0.25">
      <c r="R1144" s="5"/>
    </row>
    <row r="1145" spans="18:18" x14ac:dyDescent="0.25">
      <c r="R1145" s="5"/>
    </row>
    <row r="1146" spans="18:18" x14ac:dyDescent="0.25">
      <c r="R1146" s="5"/>
    </row>
    <row r="1147" spans="18:18" x14ac:dyDescent="0.25">
      <c r="R1147" s="5"/>
    </row>
    <row r="1148" spans="18:18" x14ac:dyDescent="0.25">
      <c r="R1148" s="5"/>
    </row>
    <row r="1149" spans="18:18" x14ac:dyDescent="0.25">
      <c r="R1149" s="5"/>
    </row>
    <row r="1150" spans="18:18" x14ac:dyDescent="0.25">
      <c r="R1150" s="5"/>
    </row>
    <row r="1151" spans="18:18" x14ac:dyDescent="0.25">
      <c r="R1151" s="5"/>
    </row>
    <row r="1152" spans="18:18" x14ac:dyDescent="0.25">
      <c r="R1152" s="5"/>
    </row>
    <row r="1153" spans="18:18" x14ac:dyDescent="0.25">
      <c r="R1153" s="5"/>
    </row>
    <row r="1154" spans="18:18" x14ac:dyDescent="0.25">
      <c r="R1154" s="5"/>
    </row>
    <row r="1155" spans="18:18" x14ac:dyDescent="0.25">
      <c r="R1155" s="5"/>
    </row>
    <row r="1156" spans="18:18" x14ac:dyDescent="0.25">
      <c r="R1156" s="5"/>
    </row>
    <row r="1157" spans="18:18" x14ac:dyDescent="0.25">
      <c r="R1157" s="5"/>
    </row>
    <row r="1158" spans="18:18" x14ac:dyDescent="0.25">
      <c r="R1158" s="5"/>
    </row>
    <row r="1159" spans="18:18" x14ac:dyDescent="0.25">
      <c r="R1159" s="5"/>
    </row>
    <row r="1160" spans="18:18" x14ac:dyDescent="0.25">
      <c r="R1160" s="5"/>
    </row>
    <row r="1161" spans="18:18" x14ac:dyDescent="0.25">
      <c r="R1161" s="5"/>
    </row>
    <row r="1162" spans="18:18" x14ac:dyDescent="0.25">
      <c r="R1162" s="5"/>
    </row>
    <row r="1163" spans="18:18" x14ac:dyDescent="0.25">
      <c r="R1163" s="5"/>
    </row>
    <row r="1164" spans="18:18" x14ac:dyDescent="0.25">
      <c r="R1164" s="5"/>
    </row>
    <row r="1165" spans="18:18" x14ac:dyDescent="0.25">
      <c r="R1165" s="5"/>
    </row>
    <row r="1166" spans="18:18" x14ac:dyDescent="0.25">
      <c r="R1166" s="5"/>
    </row>
    <row r="1167" spans="18:18" x14ac:dyDescent="0.25">
      <c r="R1167" s="5"/>
    </row>
    <row r="1168" spans="18:18" x14ac:dyDescent="0.25">
      <c r="R1168" s="5"/>
    </row>
    <row r="1169" spans="18:18" x14ac:dyDescent="0.25">
      <c r="R1169" s="5"/>
    </row>
    <row r="1170" spans="18:18" x14ac:dyDescent="0.25">
      <c r="R1170" s="5"/>
    </row>
    <row r="1171" spans="18:18" x14ac:dyDescent="0.25">
      <c r="R1171" s="5"/>
    </row>
    <row r="1172" spans="18:18" x14ac:dyDescent="0.25">
      <c r="R1172" s="5"/>
    </row>
    <row r="1173" spans="18:18" x14ac:dyDescent="0.25">
      <c r="R1173" s="5"/>
    </row>
    <row r="1174" spans="18:18" x14ac:dyDescent="0.25">
      <c r="R1174" s="5"/>
    </row>
    <row r="1175" spans="18:18" x14ac:dyDescent="0.25">
      <c r="R1175" s="5"/>
    </row>
    <row r="1176" spans="18:18" x14ac:dyDescent="0.25">
      <c r="R1176" s="5"/>
    </row>
    <row r="1177" spans="18:18" x14ac:dyDescent="0.25">
      <c r="R1177" s="5"/>
    </row>
    <row r="1178" spans="18:18" x14ac:dyDescent="0.25">
      <c r="R1178" s="5"/>
    </row>
    <row r="1179" spans="18:18" x14ac:dyDescent="0.25">
      <c r="R1179" s="5"/>
    </row>
    <row r="1180" spans="18:18" x14ac:dyDescent="0.25">
      <c r="R1180" s="5"/>
    </row>
    <row r="1181" spans="18:18" x14ac:dyDescent="0.25">
      <c r="R1181" s="5"/>
    </row>
    <row r="1182" spans="18:18" x14ac:dyDescent="0.25">
      <c r="R1182" s="5"/>
    </row>
    <row r="1183" spans="18:18" x14ac:dyDescent="0.25">
      <c r="R1183" s="5"/>
    </row>
    <row r="1184" spans="18:18" x14ac:dyDescent="0.25">
      <c r="R1184" s="5"/>
    </row>
    <row r="1185" spans="18:18" x14ac:dyDescent="0.25">
      <c r="R1185" s="5"/>
    </row>
    <row r="1186" spans="18:18" x14ac:dyDescent="0.25">
      <c r="R1186" s="5"/>
    </row>
    <row r="1187" spans="18:18" x14ac:dyDescent="0.25">
      <c r="R1187" s="5"/>
    </row>
    <row r="1188" spans="18:18" x14ac:dyDescent="0.25">
      <c r="R1188" s="5"/>
    </row>
    <row r="1189" spans="18:18" x14ac:dyDescent="0.25">
      <c r="R1189" s="5"/>
    </row>
    <row r="1190" spans="18:18" x14ac:dyDescent="0.25">
      <c r="R1190" s="5"/>
    </row>
    <row r="1191" spans="18:18" x14ac:dyDescent="0.25">
      <c r="R1191" s="5"/>
    </row>
    <row r="1192" spans="18:18" x14ac:dyDescent="0.25">
      <c r="R1192" s="5"/>
    </row>
    <row r="1193" spans="18:18" x14ac:dyDescent="0.25">
      <c r="R1193" s="5"/>
    </row>
    <row r="1194" spans="18:18" x14ac:dyDescent="0.25">
      <c r="R1194" s="5"/>
    </row>
    <row r="1195" spans="18:18" x14ac:dyDescent="0.25">
      <c r="R1195" s="5"/>
    </row>
    <row r="1196" spans="18:18" x14ac:dyDescent="0.25">
      <c r="R1196" s="5"/>
    </row>
    <row r="1197" spans="18:18" x14ac:dyDescent="0.25">
      <c r="R1197" s="5"/>
    </row>
    <row r="1198" spans="18:18" x14ac:dyDescent="0.25">
      <c r="R1198" s="5"/>
    </row>
    <row r="1199" spans="18:18" x14ac:dyDescent="0.25">
      <c r="R1199" s="5"/>
    </row>
    <row r="1200" spans="18:18" x14ac:dyDescent="0.25">
      <c r="R1200" s="5"/>
    </row>
    <row r="1201" spans="18:18" x14ac:dyDescent="0.25">
      <c r="R1201" s="5"/>
    </row>
    <row r="1202" spans="18:18" x14ac:dyDescent="0.25">
      <c r="R1202" s="5"/>
    </row>
    <row r="1203" spans="18:18" x14ac:dyDescent="0.25">
      <c r="R1203" s="5"/>
    </row>
    <row r="1204" spans="18:18" x14ac:dyDescent="0.25">
      <c r="R1204" s="5"/>
    </row>
    <row r="1205" spans="18:18" x14ac:dyDescent="0.25">
      <c r="R1205" s="5"/>
    </row>
    <row r="1206" spans="18:18" x14ac:dyDescent="0.25">
      <c r="R1206" s="5"/>
    </row>
    <row r="1207" spans="18:18" x14ac:dyDescent="0.25">
      <c r="R1207" s="5"/>
    </row>
    <row r="1208" spans="18:18" x14ac:dyDescent="0.25">
      <c r="R1208" s="5"/>
    </row>
    <row r="1209" spans="18:18" x14ac:dyDescent="0.25">
      <c r="R1209" s="5"/>
    </row>
    <row r="1210" spans="18:18" x14ac:dyDescent="0.25">
      <c r="R1210" s="5"/>
    </row>
    <row r="1211" spans="18:18" x14ac:dyDescent="0.25">
      <c r="R1211" s="5"/>
    </row>
    <row r="1212" spans="18:18" x14ac:dyDescent="0.25">
      <c r="R1212" s="5"/>
    </row>
    <row r="1213" spans="18:18" x14ac:dyDescent="0.25">
      <c r="R1213" s="5"/>
    </row>
    <row r="1214" spans="18:18" x14ac:dyDescent="0.25">
      <c r="R1214" s="5"/>
    </row>
    <row r="1215" spans="18:18" x14ac:dyDescent="0.25">
      <c r="R1215" s="5"/>
    </row>
    <row r="1216" spans="18:18" x14ac:dyDescent="0.25">
      <c r="R1216" s="5"/>
    </row>
    <row r="1217" spans="18:18" x14ac:dyDescent="0.25">
      <c r="R1217" s="5"/>
    </row>
    <row r="1218" spans="18:18" x14ac:dyDescent="0.25">
      <c r="R1218" s="5"/>
    </row>
    <row r="1219" spans="18:18" x14ac:dyDescent="0.25">
      <c r="R1219" s="5"/>
    </row>
    <row r="1220" spans="18:18" x14ac:dyDescent="0.25">
      <c r="R1220" s="5"/>
    </row>
    <row r="1221" spans="18:18" x14ac:dyDescent="0.25">
      <c r="R1221" s="5"/>
    </row>
    <row r="1222" spans="18:18" x14ac:dyDescent="0.25">
      <c r="R1222" s="5"/>
    </row>
    <row r="1223" spans="18:18" x14ac:dyDescent="0.25">
      <c r="R1223" s="5"/>
    </row>
    <row r="1224" spans="18:18" x14ac:dyDescent="0.25">
      <c r="R1224" s="5"/>
    </row>
    <row r="1225" spans="18:18" x14ac:dyDescent="0.25">
      <c r="R1225" s="5"/>
    </row>
    <row r="1226" spans="18:18" x14ac:dyDescent="0.25">
      <c r="R1226" s="5"/>
    </row>
    <row r="1227" spans="18:18" x14ac:dyDescent="0.25">
      <c r="R1227" s="5"/>
    </row>
    <row r="1228" spans="18:18" x14ac:dyDescent="0.25">
      <c r="R1228" s="5"/>
    </row>
    <row r="1229" spans="18:18" x14ac:dyDescent="0.25">
      <c r="R1229" s="5"/>
    </row>
    <row r="1230" spans="18:18" x14ac:dyDescent="0.25">
      <c r="R1230" s="5"/>
    </row>
    <row r="1231" spans="18:18" x14ac:dyDescent="0.25">
      <c r="R1231" s="5"/>
    </row>
    <row r="1232" spans="18:18" x14ac:dyDescent="0.25">
      <c r="R1232" s="5"/>
    </row>
    <row r="1233" spans="18:18" x14ac:dyDescent="0.25">
      <c r="R1233" s="5"/>
    </row>
    <row r="1234" spans="18:18" x14ac:dyDescent="0.25">
      <c r="R1234" s="5"/>
    </row>
    <row r="1235" spans="18:18" x14ac:dyDescent="0.25">
      <c r="R1235" s="5"/>
    </row>
    <row r="1236" spans="18:18" x14ac:dyDescent="0.25">
      <c r="R1236" s="5"/>
    </row>
    <row r="1237" spans="18:18" x14ac:dyDescent="0.25">
      <c r="R1237" s="5"/>
    </row>
    <row r="1238" spans="18:18" x14ac:dyDescent="0.25">
      <c r="R1238" s="5"/>
    </row>
    <row r="1239" spans="18:18" x14ac:dyDescent="0.25">
      <c r="R1239" s="5"/>
    </row>
    <row r="1240" spans="18:18" x14ac:dyDescent="0.25">
      <c r="R1240" s="5"/>
    </row>
    <row r="1241" spans="18:18" x14ac:dyDescent="0.25">
      <c r="R1241" s="5"/>
    </row>
    <row r="1242" spans="18:18" x14ac:dyDescent="0.25">
      <c r="R1242" s="5"/>
    </row>
    <row r="1243" spans="18:18" x14ac:dyDescent="0.25">
      <c r="R1243" s="5"/>
    </row>
    <row r="1244" spans="18:18" x14ac:dyDescent="0.25">
      <c r="R1244" s="5"/>
    </row>
    <row r="1245" spans="18:18" x14ac:dyDescent="0.25">
      <c r="R1245" s="5"/>
    </row>
    <row r="1246" spans="18:18" x14ac:dyDescent="0.25">
      <c r="R1246" s="5"/>
    </row>
    <row r="1247" spans="18:18" x14ac:dyDescent="0.25">
      <c r="R1247" s="5"/>
    </row>
    <row r="1248" spans="18:18" x14ac:dyDescent="0.25">
      <c r="R1248" s="5"/>
    </row>
    <row r="1249" spans="18:18" x14ac:dyDescent="0.25">
      <c r="R1249" s="5"/>
    </row>
    <row r="1250" spans="18:18" x14ac:dyDescent="0.25">
      <c r="R1250" s="5"/>
    </row>
    <row r="1251" spans="18:18" x14ac:dyDescent="0.25">
      <c r="R1251" s="5"/>
    </row>
    <row r="1252" spans="18:18" x14ac:dyDescent="0.25">
      <c r="R1252" s="5"/>
    </row>
    <row r="1253" spans="18:18" x14ac:dyDescent="0.25">
      <c r="R1253" s="5"/>
    </row>
    <row r="1254" spans="18:18" x14ac:dyDescent="0.25">
      <c r="R1254" s="5"/>
    </row>
    <row r="1255" spans="18:18" x14ac:dyDescent="0.25">
      <c r="R1255" s="5"/>
    </row>
    <row r="1256" spans="18:18" x14ac:dyDescent="0.25">
      <c r="R1256" s="5"/>
    </row>
    <row r="1257" spans="18:18" x14ac:dyDescent="0.25">
      <c r="R1257" s="5"/>
    </row>
    <row r="1258" spans="18:18" x14ac:dyDescent="0.25">
      <c r="R1258" s="5"/>
    </row>
    <row r="1259" spans="18:18" x14ac:dyDescent="0.25">
      <c r="R1259" s="5"/>
    </row>
    <row r="1260" spans="18:18" x14ac:dyDescent="0.25">
      <c r="R1260" s="5"/>
    </row>
    <row r="1261" spans="18:18" x14ac:dyDescent="0.25">
      <c r="R1261" s="5"/>
    </row>
    <row r="1262" spans="18:18" x14ac:dyDescent="0.25">
      <c r="R1262" s="5"/>
    </row>
    <row r="1263" spans="18:18" x14ac:dyDescent="0.25">
      <c r="R1263" s="5"/>
    </row>
    <row r="1264" spans="18:18" x14ac:dyDescent="0.25">
      <c r="R1264" s="5"/>
    </row>
    <row r="1265" spans="18:18" x14ac:dyDescent="0.25">
      <c r="R1265" s="5"/>
    </row>
    <row r="1266" spans="18:18" x14ac:dyDescent="0.25">
      <c r="R1266" s="5"/>
    </row>
    <row r="1267" spans="18:18" x14ac:dyDescent="0.25">
      <c r="R1267" s="5"/>
    </row>
    <row r="1268" spans="18:18" x14ac:dyDescent="0.25">
      <c r="R1268" s="5"/>
    </row>
    <row r="1269" spans="18:18" x14ac:dyDescent="0.25">
      <c r="R1269" s="5"/>
    </row>
    <row r="1270" spans="18:18" x14ac:dyDescent="0.25">
      <c r="R1270" s="5"/>
    </row>
    <row r="1271" spans="18:18" x14ac:dyDescent="0.25">
      <c r="R1271" s="5"/>
    </row>
    <row r="1272" spans="18:18" x14ac:dyDescent="0.25">
      <c r="R1272" s="5"/>
    </row>
    <row r="1273" spans="18:18" x14ac:dyDescent="0.25">
      <c r="R1273" s="5"/>
    </row>
    <row r="1274" spans="18:18" x14ac:dyDescent="0.25">
      <c r="R1274" s="5"/>
    </row>
    <row r="1275" spans="18:18" x14ac:dyDescent="0.25">
      <c r="R1275" s="5"/>
    </row>
    <row r="1276" spans="18:18" x14ac:dyDescent="0.25">
      <c r="R1276" s="5"/>
    </row>
    <row r="1277" spans="18:18" x14ac:dyDescent="0.25">
      <c r="R1277" s="5"/>
    </row>
    <row r="1278" spans="18:18" x14ac:dyDescent="0.25">
      <c r="R1278" s="5"/>
    </row>
    <row r="1279" spans="18:18" x14ac:dyDescent="0.25">
      <c r="R1279" s="5"/>
    </row>
    <row r="1280" spans="18:18" x14ac:dyDescent="0.25">
      <c r="R1280" s="5"/>
    </row>
    <row r="1281" spans="18:18" x14ac:dyDescent="0.25">
      <c r="R1281" s="5"/>
    </row>
    <row r="1282" spans="18:18" x14ac:dyDescent="0.25">
      <c r="R1282" s="5"/>
    </row>
    <row r="1283" spans="18:18" x14ac:dyDescent="0.25">
      <c r="R1283" s="5"/>
    </row>
    <row r="1284" spans="18:18" x14ac:dyDescent="0.25">
      <c r="R1284" s="5"/>
    </row>
    <row r="1285" spans="18:18" x14ac:dyDescent="0.25">
      <c r="R1285" s="5"/>
    </row>
    <row r="1286" spans="18:18" x14ac:dyDescent="0.25">
      <c r="R1286" s="5"/>
    </row>
    <row r="1287" spans="18:18" x14ac:dyDescent="0.25">
      <c r="R1287" s="5"/>
    </row>
    <row r="1288" spans="18:18" x14ac:dyDescent="0.25">
      <c r="R1288" s="5"/>
    </row>
    <row r="1289" spans="18:18" x14ac:dyDescent="0.25">
      <c r="R1289" s="5"/>
    </row>
    <row r="1290" spans="18:18" x14ac:dyDescent="0.25">
      <c r="R1290" s="5"/>
    </row>
    <row r="1291" spans="18:18" x14ac:dyDescent="0.25">
      <c r="R1291" s="5"/>
    </row>
    <row r="1292" spans="18:18" x14ac:dyDescent="0.25">
      <c r="R1292" s="5"/>
    </row>
    <row r="1293" spans="18:18" x14ac:dyDescent="0.25">
      <c r="R1293" s="5"/>
    </row>
    <row r="1294" spans="18:18" x14ac:dyDescent="0.25">
      <c r="R1294" s="5"/>
    </row>
    <row r="1295" spans="18:18" x14ac:dyDescent="0.25">
      <c r="R1295" s="5"/>
    </row>
    <row r="1296" spans="18:18" x14ac:dyDescent="0.25">
      <c r="R1296" s="5"/>
    </row>
    <row r="1297" spans="18:18" x14ac:dyDescent="0.25">
      <c r="R1297" s="5"/>
    </row>
    <row r="1298" spans="18:18" x14ac:dyDescent="0.25">
      <c r="R1298" s="5"/>
    </row>
    <row r="1299" spans="18:18" x14ac:dyDescent="0.25">
      <c r="R1299" s="5"/>
    </row>
    <row r="1300" spans="18:18" x14ac:dyDescent="0.25">
      <c r="R1300" s="5"/>
    </row>
    <row r="1301" spans="18:18" x14ac:dyDescent="0.25">
      <c r="R1301" s="5"/>
    </row>
    <row r="1302" spans="18:18" x14ac:dyDescent="0.25">
      <c r="R1302" s="5"/>
    </row>
    <row r="1303" spans="18:18" x14ac:dyDescent="0.25">
      <c r="R1303" s="5"/>
    </row>
    <row r="1304" spans="18:18" x14ac:dyDescent="0.25">
      <c r="R1304" s="5"/>
    </row>
    <row r="1305" spans="18:18" x14ac:dyDescent="0.25">
      <c r="R1305" s="5"/>
    </row>
    <row r="1306" spans="18:18" x14ac:dyDescent="0.25">
      <c r="R1306" s="5"/>
    </row>
    <row r="1307" spans="18:18" x14ac:dyDescent="0.25">
      <c r="R1307" s="5"/>
    </row>
    <row r="1308" spans="18:18" x14ac:dyDescent="0.25">
      <c r="R1308" s="5"/>
    </row>
    <row r="1309" spans="18:18" x14ac:dyDescent="0.25">
      <c r="R1309" s="5"/>
    </row>
    <row r="1310" spans="18:18" x14ac:dyDescent="0.25">
      <c r="R1310" s="5"/>
    </row>
    <row r="1311" spans="18:18" x14ac:dyDescent="0.25">
      <c r="R1311" s="5"/>
    </row>
    <row r="1312" spans="18:18" x14ac:dyDescent="0.25">
      <c r="R1312" s="5"/>
    </row>
    <row r="1313" spans="18:18" x14ac:dyDescent="0.25">
      <c r="R1313" s="5"/>
    </row>
    <row r="1314" spans="18:18" x14ac:dyDescent="0.25">
      <c r="R1314" s="5"/>
    </row>
    <row r="1315" spans="18:18" x14ac:dyDescent="0.25">
      <c r="R1315" s="5"/>
    </row>
    <row r="1316" spans="18:18" x14ac:dyDescent="0.25">
      <c r="R1316" s="5"/>
    </row>
    <row r="1317" spans="18:18" x14ac:dyDescent="0.25">
      <c r="R1317" s="5"/>
    </row>
    <row r="1318" spans="18:18" x14ac:dyDescent="0.25">
      <c r="R1318" s="5"/>
    </row>
    <row r="1319" spans="18:18" x14ac:dyDescent="0.25">
      <c r="R1319" s="5"/>
    </row>
    <row r="1320" spans="18:18" x14ac:dyDescent="0.25">
      <c r="R1320" s="5"/>
    </row>
    <row r="1321" spans="18:18" x14ac:dyDescent="0.25">
      <c r="R1321" s="5"/>
    </row>
    <row r="1322" spans="18:18" x14ac:dyDescent="0.25">
      <c r="R1322" s="5"/>
    </row>
    <row r="1323" spans="18:18" x14ac:dyDescent="0.25">
      <c r="R1323" s="5"/>
    </row>
    <row r="1324" spans="18:18" x14ac:dyDescent="0.25">
      <c r="R1324" s="5"/>
    </row>
    <row r="1325" spans="18:18" x14ac:dyDescent="0.25">
      <c r="R1325" s="5"/>
    </row>
    <row r="1326" spans="18:18" x14ac:dyDescent="0.25">
      <c r="R1326" s="5"/>
    </row>
    <row r="1327" spans="18:18" x14ac:dyDescent="0.25">
      <c r="R1327" s="5"/>
    </row>
    <row r="1328" spans="18:18" x14ac:dyDescent="0.25">
      <c r="R1328" s="5"/>
    </row>
    <row r="1329" spans="18:18" x14ac:dyDescent="0.25">
      <c r="R1329" s="5"/>
    </row>
    <row r="1330" spans="18:18" x14ac:dyDescent="0.25">
      <c r="R1330" s="5"/>
    </row>
    <row r="1331" spans="18:18" x14ac:dyDescent="0.25">
      <c r="R1331" s="5"/>
    </row>
    <row r="1332" spans="18:18" x14ac:dyDescent="0.25">
      <c r="R1332" s="5"/>
    </row>
    <row r="1333" spans="18:18" x14ac:dyDescent="0.25">
      <c r="R1333" s="5"/>
    </row>
    <row r="1334" spans="18:18" x14ac:dyDescent="0.25">
      <c r="R1334" s="5"/>
    </row>
    <row r="1335" spans="18:18" x14ac:dyDescent="0.25">
      <c r="R1335" s="5"/>
    </row>
    <row r="1336" spans="18:18" x14ac:dyDescent="0.25">
      <c r="R1336" s="5"/>
    </row>
    <row r="1337" spans="18:18" x14ac:dyDescent="0.25">
      <c r="R1337" s="5"/>
    </row>
    <row r="1338" spans="18:18" x14ac:dyDescent="0.25">
      <c r="R1338" s="5"/>
    </row>
    <row r="1339" spans="18:18" x14ac:dyDescent="0.25">
      <c r="R1339" s="5"/>
    </row>
    <row r="1340" spans="18:18" x14ac:dyDescent="0.25">
      <c r="R1340" s="5"/>
    </row>
    <row r="1341" spans="18:18" x14ac:dyDescent="0.25">
      <c r="R1341" s="5"/>
    </row>
    <row r="1342" spans="18:18" x14ac:dyDescent="0.25">
      <c r="R1342" s="5"/>
    </row>
    <row r="1343" spans="18:18" x14ac:dyDescent="0.25">
      <c r="R1343" s="5"/>
    </row>
    <row r="1344" spans="18:18" x14ac:dyDescent="0.25">
      <c r="R1344" s="5"/>
    </row>
    <row r="1345" spans="18:18" x14ac:dyDescent="0.25">
      <c r="R1345" s="5"/>
    </row>
    <row r="1346" spans="18:18" x14ac:dyDescent="0.25">
      <c r="R1346" s="5"/>
    </row>
    <row r="1347" spans="18:18" x14ac:dyDescent="0.25">
      <c r="R1347" s="5"/>
    </row>
    <row r="1348" spans="18:18" x14ac:dyDescent="0.25">
      <c r="R1348" s="5"/>
    </row>
    <row r="1349" spans="18:18" x14ac:dyDescent="0.25">
      <c r="R1349" s="5"/>
    </row>
    <row r="1350" spans="18:18" x14ac:dyDescent="0.25">
      <c r="R1350" s="5"/>
    </row>
    <row r="1351" spans="18:18" x14ac:dyDescent="0.25">
      <c r="R1351" s="5"/>
    </row>
    <row r="1352" spans="18:18" x14ac:dyDescent="0.25">
      <c r="R1352" s="5"/>
    </row>
    <row r="1353" spans="18:18" x14ac:dyDescent="0.25">
      <c r="R1353" s="5"/>
    </row>
    <row r="1354" spans="18:18" x14ac:dyDescent="0.25">
      <c r="R1354" s="5"/>
    </row>
    <row r="1355" spans="18:18" x14ac:dyDescent="0.25">
      <c r="R1355" s="5"/>
    </row>
    <row r="1356" spans="18:18" x14ac:dyDescent="0.25">
      <c r="R1356" s="5"/>
    </row>
    <row r="1357" spans="18:18" x14ac:dyDescent="0.25">
      <c r="R1357" s="5"/>
    </row>
    <row r="1358" spans="18:18" x14ac:dyDescent="0.25">
      <c r="R1358" s="5"/>
    </row>
    <row r="1359" spans="18:18" x14ac:dyDescent="0.25">
      <c r="R1359" s="5"/>
    </row>
    <row r="1360" spans="18:18" x14ac:dyDescent="0.25">
      <c r="R1360" s="5"/>
    </row>
    <row r="1361" spans="18:18" x14ac:dyDescent="0.25">
      <c r="R1361" s="5"/>
    </row>
    <row r="1362" spans="18:18" x14ac:dyDescent="0.25">
      <c r="R1362" s="5"/>
    </row>
    <row r="1363" spans="18:18" x14ac:dyDescent="0.25">
      <c r="R1363" s="5"/>
    </row>
    <row r="1364" spans="18:18" x14ac:dyDescent="0.25">
      <c r="R1364" s="5"/>
    </row>
    <row r="1365" spans="18:18" x14ac:dyDescent="0.25">
      <c r="R1365" s="5"/>
    </row>
    <row r="1366" spans="18:18" x14ac:dyDescent="0.25">
      <c r="R1366" s="5"/>
    </row>
    <row r="1367" spans="18:18" x14ac:dyDescent="0.25">
      <c r="R1367" s="5"/>
    </row>
    <row r="1368" spans="18:18" x14ac:dyDescent="0.25">
      <c r="R1368" s="5"/>
    </row>
    <row r="1369" spans="18:18" x14ac:dyDescent="0.25">
      <c r="R1369" s="5"/>
    </row>
    <row r="1370" spans="18:18" x14ac:dyDescent="0.25">
      <c r="R1370" s="5"/>
    </row>
    <row r="1371" spans="18:18" x14ac:dyDescent="0.25">
      <c r="R1371" s="5"/>
    </row>
    <row r="1372" spans="18:18" x14ac:dyDescent="0.25">
      <c r="R1372" s="5"/>
    </row>
    <row r="1373" spans="18:18" x14ac:dyDescent="0.25">
      <c r="R1373" s="5"/>
    </row>
    <row r="1374" spans="18:18" x14ac:dyDescent="0.25">
      <c r="R1374" s="5"/>
    </row>
    <row r="1375" spans="18:18" x14ac:dyDescent="0.25">
      <c r="R1375" s="5"/>
    </row>
    <row r="1376" spans="18:18" x14ac:dyDescent="0.25">
      <c r="R1376" s="5"/>
    </row>
    <row r="1377" spans="18:18" x14ac:dyDescent="0.25">
      <c r="R1377" s="5"/>
    </row>
    <row r="1378" spans="18:18" x14ac:dyDescent="0.25">
      <c r="R1378" s="5"/>
    </row>
    <row r="1379" spans="18:18" x14ac:dyDescent="0.25">
      <c r="R1379" s="5"/>
    </row>
    <row r="1380" spans="18:18" x14ac:dyDescent="0.25">
      <c r="R1380" s="5"/>
    </row>
    <row r="1381" spans="18:18" x14ac:dyDescent="0.25">
      <c r="R1381" s="5"/>
    </row>
    <row r="1382" spans="18:18" x14ac:dyDescent="0.25">
      <c r="R1382" s="5"/>
    </row>
    <row r="1383" spans="18:18" x14ac:dyDescent="0.25">
      <c r="R1383" s="5"/>
    </row>
    <row r="1384" spans="18:18" x14ac:dyDescent="0.25">
      <c r="R1384" s="5"/>
    </row>
    <row r="1385" spans="18:18" x14ac:dyDescent="0.25">
      <c r="R1385" s="5"/>
    </row>
    <row r="1386" spans="18:18" x14ac:dyDescent="0.25">
      <c r="R1386" s="5"/>
    </row>
    <row r="1387" spans="18:18" x14ac:dyDescent="0.25">
      <c r="R1387" s="5"/>
    </row>
    <row r="1388" spans="18:18" x14ac:dyDescent="0.25">
      <c r="R1388" s="5"/>
    </row>
    <row r="1389" spans="18:18" x14ac:dyDescent="0.25">
      <c r="R1389" s="5"/>
    </row>
    <row r="1390" spans="18:18" x14ac:dyDescent="0.25">
      <c r="R1390" s="5"/>
    </row>
    <row r="1391" spans="18:18" x14ac:dyDescent="0.25">
      <c r="R1391" s="5"/>
    </row>
    <row r="1392" spans="18:18" x14ac:dyDescent="0.25">
      <c r="R1392" s="5"/>
    </row>
    <row r="1393" spans="18:18" x14ac:dyDescent="0.25">
      <c r="R1393" s="5"/>
    </row>
    <row r="1394" spans="18:18" x14ac:dyDescent="0.25">
      <c r="R1394" s="5"/>
    </row>
    <row r="1395" spans="18:18" x14ac:dyDescent="0.25">
      <c r="R1395" s="5"/>
    </row>
    <row r="1396" spans="18:18" x14ac:dyDescent="0.25">
      <c r="R1396" s="5"/>
    </row>
    <row r="1397" spans="18:18" x14ac:dyDescent="0.25">
      <c r="R1397" s="5"/>
    </row>
    <row r="1398" spans="18:18" x14ac:dyDescent="0.25">
      <c r="R1398" s="5"/>
    </row>
    <row r="1399" spans="18:18" x14ac:dyDescent="0.25">
      <c r="R1399" s="5"/>
    </row>
    <row r="1400" spans="18:18" x14ac:dyDescent="0.25">
      <c r="R1400" s="5"/>
    </row>
    <row r="1401" spans="18:18" x14ac:dyDescent="0.25">
      <c r="R1401" s="5"/>
    </row>
    <row r="1402" spans="18:18" x14ac:dyDescent="0.25">
      <c r="R1402" s="5"/>
    </row>
    <row r="1403" spans="18:18" x14ac:dyDescent="0.25">
      <c r="R1403" s="5"/>
    </row>
    <row r="1404" spans="18:18" x14ac:dyDescent="0.25">
      <c r="R1404" s="5"/>
    </row>
    <row r="1405" spans="18:18" x14ac:dyDescent="0.25">
      <c r="R1405" s="5"/>
    </row>
    <row r="1406" spans="18:18" x14ac:dyDescent="0.25">
      <c r="R1406" s="5"/>
    </row>
    <row r="1407" spans="18:18" x14ac:dyDescent="0.25">
      <c r="R1407" s="5"/>
    </row>
    <row r="1408" spans="18:18" x14ac:dyDescent="0.25">
      <c r="R1408" s="5"/>
    </row>
    <row r="1409" spans="18:18" x14ac:dyDescent="0.25">
      <c r="R1409" s="5"/>
    </row>
    <row r="1410" spans="18:18" x14ac:dyDescent="0.25">
      <c r="R1410" s="5"/>
    </row>
    <row r="1411" spans="18:18" x14ac:dyDescent="0.25">
      <c r="R1411" s="5"/>
    </row>
    <row r="1412" spans="18:18" x14ac:dyDescent="0.25">
      <c r="R1412" s="5"/>
    </row>
    <row r="1413" spans="18:18" x14ac:dyDescent="0.25">
      <c r="R1413" s="5"/>
    </row>
    <row r="1414" spans="18:18" x14ac:dyDescent="0.25">
      <c r="R1414" s="5"/>
    </row>
    <row r="1415" spans="18:18" x14ac:dyDescent="0.25">
      <c r="R1415" s="5"/>
    </row>
    <row r="1416" spans="18:18" x14ac:dyDescent="0.25">
      <c r="R1416" s="5"/>
    </row>
    <row r="1417" spans="18:18" x14ac:dyDescent="0.25">
      <c r="R1417" s="5"/>
    </row>
    <row r="1418" spans="18:18" x14ac:dyDescent="0.25">
      <c r="R1418" s="5"/>
    </row>
    <row r="1419" spans="18:18" x14ac:dyDescent="0.25">
      <c r="R1419" s="5"/>
    </row>
    <row r="1420" spans="18:18" x14ac:dyDescent="0.25">
      <c r="R1420" s="5"/>
    </row>
    <row r="1421" spans="18:18" x14ac:dyDescent="0.25">
      <c r="R1421" s="5"/>
    </row>
    <row r="1422" spans="18:18" x14ac:dyDescent="0.25">
      <c r="R1422" s="5"/>
    </row>
    <row r="1423" spans="18:18" x14ac:dyDescent="0.25">
      <c r="R1423" s="5"/>
    </row>
    <row r="1424" spans="18:18" x14ac:dyDescent="0.25">
      <c r="R1424" s="5"/>
    </row>
    <row r="1425" spans="18:18" x14ac:dyDescent="0.25">
      <c r="R1425" s="5"/>
    </row>
    <row r="1426" spans="18:18" x14ac:dyDescent="0.25">
      <c r="R1426" s="5"/>
    </row>
    <row r="1427" spans="18:18" x14ac:dyDescent="0.25">
      <c r="R1427" s="5"/>
    </row>
    <row r="1428" spans="18:18" x14ac:dyDescent="0.25">
      <c r="R1428" s="5"/>
    </row>
    <row r="1429" spans="18:18" x14ac:dyDescent="0.25">
      <c r="R1429" s="5"/>
    </row>
    <row r="1430" spans="18:18" x14ac:dyDescent="0.25">
      <c r="R1430" s="5"/>
    </row>
    <row r="1431" spans="18:18" x14ac:dyDescent="0.25">
      <c r="R1431" s="5"/>
    </row>
    <row r="1432" spans="18:18" x14ac:dyDescent="0.25">
      <c r="R1432" s="5"/>
    </row>
    <row r="1433" spans="18:18" x14ac:dyDescent="0.25">
      <c r="R1433" s="5"/>
    </row>
    <row r="1434" spans="18:18" x14ac:dyDescent="0.25">
      <c r="R1434" s="5"/>
    </row>
    <row r="1435" spans="18:18" x14ac:dyDescent="0.25">
      <c r="R1435" s="5"/>
    </row>
    <row r="1436" spans="18:18" x14ac:dyDescent="0.25">
      <c r="R1436" s="5"/>
    </row>
    <row r="1437" spans="18:18" x14ac:dyDescent="0.25">
      <c r="R1437" s="5"/>
    </row>
    <row r="1438" spans="18:18" x14ac:dyDescent="0.25">
      <c r="R1438" s="5"/>
    </row>
    <row r="1439" spans="18:18" x14ac:dyDescent="0.25">
      <c r="R1439" s="5"/>
    </row>
    <row r="1440" spans="18:18" x14ac:dyDescent="0.25">
      <c r="R1440" s="5"/>
    </row>
    <row r="1441" spans="18:18" x14ac:dyDescent="0.25">
      <c r="R1441" s="5"/>
    </row>
    <row r="1442" spans="18:18" x14ac:dyDescent="0.25">
      <c r="R1442" s="5"/>
    </row>
    <row r="1443" spans="18:18" x14ac:dyDescent="0.25">
      <c r="R1443" s="5"/>
    </row>
    <row r="1444" spans="18:18" x14ac:dyDescent="0.25">
      <c r="R1444" s="5"/>
    </row>
    <row r="1445" spans="18:18" x14ac:dyDescent="0.25">
      <c r="R1445" s="5"/>
    </row>
    <row r="1446" spans="18:18" x14ac:dyDescent="0.25">
      <c r="R1446" s="5"/>
    </row>
    <row r="1447" spans="18:18" x14ac:dyDescent="0.25">
      <c r="R1447" s="5"/>
    </row>
    <row r="1448" spans="18:18" x14ac:dyDescent="0.25">
      <c r="R1448" s="5"/>
    </row>
    <row r="1449" spans="18:18" x14ac:dyDescent="0.25">
      <c r="R1449" s="5"/>
    </row>
    <row r="1450" spans="18:18" x14ac:dyDescent="0.25">
      <c r="R1450" s="5"/>
    </row>
    <row r="1451" spans="18:18" x14ac:dyDescent="0.25">
      <c r="R1451" s="5"/>
    </row>
    <row r="1452" spans="18:18" x14ac:dyDescent="0.25">
      <c r="R1452" s="5"/>
    </row>
    <row r="1453" spans="18:18" x14ac:dyDescent="0.25">
      <c r="R1453" s="5"/>
    </row>
    <row r="1454" spans="18:18" x14ac:dyDescent="0.25">
      <c r="R1454" s="5"/>
    </row>
    <row r="1455" spans="18:18" x14ac:dyDescent="0.25">
      <c r="R1455" s="5"/>
    </row>
    <row r="1456" spans="18:18" x14ac:dyDescent="0.25">
      <c r="R1456" s="5"/>
    </row>
    <row r="1457" spans="18:18" x14ac:dyDescent="0.25">
      <c r="R1457" s="5"/>
    </row>
    <row r="1458" spans="18:18" x14ac:dyDescent="0.25">
      <c r="R1458" s="5"/>
    </row>
    <row r="1459" spans="18:18" x14ac:dyDescent="0.25">
      <c r="R1459" s="5"/>
    </row>
    <row r="1460" spans="18:18" x14ac:dyDescent="0.25">
      <c r="R1460" s="5"/>
    </row>
    <row r="1461" spans="18:18" x14ac:dyDescent="0.25">
      <c r="R1461" s="5"/>
    </row>
    <row r="1462" spans="18:18" x14ac:dyDescent="0.25">
      <c r="R1462" s="5"/>
    </row>
    <row r="1463" spans="18:18" x14ac:dyDescent="0.25">
      <c r="R1463" s="5"/>
    </row>
    <row r="1464" spans="18:18" x14ac:dyDescent="0.25">
      <c r="R1464" s="5"/>
    </row>
    <row r="1465" spans="18:18" x14ac:dyDescent="0.25">
      <c r="R1465" s="5"/>
    </row>
    <row r="1466" spans="18:18" x14ac:dyDescent="0.25">
      <c r="R1466" s="5"/>
    </row>
    <row r="1467" spans="18:18" x14ac:dyDescent="0.25">
      <c r="R1467" s="5"/>
    </row>
    <row r="1468" spans="18:18" x14ac:dyDescent="0.25">
      <c r="R1468" s="5"/>
    </row>
    <row r="1469" spans="18:18" x14ac:dyDescent="0.25">
      <c r="R1469" s="5"/>
    </row>
    <row r="1470" spans="18:18" x14ac:dyDescent="0.25">
      <c r="R1470" s="5"/>
    </row>
    <row r="1471" spans="18:18" x14ac:dyDescent="0.25">
      <c r="R1471" s="5"/>
    </row>
    <row r="1472" spans="18:18" x14ac:dyDescent="0.25">
      <c r="R1472" s="5"/>
    </row>
    <row r="1473" spans="18:18" x14ac:dyDescent="0.25">
      <c r="R1473" s="5"/>
    </row>
    <row r="1474" spans="18:18" x14ac:dyDescent="0.25">
      <c r="R1474" s="5"/>
    </row>
    <row r="1475" spans="18:18" x14ac:dyDescent="0.25">
      <c r="R1475" s="5"/>
    </row>
    <row r="1476" spans="18:18" x14ac:dyDescent="0.25">
      <c r="R1476" s="5"/>
    </row>
    <row r="1477" spans="18:18" x14ac:dyDescent="0.25">
      <c r="R1477" s="5"/>
    </row>
    <row r="1478" spans="18:18" x14ac:dyDescent="0.25">
      <c r="R1478" s="5"/>
    </row>
    <row r="1479" spans="18:18" x14ac:dyDescent="0.25">
      <c r="R1479" s="5"/>
    </row>
    <row r="1480" spans="18:18" x14ac:dyDescent="0.25">
      <c r="R1480" s="5"/>
    </row>
    <row r="1481" spans="18:18" x14ac:dyDescent="0.25">
      <c r="R1481" s="5"/>
    </row>
    <row r="1482" spans="18:18" x14ac:dyDescent="0.25">
      <c r="R1482" s="5"/>
    </row>
    <row r="1483" spans="18:18" x14ac:dyDescent="0.25">
      <c r="R1483" s="5"/>
    </row>
    <row r="1484" spans="18:18" x14ac:dyDescent="0.25">
      <c r="R1484" s="5"/>
    </row>
    <row r="1485" spans="18:18" x14ac:dyDescent="0.25">
      <c r="R1485" s="5"/>
    </row>
    <row r="1486" spans="18:18" x14ac:dyDescent="0.25">
      <c r="R1486" s="5"/>
    </row>
    <row r="1487" spans="18:18" x14ac:dyDescent="0.25">
      <c r="R1487" s="5"/>
    </row>
    <row r="1488" spans="18:18" x14ac:dyDescent="0.25">
      <c r="R1488" s="5"/>
    </row>
    <row r="1489" spans="18:18" x14ac:dyDescent="0.25">
      <c r="R1489" s="5"/>
    </row>
    <row r="1490" spans="18:18" x14ac:dyDescent="0.25">
      <c r="R1490" s="5"/>
    </row>
    <row r="1491" spans="18:18" x14ac:dyDescent="0.25">
      <c r="R1491" s="5"/>
    </row>
    <row r="1492" spans="18:18" x14ac:dyDescent="0.25">
      <c r="R1492" s="5"/>
    </row>
    <row r="1493" spans="18:18" x14ac:dyDescent="0.25">
      <c r="R1493" s="5"/>
    </row>
    <row r="1494" spans="18:18" x14ac:dyDescent="0.25">
      <c r="R1494" s="5"/>
    </row>
    <row r="1495" spans="18:18" x14ac:dyDescent="0.25">
      <c r="R1495" s="5"/>
    </row>
    <row r="1496" spans="18:18" x14ac:dyDescent="0.25">
      <c r="R1496" s="5"/>
    </row>
    <row r="1497" spans="18:18" x14ac:dyDescent="0.25">
      <c r="R1497" s="5"/>
    </row>
    <row r="1498" spans="18:18" x14ac:dyDescent="0.25">
      <c r="R1498" s="5"/>
    </row>
    <row r="1499" spans="18:18" x14ac:dyDescent="0.25">
      <c r="R1499" s="5"/>
    </row>
    <row r="1500" spans="18:18" x14ac:dyDescent="0.25">
      <c r="R1500" s="5"/>
    </row>
    <row r="1501" spans="18:18" x14ac:dyDescent="0.25">
      <c r="R1501" s="5"/>
    </row>
    <row r="1502" spans="18:18" x14ac:dyDescent="0.25">
      <c r="R1502" s="5"/>
    </row>
    <row r="1503" spans="18:18" x14ac:dyDescent="0.25">
      <c r="R1503" s="5"/>
    </row>
    <row r="1504" spans="18:18" x14ac:dyDescent="0.25">
      <c r="R1504" s="5"/>
    </row>
    <row r="1505" spans="18:18" x14ac:dyDescent="0.25">
      <c r="R1505" s="5"/>
    </row>
    <row r="1506" spans="18:18" x14ac:dyDescent="0.25">
      <c r="R1506" s="5"/>
    </row>
    <row r="1507" spans="18:18" x14ac:dyDescent="0.25">
      <c r="R1507" s="5"/>
    </row>
    <row r="1508" spans="18:18" x14ac:dyDescent="0.25">
      <c r="R1508" s="5"/>
    </row>
    <row r="1509" spans="18:18" x14ac:dyDescent="0.25">
      <c r="R1509" s="5"/>
    </row>
    <row r="1510" spans="18:18" x14ac:dyDescent="0.25">
      <c r="R1510" s="5"/>
    </row>
    <row r="1511" spans="18:18" x14ac:dyDescent="0.25">
      <c r="R1511" s="5"/>
    </row>
    <row r="1512" spans="18:18" x14ac:dyDescent="0.25">
      <c r="R1512" s="5"/>
    </row>
    <row r="1513" spans="18:18" x14ac:dyDescent="0.25">
      <c r="R1513" s="5"/>
    </row>
    <row r="1514" spans="18:18" x14ac:dyDescent="0.25">
      <c r="R1514" s="5"/>
    </row>
    <row r="1515" spans="18:18" x14ac:dyDescent="0.25">
      <c r="R1515" s="5"/>
    </row>
    <row r="1516" spans="18:18" x14ac:dyDescent="0.25">
      <c r="R1516" s="5"/>
    </row>
    <row r="1517" spans="18:18" x14ac:dyDescent="0.25">
      <c r="R1517" s="5"/>
    </row>
    <row r="1518" spans="18:18" x14ac:dyDescent="0.25">
      <c r="R1518" s="5"/>
    </row>
    <row r="1519" spans="18:18" x14ac:dyDescent="0.25">
      <c r="R1519" s="5"/>
    </row>
    <row r="1520" spans="18:18" x14ac:dyDescent="0.25">
      <c r="R1520" s="5"/>
    </row>
    <row r="1521" spans="18:18" x14ac:dyDescent="0.25">
      <c r="R1521" s="5"/>
    </row>
    <row r="1522" spans="18:18" x14ac:dyDescent="0.25">
      <c r="R1522" s="5"/>
    </row>
    <row r="1523" spans="18:18" x14ac:dyDescent="0.25">
      <c r="R1523" s="5"/>
    </row>
    <row r="1524" spans="18:18" x14ac:dyDescent="0.25">
      <c r="R1524" s="5"/>
    </row>
    <row r="1525" spans="18:18" x14ac:dyDescent="0.25">
      <c r="R1525" s="5"/>
    </row>
    <row r="1526" spans="18:18" x14ac:dyDescent="0.25">
      <c r="R1526" s="5"/>
    </row>
    <row r="1527" spans="18:18" x14ac:dyDescent="0.25">
      <c r="R1527" s="5"/>
    </row>
    <row r="1528" spans="18:18" x14ac:dyDescent="0.25">
      <c r="R1528" s="5"/>
    </row>
    <row r="1529" spans="18:18" x14ac:dyDescent="0.25">
      <c r="R1529" s="5"/>
    </row>
    <row r="1530" spans="18:18" x14ac:dyDescent="0.25">
      <c r="R1530" s="5"/>
    </row>
    <row r="1531" spans="18:18" x14ac:dyDescent="0.25">
      <c r="R1531" s="5"/>
    </row>
    <row r="1532" spans="18:18" x14ac:dyDescent="0.25">
      <c r="R1532" s="5"/>
    </row>
    <row r="1533" spans="18:18" x14ac:dyDescent="0.25">
      <c r="R1533" s="5"/>
    </row>
    <row r="1534" spans="18:18" x14ac:dyDescent="0.25">
      <c r="R1534" s="5"/>
    </row>
    <row r="1535" spans="18:18" x14ac:dyDescent="0.25">
      <c r="R1535" s="5"/>
    </row>
    <row r="1536" spans="18:18" x14ac:dyDescent="0.25">
      <c r="R1536" s="5"/>
    </row>
    <row r="1537" spans="18:18" x14ac:dyDescent="0.25">
      <c r="R1537" s="5"/>
    </row>
    <row r="1538" spans="18:18" x14ac:dyDescent="0.25">
      <c r="R1538" s="5"/>
    </row>
    <row r="1539" spans="18:18" x14ac:dyDescent="0.25">
      <c r="R1539" s="5"/>
    </row>
    <row r="1540" spans="18:18" x14ac:dyDescent="0.25">
      <c r="R1540" s="5"/>
    </row>
    <row r="1541" spans="18:18" x14ac:dyDescent="0.25">
      <c r="R1541" s="5"/>
    </row>
    <row r="1542" spans="18:18" x14ac:dyDescent="0.25">
      <c r="R1542" s="5"/>
    </row>
    <row r="1543" spans="18:18" x14ac:dyDescent="0.25">
      <c r="R1543" s="5"/>
    </row>
    <row r="1544" spans="18:18" x14ac:dyDescent="0.25">
      <c r="R1544" s="5"/>
    </row>
    <row r="1545" spans="18:18" x14ac:dyDescent="0.25">
      <c r="R1545" s="5"/>
    </row>
    <row r="1546" spans="18:18" x14ac:dyDescent="0.25">
      <c r="R1546" s="5"/>
    </row>
    <row r="1547" spans="18:18" x14ac:dyDescent="0.25">
      <c r="R1547" s="5"/>
    </row>
    <row r="1548" spans="18:18" x14ac:dyDescent="0.25">
      <c r="R1548" s="5"/>
    </row>
    <row r="1549" spans="18:18" x14ac:dyDescent="0.25">
      <c r="R1549" s="5"/>
    </row>
    <row r="1550" spans="18:18" x14ac:dyDescent="0.25">
      <c r="R1550" s="5"/>
    </row>
    <row r="1551" spans="18:18" x14ac:dyDescent="0.25">
      <c r="R1551" s="5"/>
    </row>
    <row r="1552" spans="18:18" x14ac:dyDescent="0.25">
      <c r="R1552" s="5"/>
    </row>
    <row r="1553" spans="18:18" x14ac:dyDescent="0.25">
      <c r="R1553" s="5"/>
    </row>
    <row r="1554" spans="18:18" x14ac:dyDescent="0.25">
      <c r="R1554" s="5"/>
    </row>
    <row r="1555" spans="18:18" x14ac:dyDescent="0.25">
      <c r="R1555" s="5"/>
    </row>
    <row r="1556" spans="18:18" x14ac:dyDescent="0.25">
      <c r="R1556" s="5"/>
    </row>
    <row r="1557" spans="18:18" x14ac:dyDescent="0.25">
      <c r="R1557" s="5"/>
    </row>
    <row r="1558" spans="18:18" x14ac:dyDescent="0.25">
      <c r="R1558" s="5"/>
    </row>
    <row r="1559" spans="18:18" x14ac:dyDescent="0.25">
      <c r="R1559" s="5"/>
    </row>
    <row r="1560" spans="18:18" x14ac:dyDescent="0.25">
      <c r="R1560" s="5"/>
    </row>
    <row r="1561" spans="18:18" x14ac:dyDescent="0.25">
      <c r="R1561" s="5"/>
    </row>
    <row r="1562" spans="18:18" x14ac:dyDescent="0.25">
      <c r="R1562" s="5"/>
    </row>
    <row r="1563" spans="18:18" x14ac:dyDescent="0.25">
      <c r="R1563" s="5"/>
    </row>
    <row r="1564" spans="18:18" x14ac:dyDescent="0.25">
      <c r="R1564" s="5"/>
    </row>
    <row r="1565" spans="18:18" x14ac:dyDescent="0.25">
      <c r="R1565" s="5"/>
    </row>
    <row r="1566" spans="18:18" x14ac:dyDescent="0.25">
      <c r="R1566" s="5"/>
    </row>
    <row r="1567" spans="18:18" x14ac:dyDescent="0.25">
      <c r="R1567" s="5"/>
    </row>
    <row r="1568" spans="18:18" x14ac:dyDescent="0.25">
      <c r="R1568" s="5"/>
    </row>
    <row r="1569" spans="18:18" x14ac:dyDescent="0.25">
      <c r="R1569" s="5"/>
    </row>
    <row r="1570" spans="18:18" x14ac:dyDescent="0.25">
      <c r="R1570" s="5"/>
    </row>
    <row r="1571" spans="18:18" x14ac:dyDescent="0.25">
      <c r="R1571" s="5"/>
    </row>
    <row r="1572" spans="18:18" x14ac:dyDescent="0.25">
      <c r="R1572" s="5"/>
    </row>
    <row r="1573" spans="18:18" x14ac:dyDescent="0.25">
      <c r="R1573" s="5"/>
    </row>
    <row r="1574" spans="18:18" x14ac:dyDescent="0.25">
      <c r="R1574" s="5"/>
    </row>
    <row r="1575" spans="18:18" x14ac:dyDescent="0.25">
      <c r="R1575" s="5"/>
    </row>
    <row r="1576" spans="18:18" x14ac:dyDescent="0.25">
      <c r="R1576" s="5"/>
    </row>
    <row r="1577" spans="18:18" x14ac:dyDescent="0.25">
      <c r="R1577" s="5"/>
    </row>
    <row r="1578" spans="18:18" x14ac:dyDescent="0.25">
      <c r="R1578" s="5"/>
    </row>
    <row r="1579" spans="18:18" x14ac:dyDescent="0.25">
      <c r="R1579" s="5"/>
    </row>
    <row r="1580" spans="18:18" x14ac:dyDescent="0.25">
      <c r="R1580" s="5"/>
    </row>
    <row r="1581" spans="18:18" x14ac:dyDescent="0.25">
      <c r="R1581" s="5"/>
    </row>
    <row r="1582" spans="18:18" x14ac:dyDescent="0.25">
      <c r="R1582" s="5"/>
    </row>
    <row r="1583" spans="18:18" x14ac:dyDescent="0.25">
      <c r="R1583" s="5"/>
    </row>
    <row r="1584" spans="18:18" x14ac:dyDescent="0.25">
      <c r="R1584" s="5"/>
    </row>
    <row r="1585" spans="18:18" x14ac:dyDescent="0.25">
      <c r="R1585" s="5"/>
    </row>
    <row r="1586" spans="18:18" x14ac:dyDescent="0.25">
      <c r="R1586" s="5"/>
    </row>
    <row r="1587" spans="18:18" x14ac:dyDescent="0.25">
      <c r="R1587" s="5"/>
    </row>
    <row r="1588" spans="18:18" x14ac:dyDescent="0.25">
      <c r="R1588" s="5"/>
    </row>
    <row r="1589" spans="18:18" x14ac:dyDescent="0.25">
      <c r="R1589" s="5"/>
    </row>
    <row r="1590" spans="18:18" x14ac:dyDescent="0.25">
      <c r="R1590" s="5"/>
    </row>
    <row r="1591" spans="18:18" x14ac:dyDescent="0.25">
      <c r="R1591" s="5"/>
    </row>
    <row r="1592" spans="18:18" x14ac:dyDescent="0.25">
      <c r="R1592" s="5"/>
    </row>
    <row r="1593" spans="18:18" x14ac:dyDescent="0.25">
      <c r="R1593" s="5"/>
    </row>
    <row r="1594" spans="18:18" x14ac:dyDescent="0.25">
      <c r="R1594" s="5"/>
    </row>
    <row r="1595" spans="18:18" x14ac:dyDescent="0.25">
      <c r="R1595" s="5"/>
    </row>
    <row r="1596" spans="18:18" x14ac:dyDescent="0.25">
      <c r="R1596" s="5"/>
    </row>
    <row r="1597" spans="18:18" x14ac:dyDescent="0.25">
      <c r="R1597" s="5"/>
    </row>
    <row r="1598" spans="18:18" x14ac:dyDescent="0.25">
      <c r="R1598" s="5"/>
    </row>
    <row r="1599" spans="18:18" x14ac:dyDescent="0.25">
      <c r="R1599" s="5"/>
    </row>
    <row r="1600" spans="18:18" x14ac:dyDescent="0.25">
      <c r="R1600" s="5"/>
    </row>
    <row r="1601" spans="18:18" x14ac:dyDescent="0.25">
      <c r="R1601" s="5"/>
    </row>
    <row r="1602" spans="18:18" x14ac:dyDescent="0.25">
      <c r="R1602" s="5"/>
    </row>
    <row r="1603" spans="18:18" x14ac:dyDescent="0.25">
      <c r="R1603" s="5"/>
    </row>
    <row r="1604" spans="18:18" x14ac:dyDescent="0.25">
      <c r="R1604" s="5"/>
    </row>
    <row r="1605" spans="18:18" x14ac:dyDescent="0.25">
      <c r="R1605" s="5"/>
    </row>
    <row r="1606" spans="18:18" x14ac:dyDescent="0.25">
      <c r="R1606" s="5"/>
    </row>
    <row r="1607" spans="18:18" x14ac:dyDescent="0.25">
      <c r="R1607" s="5"/>
    </row>
    <row r="1608" spans="18:18" x14ac:dyDescent="0.25">
      <c r="R1608" s="5"/>
    </row>
    <row r="1609" spans="18:18" x14ac:dyDescent="0.25">
      <c r="R1609" s="5"/>
    </row>
    <row r="1610" spans="18:18" x14ac:dyDescent="0.25">
      <c r="R1610" s="5"/>
    </row>
    <row r="1611" spans="18:18" x14ac:dyDescent="0.25">
      <c r="R1611" s="5"/>
    </row>
    <row r="1612" spans="18:18" x14ac:dyDescent="0.25">
      <c r="R1612" s="5"/>
    </row>
    <row r="1613" spans="18:18" x14ac:dyDescent="0.25">
      <c r="R1613" s="5"/>
    </row>
    <row r="1614" spans="18:18" x14ac:dyDescent="0.25">
      <c r="R1614" s="5"/>
    </row>
    <row r="1615" spans="18:18" x14ac:dyDescent="0.25">
      <c r="R1615" s="5"/>
    </row>
    <row r="1616" spans="18:18" x14ac:dyDescent="0.25">
      <c r="R1616" s="5"/>
    </row>
    <row r="1617" spans="18:18" x14ac:dyDescent="0.25">
      <c r="R1617" s="5"/>
    </row>
    <row r="1618" spans="18:18" x14ac:dyDescent="0.25">
      <c r="R1618" s="5"/>
    </row>
    <row r="1619" spans="18:18" x14ac:dyDescent="0.25">
      <c r="R1619" s="5"/>
    </row>
    <row r="1620" spans="18:18" x14ac:dyDescent="0.25">
      <c r="R1620" s="5"/>
    </row>
    <row r="1621" spans="18:18" x14ac:dyDescent="0.25">
      <c r="R1621" s="5"/>
    </row>
    <row r="1622" spans="18:18" x14ac:dyDescent="0.25">
      <c r="R1622" s="5"/>
    </row>
    <row r="1623" spans="18:18" x14ac:dyDescent="0.25">
      <c r="R1623" s="5"/>
    </row>
    <row r="1624" spans="18:18" x14ac:dyDescent="0.25">
      <c r="R1624" s="5"/>
    </row>
    <row r="1625" spans="18:18" x14ac:dyDescent="0.25">
      <c r="R1625" s="5"/>
    </row>
    <row r="1626" spans="18:18" x14ac:dyDescent="0.25">
      <c r="R1626" s="5"/>
    </row>
    <row r="1627" spans="18:18" x14ac:dyDescent="0.25">
      <c r="R1627" s="5"/>
    </row>
    <row r="1628" spans="18:18" x14ac:dyDescent="0.25">
      <c r="R1628" s="5"/>
    </row>
    <row r="1629" spans="18:18" x14ac:dyDescent="0.25">
      <c r="R1629" s="5"/>
    </row>
    <row r="1630" spans="18:18" x14ac:dyDescent="0.25">
      <c r="R1630" s="5"/>
    </row>
    <row r="1631" spans="18:18" x14ac:dyDescent="0.25">
      <c r="R1631" s="5"/>
    </row>
    <row r="1632" spans="18:18" x14ac:dyDescent="0.25">
      <c r="R1632" s="5"/>
    </row>
    <row r="1633" spans="18:18" x14ac:dyDescent="0.25">
      <c r="R1633" s="5"/>
    </row>
    <row r="1634" spans="18:18" x14ac:dyDescent="0.25">
      <c r="R1634" s="5"/>
    </row>
    <row r="1635" spans="18:18" x14ac:dyDescent="0.25">
      <c r="R1635" s="5"/>
    </row>
    <row r="1636" spans="18:18" x14ac:dyDescent="0.25">
      <c r="R1636" s="5"/>
    </row>
    <row r="1637" spans="18:18" x14ac:dyDescent="0.25">
      <c r="R1637" s="5"/>
    </row>
    <row r="1638" spans="18:18" x14ac:dyDescent="0.25">
      <c r="R1638" s="5"/>
    </row>
    <row r="1639" spans="18:18" x14ac:dyDescent="0.25">
      <c r="R1639" s="5"/>
    </row>
    <row r="1640" spans="18:18" x14ac:dyDescent="0.25">
      <c r="R1640" s="5"/>
    </row>
    <row r="1641" spans="18:18" x14ac:dyDescent="0.25">
      <c r="R1641" s="5"/>
    </row>
    <row r="1642" spans="18:18" x14ac:dyDescent="0.25">
      <c r="R1642" s="5"/>
    </row>
    <row r="1643" spans="18:18" x14ac:dyDescent="0.25">
      <c r="R1643" s="5"/>
    </row>
    <row r="1644" spans="18:18" x14ac:dyDescent="0.25">
      <c r="R1644" s="5"/>
    </row>
    <row r="1645" spans="18:18" x14ac:dyDescent="0.25">
      <c r="R1645" s="5"/>
    </row>
    <row r="1646" spans="18:18" x14ac:dyDescent="0.25">
      <c r="R1646" s="5"/>
    </row>
    <row r="1647" spans="18:18" x14ac:dyDescent="0.25">
      <c r="R1647" s="5"/>
    </row>
    <row r="1648" spans="18:18" x14ac:dyDescent="0.25">
      <c r="R1648" s="5"/>
    </row>
    <row r="1649" spans="18:18" x14ac:dyDescent="0.25">
      <c r="R1649" s="5"/>
    </row>
    <row r="1650" spans="18:18" x14ac:dyDescent="0.25">
      <c r="R1650" s="5"/>
    </row>
    <row r="1651" spans="18:18" x14ac:dyDescent="0.25">
      <c r="R1651" s="5"/>
    </row>
    <row r="1652" spans="18:18" x14ac:dyDescent="0.25">
      <c r="R1652" s="5"/>
    </row>
    <row r="1653" spans="18:18" x14ac:dyDescent="0.25">
      <c r="R1653" s="5"/>
    </row>
    <row r="1654" spans="18:18" x14ac:dyDescent="0.25">
      <c r="R1654" s="5"/>
    </row>
    <row r="1655" spans="18:18" x14ac:dyDescent="0.25">
      <c r="R1655" s="5"/>
    </row>
    <row r="1656" spans="18:18" x14ac:dyDescent="0.25">
      <c r="R1656" s="5"/>
    </row>
    <row r="1657" spans="18:18" x14ac:dyDescent="0.25">
      <c r="R1657" s="5"/>
    </row>
    <row r="1658" spans="18:18" x14ac:dyDescent="0.25">
      <c r="R1658" s="5"/>
    </row>
    <row r="1659" spans="18:18" x14ac:dyDescent="0.25">
      <c r="R1659" s="5"/>
    </row>
    <row r="1660" spans="18:18" x14ac:dyDescent="0.25">
      <c r="R1660" s="5"/>
    </row>
    <row r="1661" spans="18:18" x14ac:dyDescent="0.25">
      <c r="R1661" s="5"/>
    </row>
    <row r="1662" spans="18:18" x14ac:dyDescent="0.25">
      <c r="R1662" s="5"/>
    </row>
    <row r="1663" spans="18:18" x14ac:dyDescent="0.25">
      <c r="R1663" s="5"/>
    </row>
    <row r="1664" spans="18:18" x14ac:dyDescent="0.25">
      <c r="R1664" s="5"/>
    </row>
    <row r="1665" spans="18:18" x14ac:dyDescent="0.25">
      <c r="R1665" s="5"/>
    </row>
    <row r="1666" spans="18:18" x14ac:dyDescent="0.25">
      <c r="R1666" s="5"/>
    </row>
    <row r="1667" spans="18:18" x14ac:dyDescent="0.25">
      <c r="R1667" s="5"/>
    </row>
    <row r="1668" spans="18:18" x14ac:dyDescent="0.25">
      <c r="R1668" s="5"/>
    </row>
    <row r="1669" spans="18:18" x14ac:dyDescent="0.25">
      <c r="R1669" s="5"/>
    </row>
    <row r="1670" spans="18:18" x14ac:dyDescent="0.25">
      <c r="R1670" s="5"/>
    </row>
    <row r="1671" spans="18:18" x14ac:dyDescent="0.25">
      <c r="R1671" s="5"/>
    </row>
    <row r="1672" spans="18:18" x14ac:dyDescent="0.25">
      <c r="R1672" s="5"/>
    </row>
    <row r="1673" spans="18:18" x14ac:dyDescent="0.25">
      <c r="R1673" s="5"/>
    </row>
    <row r="1674" spans="18:18" x14ac:dyDescent="0.25">
      <c r="R1674" s="5"/>
    </row>
    <row r="1675" spans="18:18" x14ac:dyDescent="0.25">
      <c r="R1675" s="5"/>
    </row>
    <row r="1676" spans="18:18" x14ac:dyDescent="0.25">
      <c r="R1676" s="5"/>
    </row>
    <row r="1677" spans="18:18" x14ac:dyDescent="0.25">
      <c r="R1677" s="5"/>
    </row>
    <row r="1678" spans="18:18" x14ac:dyDescent="0.25">
      <c r="R1678" s="5"/>
    </row>
    <row r="1679" spans="18:18" x14ac:dyDescent="0.25">
      <c r="R1679" s="5"/>
    </row>
    <row r="1680" spans="18:18" x14ac:dyDescent="0.25">
      <c r="R1680" s="5"/>
    </row>
    <row r="1681" spans="18:18" x14ac:dyDescent="0.25">
      <c r="R1681" s="5"/>
    </row>
    <row r="1682" spans="18:18" x14ac:dyDescent="0.25">
      <c r="R1682" s="5"/>
    </row>
    <row r="1683" spans="18:18" x14ac:dyDescent="0.25">
      <c r="R1683" s="5"/>
    </row>
    <row r="1684" spans="18:18" x14ac:dyDescent="0.25">
      <c r="R1684" s="5"/>
    </row>
    <row r="1685" spans="18:18" x14ac:dyDescent="0.25">
      <c r="R1685" s="5"/>
    </row>
    <row r="1686" spans="18:18" x14ac:dyDescent="0.25">
      <c r="R1686" s="5"/>
    </row>
    <row r="1687" spans="18:18" x14ac:dyDescent="0.25">
      <c r="R1687" s="5"/>
    </row>
    <row r="1688" spans="18:18" x14ac:dyDescent="0.25">
      <c r="R1688" s="5"/>
    </row>
    <row r="1689" spans="18:18" x14ac:dyDescent="0.25">
      <c r="R1689" s="5"/>
    </row>
    <row r="1690" spans="18:18" x14ac:dyDescent="0.25">
      <c r="R1690" s="5"/>
    </row>
    <row r="1691" spans="18:18" x14ac:dyDescent="0.25">
      <c r="R1691" s="5"/>
    </row>
    <row r="1692" spans="18:18" x14ac:dyDescent="0.25">
      <c r="R1692" s="5"/>
    </row>
    <row r="1693" spans="18:18" x14ac:dyDescent="0.25">
      <c r="R1693" s="5"/>
    </row>
    <row r="1694" spans="18:18" x14ac:dyDescent="0.25">
      <c r="R1694" s="5"/>
    </row>
    <row r="1695" spans="18:18" x14ac:dyDescent="0.25">
      <c r="R1695" s="5"/>
    </row>
    <row r="1696" spans="18:18" x14ac:dyDescent="0.25">
      <c r="R1696" s="5"/>
    </row>
    <row r="1697" spans="18:18" x14ac:dyDescent="0.25">
      <c r="R1697" s="5"/>
    </row>
    <row r="1698" spans="18:18" x14ac:dyDescent="0.25">
      <c r="R1698" s="5"/>
    </row>
    <row r="1699" spans="18:18" x14ac:dyDescent="0.25">
      <c r="R1699" s="5"/>
    </row>
    <row r="1700" spans="18:18" x14ac:dyDescent="0.25">
      <c r="R1700" s="5"/>
    </row>
    <row r="1701" spans="18:18" x14ac:dyDescent="0.25">
      <c r="R1701" s="5"/>
    </row>
    <row r="1702" spans="18:18" x14ac:dyDescent="0.25">
      <c r="R1702" s="5"/>
    </row>
    <row r="1703" spans="18:18" x14ac:dyDescent="0.25">
      <c r="R1703" s="5"/>
    </row>
    <row r="1704" spans="18:18" x14ac:dyDescent="0.25">
      <c r="R1704" s="5"/>
    </row>
    <row r="1705" spans="18:18" x14ac:dyDescent="0.25">
      <c r="R1705" s="5"/>
    </row>
    <row r="1706" spans="18:18" x14ac:dyDescent="0.25">
      <c r="R1706" s="5"/>
    </row>
    <row r="1707" spans="18:18" x14ac:dyDescent="0.25">
      <c r="R1707" s="5"/>
    </row>
    <row r="1708" spans="18:18" x14ac:dyDescent="0.25">
      <c r="R1708" s="5"/>
    </row>
    <row r="1709" spans="18:18" x14ac:dyDescent="0.25">
      <c r="R1709" s="5"/>
    </row>
    <row r="1710" spans="18:18" x14ac:dyDescent="0.25">
      <c r="R1710" s="5"/>
    </row>
    <row r="1711" spans="18:18" x14ac:dyDescent="0.25">
      <c r="R1711" s="5"/>
    </row>
    <row r="1712" spans="18:18" x14ac:dyDescent="0.25">
      <c r="R1712" s="5"/>
    </row>
    <row r="1713" spans="18:18" x14ac:dyDescent="0.25">
      <c r="R1713" s="5"/>
    </row>
    <row r="1714" spans="18:18" x14ac:dyDescent="0.25">
      <c r="R1714" s="5"/>
    </row>
    <row r="1715" spans="18:18" x14ac:dyDescent="0.25">
      <c r="R1715" s="5"/>
    </row>
    <row r="1716" spans="18:18" x14ac:dyDescent="0.25">
      <c r="R1716" s="5"/>
    </row>
    <row r="1717" spans="18:18" x14ac:dyDescent="0.25">
      <c r="R1717" s="5"/>
    </row>
    <row r="1718" spans="18:18" x14ac:dyDescent="0.25">
      <c r="R1718" s="5"/>
    </row>
    <row r="1719" spans="18:18" x14ac:dyDescent="0.25">
      <c r="R1719" s="5"/>
    </row>
    <row r="1720" spans="18:18" x14ac:dyDescent="0.25">
      <c r="R1720" s="5"/>
    </row>
    <row r="1721" spans="18:18" x14ac:dyDescent="0.25">
      <c r="R1721" s="5"/>
    </row>
    <row r="1722" spans="18:18" x14ac:dyDescent="0.25">
      <c r="R1722" s="5"/>
    </row>
    <row r="1723" spans="18:18" x14ac:dyDescent="0.25">
      <c r="R1723" s="5"/>
    </row>
    <row r="1724" spans="18:18" x14ac:dyDescent="0.25">
      <c r="R1724" s="5"/>
    </row>
    <row r="1725" spans="18:18" x14ac:dyDescent="0.25">
      <c r="R1725" s="5"/>
    </row>
    <row r="1726" spans="18:18" x14ac:dyDescent="0.25">
      <c r="R1726" s="5"/>
    </row>
    <row r="1727" spans="18:18" x14ac:dyDescent="0.25">
      <c r="R1727" s="5"/>
    </row>
    <row r="1728" spans="18:18" x14ac:dyDescent="0.25">
      <c r="R1728" s="5"/>
    </row>
    <row r="1729" spans="18:18" x14ac:dyDescent="0.25">
      <c r="R1729" s="5"/>
    </row>
    <row r="1730" spans="18:18" x14ac:dyDescent="0.25">
      <c r="R1730" s="5"/>
    </row>
    <row r="1731" spans="18:18" x14ac:dyDescent="0.25">
      <c r="R1731" s="5"/>
    </row>
    <row r="1732" spans="18:18" x14ac:dyDescent="0.25">
      <c r="R1732" s="5"/>
    </row>
    <row r="1733" spans="18:18" x14ac:dyDescent="0.25">
      <c r="R1733" s="5"/>
    </row>
    <row r="1734" spans="18:18" x14ac:dyDescent="0.25">
      <c r="R1734" s="5"/>
    </row>
    <row r="1735" spans="18:18" x14ac:dyDescent="0.25">
      <c r="R1735" s="5"/>
    </row>
    <row r="1736" spans="18:18" x14ac:dyDescent="0.25">
      <c r="R1736" s="5"/>
    </row>
    <row r="1737" spans="18:18" x14ac:dyDescent="0.25">
      <c r="R1737" s="5"/>
    </row>
    <row r="1738" spans="18:18" x14ac:dyDescent="0.25">
      <c r="R1738" s="5"/>
    </row>
    <row r="1739" spans="18:18" x14ac:dyDescent="0.25">
      <c r="R1739" s="5"/>
    </row>
    <row r="1740" spans="18:18" x14ac:dyDescent="0.25">
      <c r="R1740" s="5"/>
    </row>
    <row r="1741" spans="18:18" x14ac:dyDescent="0.25">
      <c r="R1741" s="5"/>
    </row>
    <row r="1742" spans="18:18" x14ac:dyDescent="0.25">
      <c r="R1742" s="5"/>
    </row>
    <row r="1743" spans="18:18" x14ac:dyDescent="0.25">
      <c r="R1743" s="5"/>
    </row>
    <row r="1744" spans="18:18" x14ac:dyDescent="0.25">
      <c r="R1744" s="5"/>
    </row>
    <row r="1745" spans="18:18" x14ac:dyDescent="0.25">
      <c r="R1745" s="5"/>
    </row>
    <row r="1746" spans="18:18" x14ac:dyDescent="0.25">
      <c r="R1746" s="5"/>
    </row>
    <row r="1747" spans="18:18" x14ac:dyDescent="0.25">
      <c r="R1747" s="5"/>
    </row>
    <row r="1748" spans="18:18" x14ac:dyDescent="0.25">
      <c r="R1748" s="5"/>
    </row>
    <row r="1749" spans="18:18" x14ac:dyDescent="0.25">
      <c r="R1749" s="5"/>
    </row>
    <row r="1750" spans="18:18" x14ac:dyDescent="0.25">
      <c r="R1750" s="5"/>
    </row>
    <row r="1751" spans="18:18" x14ac:dyDescent="0.25">
      <c r="R1751" s="5"/>
    </row>
    <row r="1752" spans="18:18" x14ac:dyDescent="0.25">
      <c r="R1752" s="5"/>
    </row>
    <row r="1753" spans="18:18" x14ac:dyDescent="0.25">
      <c r="R1753" s="5"/>
    </row>
    <row r="1754" spans="18:18" x14ac:dyDescent="0.25">
      <c r="R1754" s="5"/>
    </row>
    <row r="1755" spans="18:18" x14ac:dyDescent="0.25">
      <c r="R1755" s="5"/>
    </row>
    <row r="1756" spans="18:18" x14ac:dyDescent="0.25">
      <c r="R1756" s="5"/>
    </row>
    <row r="1757" spans="18:18" x14ac:dyDescent="0.25">
      <c r="R1757" s="5"/>
    </row>
    <row r="1758" spans="18:18" x14ac:dyDescent="0.25">
      <c r="R1758" s="5"/>
    </row>
    <row r="1759" spans="18:18" x14ac:dyDescent="0.25">
      <c r="R1759" s="5"/>
    </row>
    <row r="1760" spans="18:18" x14ac:dyDescent="0.25">
      <c r="R1760" s="5"/>
    </row>
    <row r="1761" spans="18:18" x14ac:dyDescent="0.25">
      <c r="R1761" s="5"/>
    </row>
    <row r="1762" spans="18:18" x14ac:dyDescent="0.25">
      <c r="R1762" s="5"/>
    </row>
    <row r="1763" spans="18:18" x14ac:dyDescent="0.25">
      <c r="R1763" s="5"/>
    </row>
    <row r="1764" spans="18:18" x14ac:dyDescent="0.25">
      <c r="R1764" s="5"/>
    </row>
    <row r="1765" spans="18:18" x14ac:dyDescent="0.25">
      <c r="R1765" s="5"/>
    </row>
    <row r="1766" spans="18:18" x14ac:dyDescent="0.25">
      <c r="R1766" s="5"/>
    </row>
    <row r="1767" spans="18:18" x14ac:dyDescent="0.25">
      <c r="R1767" s="5"/>
    </row>
    <row r="1768" spans="18:18" x14ac:dyDescent="0.25">
      <c r="R1768" s="5"/>
    </row>
    <row r="1769" spans="18:18" x14ac:dyDescent="0.25">
      <c r="R1769" s="5"/>
    </row>
    <row r="1770" spans="18:18" x14ac:dyDescent="0.25">
      <c r="R1770" s="5"/>
    </row>
    <row r="1771" spans="18:18" x14ac:dyDescent="0.25">
      <c r="R1771" s="5"/>
    </row>
    <row r="1772" spans="18:18" x14ac:dyDescent="0.25">
      <c r="R1772" s="5"/>
    </row>
    <row r="1773" spans="18:18" x14ac:dyDescent="0.25">
      <c r="R1773" s="5"/>
    </row>
    <row r="1774" spans="18:18" x14ac:dyDescent="0.25">
      <c r="R1774" s="5"/>
    </row>
    <row r="1775" spans="18:18" x14ac:dyDescent="0.25">
      <c r="R1775" s="5"/>
    </row>
    <row r="1776" spans="18:18" x14ac:dyDescent="0.25">
      <c r="R1776" s="5"/>
    </row>
    <row r="1777" spans="18:18" x14ac:dyDescent="0.25">
      <c r="R1777" s="5"/>
    </row>
    <row r="1778" spans="18:18" x14ac:dyDescent="0.25">
      <c r="R1778" s="5"/>
    </row>
    <row r="1779" spans="18:18" x14ac:dyDescent="0.25">
      <c r="R1779" s="5"/>
    </row>
    <row r="1780" spans="18:18" x14ac:dyDescent="0.25">
      <c r="R1780" s="5"/>
    </row>
    <row r="1781" spans="18:18" x14ac:dyDescent="0.25">
      <c r="R1781" s="5"/>
    </row>
    <row r="1782" spans="18:18" x14ac:dyDescent="0.25">
      <c r="R1782" s="5"/>
    </row>
    <row r="1783" spans="18:18" x14ac:dyDescent="0.25">
      <c r="R1783" s="5"/>
    </row>
    <row r="1784" spans="18:18" x14ac:dyDescent="0.25">
      <c r="R1784" s="5"/>
    </row>
    <row r="1785" spans="18:18" x14ac:dyDescent="0.25">
      <c r="R1785" s="5"/>
    </row>
    <row r="1786" spans="18:18" x14ac:dyDescent="0.25">
      <c r="R1786" s="5"/>
    </row>
    <row r="1787" spans="18:18" x14ac:dyDescent="0.25">
      <c r="R1787" s="5"/>
    </row>
    <row r="1788" spans="18:18" x14ac:dyDescent="0.25">
      <c r="R1788" s="5"/>
    </row>
    <row r="1789" spans="18:18" x14ac:dyDescent="0.25">
      <c r="R1789" s="5"/>
    </row>
    <row r="1790" spans="18:18" x14ac:dyDescent="0.25">
      <c r="R1790" s="5"/>
    </row>
    <row r="1791" spans="18:18" x14ac:dyDescent="0.25">
      <c r="R1791" s="5"/>
    </row>
    <row r="1792" spans="18:18" x14ac:dyDescent="0.25">
      <c r="R1792" s="5"/>
    </row>
    <row r="1793" spans="18:18" x14ac:dyDescent="0.25">
      <c r="R1793" s="5"/>
    </row>
    <row r="1794" spans="18:18" x14ac:dyDescent="0.25">
      <c r="R1794" s="5"/>
    </row>
    <row r="1795" spans="18:18" x14ac:dyDescent="0.25">
      <c r="R1795" s="5"/>
    </row>
    <row r="1796" spans="18:18" x14ac:dyDescent="0.25">
      <c r="R1796" s="5"/>
    </row>
    <row r="1797" spans="18:18" x14ac:dyDescent="0.25">
      <c r="R1797" s="5"/>
    </row>
    <row r="1798" spans="18:18" x14ac:dyDescent="0.25">
      <c r="R1798" s="5"/>
    </row>
    <row r="1799" spans="18:18" x14ac:dyDescent="0.25">
      <c r="R1799" s="5"/>
    </row>
    <row r="1800" spans="18:18" x14ac:dyDescent="0.25">
      <c r="R1800" s="5"/>
    </row>
    <row r="1801" spans="18:18" x14ac:dyDescent="0.25">
      <c r="R1801" s="5"/>
    </row>
    <row r="1802" spans="18:18" x14ac:dyDescent="0.25">
      <c r="R1802" s="5"/>
    </row>
    <row r="1803" spans="18:18" x14ac:dyDescent="0.25">
      <c r="R1803" s="5"/>
    </row>
    <row r="1804" spans="18:18" x14ac:dyDescent="0.25">
      <c r="R1804" s="5"/>
    </row>
    <row r="1805" spans="18:18" x14ac:dyDescent="0.25">
      <c r="R1805" s="5"/>
    </row>
    <row r="1806" spans="18:18" x14ac:dyDescent="0.25">
      <c r="R1806" s="5"/>
    </row>
    <row r="1807" spans="18:18" x14ac:dyDescent="0.25">
      <c r="R1807" s="5"/>
    </row>
    <row r="1808" spans="18:18" x14ac:dyDescent="0.25">
      <c r="R1808" s="5"/>
    </row>
    <row r="1809" spans="18:18" x14ac:dyDescent="0.25">
      <c r="R1809" s="5"/>
    </row>
    <row r="1810" spans="18:18" x14ac:dyDescent="0.25">
      <c r="R1810" s="5"/>
    </row>
    <row r="1811" spans="18:18" x14ac:dyDescent="0.25">
      <c r="R1811" s="5"/>
    </row>
    <row r="1812" spans="18:18" x14ac:dyDescent="0.25">
      <c r="R1812" s="5"/>
    </row>
    <row r="1813" spans="18:18" x14ac:dyDescent="0.25">
      <c r="R1813" s="5"/>
    </row>
    <row r="1814" spans="18:18" x14ac:dyDescent="0.25">
      <c r="R1814" s="5"/>
    </row>
    <row r="1815" spans="18:18" x14ac:dyDescent="0.25">
      <c r="R1815" s="5"/>
    </row>
    <row r="1816" spans="18:18" x14ac:dyDescent="0.25">
      <c r="R1816" s="5"/>
    </row>
    <row r="1817" spans="18:18" x14ac:dyDescent="0.25">
      <c r="R1817" s="5"/>
    </row>
    <row r="1818" spans="18:18" x14ac:dyDescent="0.25">
      <c r="R1818" s="5"/>
    </row>
    <row r="1819" spans="18:18" x14ac:dyDescent="0.25">
      <c r="R1819" s="5"/>
    </row>
    <row r="1820" spans="18:18" x14ac:dyDescent="0.25">
      <c r="R1820" s="5"/>
    </row>
    <row r="1821" spans="18:18" x14ac:dyDescent="0.25">
      <c r="R1821" s="5"/>
    </row>
    <row r="1822" spans="18:18" x14ac:dyDescent="0.25">
      <c r="R1822" s="5"/>
    </row>
    <row r="1823" spans="18:18" x14ac:dyDescent="0.25">
      <c r="R1823" s="5"/>
    </row>
    <row r="1824" spans="18:18" x14ac:dyDescent="0.25">
      <c r="R1824" s="5"/>
    </row>
    <row r="1825" spans="18:18" x14ac:dyDescent="0.25">
      <c r="R1825" s="5"/>
    </row>
    <row r="1826" spans="18:18" x14ac:dyDescent="0.25">
      <c r="R1826" s="5"/>
    </row>
    <row r="1827" spans="18:18" x14ac:dyDescent="0.25">
      <c r="R1827" s="5"/>
    </row>
    <row r="1828" spans="18:18" x14ac:dyDescent="0.25">
      <c r="R1828" s="5"/>
    </row>
    <row r="1829" spans="18:18" x14ac:dyDescent="0.25">
      <c r="R1829" s="5"/>
    </row>
    <row r="1830" spans="18:18" x14ac:dyDescent="0.25">
      <c r="R1830" s="5"/>
    </row>
    <row r="1831" spans="18:18" x14ac:dyDescent="0.25">
      <c r="R1831" s="5"/>
    </row>
    <row r="1832" spans="18:18" x14ac:dyDescent="0.25">
      <c r="R1832" s="5"/>
    </row>
    <row r="1833" spans="18:18" x14ac:dyDescent="0.25">
      <c r="R1833" s="5"/>
    </row>
    <row r="1834" spans="18:18" x14ac:dyDescent="0.25">
      <c r="R1834" s="5"/>
    </row>
    <row r="1835" spans="18:18" x14ac:dyDescent="0.25">
      <c r="R1835" s="5"/>
    </row>
    <row r="1836" spans="18:18" x14ac:dyDescent="0.25">
      <c r="R1836" s="5"/>
    </row>
    <row r="1837" spans="18:18" x14ac:dyDescent="0.25">
      <c r="R1837" s="5"/>
    </row>
    <row r="1838" spans="18:18" x14ac:dyDescent="0.25">
      <c r="R1838" s="5"/>
    </row>
    <row r="1839" spans="18:18" x14ac:dyDescent="0.25">
      <c r="R1839" s="5"/>
    </row>
    <row r="1840" spans="18:18" x14ac:dyDescent="0.25">
      <c r="R1840" s="5"/>
    </row>
    <row r="1841" spans="18:18" x14ac:dyDescent="0.25">
      <c r="R1841" s="5"/>
    </row>
    <row r="1842" spans="18:18" x14ac:dyDescent="0.25">
      <c r="R1842" s="5"/>
    </row>
    <row r="1843" spans="18:18" x14ac:dyDescent="0.25">
      <c r="R1843" s="5"/>
    </row>
    <row r="1844" spans="18:18" x14ac:dyDescent="0.25">
      <c r="R1844" s="5"/>
    </row>
    <row r="1845" spans="18:18" x14ac:dyDescent="0.25">
      <c r="R1845" s="5"/>
    </row>
    <row r="1846" spans="18:18" x14ac:dyDescent="0.25">
      <c r="R1846" s="5"/>
    </row>
    <row r="1847" spans="18:18" x14ac:dyDescent="0.25">
      <c r="R1847" s="5"/>
    </row>
    <row r="1848" spans="18:18" x14ac:dyDescent="0.25">
      <c r="R1848" s="5"/>
    </row>
    <row r="1849" spans="18:18" x14ac:dyDescent="0.25">
      <c r="R1849" s="5"/>
    </row>
    <row r="1850" spans="18:18" x14ac:dyDescent="0.25">
      <c r="R1850" s="5"/>
    </row>
    <row r="1851" spans="18:18" x14ac:dyDescent="0.25">
      <c r="R1851" s="5"/>
    </row>
    <row r="1852" spans="18:18" x14ac:dyDescent="0.25">
      <c r="R1852" s="5"/>
    </row>
    <row r="1853" spans="18:18" x14ac:dyDescent="0.25">
      <c r="R1853" s="5"/>
    </row>
    <row r="1854" spans="18:18" x14ac:dyDescent="0.25">
      <c r="R1854" s="5"/>
    </row>
    <row r="1855" spans="18:18" x14ac:dyDescent="0.25">
      <c r="R1855" s="5"/>
    </row>
    <row r="1856" spans="18:18" x14ac:dyDescent="0.25">
      <c r="R1856" s="5"/>
    </row>
    <row r="1857" spans="18:18" x14ac:dyDescent="0.25">
      <c r="R1857" s="5"/>
    </row>
    <row r="1858" spans="18:18" x14ac:dyDescent="0.25">
      <c r="R1858" s="5"/>
    </row>
    <row r="1859" spans="18:18" x14ac:dyDescent="0.25">
      <c r="R1859" s="5"/>
    </row>
    <row r="1860" spans="18:18" x14ac:dyDescent="0.25">
      <c r="R1860" s="5"/>
    </row>
    <row r="1861" spans="18:18" x14ac:dyDescent="0.25">
      <c r="R1861" s="5"/>
    </row>
    <row r="1862" spans="18:18" x14ac:dyDescent="0.25">
      <c r="R1862" s="5"/>
    </row>
    <row r="1863" spans="18:18" x14ac:dyDescent="0.25">
      <c r="R1863" s="5"/>
    </row>
    <row r="1864" spans="18:18" x14ac:dyDescent="0.25">
      <c r="R1864" s="5"/>
    </row>
    <row r="1865" spans="18:18" x14ac:dyDescent="0.25">
      <c r="R1865" s="5"/>
    </row>
    <row r="1866" spans="18:18" x14ac:dyDescent="0.25">
      <c r="R1866" s="5"/>
    </row>
    <row r="1867" spans="18:18" x14ac:dyDescent="0.25">
      <c r="R1867" s="5"/>
    </row>
    <row r="1868" spans="18:18" x14ac:dyDescent="0.25">
      <c r="R1868" s="5"/>
    </row>
    <row r="1869" spans="18:18" x14ac:dyDescent="0.25">
      <c r="R1869" s="5"/>
    </row>
    <row r="1870" spans="18:18" x14ac:dyDescent="0.25">
      <c r="R1870" s="5"/>
    </row>
    <row r="1871" spans="18:18" x14ac:dyDescent="0.25">
      <c r="R1871" s="5"/>
    </row>
    <row r="1872" spans="18:18" x14ac:dyDescent="0.25">
      <c r="R1872" s="5"/>
    </row>
    <row r="1873" spans="18:18" x14ac:dyDescent="0.25">
      <c r="R1873" s="5"/>
    </row>
    <row r="1874" spans="18:18" x14ac:dyDescent="0.25">
      <c r="R1874" s="5"/>
    </row>
    <row r="1875" spans="18:18" x14ac:dyDescent="0.25">
      <c r="R1875" s="5"/>
    </row>
    <row r="1876" spans="18:18" x14ac:dyDescent="0.25">
      <c r="R1876" s="5"/>
    </row>
    <row r="1877" spans="18:18" x14ac:dyDescent="0.25">
      <c r="R1877" s="5"/>
    </row>
    <row r="1878" spans="18:18" x14ac:dyDescent="0.25">
      <c r="R1878" s="5"/>
    </row>
    <row r="1879" spans="18:18" x14ac:dyDescent="0.25">
      <c r="R1879" s="5"/>
    </row>
    <row r="1880" spans="18:18" x14ac:dyDescent="0.25">
      <c r="R1880" s="5"/>
    </row>
    <row r="1881" spans="18:18" x14ac:dyDescent="0.25">
      <c r="R1881" s="5"/>
    </row>
    <row r="1882" spans="18:18" x14ac:dyDescent="0.25">
      <c r="R1882" s="5"/>
    </row>
    <row r="1883" spans="18:18" x14ac:dyDescent="0.25">
      <c r="R1883" s="5"/>
    </row>
    <row r="1884" spans="18:18" x14ac:dyDescent="0.25">
      <c r="R1884" s="5"/>
    </row>
    <row r="1885" spans="18:18" x14ac:dyDescent="0.25">
      <c r="R1885" s="5"/>
    </row>
    <row r="1886" spans="18:18" x14ac:dyDescent="0.25">
      <c r="R1886" s="5"/>
    </row>
    <row r="1887" spans="18:18" x14ac:dyDescent="0.25">
      <c r="R1887" s="5"/>
    </row>
    <row r="1888" spans="18:18" x14ac:dyDescent="0.25">
      <c r="R1888" s="5"/>
    </row>
    <row r="1889" spans="18:18" x14ac:dyDescent="0.25">
      <c r="R1889" s="5"/>
    </row>
    <row r="1890" spans="18:18" x14ac:dyDescent="0.25">
      <c r="R1890" s="5"/>
    </row>
    <row r="1891" spans="18:18" x14ac:dyDescent="0.25">
      <c r="R1891" s="5"/>
    </row>
    <row r="1892" spans="18:18" x14ac:dyDescent="0.25">
      <c r="R1892" s="5"/>
    </row>
    <row r="1893" spans="18:18" x14ac:dyDescent="0.25">
      <c r="R1893" s="5"/>
    </row>
    <row r="1894" spans="18:18" x14ac:dyDescent="0.25">
      <c r="R1894" s="5"/>
    </row>
    <row r="1895" spans="18:18" x14ac:dyDescent="0.25">
      <c r="R1895" s="5"/>
    </row>
    <row r="1896" spans="18:18" x14ac:dyDescent="0.25">
      <c r="R1896" s="5"/>
    </row>
    <row r="1897" spans="18:18" x14ac:dyDescent="0.25">
      <c r="R1897" s="5"/>
    </row>
    <row r="1898" spans="18:18" x14ac:dyDescent="0.25">
      <c r="R1898" s="5"/>
    </row>
    <row r="1899" spans="18:18" x14ac:dyDescent="0.25">
      <c r="R1899" s="5"/>
    </row>
    <row r="1900" spans="18:18" x14ac:dyDescent="0.25">
      <c r="R1900" s="5"/>
    </row>
    <row r="1901" spans="18:18" x14ac:dyDescent="0.25">
      <c r="R1901" s="5"/>
    </row>
    <row r="1902" spans="18:18" x14ac:dyDescent="0.25">
      <c r="R1902" s="5"/>
    </row>
    <row r="1903" spans="18:18" x14ac:dyDescent="0.25">
      <c r="R1903" s="5"/>
    </row>
    <row r="1904" spans="18:18" x14ac:dyDescent="0.25">
      <c r="R1904" s="5"/>
    </row>
    <row r="1905" spans="18:18" x14ac:dyDescent="0.25">
      <c r="R1905" s="5"/>
    </row>
    <row r="1906" spans="18:18" x14ac:dyDescent="0.25">
      <c r="R1906" s="5"/>
    </row>
    <row r="1907" spans="18:18" x14ac:dyDescent="0.25">
      <c r="R1907" s="5"/>
    </row>
    <row r="1908" spans="18:18" x14ac:dyDescent="0.25">
      <c r="R1908" s="5"/>
    </row>
    <row r="1909" spans="18:18" x14ac:dyDescent="0.25">
      <c r="R1909" s="5"/>
    </row>
    <row r="1910" spans="18:18" x14ac:dyDescent="0.25">
      <c r="R1910" s="5"/>
    </row>
    <row r="1911" spans="18:18" x14ac:dyDescent="0.25">
      <c r="R1911" s="5"/>
    </row>
    <row r="1912" spans="18:18" x14ac:dyDescent="0.25">
      <c r="R1912" s="5"/>
    </row>
    <row r="1913" spans="18:18" x14ac:dyDescent="0.25">
      <c r="R1913" s="5"/>
    </row>
    <row r="1914" spans="18:18" x14ac:dyDescent="0.25">
      <c r="R1914" s="5"/>
    </row>
    <row r="1915" spans="18:18" x14ac:dyDescent="0.25">
      <c r="R1915" s="5"/>
    </row>
    <row r="1916" spans="18:18" x14ac:dyDescent="0.25">
      <c r="R1916" s="5"/>
    </row>
    <row r="1917" spans="18:18" x14ac:dyDescent="0.25">
      <c r="R1917" s="5"/>
    </row>
    <row r="1918" spans="18:18" x14ac:dyDescent="0.25">
      <c r="R1918" s="5"/>
    </row>
    <row r="1919" spans="18:18" x14ac:dyDescent="0.25">
      <c r="R1919" s="5"/>
    </row>
    <row r="1920" spans="18:18" x14ac:dyDescent="0.25">
      <c r="R1920" s="5"/>
    </row>
    <row r="1921" spans="18:18" x14ac:dyDescent="0.25">
      <c r="R1921" s="5"/>
    </row>
    <row r="1922" spans="18:18" x14ac:dyDescent="0.25">
      <c r="R1922" s="5"/>
    </row>
    <row r="1923" spans="18:18" x14ac:dyDescent="0.25">
      <c r="R1923" s="5"/>
    </row>
    <row r="1924" spans="18:18" x14ac:dyDescent="0.25">
      <c r="R1924" s="5"/>
    </row>
    <row r="1925" spans="18:18" x14ac:dyDescent="0.25">
      <c r="R1925" s="5"/>
    </row>
    <row r="1926" spans="18:18" x14ac:dyDescent="0.25">
      <c r="R1926" s="5"/>
    </row>
    <row r="1927" spans="18:18" x14ac:dyDescent="0.25">
      <c r="R1927" s="5"/>
    </row>
    <row r="1928" spans="18:18" x14ac:dyDescent="0.25">
      <c r="R1928" s="5"/>
    </row>
    <row r="1929" spans="18:18" x14ac:dyDescent="0.25">
      <c r="R1929" s="5"/>
    </row>
    <row r="1930" spans="18:18" x14ac:dyDescent="0.25">
      <c r="R1930" s="5"/>
    </row>
    <row r="1931" spans="18:18" x14ac:dyDescent="0.25">
      <c r="R1931" s="5"/>
    </row>
    <row r="1932" spans="18:18" x14ac:dyDescent="0.25">
      <c r="R1932" s="5"/>
    </row>
    <row r="1933" spans="18:18" x14ac:dyDescent="0.25">
      <c r="R1933" s="5"/>
    </row>
    <row r="1934" spans="18:18" x14ac:dyDescent="0.25">
      <c r="R1934" s="5"/>
    </row>
    <row r="1935" spans="18:18" x14ac:dyDescent="0.25">
      <c r="R1935" s="5"/>
    </row>
    <row r="1936" spans="18:18" x14ac:dyDescent="0.25">
      <c r="R1936" s="5"/>
    </row>
    <row r="1937" spans="18:18" x14ac:dyDescent="0.25">
      <c r="R1937" s="5"/>
    </row>
    <row r="1938" spans="18:18" x14ac:dyDescent="0.25">
      <c r="R1938" s="5"/>
    </row>
    <row r="1939" spans="18:18" x14ac:dyDescent="0.25">
      <c r="R1939" s="5"/>
    </row>
    <row r="1940" spans="18:18" x14ac:dyDescent="0.25">
      <c r="R1940" s="5"/>
    </row>
    <row r="1941" spans="18:18" x14ac:dyDescent="0.25">
      <c r="R1941" s="5"/>
    </row>
    <row r="1942" spans="18:18" x14ac:dyDescent="0.25">
      <c r="R1942" s="5"/>
    </row>
    <row r="1943" spans="18:18" x14ac:dyDescent="0.25">
      <c r="R1943" s="5"/>
    </row>
    <row r="1944" spans="18:18" x14ac:dyDescent="0.25">
      <c r="R1944" s="5"/>
    </row>
    <row r="1945" spans="18:18" x14ac:dyDescent="0.25">
      <c r="R1945" s="5"/>
    </row>
    <row r="1946" spans="18:18" x14ac:dyDescent="0.25">
      <c r="R1946" s="5"/>
    </row>
    <row r="1947" spans="18:18" x14ac:dyDescent="0.25">
      <c r="R1947" s="5"/>
    </row>
    <row r="1948" spans="18:18" x14ac:dyDescent="0.25">
      <c r="R1948" s="5"/>
    </row>
    <row r="1949" spans="18:18" x14ac:dyDescent="0.25">
      <c r="R1949" s="5"/>
    </row>
    <row r="1950" spans="18:18" x14ac:dyDescent="0.25">
      <c r="R1950" s="5"/>
    </row>
    <row r="1951" spans="18:18" x14ac:dyDescent="0.25">
      <c r="R1951" s="5"/>
    </row>
    <row r="1952" spans="18:18" x14ac:dyDescent="0.25">
      <c r="R1952" s="5"/>
    </row>
    <row r="1953" spans="18:18" x14ac:dyDescent="0.25">
      <c r="R1953" s="5"/>
    </row>
    <row r="1954" spans="18:18" x14ac:dyDescent="0.25">
      <c r="R1954" s="5"/>
    </row>
    <row r="1955" spans="18:18" x14ac:dyDescent="0.25">
      <c r="R1955" s="5"/>
    </row>
    <row r="1956" spans="18:18" x14ac:dyDescent="0.25">
      <c r="R1956" s="5"/>
    </row>
    <row r="1957" spans="18:18" x14ac:dyDescent="0.25">
      <c r="R1957" s="5"/>
    </row>
    <row r="1958" spans="18:18" x14ac:dyDescent="0.25">
      <c r="R1958" s="5"/>
    </row>
    <row r="1959" spans="18:18" x14ac:dyDescent="0.25">
      <c r="R1959" s="5"/>
    </row>
    <row r="1960" spans="18:18" x14ac:dyDescent="0.25">
      <c r="R1960" s="5"/>
    </row>
    <row r="1961" spans="18:18" x14ac:dyDescent="0.25">
      <c r="R1961" s="5"/>
    </row>
    <row r="1962" spans="18:18" x14ac:dyDescent="0.25">
      <c r="R1962" s="5"/>
    </row>
    <row r="1963" spans="18:18" x14ac:dyDescent="0.25">
      <c r="R1963" s="5"/>
    </row>
    <row r="1964" spans="18:18" x14ac:dyDescent="0.25">
      <c r="R1964" s="5"/>
    </row>
    <row r="1965" spans="18:18" x14ac:dyDescent="0.25">
      <c r="R1965" s="5"/>
    </row>
    <row r="1966" spans="18:18" x14ac:dyDescent="0.25">
      <c r="R1966" s="5"/>
    </row>
    <row r="1967" spans="18:18" x14ac:dyDescent="0.25">
      <c r="R1967" s="5"/>
    </row>
    <row r="1968" spans="18:18" x14ac:dyDescent="0.25">
      <c r="R1968" s="5"/>
    </row>
    <row r="1969" spans="18:18" x14ac:dyDescent="0.25">
      <c r="R1969" s="5"/>
    </row>
    <row r="1970" spans="18:18" x14ac:dyDescent="0.25">
      <c r="R1970" s="5"/>
    </row>
    <row r="1971" spans="18:18" x14ac:dyDescent="0.25">
      <c r="R1971" s="5"/>
    </row>
    <row r="1972" spans="18:18" x14ac:dyDescent="0.25">
      <c r="R1972" s="5"/>
    </row>
    <row r="1973" spans="18:18" x14ac:dyDescent="0.25">
      <c r="R1973" s="5"/>
    </row>
    <row r="1974" spans="18:18" x14ac:dyDescent="0.25">
      <c r="R1974" s="5"/>
    </row>
    <row r="1975" spans="18:18" x14ac:dyDescent="0.25">
      <c r="R1975" s="5"/>
    </row>
    <row r="1976" spans="18:18" x14ac:dyDescent="0.25">
      <c r="R1976" s="5"/>
    </row>
    <row r="1977" spans="18:18" x14ac:dyDescent="0.25">
      <c r="R1977" s="5"/>
    </row>
    <row r="1978" spans="18:18" x14ac:dyDescent="0.25">
      <c r="R1978" s="5"/>
    </row>
    <row r="1979" spans="18:18" x14ac:dyDescent="0.25">
      <c r="R1979" s="5"/>
    </row>
    <row r="1980" spans="18:18" x14ac:dyDescent="0.25">
      <c r="R1980" s="5"/>
    </row>
    <row r="1981" spans="18:18" x14ac:dyDescent="0.25">
      <c r="R1981" s="5"/>
    </row>
    <row r="1982" spans="18:18" x14ac:dyDescent="0.25">
      <c r="R1982" s="5"/>
    </row>
    <row r="1983" spans="18:18" x14ac:dyDescent="0.25">
      <c r="R1983" s="5"/>
    </row>
    <row r="1984" spans="18:18" x14ac:dyDescent="0.25">
      <c r="R1984" s="5"/>
    </row>
    <row r="1985" spans="18:18" x14ac:dyDescent="0.25">
      <c r="R1985" s="5"/>
    </row>
    <row r="1986" spans="18:18" x14ac:dyDescent="0.25">
      <c r="R1986" s="5"/>
    </row>
    <row r="1987" spans="18:18" x14ac:dyDescent="0.25">
      <c r="R1987" s="5"/>
    </row>
    <row r="1988" spans="18:18" x14ac:dyDescent="0.25">
      <c r="R1988" s="5"/>
    </row>
    <row r="1989" spans="18:18" x14ac:dyDescent="0.25">
      <c r="R1989" s="5"/>
    </row>
    <row r="1990" spans="18:18" x14ac:dyDescent="0.25">
      <c r="R1990" s="5"/>
    </row>
    <row r="1991" spans="18:18" x14ac:dyDescent="0.25">
      <c r="R1991" s="5"/>
    </row>
    <row r="1992" spans="18:18" x14ac:dyDescent="0.25">
      <c r="R1992" s="5"/>
    </row>
    <row r="1993" spans="18:18" x14ac:dyDescent="0.25">
      <c r="R1993" s="5"/>
    </row>
    <row r="1994" spans="18:18" x14ac:dyDescent="0.25">
      <c r="R1994" s="5"/>
    </row>
    <row r="1995" spans="18:18" x14ac:dyDescent="0.25">
      <c r="R1995" s="5"/>
    </row>
    <row r="1996" spans="18:18" x14ac:dyDescent="0.25">
      <c r="R1996" s="5"/>
    </row>
    <row r="1997" spans="18:18" x14ac:dyDescent="0.25">
      <c r="R1997" s="5"/>
    </row>
    <row r="1998" spans="18:18" x14ac:dyDescent="0.25">
      <c r="R1998" s="5"/>
    </row>
    <row r="1999" spans="18:18" x14ac:dyDescent="0.25">
      <c r="R1999" s="5"/>
    </row>
    <row r="2000" spans="18:18" x14ac:dyDescent="0.25">
      <c r="R2000" s="5"/>
    </row>
    <row r="2001" spans="18:18" x14ac:dyDescent="0.25">
      <c r="R2001" s="5"/>
    </row>
    <row r="2002" spans="18:18" x14ac:dyDescent="0.25">
      <c r="R2002" s="5"/>
    </row>
    <row r="2003" spans="18:18" x14ac:dyDescent="0.25">
      <c r="R2003" s="5"/>
    </row>
    <row r="2004" spans="18:18" x14ac:dyDescent="0.25">
      <c r="R2004" s="5"/>
    </row>
    <row r="2005" spans="18:18" x14ac:dyDescent="0.25">
      <c r="R2005" s="5"/>
    </row>
    <row r="2006" spans="18:18" x14ac:dyDescent="0.25">
      <c r="R2006" s="5"/>
    </row>
    <row r="2007" spans="18:18" x14ac:dyDescent="0.25">
      <c r="R2007" s="5"/>
    </row>
    <row r="2008" spans="18:18" x14ac:dyDescent="0.25">
      <c r="R2008" s="5"/>
    </row>
    <row r="2009" spans="18:18" x14ac:dyDescent="0.25">
      <c r="R2009" s="5"/>
    </row>
    <row r="2010" spans="18:18" x14ac:dyDescent="0.25">
      <c r="R2010" s="5"/>
    </row>
    <row r="2011" spans="18:18" x14ac:dyDescent="0.25">
      <c r="R2011" s="5"/>
    </row>
    <row r="2012" spans="18:18" x14ac:dyDescent="0.25">
      <c r="R2012" s="5"/>
    </row>
    <row r="2013" spans="18:18" x14ac:dyDescent="0.25">
      <c r="R2013" s="5"/>
    </row>
    <row r="2014" spans="18:18" x14ac:dyDescent="0.25">
      <c r="R2014" s="5"/>
    </row>
    <row r="2015" spans="18:18" x14ac:dyDescent="0.25">
      <c r="R2015" s="5"/>
    </row>
    <row r="2016" spans="18:18" x14ac:dyDescent="0.25">
      <c r="R2016" s="5"/>
    </row>
    <row r="2017" spans="18:18" x14ac:dyDescent="0.25">
      <c r="R2017" s="5"/>
    </row>
    <row r="2018" spans="18:18" x14ac:dyDescent="0.25">
      <c r="R2018" s="5"/>
    </row>
    <row r="2019" spans="18:18" x14ac:dyDescent="0.25">
      <c r="R2019" s="5"/>
    </row>
    <row r="2020" spans="18:18" x14ac:dyDescent="0.25">
      <c r="R2020" s="5"/>
    </row>
    <row r="2021" spans="18:18" x14ac:dyDescent="0.25">
      <c r="R2021" s="5"/>
    </row>
    <row r="2022" spans="18:18" x14ac:dyDescent="0.25">
      <c r="R2022" s="5"/>
    </row>
    <row r="2023" spans="18:18" x14ac:dyDescent="0.25">
      <c r="R2023" s="5"/>
    </row>
    <row r="2024" spans="18:18" x14ac:dyDescent="0.25">
      <c r="R2024" s="5"/>
    </row>
    <row r="2025" spans="18:18" x14ac:dyDescent="0.25">
      <c r="R2025" s="5"/>
    </row>
    <row r="2026" spans="18:18" x14ac:dyDescent="0.25">
      <c r="R2026" s="5"/>
    </row>
    <row r="2027" spans="18:18" x14ac:dyDescent="0.25">
      <c r="R2027" s="5"/>
    </row>
    <row r="2028" spans="18:18" x14ac:dyDescent="0.25">
      <c r="R2028" s="5"/>
    </row>
    <row r="2029" spans="18:18" x14ac:dyDescent="0.25">
      <c r="R2029" s="5"/>
    </row>
    <row r="2030" spans="18:18" x14ac:dyDescent="0.25">
      <c r="R2030" s="5"/>
    </row>
    <row r="2031" spans="18:18" x14ac:dyDescent="0.25">
      <c r="R2031" s="5"/>
    </row>
    <row r="2032" spans="18:18" x14ac:dyDescent="0.25">
      <c r="R2032" s="5"/>
    </row>
    <row r="2033" spans="18:18" x14ac:dyDescent="0.25">
      <c r="R2033" s="5"/>
    </row>
    <row r="2034" spans="18:18" x14ac:dyDescent="0.25">
      <c r="R2034" s="5"/>
    </row>
    <row r="2035" spans="18:18" x14ac:dyDescent="0.25">
      <c r="R2035" s="5"/>
    </row>
    <row r="2036" spans="18:18" x14ac:dyDescent="0.25">
      <c r="R2036" s="5"/>
    </row>
    <row r="2037" spans="18:18" x14ac:dyDescent="0.25">
      <c r="R2037" s="5"/>
    </row>
    <row r="2038" spans="18:18" x14ac:dyDescent="0.25">
      <c r="R2038" s="5"/>
    </row>
    <row r="2039" spans="18:18" x14ac:dyDescent="0.25">
      <c r="R2039" s="5"/>
    </row>
    <row r="2040" spans="18:18" x14ac:dyDescent="0.25">
      <c r="R2040" s="5"/>
    </row>
    <row r="2041" spans="18:18" x14ac:dyDescent="0.25">
      <c r="R2041" s="5"/>
    </row>
    <row r="2042" spans="18:18" x14ac:dyDescent="0.25">
      <c r="R2042" s="5"/>
    </row>
    <row r="2043" spans="18:18" x14ac:dyDescent="0.25">
      <c r="R2043" s="5"/>
    </row>
    <row r="2044" spans="18:18" x14ac:dyDescent="0.25">
      <c r="R2044" s="5"/>
    </row>
    <row r="2045" spans="18:18" x14ac:dyDescent="0.25">
      <c r="R2045" s="5"/>
    </row>
    <row r="2046" spans="18:18" x14ac:dyDescent="0.25">
      <c r="R2046" s="5"/>
    </row>
    <row r="2047" spans="18:18" x14ac:dyDescent="0.25">
      <c r="R2047" s="5"/>
    </row>
    <row r="2048" spans="18:18" x14ac:dyDescent="0.25">
      <c r="R2048" s="5"/>
    </row>
    <row r="2049" spans="18:18" x14ac:dyDescent="0.25">
      <c r="R2049" s="5"/>
    </row>
    <row r="2050" spans="18:18" x14ac:dyDescent="0.25">
      <c r="R2050" s="5"/>
    </row>
    <row r="2051" spans="18:18" x14ac:dyDescent="0.25">
      <c r="R2051" s="5"/>
    </row>
    <row r="2052" spans="18:18" x14ac:dyDescent="0.25">
      <c r="R2052" s="5"/>
    </row>
    <row r="2053" spans="18:18" x14ac:dyDescent="0.25">
      <c r="R2053" s="5"/>
    </row>
    <row r="2054" spans="18:18" x14ac:dyDescent="0.25">
      <c r="R2054" s="5"/>
    </row>
    <row r="2055" spans="18:18" x14ac:dyDescent="0.25">
      <c r="R2055" s="5"/>
    </row>
    <row r="2056" spans="18:18" x14ac:dyDescent="0.25">
      <c r="R2056" s="5"/>
    </row>
    <row r="2057" spans="18:18" x14ac:dyDescent="0.25">
      <c r="R2057" s="5"/>
    </row>
    <row r="2058" spans="18:18" x14ac:dyDescent="0.25">
      <c r="R2058" s="5"/>
    </row>
    <row r="2059" spans="18:18" x14ac:dyDescent="0.25">
      <c r="R2059" s="5"/>
    </row>
    <row r="2060" spans="18:18" x14ac:dyDescent="0.25">
      <c r="R2060" s="5"/>
    </row>
    <row r="2061" spans="18:18" x14ac:dyDescent="0.25">
      <c r="R2061" s="5"/>
    </row>
    <row r="2062" spans="18:18" x14ac:dyDescent="0.25">
      <c r="R2062" s="5"/>
    </row>
    <row r="2063" spans="18:18" x14ac:dyDescent="0.25">
      <c r="R2063" s="5"/>
    </row>
    <row r="2064" spans="18:18" x14ac:dyDescent="0.25">
      <c r="R2064" s="5"/>
    </row>
    <row r="2065" spans="18:18" x14ac:dyDescent="0.25">
      <c r="R2065" s="5"/>
    </row>
    <row r="2066" spans="18:18" x14ac:dyDescent="0.25">
      <c r="R2066" s="5"/>
    </row>
    <row r="2067" spans="18:18" x14ac:dyDescent="0.25">
      <c r="R2067" s="5"/>
    </row>
    <row r="2068" spans="18:18" x14ac:dyDescent="0.25">
      <c r="R2068" s="5"/>
    </row>
    <row r="2069" spans="18:18" x14ac:dyDescent="0.25">
      <c r="R2069" s="5"/>
    </row>
    <row r="2070" spans="18:18" x14ac:dyDescent="0.25">
      <c r="R2070" s="5"/>
    </row>
    <row r="2071" spans="18:18" x14ac:dyDescent="0.25">
      <c r="R2071" s="5"/>
    </row>
    <row r="2072" spans="18:18" x14ac:dyDescent="0.25">
      <c r="R2072" s="5"/>
    </row>
    <row r="2073" spans="18:18" x14ac:dyDescent="0.25">
      <c r="R2073" s="5"/>
    </row>
    <row r="2074" spans="18:18" x14ac:dyDescent="0.25">
      <c r="R2074" s="5"/>
    </row>
    <row r="2075" spans="18:18" x14ac:dyDescent="0.25">
      <c r="R2075" s="5"/>
    </row>
    <row r="2076" spans="18:18" x14ac:dyDescent="0.25">
      <c r="R2076" s="5"/>
    </row>
    <row r="2077" spans="18:18" x14ac:dyDescent="0.25">
      <c r="R2077" s="5"/>
    </row>
    <row r="2078" spans="18:18" x14ac:dyDescent="0.25">
      <c r="R2078" s="5"/>
    </row>
    <row r="2079" spans="18:18" x14ac:dyDescent="0.25">
      <c r="R2079" s="5"/>
    </row>
    <row r="2080" spans="18:18" x14ac:dyDescent="0.25">
      <c r="R2080" s="5"/>
    </row>
    <row r="2081" spans="18:18" x14ac:dyDescent="0.25">
      <c r="R2081" s="5"/>
    </row>
    <row r="2082" spans="18:18" x14ac:dyDescent="0.25">
      <c r="R2082" s="5"/>
    </row>
    <row r="2083" spans="18:18" x14ac:dyDescent="0.25">
      <c r="R2083" s="5"/>
    </row>
    <row r="2084" spans="18:18" x14ac:dyDescent="0.25">
      <c r="R2084" s="5"/>
    </row>
    <row r="2085" spans="18:18" x14ac:dyDescent="0.25">
      <c r="R2085" s="5"/>
    </row>
    <row r="2086" spans="18:18" x14ac:dyDescent="0.25">
      <c r="R2086" s="5"/>
    </row>
    <row r="2087" spans="18:18" x14ac:dyDescent="0.25">
      <c r="R2087" s="5"/>
    </row>
    <row r="2088" spans="18:18" x14ac:dyDescent="0.25">
      <c r="R2088" s="5"/>
    </row>
    <row r="2089" spans="18:18" x14ac:dyDescent="0.25">
      <c r="R2089" s="5"/>
    </row>
    <row r="2090" spans="18:18" x14ac:dyDescent="0.25">
      <c r="R2090" s="5"/>
    </row>
    <row r="2091" spans="18:18" x14ac:dyDescent="0.25">
      <c r="R2091" s="5"/>
    </row>
    <row r="2092" spans="18:18" x14ac:dyDescent="0.25">
      <c r="R2092" s="5"/>
    </row>
    <row r="2093" spans="18:18" x14ac:dyDescent="0.25">
      <c r="R2093" s="5"/>
    </row>
    <row r="2094" spans="18:18" x14ac:dyDescent="0.25">
      <c r="R2094" s="5"/>
    </row>
    <row r="2095" spans="18:18" x14ac:dyDescent="0.25">
      <c r="R2095" s="5"/>
    </row>
    <row r="2096" spans="18:18" x14ac:dyDescent="0.25">
      <c r="R2096" s="5"/>
    </row>
    <row r="2097" spans="18:18" x14ac:dyDescent="0.25">
      <c r="R2097" s="5"/>
    </row>
    <row r="2098" spans="18:18" x14ac:dyDescent="0.25">
      <c r="R2098" s="5"/>
    </row>
    <row r="2099" spans="18:18" x14ac:dyDescent="0.25">
      <c r="R2099" s="5"/>
    </row>
    <row r="2100" spans="18:18" x14ac:dyDescent="0.25">
      <c r="R2100" s="5"/>
    </row>
    <row r="2101" spans="18:18" x14ac:dyDescent="0.25">
      <c r="R2101" s="5"/>
    </row>
    <row r="2102" spans="18:18" x14ac:dyDescent="0.25">
      <c r="R2102" s="5"/>
    </row>
    <row r="2103" spans="18:18" x14ac:dyDescent="0.25">
      <c r="R2103" s="5"/>
    </row>
    <row r="2104" spans="18:18" x14ac:dyDescent="0.25">
      <c r="R2104" s="5"/>
    </row>
    <row r="2105" spans="18:18" x14ac:dyDescent="0.25">
      <c r="R2105" s="5"/>
    </row>
    <row r="2106" spans="18:18" x14ac:dyDescent="0.25">
      <c r="R2106" s="5"/>
    </row>
    <row r="2107" spans="18:18" x14ac:dyDescent="0.25">
      <c r="R2107" s="5"/>
    </row>
    <row r="2108" spans="18:18" x14ac:dyDescent="0.25">
      <c r="R2108" s="5"/>
    </row>
    <row r="2109" spans="18:18" x14ac:dyDescent="0.25">
      <c r="R2109" s="5"/>
    </row>
    <row r="2110" spans="18:18" x14ac:dyDescent="0.25">
      <c r="R2110" s="5"/>
    </row>
    <row r="2111" spans="18:18" x14ac:dyDescent="0.25">
      <c r="R2111" s="5"/>
    </row>
    <row r="2112" spans="18:18" x14ac:dyDescent="0.25">
      <c r="R2112" s="5"/>
    </row>
    <row r="2113" spans="18:18" x14ac:dyDescent="0.25">
      <c r="R2113" s="5"/>
    </row>
    <row r="2114" spans="18:18" x14ac:dyDescent="0.25">
      <c r="R2114" s="5"/>
    </row>
    <row r="2115" spans="18:18" x14ac:dyDescent="0.25">
      <c r="R2115" s="5"/>
    </row>
    <row r="2116" spans="18:18" x14ac:dyDescent="0.25">
      <c r="R2116" s="5"/>
    </row>
    <row r="2117" spans="18:18" x14ac:dyDescent="0.25">
      <c r="R2117" s="5"/>
    </row>
    <row r="2118" spans="18:18" x14ac:dyDescent="0.25">
      <c r="R2118" s="5"/>
    </row>
    <row r="2119" spans="18:18" x14ac:dyDescent="0.25">
      <c r="R2119" s="5"/>
    </row>
    <row r="2120" spans="18:18" x14ac:dyDescent="0.25">
      <c r="R2120" s="5"/>
    </row>
    <row r="2121" spans="18:18" x14ac:dyDescent="0.25">
      <c r="R2121" s="5"/>
    </row>
    <row r="2122" spans="18:18" x14ac:dyDescent="0.25">
      <c r="R2122" s="5"/>
    </row>
    <row r="2123" spans="18:18" x14ac:dyDescent="0.25">
      <c r="R2123" s="5"/>
    </row>
    <row r="2124" spans="18:18" x14ac:dyDescent="0.25">
      <c r="R2124" s="5"/>
    </row>
    <row r="2125" spans="18:18" x14ac:dyDescent="0.25">
      <c r="R2125" s="5"/>
    </row>
    <row r="2126" spans="18:18" x14ac:dyDescent="0.25">
      <c r="R2126" s="5"/>
    </row>
    <row r="2127" spans="18:18" x14ac:dyDescent="0.25">
      <c r="R2127" s="5"/>
    </row>
    <row r="2128" spans="18:18" x14ac:dyDescent="0.25">
      <c r="R2128" s="5"/>
    </row>
    <row r="2129" spans="18:18" x14ac:dyDescent="0.25">
      <c r="R2129" s="5"/>
    </row>
    <row r="2130" spans="18:18" x14ac:dyDescent="0.25">
      <c r="R2130" s="5"/>
    </row>
    <row r="2131" spans="18:18" x14ac:dyDescent="0.25">
      <c r="R2131" s="5"/>
    </row>
    <row r="2132" spans="18:18" x14ac:dyDescent="0.25">
      <c r="R2132" s="5"/>
    </row>
    <row r="2133" spans="18:18" x14ac:dyDescent="0.25">
      <c r="R2133" s="5"/>
    </row>
    <row r="2134" spans="18:18" x14ac:dyDescent="0.25">
      <c r="R2134" s="5"/>
    </row>
    <row r="2135" spans="18:18" x14ac:dyDescent="0.25">
      <c r="R2135" s="5"/>
    </row>
    <row r="2136" spans="18:18" x14ac:dyDescent="0.25">
      <c r="R2136" s="5"/>
    </row>
    <row r="2137" spans="18:18" x14ac:dyDescent="0.25">
      <c r="R2137" s="5"/>
    </row>
    <row r="2138" spans="18:18" x14ac:dyDescent="0.25">
      <c r="R2138" s="5"/>
    </row>
    <row r="2139" spans="18:18" x14ac:dyDescent="0.25">
      <c r="R2139" s="5"/>
    </row>
    <row r="2140" spans="18:18" x14ac:dyDescent="0.25">
      <c r="R2140" s="5"/>
    </row>
    <row r="2141" spans="18:18" x14ac:dyDescent="0.25">
      <c r="R2141" s="5"/>
    </row>
    <row r="2142" spans="18:18" x14ac:dyDescent="0.25">
      <c r="R2142" s="5"/>
    </row>
    <row r="2143" spans="18:18" x14ac:dyDescent="0.25">
      <c r="R2143" s="5"/>
    </row>
    <row r="2144" spans="18:18" x14ac:dyDescent="0.25">
      <c r="R2144" s="5"/>
    </row>
    <row r="2145" spans="18:18" x14ac:dyDescent="0.25">
      <c r="R2145" s="5"/>
    </row>
    <row r="2146" spans="18:18" x14ac:dyDescent="0.25">
      <c r="R2146" s="5"/>
    </row>
    <row r="2147" spans="18:18" x14ac:dyDescent="0.25">
      <c r="R2147" s="5"/>
    </row>
    <row r="2148" spans="18:18" x14ac:dyDescent="0.25">
      <c r="R2148" s="5"/>
    </row>
    <row r="2149" spans="18:18" x14ac:dyDescent="0.25">
      <c r="R2149" s="5"/>
    </row>
    <row r="2150" spans="18:18" x14ac:dyDescent="0.25">
      <c r="R2150" s="5"/>
    </row>
    <row r="2151" spans="18:18" x14ac:dyDescent="0.25">
      <c r="R2151" s="5"/>
    </row>
    <row r="2152" spans="18:18" x14ac:dyDescent="0.25">
      <c r="R2152" s="5"/>
    </row>
    <row r="2153" spans="18:18" x14ac:dyDescent="0.25">
      <c r="R2153" s="5"/>
    </row>
    <row r="2154" spans="18:18" x14ac:dyDescent="0.25">
      <c r="R2154" s="5"/>
    </row>
    <row r="2155" spans="18:18" x14ac:dyDescent="0.25">
      <c r="R2155" s="5"/>
    </row>
    <row r="2156" spans="18:18" x14ac:dyDescent="0.25">
      <c r="R2156" s="5"/>
    </row>
    <row r="2157" spans="18:18" x14ac:dyDescent="0.25">
      <c r="R2157" s="5"/>
    </row>
    <row r="2158" spans="18:18" x14ac:dyDescent="0.25">
      <c r="R2158" s="5"/>
    </row>
    <row r="2159" spans="18:18" x14ac:dyDescent="0.25">
      <c r="R2159" s="5"/>
    </row>
    <row r="2160" spans="18:18" x14ac:dyDescent="0.25">
      <c r="R2160" s="5"/>
    </row>
    <row r="2161" spans="18:18" x14ac:dyDescent="0.25">
      <c r="R2161" s="5"/>
    </row>
    <row r="2162" spans="18:18" x14ac:dyDescent="0.25">
      <c r="R2162" s="5"/>
    </row>
    <row r="2163" spans="18:18" x14ac:dyDescent="0.25">
      <c r="R2163" s="5"/>
    </row>
    <row r="2164" spans="18:18" x14ac:dyDescent="0.25">
      <c r="R2164" s="5"/>
    </row>
    <row r="2165" spans="18:18" x14ac:dyDescent="0.25">
      <c r="R2165" s="5"/>
    </row>
    <row r="2166" spans="18:18" x14ac:dyDescent="0.25">
      <c r="R2166" s="5"/>
    </row>
    <row r="2167" spans="18:18" x14ac:dyDescent="0.25">
      <c r="R2167" s="5"/>
    </row>
    <row r="2168" spans="18:18" x14ac:dyDescent="0.25">
      <c r="R2168" s="5"/>
    </row>
    <row r="2169" spans="18:18" x14ac:dyDescent="0.25">
      <c r="R2169" s="5"/>
    </row>
    <row r="2170" spans="18:18" x14ac:dyDescent="0.25">
      <c r="R2170" s="5"/>
    </row>
    <row r="2171" spans="18:18" x14ac:dyDescent="0.25">
      <c r="R2171" s="5"/>
    </row>
    <row r="2172" spans="18:18" x14ac:dyDescent="0.25">
      <c r="R2172" s="5"/>
    </row>
    <row r="2173" spans="18:18" x14ac:dyDescent="0.25">
      <c r="R2173" s="5"/>
    </row>
    <row r="2174" spans="18:18" x14ac:dyDescent="0.25">
      <c r="R2174" s="5"/>
    </row>
    <row r="2175" spans="18:18" x14ac:dyDescent="0.25">
      <c r="R2175" s="5"/>
    </row>
    <row r="2176" spans="18:18" x14ac:dyDescent="0.25">
      <c r="R2176" s="5"/>
    </row>
    <row r="2177" spans="18:18" x14ac:dyDescent="0.25">
      <c r="R2177" s="5"/>
    </row>
    <row r="2178" spans="18:18" x14ac:dyDescent="0.25">
      <c r="R2178" s="5"/>
    </row>
    <row r="2179" spans="18:18" x14ac:dyDescent="0.25">
      <c r="R2179" s="5"/>
    </row>
    <row r="2180" spans="18:18" x14ac:dyDescent="0.25">
      <c r="R2180" s="5"/>
    </row>
    <row r="2181" spans="18:18" x14ac:dyDescent="0.25">
      <c r="R2181" s="5"/>
    </row>
    <row r="2182" spans="18:18" x14ac:dyDescent="0.25">
      <c r="R2182" s="5"/>
    </row>
    <row r="2183" spans="18:18" x14ac:dyDescent="0.25">
      <c r="R2183" s="5"/>
    </row>
    <row r="2184" spans="18:18" x14ac:dyDescent="0.25">
      <c r="R2184" s="5"/>
    </row>
    <row r="2185" spans="18:18" x14ac:dyDescent="0.25">
      <c r="R2185" s="5"/>
    </row>
    <row r="2186" spans="18:18" x14ac:dyDescent="0.25">
      <c r="R2186" s="5"/>
    </row>
    <row r="2187" spans="18:18" x14ac:dyDescent="0.25">
      <c r="R2187" s="5"/>
    </row>
    <row r="2188" spans="18:18" x14ac:dyDescent="0.25">
      <c r="R2188" s="5"/>
    </row>
    <row r="2189" spans="18:18" x14ac:dyDescent="0.25">
      <c r="R2189" s="5"/>
    </row>
    <row r="2190" spans="18:18" x14ac:dyDescent="0.25">
      <c r="R2190" s="5"/>
    </row>
    <row r="2191" spans="18:18" x14ac:dyDescent="0.25">
      <c r="R2191" s="5"/>
    </row>
    <row r="2192" spans="18:18" x14ac:dyDescent="0.25">
      <c r="R2192" s="5"/>
    </row>
    <row r="2193" spans="18:18" x14ac:dyDescent="0.25">
      <c r="R2193" s="5"/>
    </row>
    <row r="2194" spans="18:18" x14ac:dyDescent="0.25">
      <c r="R2194" s="5"/>
    </row>
    <row r="2195" spans="18:18" x14ac:dyDescent="0.25">
      <c r="R2195" s="5"/>
    </row>
    <row r="2196" spans="18:18" x14ac:dyDescent="0.25">
      <c r="R2196" s="5"/>
    </row>
    <row r="2197" spans="18:18" x14ac:dyDescent="0.25">
      <c r="R2197" s="5"/>
    </row>
    <row r="2198" spans="18:18" x14ac:dyDescent="0.25">
      <c r="R2198" s="5"/>
    </row>
    <row r="2199" spans="18:18" x14ac:dyDescent="0.25">
      <c r="R2199" s="5"/>
    </row>
    <row r="2200" spans="18:18" x14ac:dyDescent="0.25">
      <c r="R2200" s="5"/>
    </row>
    <row r="2201" spans="18:18" x14ac:dyDescent="0.25">
      <c r="R2201" s="5"/>
    </row>
    <row r="2202" spans="18:18" x14ac:dyDescent="0.25">
      <c r="R2202" s="5"/>
    </row>
    <row r="2203" spans="18:18" x14ac:dyDescent="0.25">
      <c r="R2203" s="5"/>
    </row>
    <row r="2204" spans="18:18" x14ac:dyDescent="0.25">
      <c r="R2204" s="5"/>
    </row>
    <row r="2205" spans="18:18" x14ac:dyDescent="0.25">
      <c r="R2205" s="5"/>
    </row>
    <row r="2206" spans="18:18" x14ac:dyDescent="0.25">
      <c r="R2206" s="5"/>
    </row>
    <row r="2207" spans="18:18" x14ac:dyDescent="0.25">
      <c r="R2207" s="5"/>
    </row>
    <row r="2208" spans="18:18" x14ac:dyDescent="0.25">
      <c r="R2208" s="5"/>
    </row>
    <row r="2209" spans="18:18" x14ac:dyDescent="0.25">
      <c r="R2209" s="5"/>
    </row>
    <row r="2210" spans="18:18" x14ac:dyDescent="0.25">
      <c r="R2210" s="5"/>
    </row>
    <row r="2211" spans="18:18" x14ac:dyDescent="0.25">
      <c r="R2211" s="5"/>
    </row>
    <row r="2212" spans="18:18" x14ac:dyDescent="0.25">
      <c r="R2212" s="5"/>
    </row>
    <row r="2213" spans="18:18" x14ac:dyDescent="0.25">
      <c r="R2213" s="5"/>
    </row>
    <row r="2214" spans="18:18" x14ac:dyDescent="0.25">
      <c r="R2214" s="5"/>
    </row>
    <row r="2215" spans="18:18" x14ac:dyDescent="0.25">
      <c r="R2215" s="5"/>
    </row>
    <row r="2216" spans="18:18" x14ac:dyDescent="0.25">
      <c r="R2216" s="5"/>
    </row>
    <row r="2217" spans="18:18" x14ac:dyDescent="0.25">
      <c r="R2217" s="5"/>
    </row>
    <row r="2218" spans="18:18" x14ac:dyDescent="0.25">
      <c r="R2218" s="5"/>
    </row>
    <row r="2219" spans="18:18" x14ac:dyDescent="0.25">
      <c r="R2219" s="5"/>
    </row>
    <row r="2220" spans="18:18" x14ac:dyDescent="0.25">
      <c r="R2220" s="5"/>
    </row>
    <row r="2221" spans="18:18" x14ac:dyDescent="0.25">
      <c r="R2221" s="5"/>
    </row>
    <row r="2222" spans="18:18" x14ac:dyDescent="0.25">
      <c r="R2222" s="5"/>
    </row>
    <row r="2223" spans="18:18" x14ac:dyDescent="0.25">
      <c r="R2223" s="5"/>
    </row>
    <row r="2224" spans="18:18" x14ac:dyDescent="0.25">
      <c r="R2224" s="5"/>
    </row>
    <row r="2225" spans="18:18" x14ac:dyDescent="0.25">
      <c r="R2225" s="5"/>
    </row>
    <row r="2226" spans="18:18" x14ac:dyDescent="0.25">
      <c r="R2226" s="5"/>
    </row>
    <row r="2227" spans="18:18" x14ac:dyDescent="0.25">
      <c r="R2227" s="5"/>
    </row>
    <row r="2228" spans="18:18" x14ac:dyDescent="0.25">
      <c r="R2228" s="5"/>
    </row>
    <row r="2229" spans="18:18" x14ac:dyDescent="0.25">
      <c r="R2229" s="5"/>
    </row>
    <row r="2230" spans="18:18" x14ac:dyDescent="0.25">
      <c r="R2230" s="5"/>
    </row>
    <row r="2231" spans="18:18" x14ac:dyDescent="0.25">
      <c r="R2231" s="5"/>
    </row>
    <row r="2232" spans="18:18" x14ac:dyDescent="0.25">
      <c r="R2232" s="5"/>
    </row>
    <row r="2233" spans="18:18" x14ac:dyDescent="0.25">
      <c r="R2233" s="5"/>
    </row>
    <row r="2234" spans="18:18" x14ac:dyDescent="0.25">
      <c r="R2234" s="5"/>
    </row>
    <row r="2235" spans="18:18" x14ac:dyDescent="0.25">
      <c r="R2235" s="5"/>
    </row>
    <row r="2236" spans="18:18" x14ac:dyDescent="0.25">
      <c r="R2236" s="5"/>
    </row>
    <row r="2237" spans="18:18" x14ac:dyDescent="0.25">
      <c r="R2237" s="5"/>
    </row>
    <row r="2238" spans="18:18" x14ac:dyDescent="0.25">
      <c r="R2238" s="5"/>
    </row>
    <row r="2239" spans="18:18" x14ac:dyDescent="0.25">
      <c r="R2239" s="5"/>
    </row>
    <row r="2240" spans="18:18" x14ac:dyDescent="0.25">
      <c r="R2240" s="5"/>
    </row>
    <row r="2241" spans="18:18" x14ac:dyDescent="0.25">
      <c r="R2241" s="5"/>
    </row>
    <row r="2242" spans="18:18" x14ac:dyDescent="0.25">
      <c r="R2242" s="5"/>
    </row>
    <row r="2243" spans="18:18" x14ac:dyDescent="0.25">
      <c r="R2243" s="5"/>
    </row>
    <row r="2244" spans="18:18" x14ac:dyDescent="0.25">
      <c r="R2244" s="5"/>
    </row>
    <row r="2245" spans="18:18" x14ac:dyDescent="0.25">
      <c r="R2245" s="5"/>
    </row>
    <row r="2246" spans="18:18" x14ac:dyDescent="0.25">
      <c r="R2246" s="5"/>
    </row>
    <row r="2247" spans="18:18" x14ac:dyDescent="0.25">
      <c r="R2247" s="5"/>
    </row>
    <row r="2248" spans="18:18" x14ac:dyDescent="0.25">
      <c r="R2248" s="5"/>
    </row>
    <row r="2249" spans="18:18" x14ac:dyDescent="0.25">
      <c r="R2249" s="5"/>
    </row>
    <row r="2250" spans="18:18" x14ac:dyDescent="0.25">
      <c r="R2250" s="5"/>
    </row>
    <row r="2251" spans="18:18" x14ac:dyDescent="0.25">
      <c r="R2251" s="5"/>
    </row>
    <row r="2252" spans="18:18" x14ac:dyDescent="0.25">
      <c r="R2252" s="5"/>
    </row>
    <row r="2253" spans="18:18" x14ac:dyDescent="0.25">
      <c r="R2253" s="5"/>
    </row>
    <row r="2254" spans="18:18" x14ac:dyDescent="0.25">
      <c r="R2254" s="5"/>
    </row>
    <row r="2255" spans="18:18" x14ac:dyDescent="0.25">
      <c r="R2255" s="5"/>
    </row>
    <row r="2256" spans="18:18" x14ac:dyDescent="0.25">
      <c r="R2256" s="5"/>
    </row>
    <row r="2257" spans="18:18" x14ac:dyDescent="0.25">
      <c r="R2257" s="5"/>
    </row>
    <row r="2258" spans="18:18" x14ac:dyDescent="0.25">
      <c r="R2258" s="5"/>
    </row>
    <row r="2259" spans="18:18" x14ac:dyDescent="0.25">
      <c r="R2259" s="5"/>
    </row>
    <row r="2260" spans="18:18" x14ac:dyDescent="0.25">
      <c r="R2260" s="5"/>
    </row>
    <row r="2261" spans="18:18" x14ac:dyDescent="0.25">
      <c r="R2261" s="5"/>
    </row>
    <row r="2262" spans="18:18" x14ac:dyDescent="0.25">
      <c r="R2262" s="5"/>
    </row>
    <row r="2263" spans="18:18" x14ac:dyDescent="0.25">
      <c r="R2263" s="5"/>
    </row>
    <row r="2264" spans="18:18" x14ac:dyDescent="0.25">
      <c r="R2264" s="5"/>
    </row>
    <row r="2265" spans="18:18" x14ac:dyDescent="0.25">
      <c r="R2265" s="5"/>
    </row>
    <row r="2266" spans="18:18" x14ac:dyDescent="0.25">
      <c r="R2266" s="5"/>
    </row>
    <row r="2267" spans="18:18" x14ac:dyDescent="0.25">
      <c r="R2267" s="5"/>
    </row>
    <row r="2268" spans="18:18" x14ac:dyDescent="0.25">
      <c r="R2268" s="5"/>
    </row>
    <row r="2269" spans="18:18" x14ac:dyDescent="0.25">
      <c r="R2269" s="5"/>
    </row>
    <row r="2270" spans="18:18" x14ac:dyDescent="0.25">
      <c r="R2270" s="5"/>
    </row>
    <row r="2271" spans="18:18" x14ac:dyDescent="0.25">
      <c r="R2271" s="5"/>
    </row>
    <row r="2272" spans="18:18" x14ac:dyDescent="0.25">
      <c r="R2272" s="5"/>
    </row>
    <row r="2273" spans="18:18" x14ac:dyDescent="0.25">
      <c r="R2273" s="5"/>
    </row>
    <row r="2274" spans="18:18" x14ac:dyDescent="0.25">
      <c r="R2274" s="5"/>
    </row>
    <row r="2275" spans="18:18" x14ac:dyDescent="0.25">
      <c r="R2275" s="5"/>
    </row>
    <row r="2276" spans="18:18" x14ac:dyDescent="0.25">
      <c r="R2276" s="5"/>
    </row>
    <row r="2277" spans="18:18" x14ac:dyDescent="0.25">
      <c r="R2277" s="5"/>
    </row>
    <row r="2278" spans="18:18" x14ac:dyDescent="0.25">
      <c r="R2278" s="5"/>
    </row>
    <row r="2279" spans="18:18" x14ac:dyDescent="0.25">
      <c r="R2279" s="5"/>
    </row>
    <row r="2280" spans="18:18" x14ac:dyDescent="0.25">
      <c r="R2280" s="5"/>
    </row>
    <row r="2281" spans="18:18" x14ac:dyDescent="0.25">
      <c r="R2281" s="5"/>
    </row>
    <row r="2282" spans="18:18" x14ac:dyDescent="0.25">
      <c r="R2282" s="5"/>
    </row>
    <row r="2283" spans="18:18" x14ac:dyDescent="0.25">
      <c r="R2283" s="5"/>
    </row>
    <row r="2284" spans="18:18" x14ac:dyDescent="0.25">
      <c r="R2284" s="5"/>
    </row>
    <row r="2285" spans="18:18" x14ac:dyDescent="0.25">
      <c r="R2285" s="5"/>
    </row>
    <row r="2286" spans="18:18" x14ac:dyDescent="0.25">
      <c r="R2286" s="5"/>
    </row>
    <row r="2287" spans="18:18" x14ac:dyDescent="0.25">
      <c r="R2287" s="5"/>
    </row>
    <row r="2288" spans="18:18" x14ac:dyDescent="0.25">
      <c r="R2288" s="5"/>
    </row>
    <row r="2289" spans="18:18" x14ac:dyDescent="0.25">
      <c r="R2289" s="5"/>
    </row>
    <row r="2290" spans="18:18" x14ac:dyDescent="0.25">
      <c r="R2290" s="5"/>
    </row>
    <row r="2291" spans="18:18" x14ac:dyDescent="0.25">
      <c r="R2291" s="5"/>
    </row>
    <row r="2292" spans="18:18" x14ac:dyDescent="0.25">
      <c r="R2292" s="5"/>
    </row>
    <row r="2293" spans="18:18" x14ac:dyDescent="0.25">
      <c r="R2293" s="5"/>
    </row>
    <row r="2294" spans="18:18" x14ac:dyDescent="0.25">
      <c r="R2294" s="5"/>
    </row>
    <row r="2295" spans="18:18" x14ac:dyDescent="0.25">
      <c r="R2295" s="5"/>
    </row>
    <row r="2296" spans="18:18" x14ac:dyDescent="0.25">
      <c r="R2296" s="5"/>
    </row>
    <row r="2297" spans="18:18" x14ac:dyDescent="0.25">
      <c r="R2297" s="5"/>
    </row>
    <row r="2298" spans="18:18" x14ac:dyDescent="0.25">
      <c r="R2298" s="5"/>
    </row>
    <row r="2299" spans="18:18" x14ac:dyDescent="0.25">
      <c r="R2299" s="5"/>
    </row>
    <row r="2300" spans="18:18" x14ac:dyDescent="0.25">
      <c r="R2300" s="5"/>
    </row>
    <row r="2301" spans="18:18" x14ac:dyDescent="0.25">
      <c r="R2301" s="5"/>
    </row>
    <row r="2302" spans="18:18" x14ac:dyDescent="0.25">
      <c r="R2302" s="5"/>
    </row>
    <row r="2303" spans="18:18" x14ac:dyDescent="0.25">
      <c r="R2303" s="5"/>
    </row>
    <row r="2304" spans="18:18" x14ac:dyDescent="0.25">
      <c r="R2304" s="5"/>
    </row>
    <row r="2305" spans="18:18" x14ac:dyDescent="0.25">
      <c r="R2305" s="5"/>
    </row>
    <row r="2306" spans="18:18" x14ac:dyDescent="0.25">
      <c r="R2306" s="5"/>
    </row>
    <row r="2307" spans="18:18" x14ac:dyDescent="0.25">
      <c r="R2307" s="5"/>
    </row>
    <row r="2308" spans="18:18" x14ac:dyDescent="0.25">
      <c r="R2308" s="5"/>
    </row>
    <row r="2309" spans="18:18" x14ac:dyDescent="0.25">
      <c r="R2309" s="5"/>
    </row>
    <row r="2310" spans="18:18" x14ac:dyDescent="0.25">
      <c r="R2310" s="5"/>
    </row>
    <row r="2311" spans="18:18" x14ac:dyDescent="0.25">
      <c r="R2311" s="5"/>
    </row>
    <row r="2312" spans="18:18" x14ac:dyDescent="0.25">
      <c r="R2312" s="5"/>
    </row>
    <row r="2313" spans="18:18" x14ac:dyDescent="0.25">
      <c r="R2313" s="5"/>
    </row>
    <row r="2314" spans="18:18" x14ac:dyDescent="0.25">
      <c r="R2314" s="5"/>
    </row>
    <row r="2315" spans="18:18" x14ac:dyDescent="0.25">
      <c r="R2315" s="5"/>
    </row>
    <row r="2316" spans="18:18" x14ac:dyDescent="0.25">
      <c r="R2316" s="5"/>
    </row>
    <row r="2317" spans="18:18" x14ac:dyDescent="0.25">
      <c r="R2317" s="5"/>
    </row>
    <row r="2318" spans="18:18" x14ac:dyDescent="0.25">
      <c r="R2318" s="5"/>
    </row>
    <row r="2319" spans="18:18" x14ac:dyDescent="0.25">
      <c r="R2319" s="5"/>
    </row>
    <row r="2320" spans="18:18" x14ac:dyDescent="0.25">
      <c r="R2320" s="5"/>
    </row>
    <row r="2321" spans="18:18" x14ac:dyDescent="0.25">
      <c r="R2321" s="5"/>
    </row>
    <row r="2322" spans="18:18" x14ac:dyDescent="0.25">
      <c r="R2322" s="5"/>
    </row>
    <row r="2323" spans="18:18" x14ac:dyDescent="0.25">
      <c r="R2323" s="5"/>
    </row>
    <row r="2324" spans="18:18" x14ac:dyDescent="0.25">
      <c r="R2324" s="5"/>
    </row>
    <row r="2325" spans="18:18" x14ac:dyDescent="0.25">
      <c r="R2325" s="5"/>
    </row>
    <row r="2326" spans="18:18" x14ac:dyDescent="0.25">
      <c r="R2326" s="5"/>
    </row>
    <row r="2327" spans="18:18" x14ac:dyDescent="0.25">
      <c r="R2327" s="5"/>
    </row>
    <row r="2328" spans="18:18" x14ac:dyDescent="0.25">
      <c r="R2328" s="5"/>
    </row>
    <row r="2329" spans="18:18" x14ac:dyDescent="0.25">
      <c r="R2329" s="5"/>
    </row>
    <row r="2330" spans="18:18" x14ac:dyDescent="0.25">
      <c r="R2330" s="5"/>
    </row>
    <row r="2331" spans="18:18" x14ac:dyDescent="0.25">
      <c r="R2331" s="5"/>
    </row>
    <row r="2332" spans="18:18" x14ac:dyDescent="0.25">
      <c r="R2332" s="5"/>
    </row>
    <row r="2333" spans="18:18" x14ac:dyDescent="0.25">
      <c r="R2333" s="5"/>
    </row>
    <row r="2334" spans="18:18" x14ac:dyDescent="0.25">
      <c r="R2334" s="5"/>
    </row>
    <row r="2335" spans="18:18" x14ac:dyDescent="0.25">
      <c r="R2335" s="5"/>
    </row>
    <row r="2336" spans="18:18" x14ac:dyDescent="0.25">
      <c r="R2336" s="5"/>
    </row>
    <row r="2337" spans="18:18" x14ac:dyDescent="0.25">
      <c r="R2337" s="5"/>
    </row>
    <row r="2338" spans="18:18" x14ac:dyDescent="0.25">
      <c r="R2338" s="5"/>
    </row>
    <row r="2339" spans="18:18" x14ac:dyDescent="0.25">
      <c r="R2339" s="5"/>
    </row>
    <row r="2340" spans="18:18" x14ac:dyDescent="0.25">
      <c r="R2340" s="5"/>
    </row>
    <row r="2341" spans="18:18" x14ac:dyDescent="0.25">
      <c r="R2341" s="5"/>
    </row>
    <row r="2342" spans="18:18" x14ac:dyDescent="0.25">
      <c r="R2342" s="5"/>
    </row>
    <row r="2343" spans="18:18" x14ac:dyDescent="0.25">
      <c r="R2343" s="5"/>
    </row>
    <row r="2344" spans="18:18" x14ac:dyDescent="0.25">
      <c r="R2344" s="5"/>
    </row>
    <row r="2345" spans="18:18" x14ac:dyDescent="0.25">
      <c r="R2345" s="5"/>
    </row>
    <row r="2346" spans="18:18" x14ac:dyDescent="0.25">
      <c r="R2346" s="5"/>
    </row>
    <row r="2347" spans="18:18" x14ac:dyDescent="0.25">
      <c r="R2347" s="5"/>
    </row>
    <row r="2348" spans="18:18" x14ac:dyDescent="0.25">
      <c r="R2348" s="5"/>
    </row>
    <row r="2349" spans="18:18" x14ac:dyDescent="0.25">
      <c r="R2349" s="5"/>
    </row>
    <row r="2350" spans="18:18" x14ac:dyDescent="0.25">
      <c r="R2350" s="5"/>
    </row>
    <row r="2351" spans="18:18" x14ac:dyDescent="0.25">
      <c r="R2351" s="5"/>
    </row>
    <row r="2352" spans="18:18" x14ac:dyDescent="0.25">
      <c r="R2352" s="5"/>
    </row>
    <row r="2353" spans="18:18" x14ac:dyDescent="0.25">
      <c r="R2353" s="5"/>
    </row>
    <row r="2354" spans="18:18" x14ac:dyDescent="0.25">
      <c r="R2354" s="5"/>
    </row>
    <row r="2355" spans="18:18" x14ac:dyDescent="0.25">
      <c r="R2355" s="5"/>
    </row>
    <row r="2356" spans="18:18" x14ac:dyDescent="0.25">
      <c r="R2356" s="5"/>
    </row>
    <row r="2357" spans="18:18" x14ac:dyDescent="0.25">
      <c r="R2357" s="5"/>
    </row>
    <row r="2358" spans="18:18" x14ac:dyDescent="0.25">
      <c r="R2358" s="5"/>
    </row>
    <row r="2359" spans="18:18" x14ac:dyDescent="0.25">
      <c r="R2359" s="5"/>
    </row>
    <row r="2360" spans="18:18" x14ac:dyDescent="0.25">
      <c r="R2360" s="5"/>
    </row>
    <row r="2361" spans="18:18" x14ac:dyDescent="0.25">
      <c r="R2361" s="5"/>
    </row>
    <row r="2362" spans="18:18" x14ac:dyDescent="0.25">
      <c r="R2362" s="5"/>
    </row>
    <row r="2363" spans="18:18" x14ac:dyDescent="0.25">
      <c r="R2363" s="5"/>
    </row>
    <row r="2364" spans="18:18" x14ac:dyDescent="0.25">
      <c r="R2364" s="5"/>
    </row>
    <row r="2365" spans="18:18" x14ac:dyDescent="0.25">
      <c r="R2365" s="5"/>
    </row>
    <row r="2366" spans="18:18" x14ac:dyDescent="0.25">
      <c r="R2366" s="5"/>
    </row>
    <row r="2367" spans="18:18" x14ac:dyDescent="0.25">
      <c r="R2367" s="5"/>
    </row>
    <row r="2368" spans="18:18" x14ac:dyDescent="0.25">
      <c r="R2368" s="5"/>
    </row>
    <row r="2369" spans="18:18" x14ac:dyDescent="0.25">
      <c r="R2369" s="5"/>
    </row>
    <row r="2370" spans="18:18" x14ac:dyDescent="0.25">
      <c r="R2370" s="5"/>
    </row>
    <row r="2371" spans="18:18" x14ac:dyDescent="0.25">
      <c r="R2371" s="5"/>
    </row>
    <row r="2372" spans="18:18" x14ac:dyDescent="0.25">
      <c r="R2372" s="5"/>
    </row>
    <row r="2373" spans="18:18" x14ac:dyDescent="0.25">
      <c r="R2373" s="5"/>
    </row>
    <row r="2374" spans="18:18" x14ac:dyDescent="0.25">
      <c r="R2374" s="5"/>
    </row>
    <row r="2375" spans="18:18" x14ac:dyDescent="0.25">
      <c r="R2375" s="5"/>
    </row>
    <row r="2376" spans="18:18" x14ac:dyDescent="0.25">
      <c r="R2376" s="5"/>
    </row>
    <row r="2377" spans="18:18" x14ac:dyDescent="0.25">
      <c r="R2377" s="5"/>
    </row>
    <row r="2378" spans="18:18" x14ac:dyDescent="0.25">
      <c r="R2378" s="5"/>
    </row>
    <row r="2379" spans="18:18" x14ac:dyDescent="0.25">
      <c r="R2379" s="5"/>
    </row>
    <row r="2380" spans="18:18" x14ac:dyDescent="0.25">
      <c r="R2380" s="5"/>
    </row>
    <row r="2381" spans="18:18" x14ac:dyDescent="0.25">
      <c r="R2381" s="5"/>
    </row>
    <row r="2382" spans="18:18" x14ac:dyDescent="0.25">
      <c r="R2382" s="5"/>
    </row>
    <row r="2383" spans="18:18" x14ac:dyDescent="0.25">
      <c r="R2383" s="5"/>
    </row>
    <row r="2384" spans="18:18" x14ac:dyDescent="0.25">
      <c r="R2384" s="5"/>
    </row>
    <row r="2385" spans="18:18" x14ac:dyDescent="0.25">
      <c r="R2385" s="5"/>
    </row>
    <row r="2386" spans="18:18" x14ac:dyDescent="0.25">
      <c r="R2386" s="5"/>
    </row>
    <row r="2387" spans="18:18" x14ac:dyDescent="0.25">
      <c r="R2387" s="5"/>
    </row>
    <row r="2388" spans="18:18" x14ac:dyDescent="0.25">
      <c r="R2388" s="5"/>
    </row>
    <row r="2389" spans="18:18" x14ac:dyDescent="0.25">
      <c r="R2389" s="5"/>
    </row>
    <row r="2390" spans="18:18" x14ac:dyDescent="0.25">
      <c r="R2390" s="5"/>
    </row>
    <row r="2391" spans="18:18" x14ac:dyDescent="0.25">
      <c r="R2391" s="5"/>
    </row>
    <row r="2392" spans="18:18" x14ac:dyDescent="0.25">
      <c r="R2392" s="5"/>
    </row>
    <row r="2393" spans="18:18" x14ac:dyDescent="0.25">
      <c r="R2393" s="5"/>
    </row>
    <row r="2394" spans="18:18" x14ac:dyDescent="0.25">
      <c r="R2394" s="5"/>
    </row>
    <row r="2395" spans="18:18" x14ac:dyDescent="0.25">
      <c r="R2395" s="5"/>
    </row>
    <row r="2396" spans="18:18" x14ac:dyDescent="0.25">
      <c r="R2396" s="5"/>
    </row>
    <row r="2397" spans="18:18" x14ac:dyDescent="0.25">
      <c r="R2397" s="5"/>
    </row>
    <row r="2398" spans="18:18" x14ac:dyDescent="0.25">
      <c r="R2398" s="5"/>
    </row>
    <row r="2399" spans="18:18" x14ac:dyDescent="0.25">
      <c r="R2399" s="5"/>
    </row>
    <row r="2400" spans="18:18" x14ac:dyDescent="0.25">
      <c r="R2400" s="5"/>
    </row>
    <row r="2401" spans="18:18" x14ac:dyDescent="0.25">
      <c r="R2401" s="5"/>
    </row>
    <row r="2402" spans="18:18" x14ac:dyDescent="0.25">
      <c r="R2402" s="5"/>
    </row>
    <row r="2403" spans="18:18" x14ac:dyDescent="0.25">
      <c r="R2403" s="5"/>
    </row>
    <row r="2404" spans="18:18" x14ac:dyDescent="0.25">
      <c r="R2404" s="5"/>
    </row>
    <row r="2405" spans="18:18" x14ac:dyDescent="0.25">
      <c r="R2405" s="5"/>
    </row>
    <row r="2406" spans="18:18" x14ac:dyDescent="0.25">
      <c r="R2406" s="5"/>
    </row>
    <row r="2407" spans="18:18" x14ac:dyDescent="0.25">
      <c r="R2407" s="5"/>
    </row>
    <row r="2408" spans="18:18" x14ac:dyDescent="0.25">
      <c r="R2408" s="5"/>
    </row>
    <row r="2409" spans="18:18" x14ac:dyDescent="0.25">
      <c r="R2409" s="5"/>
    </row>
    <row r="2410" spans="18:18" x14ac:dyDescent="0.25">
      <c r="R2410" s="5"/>
    </row>
    <row r="2411" spans="18:18" x14ac:dyDescent="0.25">
      <c r="R2411" s="5"/>
    </row>
    <row r="2412" spans="18:18" x14ac:dyDescent="0.25">
      <c r="R2412" s="5"/>
    </row>
    <row r="2413" spans="18:18" x14ac:dyDescent="0.25">
      <c r="R2413" s="5"/>
    </row>
    <row r="2414" spans="18:18" x14ac:dyDescent="0.25">
      <c r="R2414" s="5"/>
    </row>
    <row r="2415" spans="18:18" x14ac:dyDescent="0.25">
      <c r="R2415" s="5"/>
    </row>
    <row r="2416" spans="18:18" x14ac:dyDescent="0.25">
      <c r="R2416" s="5"/>
    </row>
    <row r="2417" spans="18:18" x14ac:dyDescent="0.25">
      <c r="R2417" s="5"/>
    </row>
    <row r="2418" spans="18:18" x14ac:dyDescent="0.25">
      <c r="R2418" s="5"/>
    </row>
    <row r="2419" spans="18:18" x14ac:dyDescent="0.25">
      <c r="R2419" s="5"/>
    </row>
    <row r="2420" spans="18:18" x14ac:dyDescent="0.25">
      <c r="R2420" s="5"/>
    </row>
    <row r="2421" spans="18:18" x14ac:dyDescent="0.25">
      <c r="R2421" s="5"/>
    </row>
    <row r="2422" spans="18:18" x14ac:dyDescent="0.25">
      <c r="R2422" s="5"/>
    </row>
    <row r="2423" spans="18:18" x14ac:dyDescent="0.25">
      <c r="R2423" s="5"/>
    </row>
    <row r="2424" spans="18:18" x14ac:dyDescent="0.25">
      <c r="R2424" s="5"/>
    </row>
    <row r="2425" spans="18:18" x14ac:dyDescent="0.25">
      <c r="R2425" s="5"/>
    </row>
    <row r="2426" spans="18:18" x14ac:dyDescent="0.25">
      <c r="R2426" s="5"/>
    </row>
    <row r="2427" spans="18:18" x14ac:dyDescent="0.25">
      <c r="R2427" s="5"/>
    </row>
    <row r="2428" spans="18:18" x14ac:dyDescent="0.25">
      <c r="R2428" s="5"/>
    </row>
    <row r="2429" spans="18:18" x14ac:dyDescent="0.25">
      <c r="R2429" s="5"/>
    </row>
    <row r="2430" spans="18:18" x14ac:dyDescent="0.25">
      <c r="R2430" s="5"/>
    </row>
    <row r="2431" spans="18:18" x14ac:dyDescent="0.25">
      <c r="R2431" s="5"/>
    </row>
    <row r="2432" spans="18:18" x14ac:dyDescent="0.25">
      <c r="R2432" s="5"/>
    </row>
    <row r="2433" spans="18:18" x14ac:dyDescent="0.25">
      <c r="R2433" s="5"/>
    </row>
    <row r="2434" spans="18:18" x14ac:dyDescent="0.25">
      <c r="R2434" s="5"/>
    </row>
    <row r="2435" spans="18:18" x14ac:dyDescent="0.25">
      <c r="R2435" s="5"/>
    </row>
    <row r="2436" spans="18:18" x14ac:dyDescent="0.25">
      <c r="R2436" s="5"/>
    </row>
    <row r="2437" spans="18:18" x14ac:dyDescent="0.25">
      <c r="R2437" s="5"/>
    </row>
    <row r="2438" spans="18:18" x14ac:dyDescent="0.25">
      <c r="R2438" s="5"/>
    </row>
    <row r="2439" spans="18:18" x14ac:dyDescent="0.25">
      <c r="R2439" s="5"/>
    </row>
    <row r="2440" spans="18:18" x14ac:dyDescent="0.25">
      <c r="R2440" s="5"/>
    </row>
    <row r="2441" spans="18:18" x14ac:dyDescent="0.25">
      <c r="R2441" s="5"/>
    </row>
    <row r="2442" spans="18:18" x14ac:dyDescent="0.25">
      <c r="R2442" s="5"/>
    </row>
    <row r="2443" spans="18:18" x14ac:dyDescent="0.25">
      <c r="R2443" s="5"/>
    </row>
    <row r="2444" spans="18:18" x14ac:dyDescent="0.25">
      <c r="R2444" s="5"/>
    </row>
    <row r="2445" spans="18:18" x14ac:dyDescent="0.25">
      <c r="R2445" s="5"/>
    </row>
    <row r="2446" spans="18:18" x14ac:dyDescent="0.25">
      <c r="R2446" s="5"/>
    </row>
    <row r="2447" spans="18:18" x14ac:dyDescent="0.25">
      <c r="R2447" s="5"/>
    </row>
    <row r="2448" spans="18:18" x14ac:dyDescent="0.25">
      <c r="R2448" s="5"/>
    </row>
    <row r="2449" spans="18:18" x14ac:dyDescent="0.25">
      <c r="R2449" s="5"/>
    </row>
    <row r="2450" spans="18:18" x14ac:dyDescent="0.25">
      <c r="R2450" s="5"/>
    </row>
    <row r="2451" spans="18:18" x14ac:dyDescent="0.25">
      <c r="R2451" s="5"/>
    </row>
    <row r="2452" spans="18:18" x14ac:dyDescent="0.25">
      <c r="R2452" s="5"/>
    </row>
    <row r="2453" spans="18:18" x14ac:dyDescent="0.25">
      <c r="R2453" s="5"/>
    </row>
    <row r="2454" spans="18:18" x14ac:dyDescent="0.25">
      <c r="R2454" s="5"/>
    </row>
    <row r="2455" spans="18:18" x14ac:dyDescent="0.25">
      <c r="R2455" s="5"/>
    </row>
    <row r="2456" spans="18:18" x14ac:dyDescent="0.25">
      <c r="R2456" s="5"/>
    </row>
    <row r="2457" spans="18:18" x14ac:dyDescent="0.25">
      <c r="R2457" s="5"/>
    </row>
    <row r="2458" spans="18:18" x14ac:dyDescent="0.25">
      <c r="R2458" s="5"/>
    </row>
    <row r="2459" spans="18:18" x14ac:dyDescent="0.25">
      <c r="R2459" s="5"/>
    </row>
    <row r="2460" spans="18:18" x14ac:dyDescent="0.25">
      <c r="R2460" s="5"/>
    </row>
    <row r="2461" spans="18:18" x14ac:dyDescent="0.25">
      <c r="R2461" s="5"/>
    </row>
    <row r="2462" spans="18:18" x14ac:dyDescent="0.25">
      <c r="R2462" s="5"/>
    </row>
    <row r="2463" spans="18:18" x14ac:dyDescent="0.25">
      <c r="R2463" s="5"/>
    </row>
    <row r="2464" spans="18:18" x14ac:dyDescent="0.25">
      <c r="R2464" s="5"/>
    </row>
    <row r="2465" spans="18:18" x14ac:dyDescent="0.25">
      <c r="R2465" s="5"/>
    </row>
    <row r="2466" spans="18:18" x14ac:dyDescent="0.25">
      <c r="R2466" s="5"/>
    </row>
    <row r="2467" spans="18:18" x14ac:dyDescent="0.25">
      <c r="R2467" s="5"/>
    </row>
    <row r="2468" spans="18:18" x14ac:dyDescent="0.25">
      <c r="R2468" s="5"/>
    </row>
    <row r="2469" spans="18:18" x14ac:dyDescent="0.25">
      <c r="R2469" s="5"/>
    </row>
    <row r="2470" spans="18:18" x14ac:dyDescent="0.25">
      <c r="R2470" s="5"/>
    </row>
    <row r="2471" spans="18:18" x14ac:dyDescent="0.25">
      <c r="R2471" s="5"/>
    </row>
    <row r="2472" spans="18:18" x14ac:dyDescent="0.25">
      <c r="R2472" s="5"/>
    </row>
    <row r="2473" spans="18:18" x14ac:dyDescent="0.25">
      <c r="R2473" s="5"/>
    </row>
    <row r="2474" spans="18:18" x14ac:dyDescent="0.25">
      <c r="R2474" s="5"/>
    </row>
    <row r="2475" spans="18:18" x14ac:dyDescent="0.25">
      <c r="R2475" s="5"/>
    </row>
    <row r="2476" spans="18:18" x14ac:dyDescent="0.25">
      <c r="R2476" s="5"/>
    </row>
    <row r="2477" spans="18:18" x14ac:dyDescent="0.25">
      <c r="R2477" s="5"/>
    </row>
    <row r="2478" spans="18:18" x14ac:dyDescent="0.25">
      <c r="R2478" s="5"/>
    </row>
    <row r="2479" spans="18:18" x14ac:dyDescent="0.25">
      <c r="R2479" s="5"/>
    </row>
    <row r="2480" spans="18:18" x14ac:dyDescent="0.25">
      <c r="R2480" s="5"/>
    </row>
    <row r="2481" spans="18:18" x14ac:dyDescent="0.25">
      <c r="R2481" s="5"/>
    </row>
    <row r="2482" spans="18:18" x14ac:dyDescent="0.25">
      <c r="R2482" s="5"/>
    </row>
    <row r="2483" spans="18:18" x14ac:dyDescent="0.25">
      <c r="R2483" s="5"/>
    </row>
    <row r="2484" spans="18:18" x14ac:dyDescent="0.25">
      <c r="R2484" s="5"/>
    </row>
    <row r="2485" spans="18:18" x14ac:dyDescent="0.25">
      <c r="R2485" s="5"/>
    </row>
    <row r="2486" spans="18:18" x14ac:dyDescent="0.25">
      <c r="R2486" s="5"/>
    </row>
    <row r="2487" spans="18:18" x14ac:dyDescent="0.25">
      <c r="R2487" s="5"/>
    </row>
    <row r="2488" spans="18:18" x14ac:dyDescent="0.25">
      <c r="R2488" s="5"/>
    </row>
    <row r="2489" spans="18:18" x14ac:dyDescent="0.25">
      <c r="R2489" s="5"/>
    </row>
    <row r="2490" spans="18:18" x14ac:dyDescent="0.25">
      <c r="R2490" s="5"/>
    </row>
    <row r="2491" spans="18:18" x14ac:dyDescent="0.25">
      <c r="R2491" s="5"/>
    </row>
    <row r="2492" spans="18:18" x14ac:dyDescent="0.25">
      <c r="R2492" s="5"/>
    </row>
    <row r="2493" spans="18:18" x14ac:dyDescent="0.25">
      <c r="R2493" s="5"/>
    </row>
    <row r="2494" spans="18:18" x14ac:dyDescent="0.25">
      <c r="R2494" s="5"/>
    </row>
    <row r="2495" spans="18:18" x14ac:dyDescent="0.25">
      <c r="R2495" s="5"/>
    </row>
    <row r="2496" spans="18:18" x14ac:dyDescent="0.25">
      <c r="R2496" s="5"/>
    </row>
    <row r="2497" spans="18:18" x14ac:dyDescent="0.25">
      <c r="R2497" s="5"/>
    </row>
    <row r="2498" spans="18:18" x14ac:dyDescent="0.25">
      <c r="R2498" s="5"/>
    </row>
    <row r="2499" spans="18:18" x14ac:dyDescent="0.25">
      <c r="R2499" s="5"/>
    </row>
    <row r="2500" spans="18:18" x14ac:dyDescent="0.25">
      <c r="R2500" s="5"/>
    </row>
    <row r="2501" spans="18:18" x14ac:dyDescent="0.25">
      <c r="R2501" s="5"/>
    </row>
    <row r="2502" spans="18:18" x14ac:dyDescent="0.25">
      <c r="R2502" s="5"/>
    </row>
    <row r="2503" spans="18:18" x14ac:dyDescent="0.25">
      <c r="R2503" s="5"/>
    </row>
    <row r="2504" spans="18:18" x14ac:dyDescent="0.25">
      <c r="R2504" s="5"/>
    </row>
    <row r="2505" spans="18:18" x14ac:dyDescent="0.25">
      <c r="R2505" s="5"/>
    </row>
    <row r="2506" spans="18:18" x14ac:dyDescent="0.25">
      <c r="R2506" s="5"/>
    </row>
    <row r="2507" spans="18:18" x14ac:dyDescent="0.25">
      <c r="R2507" s="5"/>
    </row>
    <row r="2508" spans="18:18" x14ac:dyDescent="0.25">
      <c r="R2508" s="5"/>
    </row>
    <row r="2509" spans="18:18" x14ac:dyDescent="0.25">
      <c r="R2509" s="5"/>
    </row>
    <row r="2510" spans="18:18" x14ac:dyDescent="0.25">
      <c r="R2510" s="5"/>
    </row>
    <row r="2511" spans="18:18" x14ac:dyDescent="0.25">
      <c r="R2511" s="5"/>
    </row>
    <row r="2512" spans="18:18" x14ac:dyDescent="0.25">
      <c r="R2512" s="5"/>
    </row>
    <row r="2513" spans="18:18" x14ac:dyDescent="0.25">
      <c r="R2513" s="5"/>
    </row>
    <row r="2514" spans="18:18" x14ac:dyDescent="0.25">
      <c r="R2514" s="5"/>
    </row>
    <row r="2515" spans="18:18" x14ac:dyDescent="0.25">
      <c r="R2515" s="5"/>
    </row>
    <row r="2516" spans="18:18" x14ac:dyDescent="0.25">
      <c r="R2516" s="5"/>
    </row>
    <row r="2517" spans="18:18" x14ac:dyDescent="0.25">
      <c r="R2517" s="5"/>
    </row>
    <row r="2518" spans="18:18" x14ac:dyDescent="0.25">
      <c r="R2518" s="5"/>
    </row>
    <row r="2519" spans="18:18" x14ac:dyDescent="0.25">
      <c r="R2519" s="5"/>
    </row>
    <row r="2520" spans="18:18" x14ac:dyDescent="0.25">
      <c r="R2520" s="5"/>
    </row>
    <row r="2521" spans="18:18" x14ac:dyDescent="0.25">
      <c r="R2521" s="5"/>
    </row>
    <row r="2522" spans="18:18" x14ac:dyDescent="0.25">
      <c r="R2522" s="5"/>
    </row>
    <row r="2523" spans="18:18" x14ac:dyDescent="0.25">
      <c r="R2523" s="5"/>
    </row>
    <row r="2524" spans="18:18" x14ac:dyDescent="0.25">
      <c r="R2524" s="5"/>
    </row>
    <row r="2525" spans="18:18" x14ac:dyDescent="0.25">
      <c r="R2525" s="5"/>
    </row>
    <row r="2526" spans="18:18" x14ac:dyDescent="0.25">
      <c r="R2526" s="5"/>
    </row>
    <row r="2527" spans="18:18" x14ac:dyDescent="0.25">
      <c r="R2527" s="5"/>
    </row>
    <row r="2528" spans="18:18" x14ac:dyDescent="0.25">
      <c r="R2528" s="5"/>
    </row>
    <row r="2529" spans="18:18" x14ac:dyDescent="0.25">
      <c r="R2529" s="5"/>
    </row>
    <row r="2530" spans="18:18" x14ac:dyDescent="0.25">
      <c r="R2530" s="5"/>
    </row>
    <row r="2531" spans="18:18" x14ac:dyDescent="0.25">
      <c r="R2531" s="5"/>
    </row>
    <row r="2532" spans="18:18" x14ac:dyDescent="0.25">
      <c r="R2532" s="5"/>
    </row>
    <row r="2533" spans="18:18" x14ac:dyDescent="0.25">
      <c r="R2533" s="5"/>
    </row>
    <row r="2534" spans="18:18" x14ac:dyDescent="0.25">
      <c r="R2534" s="5"/>
    </row>
    <row r="2535" spans="18:18" x14ac:dyDescent="0.25">
      <c r="R2535" s="5"/>
    </row>
    <row r="2536" spans="18:18" x14ac:dyDescent="0.25">
      <c r="R2536" s="5"/>
    </row>
    <row r="2537" spans="18:18" x14ac:dyDescent="0.25">
      <c r="R2537" s="5"/>
    </row>
    <row r="2538" spans="18:18" x14ac:dyDescent="0.25">
      <c r="R2538" s="5"/>
    </row>
    <row r="2539" spans="18:18" x14ac:dyDescent="0.25">
      <c r="R2539" s="5"/>
    </row>
    <row r="2540" spans="18:18" x14ac:dyDescent="0.25">
      <c r="R2540" s="5"/>
    </row>
    <row r="2541" spans="18:18" x14ac:dyDescent="0.25">
      <c r="R2541" s="5"/>
    </row>
    <row r="2542" spans="18:18" x14ac:dyDescent="0.25">
      <c r="R2542" s="5"/>
    </row>
    <row r="2543" spans="18:18" x14ac:dyDescent="0.25">
      <c r="R2543" s="5"/>
    </row>
    <row r="2544" spans="18:18" x14ac:dyDescent="0.25">
      <c r="R2544" s="5"/>
    </row>
    <row r="2545" spans="18:18" x14ac:dyDescent="0.25">
      <c r="R2545" s="5"/>
    </row>
    <row r="2546" spans="18:18" x14ac:dyDescent="0.25">
      <c r="R2546" s="5"/>
    </row>
    <row r="2547" spans="18:18" x14ac:dyDescent="0.25">
      <c r="R2547" s="5"/>
    </row>
    <row r="2548" spans="18:18" x14ac:dyDescent="0.25">
      <c r="R2548" s="5"/>
    </row>
    <row r="2549" spans="18:18" x14ac:dyDescent="0.25">
      <c r="R2549" s="5"/>
    </row>
    <row r="2550" spans="18:18" x14ac:dyDescent="0.25">
      <c r="R2550" s="5"/>
    </row>
    <row r="2551" spans="18:18" x14ac:dyDescent="0.25">
      <c r="R2551" s="5"/>
    </row>
    <row r="2552" spans="18:18" x14ac:dyDescent="0.25">
      <c r="R2552" s="5"/>
    </row>
    <row r="2553" spans="18:18" x14ac:dyDescent="0.25">
      <c r="R2553" s="5"/>
    </row>
    <row r="2554" spans="18:18" x14ac:dyDescent="0.25">
      <c r="R2554" s="5"/>
    </row>
    <row r="2555" spans="18:18" x14ac:dyDescent="0.25">
      <c r="R2555" s="5"/>
    </row>
    <row r="2556" spans="18:18" x14ac:dyDescent="0.25">
      <c r="R2556" s="5"/>
    </row>
    <row r="2557" spans="18:18" x14ac:dyDescent="0.25">
      <c r="R2557" s="5"/>
    </row>
    <row r="2558" spans="18:18" x14ac:dyDescent="0.25">
      <c r="R2558" s="5"/>
    </row>
    <row r="2559" spans="18:18" x14ac:dyDescent="0.25">
      <c r="R2559" s="5"/>
    </row>
    <row r="2560" spans="18:18" x14ac:dyDescent="0.25">
      <c r="R2560" s="5"/>
    </row>
    <row r="2561" spans="18:18" x14ac:dyDescent="0.25">
      <c r="R2561" s="5"/>
    </row>
    <row r="2562" spans="18:18" x14ac:dyDescent="0.25">
      <c r="R2562" s="5"/>
    </row>
    <row r="2563" spans="18:18" x14ac:dyDescent="0.25">
      <c r="R2563" s="5"/>
    </row>
    <row r="2564" spans="18:18" x14ac:dyDescent="0.25">
      <c r="R2564" s="5"/>
    </row>
    <row r="2565" spans="18:18" x14ac:dyDescent="0.25">
      <c r="R2565" s="5"/>
    </row>
    <row r="2566" spans="18:18" x14ac:dyDescent="0.25">
      <c r="R2566" s="5"/>
    </row>
    <row r="2567" spans="18:18" x14ac:dyDescent="0.25">
      <c r="R2567" s="5"/>
    </row>
    <row r="2568" spans="18:18" x14ac:dyDescent="0.25">
      <c r="R2568" s="5"/>
    </row>
    <row r="2569" spans="18:18" x14ac:dyDescent="0.25">
      <c r="R2569" s="5"/>
    </row>
    <row r="2570" spans="18:18" x14ac:dyDescent="0.25">
      <c r="R2570" s="5"/>
    </row>
    <row r="2571" spans="18:18" x14ac:dyDescent="0.25">
      <c r="R2571" s="5"/>
    </row>
    <row r="2572" spans="18:18" x14ac:dyDescent="0.25">
      <c r="R2572" s="5"/>
    </row>
    <row r="2573" spans="18:18" x14ac:dyDescent="0.25">
      <c r="R2573" s="5"/>
    </row>
    <row r="2574" spans="18:18" x14ac:dyDescent="0.25">
      <c r="R2574" s="5"/>
    </row>
    <row r="2575" spans="18:18" x14ac:dyDescent="0.25">
      <c r="R2575" s="5"/>
    </row>
    <row r="2576" spans="18:18" x14ac:dyDescent="0.25">
      <c r="R2576" s="5"/>
    </row>
    <row r="2577" spans="18:18" x14ac:dyDescent="0.25">
      <c r="R2577" s="5"/>
    </row>
    <row r="2578" spans="18:18" x14ac:dyDescent="0.25">
      <c r="R2578" s="5"/>
    </row>
    <row r="2579" spans="18:18" x14ac:dyDescent="0.25">
      <c r="R2579" s="5"/>
    </row>
    <row r="2580" spans="18:18" x14ac:dyDescent="0.25">
      <c r="R2580" s="5"/>
    </row>
    <row r="2581" spans="18:18" x14ac:dyDescent="0.25">
      <c r="R2581" s="5"/>
    </row>
    <row r="2582" spans="18:18" x14ac:dyDescent="0.25">
      <c r="R2582" s="5"/>
    </row>
    <row r="2583" spans="18:18" x14ac:dyDescent="0.25">
      <c r="R2583" s="5"/>
    </row>
    <row r="2584" spans="18:18" x14ac:dyDescent="0.25">
      <c r="R2584" s="5"/>
    </row>
    <row r="2585" spans="18:18" x14ac:dyDescent="0.25">
      <c r="R2585" s="5"/>
    </row>
    <row r="2586" spans="18:18" x14ac:dyDescent="0.25">
      <c r="R2586" s="5"/>
    </row>
    <row r="2587" spans="18:18" x14ac:dyDescent="0.25">
      <c r="R2587" s="5"/>
    </row>
    <row r="2588" spans="18:18" x14ac:dyDescent="0.25">
      <c r="R2588" s="5"/>
    </row>
    <row r="2589" spans="18:18" x14ac:dyDescent="0.25">
      <c r="R2589" s="5"/>
    </row>
    <row r="2590" spans="18:18" x14ac:dyDescent="0.25">
      <c r="R2590" s="5"/>
    </row>
    <row r="2591" spans="18:18" x14ac:dyDescent="0.25">
      <c r="R2591" s="5"/>
    </row>
    <row r="2592" spans="18:18" x14ac:dyDescent="0.25">
      <c r="R2592" s="5"/>
    </row>
    <row r="2593" spans="18:18" x14ac:dyDescent="0.25">
      <c r="R2593" s="5"/>
    </row>
    <row r="2594" spans="18:18" x14ac:dyDescent="0.25">
      <c r="R2594" s="5"/>
    </row>
    <row r="2595" spans="18:18" x14ac:dyDescent="0.25">
      <c r="R2595" s="5"/>
    </row>
    <row r="2596" spans="18:18" x14ac:dyDescent="0.25">
      <c r="R2596" s="5"/>
    </row>
    <row r="2597" spans="18:18" x14ac:dyDescent="0.25">
      <c r="R2597" s="5"/>
    </row>
    <row r="2598" spans="18:18" x14ac:dyDescent="0.25">
      <c r="R2598" s="5"/>
    </row>
    <row r="2599" spans="18:18" x14ac:dyDescent="0.25">
      <c r="R2599" s="5"/>
    </row>
    <row r="2600" spans="18:18" x14ac:dyDescent="0.25">
      <c r="R2600" s="5"/>
    </row>
    <row r="2601" spans="18:18" x14ac:dyDescent="0.25">
      <c r="R2601" s="5"/>
    </row>
    <row r="2602" spans="18:18" x14ac:dyDescent="0.25">
      <c r="R2602" s="5"/>
    </row>
    <row r="2603" spans="18:18" x14ac:dyDescent="0.25">
      <c r="R2603" s="5"/>
    </row>
    <row r="2604" spans="18:18" x14ac:dyDescent="0.25">
      <c r="R2604" s="5"/>
    </row>
    <row r="2605" spans="18:18" x14ac:dyDescent="0.25">
      <c r="R2605" s="5"/>
    </row>
    <row r="2606" spans="18:18" x14ac:dyDescent="0.25">
      <c r="R2606" s="5"/>
    </row>
    <row r="2607" spans="18:18" x14ac:dyDescent="0.25">
      <c r="R2607" s="5"/>
    </row>
    <row r="2608" spans="18:18" x14ac:dyDescent="0.25">
      <c r="R2608" s="5"/>
    </row>
    <row r="2609" spans="18:18" x14ac:dyDescent="0.25">
      <c r="R2609" s="5"/>
    </row>
    <row r="2610" spans="18:18" x14ac:dyDescent="0.25">
      <c r="R2610" s="5"/>
    </row>
    <row r="2611" spans="18:18" x14ac:dyDescent="0.25">
      <c r="R2611" s="5"/>
    </row>
    <row r="2612" spans="18:18" x14ac:dyDescent="0.25">
      <c r="R2612" s="5"/>
    </row>
    <row r="2613" spans="18:18" x14ac:dyDescent="0.25">
      <c r="R2613" s="5"/>
    </row>
    <row r="2614" spans="18:18" x14ac:dyDescent="0.25">
      <c r="R2614" s="5"/>
    </row>
    <row r="2615" spans="18:18" x14ac:dyDescent="0.25">
      <c r="R2615" s="5"/>
    </row>
    <row r="2616" spans="18:18" x14ac:dyDescent="0.25">
      <c r="R2616" s="5"/>
    </row>
    <row r="2617" spans="18:18" x14ac:dyDescent="0.25">
      <c r="R2617" s="5"/>
    </row>
    <row r="2618" spans="18:18" x14ac:dyDescent="0.25">
      <c r="R2618" s="5"/>
    </row>
    <row r="2619" spans="18:18" x14ac:dyDescent="0.25">
      <c r="R2619" s="5"/>
    </row>
    <row r="2620" spans="18:18" x14ac:dyDescent="0.25">
      <c r="R2620" s="5"/>
    </row>
    <row r="2621" spans="18:18" x14ac:dyDescent="0.25">
      <c r="R2621" s="5"/>
    </row>
    <row r="2622" spans="18:18" x14ac:dyDescent="0.25">
      <c r="R2622" s="5"/>
    </row>
    <row r="2623" spans="18:18" x14ac:dyDescent="0.25">
      <c r="R2623" s="5"/>
    </row>
    <row r="2624" spans="18:18" x14ac:dyDescent="0.25">
      <c r="R2624" s="5"/>
    </row>
    <row r="2625" spans="18:18" x14ac:dyDescent="0.25">
      <c r="R2625" s="5"/>
    </row>
    <row r="2626" spans="18:18" x14ac:dyDescent="0.25">
      <c r="R2626" s="5"/>
    </row>
    <row r="2627" spans="18:18" x14ac:dyDescent="0.25">
      <c r="R2627" s="5"/>
    </row>
    <row r="2628" spans="18:18" x14ac:dyDescent="0.25">
      <c r="R2628" s="5"/>
    </row>
    <row r="2629" spans="18:18" x14ac:dyDescent="0.25">
      <c r="R2629" s="5"/>
    </row>
    <row r="2630" spans="18:18" x14ac:dyDescent="0.25">
      <c r="R2630" s="5"/>
    </row>
    <row r="2631" spans="18:18" x14ac:dyDescent="0.25">
      <c r="R2631" s="5"/>
    </row>
    <row r="2632" spans="18:18" x14ac:dyDescent="0.25">
      <c r="R2632" s="5"/>
    </row>
    <row r="2633" spans="18:18" x14ac:dyDescent="0.25">
      <c r="R2633" s="5"/>
    </row>
    <row r="2634" spans="18:18" x14ac:dyDescent="0.25">
      <c r="R2634" s="5"/>
    </row>
    <row r="2635" spans="18:18" x14ac:dyDescent="0.25">
      <c r="R2635" s="5"/>
    </row>
    <row r="2636" spans="18:18" x14ac:dyDescent="0.25">
      <c r="R2636" s="5"/>
    </row>
    <row r="2637" spans="18:18" x14ac:dyDescent="0.25">
      <c r="R2637" s="5"/>
    </row>
    <row r="2638" spans="18:18" x14ac:dyDescent="0.25">
      <c r="R2638" s="5"/>
    </row>
    <row r="2639" spans="18:18" x14ac:dyDescent="0.25">
      <c r="R2639" s="5"/>
    </row>
    <row r="2640" spans="18:18" x14ac:dyDescent="0.25">
      <c r="R2640" s="5"/>
    </row>
    <row r="2641" spans="18:18" x14ac:dyDescent="0.25">
      <c r="R2641" s="5"/>
    </row>
    <row r="2642" spans="18:18" x14ac:dyDescent="0.25">
      <c r="R2642" s="5"/>
    </row>
    <row r="2643" spans="18:18" x14ac:dyDescent="0.25">
      <c r="R2643" s="5"/>
    </row>
    <row r="2644" spans="18:18" x14ac:dyDescent="0.25">
      <c r="R2644" s="5"/>
    </row>
    <row r="2645" spans="18:18" x14ac:dyDescent="0.25">
      <c r="R2645" s="5"/>
    </row>
    <row r="2646" spans="18:18" x14ac:dyDescent="0.25">
      <c r="R2646" s="5"/>
    </row>
    <row r="2647" spans="18:18" x14ac:dyDescent="0.25">
      <c r="R2647" s="5"/>
    </row>
    <row r="2648" spans="18:18" x14ac:dyDescent="0.25">
      <c r="R2648" s="5"/>
    </row>
    <row r="2649" spans="18:18" x14ac:dyDescent="0.25">
      <c r="R2649" s="5"/>
    </row>
    <row r="2650" spans="18:18" x14ac:dyDescent="0.25">
      <c r="R2650" s="5"/>
    </row>
    <row r="2651" spans="18:18" x14ac:dyDescent="0.25">
      <c r="R2651" s="5"/>
    </row>
    <row r="2652" spans="18:18" x14ac:dyDescent="0.25">
      <c r="R2652" s="5"/>
    </row>
    <row r="2653" spans="18:18" x14ac:dyDescent="0.25">
      <c r="R2653" s="5"/>
    </row>
    <row r="2654" spans="18:18" x14ac:dyDescent="0.25">
      <c r="R2654" s="5"/>
    </row>
    <row r="2655" spans="18:18" x14ac:dyDescent="0.25">
      <c r="R2655" s="5"/>
    </row>
    <row r="2656" spans="18:18" x14ac:dyDescent="0.25">
      <c r="R2656" s="5"/>
    </row>
    <row r="2657" spans="18:18" x14ac:dyDescent="0.25">
      <c r="R2657" s="5"/>
    </row>
    <row r="2658" spans="18:18" x14ac:dyDescent="0.25">
      <c r="R2658" s="5"/>
    </row>
    <row r="2659" spans="18:18" x14ac:dyDescent="0.25">
      <c r="R2659" s="5"/>
    </row>
    <row r="2660" spans="18:18" x14ac:dyDescent="0.25">
      <c r="R2660" s="5"/>
    </row>
    <row r="2661" spans="18:18" x14ac:dyDescent="0.25">
      <c r="R2661" s="5"/>
    </row>
    <row r="2662" spans="18:18" x14ac:dyDescent="0.25">
      <c r="R2662" s="5"/>
    </row>
    <row r="2663" spans="18:18" x14ac:dyDescent="0.25">
      <c r="R2663" s="5"/>
    </row>
    <row r="2664" spans="18:18" x14ac:dyDescent="0.25">
      <c r="R2664" s="5"/>
    </row>
    <row r="2665" spans="18:18" x14ac:dyDescent="0.25">
      <c r="R2665" s="5"/>
    </row>
    <row r="2666" spans="18:18" x14ac:dyDescent="0.25">
      <c r="R2666" s="5"/>
    </row>
    <row r="2667" spans="18:18" x14ac:dyDescent="0.25">
      <c r="R2667" s="5"/>
    </row>
    <row r="2668" spans="18:18" x14ac:dyDescent="0.25">
      <c r="R2668" s="5"/>
    </row>
    <row r="2669" spans="18:18" x14ac:dyDescent="0.25">
      <c r="R2669" s="5"/>
    </row>
    <row r="2670" spans="18:18" x14ac:dyDescent="0.25">
      <c r="R2670" s="5"/>
    </row>
    <row r="2671" spans="18:18" x14ac:dyDescent="0.25">
      <c r="R2671" s="5"/>
    </row>
    <row r="2672" spans="18:18" x14ac:dyDescent="0.25">
      <c r="R2672" s="5"/>
    </row>
    <row r="2673" spans="18:18" x14ac:dyDescent="0.25">
      <c r="R2673" s="5"/>
    </row>
    <row r="2674" spans="18:18" x14ac:dyDescent="0.25">
      <c r="R2674" s="5"/>
    </row>
    <row r="2675" spans="18:18" x14ac:dyDescent="0.25">
      <c r="R2675" s="5"/>
    </row>
    <row r="2676" spans="18:18" x14ac:dyDescent="0.25">
      <c r="R2676" s="5"/>
    </row>
    <row r="2677" spans="18:18" x14ac:dyDescent="0.25">
      <c r="R2677" s="5"/>
    </row>
    <row r="2678" spans="18:18" x14ac:dyDescent="0.25">
      <c r="R2678" s="5"/>
    </row>
    <row r="2679" spans="18:18" x14ac:dyDescent="0.25">
      <c r="R2679" s="5"/>
    </row>
    <row r="2680" spans="18:18" x14ac:dyDescent="0.25">
      <c r="R2680" s="5"/>
    </row>
    <row r="2681" spans="18:18" x14ac:dyDescent="0.25">
      <c r="R2681" s="5"/>
    </row>
    <row r="2682" spans="18:18" x14ac:dyDescent="0.25">
      <c r="R2682" s="5"/>
    </row>
    <row r="2683" spans="18:18" x14ac:dyDescent="0.25">
      <c r="R2683" s="5"/>
    </row>
    <row r="2684" spans="18:18" x14ac:dyDescent="0.25">
      <c r="R2684" s="5"/>
    </row>
    <row r="2685" spans="18:18" x14ac:dyDescent="0.25">
      <c r="R2685" s="5"/>
    </row>
    <row r="2686" spans="18:18" x14ac:dyDescent="0.25">
      <c r="R2686" s="5"/>
    </row>
    <row r="2687" spans="18:18" x14ac:dyDescent="0.25">
      <c r="R2687" s="5"/>
    </row>
    <row r="2688" spans="18:18" x14ac:dyDescent="0.25">
      <c r="R2688" s="5"/>
    </row>
    <row r="2689" spans="18:18" x14ac:dyDescent="0.25">
      <c r="R2689" s="5"/>
    </row>
    <row r="2690" spans="18:18" x14ac:dyDescent="0.25">
      <c r="R2690" s="5"/>
    </row>
    <row r="2691" spans="18:18" x14ac:dyDescent="0.25">
      <c r="R2691" s="5"/>
    </row>
    <row r="2692" spans="18:18" x14ac:dyDescent="0.25">
      <c r="R2692" s="5"/>
    </row>
    <row r="2693" spans="18:18" x14ac:dyDescent="0.25">
      <c r="R2693" s="5"/>
    </row>
    <row r="2694" spans="18:18" x14ac:dyDescent="0.25">
      <c r="R2694" s="5"/>
    </row>
    <row r="2695" spans="18:18" x14ac:dyDescent="0.25">
      <c r="R2695" s="5"/>
    </row>
    <row r="2696" spans="18:18" x14ac:dyDescent="0.25">
      <c r="R2696" s="5"/>
    </row>
    <row r="2697" spans="18:18" x14ac:dyDescent="0.25">
      <c r="R2697" s="5"/>
    </row>
    <row r="2698" spans="18:18" x14ac:dyDescent="0.25">
      <c r="R2698" s="5"/>
    </row>
    <row r="2699" spans="18:18" x14ac:dyDescent="0.25">
      <c r="R2699" s="5"/>
    </row>
    <row r="2700" spans="18:18" x14ac:dyDescent="0.25">
      <c r="R2700" s="5"/>
    </row>
    <row r="2701" spans="18:18" x14ac:dyDescent="0.25">
      <c r="R2701" s="5"/>
    </row>
    <row r="2702" spans="18:18" x14ac:dyDescent="0.25">
      <c r="R2702" s="5"/>
    </row>
    <row r="2703" spans="18:18" x14ac:dyDescent="0.25">
      <c r="R2703" s="5"/>
    </row>
    <row r="2704" spans="18:18" x14ac:dyDescent="0.25">
      <c r="R2704" s="5"/>
    </row>
    <row r="2705" spans="18:18" x14ac:dyDescent="0.25">
      <c r="R2705" s="5"/>
    </row>
    <row r="2706" spans="18:18" x14ac:dyDescent="0.25">
      <c r="R2706" s="5"/>
    </row>
    <row r="2707" spans="18:18" x14ac:dyDescent="0.25">
      <c r="R2707" s="5"/>
    </row>
    <row r="2708" spans="18:18" x14ac:dyDescent="0.25">
      <c r="R2708" s="5"/>
    </row>
    <row r="2709" spans="18:18" x14ac:dyDescent="0.25">
      <c r="R2709" s="5"/>
    </row>
    <row r="2710" spans="18:18" x14ac:dyDescent="0.25">
      <c r="R2710" s="5"/>
    </row>
    <row r="2711" spans="18:18" x14ac:dyDescent="0.25">
      <c r="R2711" s="5"/>
    </row>
    <row r="2712" spans="18:18" x14ac:dyDescent="0.25">
      <c r="R2712" s="5"/>
    </row>
    <row r="2713" spans="18:18" x14ac:dyDescent="0.25">
      <c r="R2713" s="5"/>
    </row>
    <row r="2714" spans="18:18" x14ac:dyDescent="0.25">
      <c r="R2714" s="5"/>
    </row>
    <row r="2715" spans="18:18" x14ac:dyDescent="0.25">
      <c r="R2715" s="5"/>
    </row>
    <row r="2716" spans="18:18" x14ac:dyDescent="0.25">
      <c r="R2716" s="5"/>
    </row>
    <row r="2717" spans="18:18" x14ac:dyDescent="0.25">
      <c r="R2717" s="5"/>
    </row>
    <row r="2718" spans="18:18" x14ac:dyDescent="0.25">
      <c r="R2718" s="5"/>
    </row>
    <row r="2719" spans="18:18" x14ac:dyDescent="0.25">
      <c r="R2719" s="5"/>
    </row>
    <row r="2720" spans="18:18" x14ac:dyDescent="0.25">
      <c r="R2720" s="5"/>
    </row>
    <row r="2721" spans="18:18" x14ac:dyDescent="0.25">
      <c r="R2721" s="5"/>
    </row>
    <row r="2722" spans="18:18" x14ac:dyDescent="0.25">
      <c r="R2722" s="5"/>
    </row>
    <row r="2723" spans="18:18" x14ac:dyDescent="0.25">
      <c r="R2723" s="5"/>
    </row>
    <row r="2724" spans="18:18" x14ac:dyDescent="0.25">
      <c r="R2724" s="5"/>
    </row>
    <row r="2725" spans="18:18" x14ac:dyDescent="0.25">
      <c r="R2725" s="5"/>
    </row>
    <row r="2726" spans="18:18" x14ac:dyDescent="0.25">
      <c r="R2726" s="5"/>
    </row>
    <row r="2727" spans="18:18" x14ac:dyDescent="0.25">
      <c r="R2727" s="5"/>
    </row>
    <row r="2728" spans="18:18" x14ac:dyDescent="0.25">
      <c r="R2728" s="5"/>
    </row>
    <row r="2729" spans="18:18" x14ac:dyDescent="0.25">
      <c r="R2729" s="5"/>
    </row>
    <row r="2730" spans="18:18" x14ac:dyDescent="0.25">
      <c r="R2730" s="5"/>
    </row>
    <row r="2731" spans="18:18" x14ac:dyDescent="0.25">
      <c r="R2731" s="5"/>
    </row>
    <row r="2732" spans="18:18" x14ac:dyDescent="0.25">
      <c r="R2732" s="5"/>
    </row>
    <row r="2733" spans="18:18" x14ac:dyDescent="0.25">
      <c r="R2733" s="5"/>
    </row>
    <row r="2734" spans="18:18" x14ac:dyDescent="0.25">
      <c r="R2734" s="5"/>
    </row>
    <row r="2735" spans="18:18" x14ac:dyDescent="0.25">
      <c r="R2735" s="5"/>
    </row>
    <row r="2736" spans="18:18" x14ac:dyDescent="0.25">
      <c r="R2736" s="5"/>
    </row>
    <row r="2737" spans="18:18" x14ac:dyDescent="0.25">
      <c r="R2737" s="5"/>
    </row>
    <row r="2738" spans="18:18" x14ac:dyDescent="0.25">
      <c r="R2738" s="5"/>
    </row>
    <row r="2739" spans="18:18" x14ac:dyDescent="0.25">
      <c r="R2739" s="5"/>
    </row>
    <row r="2740" spans="18:18" x14ac:dyDescent="0.25">
      <c r="R2740" s="5"/>
    </row>
    <row r="2741" spans="18:18" x14ac:dyDescent="0.25">
      <c r="R2741" s="5"/>
    </row>
    <row r="2742" spans="18:18" x14ac:dyDescent="0.25">
      <c r="R2742" s="5"/>
    </row>
    <row r="2743" spans="18:18" x14ac:dyDescent="0.25">
      <c r="R2743" s="5"/>
    </row>
    <row r="2744" spans="18:18" x14ac:dyDescent="0.25">
      <c r="R2744" s="5"/>
    </row>
    <row r="2745" spans="18:18" x14ac:dyDescent="0.25">
      <c r="R2745" s="5"/>
    </row>
    <row r="2746" spans="18:18" x14ac:dyDescent="0.25">
      <c r="R2746" s="5"/>
    </row>
    <row r="2747" spans="18:18" x14ac:dyDescent="0.25">
      <c r="R2747" s="5"/>
    </row>
    <row r="2748" spans="18:18" x14ac:dyDescent="0.25">
      <c r="R2748" s="5"/>
    </row>
    <row r="2749" spans="18:18" x14ac:dyDescent="0.25">
      <c r="R2749" s="5"/>
    </row>
    <row r="2750" spans="18:18" x14ac:dyDescent="0.25">
      <c r="R2750" s="5"/>
    </row>
    <row r="2751" spans="18:18" x14ac:dyDescent="0.25">
      <c r="R2751" s="5"/>
    </row>
    <row r="2752" spans="18:18" x14ac:dyDescent="0.25">
      <c r="R2752" s="5"/>
    </row>
    <row r="2753" spans="18:18" x14ac:dyDescent="0.25">
      <c r="R2753" s="5"/>
    </row>
    <row r="2754" spans="18:18" x14ac:dyDescent="0.25">
      <c r="R2754" s="5"/>
    </row>
    <row r="2755" spans="18:18" x14ac:dyDescent="0.25">
      <c r="R2755" s="5"/>
    </row>
    <row r="2756" spans="18:18" x14ac:dyDescent="0.25">
      <c r="R2756" s="5"/>
    </row>
    <row r="2757" spans="18:18" x14ac:dyDescent="0.25">
      <c r="R2757" s="5"/>
    </row>
    <row r="2758" spans="18:18" x14ac:dyDescent="0.25">
      <c r="R2758" s="5"/>
    </row>
    <row r="2759" spans="18:18" x14ac:dyDescent="0.25">
      <c r="R2759" s="5"/>
    </row>
    <row r="2760" spans="18:18" x14ac:dyDescent="0.25">
      <c r="R2760" s="5"/>
    </row>
    <row r="2761" spans="18:18" x14ac:dyDescent="0.25">
      <c r="R2761" s="5"/>
    </row>
    <row r="2762" spans="18:18" x14ac:dyDescent="0.25">
      <c r="R2762" s="5"/>
    </row>
    <row r="2763" spans="18:18" x14ac:dyDescent="0.25">
      <c r="R2763" s="5"/>
    </row>
    <row r="2764" spans="18:18" x14ac:dyDescent="0.25">
      <c r="R2764" s="5"/>
    </row>
    <row r="2765" spans="18:18" x14ac:dyDescent="0.25">
      <c r="R2765" s="5"/>
    </row>
    <row r="2766" spans="18:18" x14ac:dyDescent="0.25">
      <c r="R2766" s="5"/>
    </row>
    <row r="2767" spans="18:18" x14ac:dyDescent="0.25">
      <c r="R2767" s="5"/>
    </row>
    <row r="2768" spans="18:18" x14ac:dyDescent="0.25">
      <c r="R2768" s="5"/>
    </row>
    <row r="2769" spans="18:18" x14ac:dyDescent="0.25">
      <c r="R2769" s="5"/>
    </row>
    <row r="2770" spans="18:18" x14ac:dyDescent="0.25">
      <c r="R2770" s="5"/>
    </row>
    <row r="2771" spans="18:18" x14ac:dyDescent="0.25">
      <c r="R2771" s="5"/>
    </row>
    <row r="2772" spans="18:18" x14ac:dyDescent="0.25">
      <c r="R2772" s="5"/>
    </row>
    <row r="2773" spans="18:18" x14ac:dyDescent="0.25">
      <c r="R2773" s="5"/>
    </row>
    <row r="2774" spans="18:18" x14ac:dyDescent="0.25">
      <c r="R2774" s="5"/>
    </row>
    <row r="2775" spans="18:18" x14ac:dyDescent="0.25">
      <c r="R2775" s="5"/>
    </row>
    <row r="2776" spans="18:18" x14ac:dyDescent="0.25">
      <c r="R2776" s="5"/>
    </row>
    <row r="2777" spans="18:18" x14ac:dyDescent="0.25">
      <c r="R2777" s="5"/>
    </row>
    <row r="2778" spans="18:18" x14ac:dyDescent="0.25">
      <c r="R2778" s="5"/>
    </row>
    <row r="2779" spans="18:18" x14ac:dyDescent="0.25">
      <c r="R2779" s="5"/>
    </row>
    <row r="2780" spans="18:18" x14ac:dyDescent="0.25">
      <c r="R2780" s="5"/>
    </row>
    <row r="2781" spans="18:18" x14ac:dyDescent="0.25">
      <c r="R2781" s="5"/>
    </row>
    <row r="2782" spans="18:18" x14ac:dyDescent="0.25">
      <c r="R2782" s="5"/>
    </row>
    <row r="2783" spans="18:18" x14ac:dyDescent="0.25">
      <c r="R2783" s="5"/>
    </row>
    <row r="2784" spans="18:18" x14ac:dyDescent="0.25">
      <c r="R2784" s="5"/>
    </row>
    <row r="2785" spans="18:18" x14ac:dyDescent="0.25">
      <c r="R2785" s="5"/>
    </row>
    <row r="2786" spans="18:18" x14ac:dyDescent="0.25">
      <c r="R2786" s="5"/>
    </row>
    <row r="2787" spans="18:18" x14ac:dyDescent="0.25">
      <c r="R2787" s="5"/>
    </row>
    <row r="2788" spans="18:18" x14ac:dyDescent="0.25">
      <c r="R2788" s="5"/>
    </row>
    <row r="2789" spans="18:18" x14ac:dyDescent="0.25">
      <c r="R2789" s="5"/>
    </row>
    <row r="2790" spans="18:18" x14ac:dyDescent="0.25">
      <c r="R2790" s="5"/>
    </row>
    <row r="2791" spans="18:18" x14ac:dyDescent="0.25">
      <c r="R2791" s="5"/>
    </row>
    <row r="2792" spans="18:18" x14ac:dyDescent="0.25">
      <c r="R2792" s="5"/>
    </row>
    <row r="2793" spans="18:18" x14ac:dyDescent="0.25">
      <c r="R2793" s="5"/>
    </row>
    <row r="2794" spans="18:18" x14ac:dyDescent="0.25">
      <c r="R2794" s="5"/>
    </row>
    <row r="2795" spans="18:18" x14ac:dyDescent="0.25">
      <c r="R2795" s="5"/>
    </row>
    <row r="2796" spans="18:18" x14ac:dyDescent="0.25">
      <c r="R2796" s="5"/>
    </row>
    <row r="2797" spans="18:18" x14ac:dyDescent="0.25">
      <c r="R2797" s="5"/>
    </row>
    <row r="2798" spans="18:18" x14ac:dyDescent="0.25">
      <c r="R2798" s="5"/>
    </row>
    <row r="2799" spans="18:18" x14ac:dyDescent="0.25">
      <c r="R2799" s="5"/>
    </row>
    <row r="2800" spans="18:18" x14ac:dyDescent="0.25">
      <c r="R2800" s="5"/>
    </row>
    <row r="2801" spans="18:18" x14ac:dyDescent="0.25">
      <c r="R2801" s="5"/>
    </row>
    <row r="2802" spans="18:18" x14ac:dyDescent="0.25">
      <c r="R2802" s="5"/>
    </row>
    <row r="2803" spans="18:18" x14ac:dyDescent="0.25">
      <c r="R2803" s="5"/>
    </row>
    <row r="2804" spans="18:18" x14ac:dyDescent="0.25">
      <c r="R2804" s="5"/>
    </row>
    <row r="2805" spans="18:18" x14ac:dyDescent="0.25">
      <c r="R2805" s="5"/>
    </row>
    <row r="2806" spans="18:18" x14ac:dyDescent="0.25">
      <c r="R2806" s="5"/>
    </row>
    <row r="2807" spans="18:18" x14ac:dyDescent="0.25">
      <c r="R2807" s="5"/>
    </row>
    <row r="2808" spans="18:18" x14ac:dyDescent="0.25">
      <c r="R2808" s="5"/>
    </row>
    <row r="2809" spans="18:18" x14ac:dyDescent="0.25">
      <c r="R2809" s="5"/>
    </row>
    <row r="2810" spans="18:18" x14ac:dyDescent="0.25">
      <c r="R2810" s="5"/>
    </row>
    <row r="2811" spans="18:18" x14ac:dyDescent="0.25">
      <c r="R2811" s="5"/>
    </row>
    <row r="2812" spans="18:18" x14ac:dyDescent="0.25">
      <c r="R2812" s="5"/>
    </row>
    <row r="2813" spans="18:18" x14ac:dyDescent="0.25">
      <c r="R2813" s="5"/>
    </row>
    <row r="2814" spans="18:18" x14ac:dyDescent="0.25">
      <c r="R2814" s="5"/>
    </row>
    <row r="2815" spans="18:18" x14ac:dyDescent="0.25">
      <c r="R2815" s="5"/>
    </row>
    <row r="2816" spans="18:18" x14ac:dyDescent="0.25">
      <c r="R2816" s="5"/>
    </row>
    <row r="2817" spans="18:18" x14ac:dyDescent="0.25">
      <c r="R2817" s="5"/>
    </row>
    <row r="2818" spans="18:18" x14ac:dyDescent="0.25">
      <c r="R2818" s="5"/>
    </row>
    <row r="2819" spans="18:18" x14ac:dyDescent="0.25">
      <c r="R2819" s="5"/>
    </row>
    <row r="2820" spans="18:18" x14ac:dyDescent="0.25">
      <c r="R2820" s="5"/>
    </row>
    <row r="2821" spans="18:18" x14ac:dyDescent="0.25">
      <c r="R2821" s="5"/>
    </row>
    <row r="2822" spans="18:18" x14ac:dyDescent="0.25">
      <c r="R2822" s="5"/>
    </row>
    <row r="2823" spans="18:18" x14ac:dyDescent="0.25">
      <c r="R2823" s="5"/>
    </row>
    <row r="2824" spans="18:18" x14ac:dyDescent="0.25">
      <c r="R2824" s="5"/>
    </row>
    <row r="2825" spans="18:18" x14ac:dyDescent="0.25">
      <c r="R2825" s="5"/>
    </row>
    <row r="2826" spans="18:18" x14ac:dyDescent="0.25">
      <c r="R2826" s="5"/>
    </row>
    <row r="2827" spans="18:18" x14ac:dyDescent="0.25">
      <c r="R2827" s="5"/>
    </row>
    <row r="2828" spans="18:18" x14ac:dyDescent="0.25">
      <c r="R2828" s="5"/>
    </row>
    <row r="2829" spans="18:18" x14ac:dyDescent="0.25">
      <c r="R2829" s="5"/>
    </row>
    <row r="2830" spans="18:18" x14ac:dyDescent="0.25">
      <c r="R2830" s="5"/>
    </row>
    <row r="2831" spans="18:18" x14ac:dyDescent="0.25">
      <c r="R2831" s="5"/>
    </row>
    <row r="2832" spans="18:18" x14ac:dyDescent="0.25">
      <c r="R2832" s="5"/>
    </row>
    <row r="2833" spans="18:18" x14ac:dyDescent="0.25">
      <c r="R2833" s="5"/>
    </row>
    <row r="2834" spans="18:18" x14ac:dyDescent="0.25">
      <c r="R2834" s="5"/>
    </row>
    <row r="2835" spans="18:18" x14ac:dyDescent="0.25">
      <c r="R2835" s="5"/>
    </row>
    <row r="2836" spans="18:18" x14ac:dyDescent="0.25">
      <c r="R2836" s="5"/>
    </row>
    <row r="2837" spans="18:18" x14ac:dyDescent="0.25">
      <c r="R2837" s="5"/>
    </row>
    <row r="2838" spans="18:18" x14ac:dyDescent="0.25">
      <c r="R2838" s="5"/>
    </row>
    <row r="2839" spans="18:18" x14ac:dyDescent="0.25">
      <c r="R2839" s="5"/>
    </row>
    <row r="2840" spans="18:18" x14ac:dyDescent="0.25">
      <c r="R2840" s="5"/>
    </row>
    <row r="2841" spans="18:18" x14ac:dyDescent="0.25">
      <c r="R2841" s="5"/>
    </row>
    <row r="2842" spans="18:18" x14ac:dyDescent="0.25">
      <c r="R2842" s="5"/>
    </row>
    <row r="2843" spans="18:18" x14ac:dyDescent="0.25">
      <c r="R2843" s="5"/>
    </row>
    <row r="2844" spans="18:18" x14ac:dyDescent="0.25">
      <c r="R2844" s="5"/>
    </row>
    <row r="2845" spans="18:18" x14ac:dyDescent="0.25">
      <c r="R2845" s="5"/>
    </row>
    <row r="2846" spans="18:18" x14ac:dyDescent="0.25">
      <c r="R2846" s="5"/>
    </row>
    <row r="2847" spans="18:18" x14ac:dyDescent="0.25">
      <c r="R2847" s="5"/>
    </row>
    <row r="2848" spans="18:18" x14ac:dyDescent="0.25">
      <c r="R2848" s="5"/>
    </row>
    <row r="2849" spans="18:18" x14ac:dyDescent="0.25">
      <c r="R2849" s="5"/>
    </row>
    <row r="2850" spans="18:18" x14ac:dyDescent="0.25">
      <c r="R2850" s="5"/>
    </row>
    <row r="2851" spans="18:18" x14ac:dyDescent="0.25">
      <c r="R2851" s="5"/>
    </row>
    <row r="2852" spans="18:18" x14ac:dyDescent="0.25">
      <c r="R2852" s="5"/>
    </row>
    <row r="2853" spans="18:18" x14ac:dyDescent="0.25">
      <c r="R2853" s="5"/>
    </row>
    <row r="2854" spans="18:18" x14ac:dyDescent="0.25">
      <c r="R2854" s="5"/>
    </row>
    <row r="2855" spans="18:18" x14ac:dyDescent="0.25">
      <c r="R2855" s="5"/>
    </row>
    <row r="2856" spans="18:18" x14ac:dyDescent="0.25">
      <c r="R2856" s="5"/>
    </row>
    <row r="2857" spans="18:18" x14ac:dyDescent="0.25">
      <c r="R2857" s="5"/>
    </row>
    <row r="2858" spans="18:18" x14ac:dyDescent="0.25">
      <c r="R2858" s="5"/>
    </row>
    <row r="2859" spans="18:18" x14ac:dyDescent="0.25">
      <c r="R2859" s="5"/>
    </row>
    <row r="2860" spans="18:18" x14ac:dyDescent="0.25">
      <c r="R2860" s="5"/>
    </row>
    <row r="2861" spans="18:18" x14ac:dyDescent="0.25">
      <c r="R2861" s="5"/>
    </row>
    <row r="2862" spans="18:18" x14ac:dyDescent="0.25">
      <c r="R2862" s="5"/>
    </row>
    <row r="2863" spans="18:18" x14ac:dyDescent="0.25">
      <c r="R2863" s="5"/>
    </row>
    <row r="2864" spans="18:18" x14ac:dyDescent="0.25">
      <c r="R2864" s="5"/>
    </row>
    <row r="2865" spans="18:18" x14ac:dyDescent="0.25">
      <c r="R2865" s="5"/>
    </row>
    <row r="2866" spans="18:18" x14ac:dyDescent="0.25">
      <c r="R2866" s="5"/>
    </row>
    <row r="2867" spans="18:18" x14ac:dyDescent="0.25">
      <c r="R2867" s="5"/>
    </row>
    <row r="2868" spans="18:18" x14ac:dyDescent="0.25">
      <c r="R2868" s="5"/>
    </row>
    <row r="2869" spans="18:18" x14ac:dyDescent="0.25">
      <c r="R2869" s="5"/>
    </row>
    <row r="2870" spans="18:18" x14ac:dyDescent="0.25">
      <c r="R2870" s="5"/>
    </row>
    <row r="2871" spans="18:18" x14ac:dyDescent="0.25">
      <c r="R2871" s="5"/>
    </row>
    <row r="2872" spans="18:18" x14ac:dyDescent="0.25">
      <c r="R2872" s="5"/>
    </row>
    <row r="2873" spans="18:18" x14ac:dyDescent="0.25">
      <c r="R2873" s="5"/>
    </row>
    <row r="2874" spans="18:18" x14ac:dyDescent="0.25">
      <c r="R2874" s="5"/>
    </row>
    <row r="2875" spans="18:18" x14ac:dyDescent="0.25">
      <c r="R2875" s="5"/>
    </row>
    <row r="2876" spans="18:18" x14ac:dyDescent="0.25">
      <c r="R2876" s="5"/>
    </row>
    <row r="2877" spans="18:18" x14ac:dyDescent="0.25">
      <c r="R2877" s="5"/>
    </row>
    <row r="2878" spans="18:18" x14ac:dyDescent="0.25">
      <c r="R2878" s="5"/>
    </row>
    <row r="2879" spans="18:18" x14ac:dyDescent="0.25">
      <c r="R2879" s="5"/>
    </row>
    <row r="2880" spans="18:18" x14ac:dyDescent="0.25">
      <c r="R2880" s="5"/>
    </row>
    <row r="2881" spans="18:18" x14ac:dyDescent="0.25">
      <c r="R2881" s="5"/>
    </row>
    <row r="2882" spans="18:18" x14ac:dyDescent="0.25">
      <c r="R2882" s="5"/>
    </row>
    <row r="2883" spans="18:18" x14ac:dyDescent="0.25">
      <c r="R2883" s="5"/>
    </row>
    <row r="2884" spans="18:18" x14ac:dyDescent="0.25">
      <c r="R2884" s="5"/>
    </row>
    <row r="2885" spans="18:18" x14ac:dyDescent="0.25">
      <c r="R2885" s="5"/>
    </row>
    <row r="2886" spans="18:18" x14ac:dyDescent="0.25">
      <c r="R2886" s="5"/>
    </row>
    <row r="2887" spans="18:18" x14ac:dyDescent="0.25">
      <c r="R2887" s="5"/>
    </row>
    <row r="2888" spans="18:18" x14ac:dyDescent="0.25">
      <c r="R2888" s="5"/>
    </row>
    <row r="2889" spans="18:18" x14ac:dyDescent="0.25">
      <c r="R2889" s="5"/>
    </row>
    <row r="2890" spans="18:18" x14ac:dyDescent="0.25">
      <c r="R2890" s="5"/>
    </row>
    <row r="2891" spans="18:18" x14ac:dyDescent="0.25">
      <c r="R2891" s="5"/>
    </row>
    <row r="2892" spans="18:18" x14ac:dyDescent="0.25">
      <c r="R2892" s="5"/>
    </row>
    <row r="2893" spans="18:18" x14ac:dyDescent="0.25">
      <c r="R2893" s="5"/>
    </row>
    <row r="2894" spans="18:18" x14ac:dyDescent="0.25">
      <c r="R2894" s="5"/>
    </row>
    <row r="2895" spans="18:18" x14ac:dyDescent="0.25">
      <c r="R2895" s="5"/>
    </row>
    <row r="2896" spans="18:18" x14ac:dyDescent="0.25">
      <c r="R2896" s="5"/>
    </row>
    <row r="2897" spans="18:18" x14ac:dyDescent="0.25">
      <c r="R2897" s="5"/>
    </row>
    <row r="2898" spans="18:18" x14ac:dyDescent="0.25">
      <c r="R2898" s="5"/>
    </row>
    <row r="2899" spans="18:18" x14ac:dyDescent="0.25">
      <c r="R2899" s="5"/>
    </row>
    <row r="2900" spans="18:18" x14ac:dyDescent="0.25">
      <c r="R2900" s="5"/>
    </row>
    <row r="2901" spans="18:18" x14ac:dyDescent="0.25">
      <c r="R2901" s="5"/>
    </row>
    <row r="2902" spans="18:18" x14ac:dyDescent="0.25">
      <c r="R2902" s="5"/>
    </row>
    <row r="2903" spans="18:18" x14ac:dyDescent="0.25">
      <c r="R2903" s="5"/>
    </row>
    <row r="2904" spans="18:18" x14ac:dyDescent="0.25">
      <c r="R2904" s="5"/>
    </row>
    <row r="2905" spans="18:18" x14ac:dyDescent="0.25">
      <c r="R2905" s="5"/>
    </row>
    <row r="2906" spans="18:18" x14ac:dyDescent="0.25">
      <c r="R2906" s="5"/>
    </row>
    <row r="2907" spans="18:18" x14ac:dyDescent="0.25">
      <c r="R2907" s="5"/>
    </row>
    <row r="2908" spans="18:18" x14ac:dyDescent="0.25">
      <c r="R2908" s="5"/>
    </row>
    <row r="2909" spans="18:18" x14ac:dyDescent="0.25">
      <c r="R2909" s="5"/>
    </row>
    <row r="2910" spans="18:18" x14ac:dyDescent="0.25">
      <c r="R2910" s="5"/>
    </row>
    <row r="2911" spans="18:18" x14ac:dyDescent="0.25">
      <c r="R2911" s="5"/>
    </row>
    <row r="2912" spans="18:18" x14ac:dyDescent="0.25">
      <c r="R2912" s="5"/>
    </row>
    <row r="2913" spans="18:18" x14ac:dyDescent="0.25">
      <c r="R2913" s="5"/>
    </row>
    <row r="2914" spans="18:18" x14ac:dyDescent="0.25">
      <c r="R2914" s="5"/>
    </row>
    <row r="2915" spans="18:18" x14ac:dyDescent="0.25">
      <c r="R2915" s="5"/>
    </row>
    <row r="2916" spans="18:18" x14ac:dyDescent="0.25">
      <c r="R2916" s="5"/>
    </row>
    <row r="2917" spans="18:18" x14ac:dyDescent="0.25">
      <c r="R2917" s="5"/>
    </row>
    <row r="2918" spans="18:18" x14ac:dyDescent="0.25">
      <c r="R2918" s="5"/>
    </row>
    <row r="2919" spans="18:18" x14ac:dyDescent="0.25">
      <c r="R2919" s="5"/>
    </row>
    <row r="2920" spans="18:18" x14ac:dyDescent="0.25">
      <c r="R2920" s="5"/>
    </row>
    <row r="2921" spans="18:18" x14ac:dyDescent="0.25">
      <c r="R2921" s="5"/>
    </row>
    <row r="2922" spans="18:18" x14ac:dyDescent="0.25">
      <c r="R2922" s="5"/>
    </row>
    <row r="2923" spans="18:18" x14ac:dyDescent="0.25">
      <c r="R2923" s="5"/>
    </row>
    <row r="2924" spans="18:18" x14ac:dyDescent="0.25">
      <c r="R2924" s="5"/>
    </row>
    <row r="2925" spans="18:18" x14ac:dyDescent="0.25">
      <c r="R2925" s="5"/>
    </row>
    <row r="2926" spans="18:18" x14ac:dyDescent="0.25">
      <c r="R2926" s="5"/>
    </row>
    <row r="2927" spans="18:18" x14ac:dyDescent="0.25">
      <c r="R2927" s="5"/>
    </row>
    <row r="2928" spans="18:18" x14ac:dyDescent="0.25">
      <c r="R2928" s="5"/>
    </row>
    <row r="2929" spans="18:18" x14ac:dyDescent="0.25">
      <c r="R2929" s="5"/>
    </row>
    <row r="2930" spans="18:18" x14ac:dyDescent="0.25">
      <c r="R2930" s="5"/>
    </row>
    <row r="2931" spans="18:18" x14ac:dyDescent="0.25">
      <c r="R2931" s="5"/>
    </row>
    <row r="2932" spans="18:18" x14ac:dyDescent="0.25">
      <c r="R2932" s="5"/>
    </row>
    <row r="2933" spans="18:18" x14ac:dyDescent="0.25">
      <c r="R2933" s="5"/>
    </row>
    <row r="2934" spans="18:18" x14ac:dyDescent="0.25">
      <c r="R2934" s="5"/>
    </row>
    <row r="2935" spans="18:18" x14ac:dyDescent="0.25">
      <c r="R2935" s="5"/>
    </row>
    <row r="2936" spans="18:18" x14ac:dyDescent="0.25">
      <c r="R2936" s="5"/>
    </row>
    <row r="2937" spans="18:18" x14ac:dyDescent="0.25">
      <c r="R2937" s="5"/>
    </row>
    <row r="2938" spans="18:18" x14ac:dyDescent="0.25">
      <c r="R2938" s="5"/>
    </row>
    <row r="2939" spans="18:18" x14ac:dyDescent="0.25">
      <c r="R2939" s="5"/>
    </row>
    <row r="2940" spans="18:18" x14ac:dyDescent="0.25">
      <c r="R2940" s="5"/>
    </row>
    <row r="2941" spans="18:18" x14ac:dyDescent="0.25">
      <c r="R2941" s="5"/>
    </row>
    <row r="2942" spans="18:18" x14ac:dyDescent="0.25">
      <c r="R2942" s="5"/>
    </row>
    <row r="2943" spans="18:18" x14ac:dyDescent="0.25">
      <c r="R2943" s="5"/>
    </row>
    <row r="2944" spans="18:18" x14ac:dyDescent="0.25">
      <c r="R2944" s="5"/>
    </row>
    <row r="2945" spans="18:18" x14ac:dyDescent="0.25">
      <c r="R2945" s="5"/>
    </row>
    <row r="2946" spans="18:18" x14ac:dyDescent="0.25">
      <c r="R2946" s="5"/>
    </row>
    <row r="2947" spans="18:18" x14ac:dyDescent="0.25">
      <c r="R2947" s="5"/>
    </row>
    <row r="2948" spans="18:18" x14ac:dyDescent="0.25">
      <c r="R2948" s="5"/>
    </row>
    <row r="2949" spans="18:18" x14ac:dyDescent="0.25">
      <c r="R2949" s="5"/>
    </row>
    <row r="2950" spans="18:18" x14ac:dyDescent="0.25">
      <c r="R2950" s="5"/>
    </row>
    <row r="2951" spans="18:18" x14ac:dyDescent="0.25">
      <c r="R2951" s="5"/>
    </row>
    <row r="2952" spans="18:18" x14ac:dyDescent="0.25">
      <c r="R2952" s="5"/>
    </row>
    <row r="2953" spans="18:18" x14ac:dyDescent="0.25">
      <c r="R2953" s="5"/>
    </row>
    <row r="2954" spans="18:18" x14ac:dyDescent="0.25">
      <c r="R2954" s="5"/>
    </row>
    <row r="2955" spans="18:18" x14ac:dyDescent="0.25">
      <c r="R2955" s="5"/>
    </row>
    <row r="2956" spans="18:18" x14ac:dyDescent="0.25">
      <c r="R2956" s="5"/>
    </row>
    <row r="2957" spans="18:18" x14ac:dyDescent="0.25">
      <c r="R2957" s="5"/>
    </row>
    <row r="2958" spans="18:18" x14ac:dyDescent="0.25">
      <c r="R2958" s="5"/>
    </row>
    <row r="2959" spans="18:18" x14ac:dyDescent="0.25">
      <c r="R2959" s="5"/>
    </row>
    <row r="2960" spans="18:18" x14ac:dyDescent="0.25">
      <c r="R2960" s="5"/>
    </row>
    <row r="2961" spans="18:18" x14ac:dyDescent="0.25">
      <c r="R2961" s="5"/>
    </row>
    <row r="2962" spans="18:18" x14ac:dyDescent="0.25">
      <c r="R2962" s="5"/>
    </row>
    <row r="2963" spans="18:18" x14ac:dyDescent="0.25">
      <c r="R2963" s="5"/>
    </row>
    <row r="2964" spans="18:18" x14ac:dyDescent="0.25">
      <c r="R2964" s="5"/>
    </row>
    <row r="2965" spans="18:18" x14ac:dyDescent="0.25">
      <c r="R2965" s="5"/>
    </row>
    <row r="2966" spans="18:18" x14ac:dyDescent="0.25">
      <c r="R2966" s="5"/>
    </row>
    <row r="2967" spans="18:18" x14ac:dyDescent="0.25">
      <c r="R2967" s="5"/>
    </row>
    <row r="2968" spans="18:18" x14ac:dyDescent="0.25">
      <c r="R2968" s="5"/>
    </row>
    <row r="2969" spans="18:18" x14ac:dyDescent="0.25">
      <c r="R2969" s="5"/>
    </row>
    <row r="2970" spans="18:18" x14ac:dyDescent="0.25">
      <c r="R2970" s="5"/>
    </row>
    <row r="2971" spans="18:18" x14ac:dyDescent="0.25">
      <c r="R2971" s="5"/>
    </row>
    <row r="2972" spans="18:18" x14ac:dyDescent="0.25">
      <c r="R2972" s="5"/>
    </row>
    <row r="2973" spans="18:18" x14ac:dyDescent="0.25">
      <c r="R2973" s="5"/>
    </row>
    <row r="2974" spans="18:18" x14ac:dyDescent="0.25">
      <c r="R2974" s="5"/>
    </row>
    <row r="2975" spans="18:18" x14ac:dyDescent="0.25">
      <c r="R2975" s="5"/>
    </row>
    <row r="2976" spans="18:18" x14ac:dyDescent="0.25">
      <c r="R2976" s="5"/>
    </row>
    <row r="2977" spans="18:18" x14ac:dyDescent="0.25">
      <c r="R2977" s="5"/>
    </row>
    <row r="2978" spans="18:18" x14ac:dyDescent="0.25">
      <c r="R2978" s="5"/>
    </row>
    <row r="2979" spans="18:18" x14ac:dyDescent="0.25">
      <c r="R2979" s="5"/>
    </row>
    <row r="2980" spans="18:18" x14ac:dyDescent="0.25">
      <c r="R2980" s="5"/>
    </row>
    <row r="2981" spans="18:18" x14ac:dyDescent="0.25">
      <c r="R2981" s="5"/>
    </row>
    <row r="2982" spans="18:18" x14ac:dyDescent="0.25">
      <c r="R2982" s="5"/>
    </row>
    <row r="2983" spans="18:18" x14ac:dyDescent="0.25">
      <c r="R2983" s="5"/>
    </row>
    <row r="2984" spans="18:18" x14ac:dyDescent="0.25">
      <c r="R2984" s="5"/>
    </row>
    <row r="2985" spans="18:18" x14ac:dyDescent="0.25">
      <c r="R2985" s="5"/>
    </row>
    <row r="2986" spans="18:18" x14ac:dyDescent="0.25">
      <c r="R2986" s="5"/>
    </row>
    <row r="2987" spans="18:18" x14ac:dyDescent="0.25">
      <c r="R2987" s="5"/>
    </row>
    <row r="2988" spans="18:18" x14ac:dyDescent="0.25">
      <c r="R2988" s="5"/>
    </row>
    <row r="2989" spans="18:18" x14ac:dyDescent="0.25">
      <c r="R2989" s="5"/>
    </row>
    <row r="2990" spans="18:18" x14ac:dyDescent="0.25">
      <c r="R2990" s="5"/>
    </row>
    <row r="2991" spans="18:18" x14ac:dyDescent="0.25">
      <c r="R2991" s="5"/>
    </row>
    <row r="2992" spans="18:18" x14ac:dyDescent="0.25">
      <c r="R2992" s="5"/>
    </row>
    <row r="2993" spans="18:18" x14ac:dyDescent="0.25">
      <c r="R2993" s="5"/>
    </row>
    <row r="2994" spans="18:18" x14ac:dyDescent="0.25">
      <c r="R2994" s="5"/>
    </row>
    <row r="2995" spans="18:18" x14ac:dyDescent="0.25">
      <c r="R2995" s="5"/>
    </row>
    <row r="2996" spans="18:18" x14ac:dyDescent="0.25">
      <c r="R2996" s="5"/>
    </row>
    <row r="2997" spans="18:18" x14ac:dyDescent="0.25">
      <c r="R2997" s="5"/>
    </row>
    <row r="2998" spans="18:18" x14ac:dyDescent="0.25">
      <c r="R2998" s="5"/>
    </row>
    <row r="2999" spans="18:18" x14ac:dyDescent="0.25">
      <c r="R2999" s="5"/>
    </row>
    <row r="3000" spans="18:18" x14ac:dyDescent="0.25">
      <c r="R3000" s="5"/>
    </row>
    <row r="3001" spans="18:18" x14ac:dyDescent="0.25">
      <c r="R3001" s="5"/>
    </row>
    <row r="3002" spans="18:18" x14ac:dyDescent="0.25">
      <c r="R3002" s="5"/>
    </row>
    <row r="3003" spans="18:18" x14ac:dyDescent="0.25">
      <c r="R3003" s="5"/>
    </row>
    <row r="3004" spans="18:18" x14ac:dyDescent="0.25">
      <c r="R3004" s="5"/>
    </row>
    <row r="3005" spans="18:18" x14ac:dyDescent="0.25">
      <c r="R3005" s="5"/>
    </row>
    <row r="3006" spans="18:18" x14ac:dyDescent="0.25">
      <c r="R3006" s="5"/>
    </row>
    <row r="3007" spans="18:18" x14ac:dyDescent="0.25">
      <c r="R3007" s="5"/>
    </row>
    <row r="3008" spans="18:18" x14ac:dyDescent="0.25">
      <c r="R3008" s="5"/>
    </row>
    <row r="3009" spans="18:18" x14ac:dyDescent="0.25">
      <c r="R3009" s="5"/>
    </row>
    <row r="3010" spans="18:18" x14ac:dyDescent="0.25">
      <c r="R3010" s="5"/>
    </row>
    <row r="3011" spans="18:18" x14ac:dyDescent="0.25">
      <c r="R3011" s="5"/>
    </row>
    <row r="3012" spans="18:18" x14ac:dyDescent="0.25">
      <c r="R3012" s="5"/>
    </row>
    <row r="3013" spans="18:18" x14ac:dyDescent="0.25">
      <c r="R3013" s="5"/>
    </row>
    <row r="3014" spans="18:18" x14ac:dyDescent="0.25">
      <c r="R3014" s="5"/>
    </row>
    <row r="3015" spans="18:18" x14ac:dyDescent="0.25">
      <c r="R3015" s="5"/>
    </row>
    <row r="3016" spans="18:18" x14ac:dyDescent="0.25">
      <c r="R3016" s="5"/>
    </row>
    <row r="3017" spans="18:18" x14ac:dyDescent="0.25">
      <c r="R3017" s="5"/>
    </row>
    <row r="3018" spans="18:18" x14ac:dyDescent="0.25">
      <c r="R3018" s="5"/>
    </row>
    <row r="3019" spans="18:18" x14ac:dyDescent="0.25">
      <c r="R3019" s="5"/>
    </row>
    <row r="3020" spans="18:18" x14ac:dyDescent="0.25">
      <c r="R3020" s="5"/>
    </row>
    <row r="3021" spans="18:18" x14ac:dyDescent="0.25">
      <c r="R3021" s="5"/>
    </row>
    <row r="3022" spans="18:18" x14ac:dyDescent="0.25">
      <c r="R3022" s="5"/>
    </row>
    <row r="3023" spans="18:18" x14ac:dyDescent="0.25">
      <c r="R3023" s="5"/>
    </row>
    <row r="3024" spans="18:18" x14ac:dyDescent="0.25">
      <c r="R3024" s="5"/>
    </row>
    <row r="3025" spans="18:18" x14ac:dyDescent="0.25">
      <c r="R3025" s="5"/>
    </row>
    <row r="3026" spans="18:18" x14ac:dyDescent="0.25">
      <c r="R3026" s="5"/>
    </row>
    <row r="3027" spans="18:18" x14ac:dyDescent="0.25">
      <c r="R3027" s="5"/>
    </row>
    <row r="3028" spans="18:18" x14ac:dyDescent="0.25">
      <c r="R3028" s="5"/>
    </row>
    <row r="3029" spans="18:18" x14ac:dyDescent="0.25">
      <c r="R3029" s="5"/>
    </row>
    <row r="3030" spans="18:18" x14ac:dyDescent="0.25">
      <c r="R3030" s="5"/>
    </row>
    <row r="3031" spans="18:18" x14ac:dyDescent="0.25">
      <c r="R3031" s="5"/>
    </row>
    <row r="3032" spans="18:18" x14ac:dyDescent="0.25">
      <c r="R3032" s="5"/>
    </row>
    <row r="3033" spans="18:18" x14ac:dyDescent="0.25">
      <c r="R3033" s="5"/>
    </row>
    <row r="3034" spans="18:18" x14ac:dyDescent="0.25">
      <c r="R3034" s="5"/>
    </row>
    <row r="3035" spans="18:18" x14ac:dyDescent="0.25">
      <c r="R3035" s="5"/>
    </row>
    <row r="3036" spans="18:18" x14ac:dyDescent="0.25">
      <c r="R3036" s="5"/>
    </row>
    <row r="3037" spans="18:18" x14ac:dyDescent="0.25">
      <c r="R3037" s="5"/>
    </row>
    <row r="3038" spans="18:18" x14ac:dyDescent="0.25">
      <c r="R3038" s="5"/>
    </row>
    <row r="3039" spans="18:18" x14ac:dyDescent="0.25">
      <c r="R3039" s="5"/>
    </row>
    <row r="3040" spans="18:18" x14ac:dyDescent="0.25">
      <c r="R3040" s="5"/>
    </row>
    <row r="3041" spans="18:18" x14ac:dyDescent="0.25">
      <c r="R3041" s="5"/>
    </row>
    <row r="3042" spans="18:18" x14ac:dyDescent="0.25">
      <c r="R3042" s="5"/>
    </row>
    <row r="3043" spans="18:18" x14ac:dyDescent="0.25">
      <c r="R3043" s="5"/>
    </row>
    <row r="3044" spans="18:18" x14ac:dyDescent="0.25">
      <c r="R3044" s="5"/>
    </row>
    <row r="3045" spans="18:18" x14ac:dyDescent="0.25">
      <c r="R3045" s="5"/>
    </row>
    <row r="3046" spans="18:18" x14ac:dyDescent="0.25">
      <c r="R3046" s="5"/>
    </row>
    <row r="3047" spans="18:18" x14ac:dyDescent="0.25">
      <c r="R3047" s="5"/>
    </row>
    <row r="3048" spans="18:18" x14ac:dyDescent="0.25">
      <c r="R3048" s="5"/>
    </row>
    <row r="3049" spans="18:18" x14ac:dyDescent="0.25">
      <c r="R3049" s="5"/>
    </row>
    <row r="3050" spans="18:18" x14ac:dyDescent="0.25">
      <c r="R3050" s="5"/>
    </row>
    <row r="3051" spans="18:18" x14ac:dyDescent="0.25">
      <c r="R3051" s="5"/>
    </row>
    <row r="3052" spans="18:18" x14ac:dyDescent="0.25">
      <c r="R3052" s="5"/>
    </row>
    <row r="3053" spans="18:18" x14ac:dyDescent="0.25">
      <c r="R3053" s="5"/>
    </row>
    <row r="3054" spans="18:18" x14ac:dyDescent="0.25">
      <c r="R3054" s="5"/>
    </row>
    <row r="3055" spans="18:18" x14ac:dyDescent="0.25">
      <c r="R3055" s="5"/>
    </row>
    <row r="3056" spans="18:18" x14ac:dyDescent="0.25">
      <c r="R3056" s="5"/>
    </row>
    <row r="3057" spans="18:18" x14ac:dyDescent="0.25">
      <c r="R3057" s="5"/>
    </row>
    <row r="3058" spans="18:18" x14ac:dyDescent="0.25">
      <c r="R3058" s="5"/>
    </row>
    <row r="3059" spans="18:18" x14ac:dyDescent="0.25">
      <c r="R3059" s="5"/>
    </row>
    <row r="3060" spans="18:18" x14ac:dyDescent="0.25">
      <c r="R3060" s="5"/>
    </row>
    <row r="3061" spans="18:18" x14ac:dyDescent="0.25">
      <c r="R3061" s="5"/>
    </row>
    <row r="3062" spans="18:18" x14ac:dyDescent="0.25">
      <c r="R3062" s="5"/>
    </row>
    <row r="3063" spans="18:18" x14ac:dyDescent="0.25">
      <c r="R3063" s="5"/>
    </row>
    <row r="3064" spans="18:18" x14ac:dyDescent="0.25">
      <c r="R3064" s="5"/>
    </row>
    <row r="3065" spans="18:18" x14ac:dyDescent="0.25">
      <c r="R3065" s="5"/>
    </row>
    <row r="3066" spans="18:18" x14ac:dyDescent="0.25">
      <c r="R3066" s="5"/>
    </row>
    <row r="3067" spans="18:18" x14ac:dyDescent="0.25">
      <c r="R3067" s="5"/>
    </row>
    <row r="3068" spans="18:18" x14ac:dyDescent="0.25">
      <c r="R3068" s="5"/>
    </row>
    <row r="3069" spans="18:18" x14ac:dyDescent="0.25">
      <c r="R3069" s="5"/>
    </row>
    <row r="3070" spans="18:18" x14ac:dyDescent="0.25">
      <c r="R3070" s="5"/>
    </row>
    <row r="3071" spans="18:18" x14ac:dyDescent="0.25">
      <c r="R3071" s="5"/>
    </row>
    <row r="3072" spans="18:18" x14ac:dyDescent="0.25">
      <c r="R3072" s="5"/>
    </row>
    <row r="3073" spans="18:18" x14ac:dyDescent="0.25">
      <c r="R3073" s="5"/>
    </row>
    <row r="3074" spans="18:18" x14ac:dyDescent="0.25">
      <c r="R3074" s="5"/>
    </row>
    <row r="3075" spans="18:18" x14ac:dyDescent="0.25">
      <c r="R3075" s="5"/>
    </row>
    <row r="3076" spans="18:18" x14ac:dyDescent="0.25">
      <c r="R3076" s="5"/>
    </row>
    <row r="3077" spans="18:18" x14ac:dyDescent="0.25">
      <c r="R3077" s="5"/>
    </row>
    <row r="3078" spans="18:18" x14ac:dyDescent="0.25">
      <c r="R3078" s="5"/>
    </row>
    <row r="3079" spans="18:18" x14ac:dyDescent="0.25">
      <c r="R3079" s="5"/>
    </row>
    <row r="3080" spans="18:18" x14ac:dyDescent="0.25">
      <c r="R3080" s="5"/>
    </row>
    <row r="3081" spans="18:18" x14ac:dyDescent="0.25">
      <c r="R3081" s="5"/>
    </row>
    <row r="3082" spans="18:18" x14ac:dyDescent="0.25">
      <c r="R3082" s="5"/>
    </row>
    <row r="3083" spans="18:18" x14ac:dyDescent="0.25">
      <c r="R3083" s="5"/>
    </row>
    <row r="3084" spans="18:18" x14ac:dyDescent="0.25">
      <c r="R3084" s="5"/>
    </row>
    <row r="3085" spans="18:18" x14ac:dyDescent="0.25">
      <c r="R3085" s="5"/>
    </row>
    <row r="3086" spans="18:18" x14ac:dyDescent="0.25">
      <c r="R3086" s="5"/>
    </row>
    <row r="3087" spans="18:18" x14ac:dyDescent="0.25">
      <c r="R3087" s="5"/>
    </row>
    <row r="3088" spans="18:18" x14ac:dyDescent="0.25">
      <c r="R3088" s="5"/>
    </row>
    <row r="3089" spans="18:18" x14ac:dyDescent="0.25">
      <c r="R3089" s="5"/>
    </row>
    <row r="3090" spans="18:18" x14ac:dyDescent="0.25">
      <c r="R3090" s="5"/>
    </row>
    <row r="3091" spans="18:18" x14ac:dyDescent="0.25">
      <c r="R3091" s="5"/>
    </row>
    <row r="3092" spans="18:18" x14ac:dyDescent="0.25">
      <c r="R3092" s="5"/>
    </row>
    <row r="3093" spans="18:18" x14ac:dyDescent="0.25">
      <c r="R3093" s="5"/>
    </row>
    <row r="3094" spans="18:18" x14ac:dyDescent="0.25">
      <c r="R3094" s="5"/>
    </row>
    <row r="3095" spans="18:18" x14ac:dyDescent="0.25">
      <c r="R3095" s="5"/>
    </row>
    <row r="3096" spans="18:18" x14ac:dyDescent="0.25">
      <c r="R3096" s="5"/>
    </row>
    <row r="3097" spans="18:18" x14ac:dyDescent="0.25">
      <c r="R3097" s="5"/>
    </row>
    <row r="3098" spans="18:18" x14ac:dyDescent="0.25">
      <c r="R3098" s="5"/>
    </row>
    <row r="3099" spans="18:18" x14ac:dyDescent="0.25">
      <c r="R3099" s="5"/>
    </row>
    <row r="3100" spans="18:18" x14ac:dyDescent="0.25">
      <c r="R3100" s="5"/>
    </row>
    <row r="3101" spans="18:18" x14ac:dyDescent="0.25">
      <c r="R3101" s="5"/>
    </row>
    <row r="3102" spans="18:18" x14ac:dyDescent="0.25">
      <c r="R3102" s="5"/>
    </row>
    <row r="3103" spans="18:18" x14ac:dyDescent="0.25">
      <c r="R3103" s="5"/>
    </row>
    <row r="3104" spans="18:18" x14ac:dyDescent="0.25">
      <c r="R3104" s="5"/>
    </row>
    <row r="3105" spans="18:18" x14ac:dyDescent="0.25">
      <c r="R3105" s="5"/>
    </row>
    <row r="3106" spans="18:18" x14ac:dyDescent="0.25">
      <c r="R3106" s="5"/>
    </row>
    <row r="3107" spans="18:18" x14ac:dyDescent="0.25">
      <c r="R3107" s="5"/>
    </row>
    <row r="3108" spans="18:18" x14ac:dyDescent="0.25">
      <c r="R3108" s="5"/>
    </row>
    <row r="3109" spans="18:18" x14ac:dyDescent="0.25">
      <c r="R3109" s="5"/>
    </row>
    <row r="3110" spans="18:18" x14ac:dyDescent="0.25">
      <c r="R3110" s="5"/>
    </row>
    <row r="3111" spans="18:18" x14ac:dyDescent="0.25">
      <c r="R3111" s="5"/>
    </row>
    <row r="3112" spans="18:18" x14ac:dyDescent="0.25">
      <c r="R3112" s="5"/>
    </row>
    <row r="3113" spans="18:18" x14ac:dyDescent="0.25">
      <c r="R3113" s="5"/>
    </row>
    <row r="3114" spans="18:18" x14ac:dyDescent="0.25">
      <c r="R3114" s="5"/>
    </row>
    <row r="3115" spans="18:18" x14ac:dyDescent="0.25">
      <c r="R3115" s="5"/>
    </row>
    <row r="3116" spans="18:18" x14ac:dyDescent="0.25">
      <c r="R3116" s="5"/>
    </row>
    <row r="3117" spans="18:18" x14ac:dyDescent="0.25">
      <c r="R3117" s="5"/>
    </row>
    <row r="3118" spans="18:18" x14ac:dyDescent="0.25">
      <c r="R3118" s="5"/>
    </row>
    <row r="3119" spans="18:18" x14ac:dyDescent="0.25">
      <c r="R3119" s="5"/>
    </row>
    <row r="3120" spans="18:18" x14ac:dyDescent="0.25">
      <c r="R3120" s="5"/>
    </row>
    <row r="3121" spans="18:18" x14ac:dyDescent="0.25">
      <c r="R3121" s="5"/>
    </row>
    <row r="3122" spans="18:18" x14ac:dyDescent="0.25">
      <c r="R3122" s="5"/>
    </row>
    <row r="3123" spans="18:18" x14ac:dyDescent="0.25">
      <c r="R3123" s="5"/>
    </row>
    <row r="3124" spans="18:18" x14ac:dyDescent="0.25">
      <c r="R3124" s="5"/>
    </row>
    <row r="3125" spans="18:18" x14ac:dyDescent="0.25">
      <c r="R3125" s="5"/>
    </row>
    <row r="3126" spans="18:18" x14ac:dyDescent="0.25">
      <c r="R3126" s="5"/>
    </row>
    <row r="3127" spans="18:18" x14ac:dyDescent="0.25">
      <c r="R3127" s="5"/>
    </row>
    <row r="3128" spans="18:18" x14ac:dyDescent="0.25">
      <c r="R3128" s="5"/>
    </row>
    <row r="3129" spans="18:18" x14ac:dyDescent="0.25">
      <c r="R3129" s="5"/>
    </row>
    <row r="3130" spans="18:18" x14ac:dyDescent="0.25">
      <c r="R3130" s="5"/>
    </row>
    <row r="3131" spans="18:18" x14ac:dyDescent="0.25">
      <c r="R3131" s="5"/>
    </row>
    <row r="3132" spans="18:18" x14ac:dyDescent="0.25">
      <c r="R3132" s="5"/>
    </row>
    <row r="3133" spans="18:18" x14ac:dyDescent="0.25">
      <c r="R3133" s="5"/>
    </row>
    <row r="3134" spans="18:18" x14ac:dyDescent="0.25">
      <c r="R3134" s="5"/>
    </row>
    <row r="3135" spans="18:18" x14ac:dyDescent="0.25">
      <c r="R3135" s="5"/>
    </row>
    <row r="3136" spans="18:18" x14ac:dyDescent="0.25">
      <c r="R3136" s="5"/>
    </row>
    <row r="3137" spans="18:18" x14ac:dyDescent="0.25">
      <c r="R3137" s="5"/>
    </row>
    <row r="3138" spans="18:18" x14ac:dyDescent="0.25">
      <c r="R3138" s="5"/>
    </row>
    <row r="3139" spans="18:18" x14ac:dyDescent="0.25">
      <c r="R3139" s="5"/>
    </row>
    <row r="3140" spans="18:18" x14ac:dyDescent="0.25">
      <c r="R3140" s="5"/>
    </row>
    <row r="3141" spans="18:18" x14ac:dyDescent="0.25">
      <c r="R3141" s="5"/>
    </row>
    <row r="3142" spans="18:18" x14ac:dyDescent="0.25">
      <c r="R3142" s="5"/>
    </row>
    <row r="3143" spans="18:18" x14ac:dyDescent="0.25">
      <c r="R3143" s="5"/>
    </row>
    <row r="3144" spans="18:18" x14ac:dyDescent="0.25">
      <c r="R3144" s="5"/>
    </row>
    <row r="3145" spans="18:18" x14ac:dyDescent="0.25">
      <c r="R3145" s="5"/>
    </row>
    <row r="3146" spans="18:18" x14ac:dyDescent="0.25">
      <c r="R3146" s="5"/>
    </row>
    <row r="3147" spans="18:18" x14ac:dyDescent="0.25">
      <c r="R3147" s="5"/>
    </row>
    <row r="3148" spans="18:18" x14ac:dyDescent="0.25">
      <c r="R3148" s="5"/>
    </row>
    <row r="3149" spans="18:18" x14ac:dyDescent="0.25">
      <c r="R3149" s="5"/>
    </row>
    <row r="3150" spans="18:18" x14ac:dyDescent="0.25">
      <c r="R3150" s="5"/>
    </row>
    <row r="3151" spans="18:18" x14ac:dyDescent="0.25">
      <c r="R3151" s="5"/>
    </row>
    <row r="3152" spans="18:18" x14ac:dyDescent="0.25">
      <c r="R3152" s="5"/>
    </row>
    <row r="3153" spans="18:18" x14ac:dyDescent="0.25">
      <c r="R3153" s="5"/>
    </row>
    <row r="3154" spans="18:18" x14ac:dyDescent="0.25">
      <c r="R3154" s="5"/>
    </row>
    <row r="3155" spans="18:18" x14ac:dyDescent="0.25">
      <c r="R3155" s="5"/>
    </row>
    <row r="3156" spans="18:18" x14ac:dyDescent="0.25">
      <c r="R3156" s="5"/>
    </row>
    <row r="3157" spans="18:18" x14ac:dyDescent="0.25">
      <c r="R3157" s="5"/>
    </row>
    <row r="3158" spans="18:18" x14ac:dyDescent="0.25">
      <c r="R3158" s="5"/>
    </row>
    <row r="3159" spans="18:18" x14ac:dyDescent="0.25">
      <c r="R3159" s="5"/>
    </row>
    <row r="3160" spans="18:18" x14ac:dyDescent="0.25">
      <c r="R3160" s="5"/>
    </row>
    <row r="3161" spans="18:18" x14ac:dyDescent="0.25">
      <c r="R3161" s="5"/>
    </row>
    <row r="3162" spans="18:18" x14ac:dyDescent="0.25">
      <c r="R3162" s="5"/>
    </row>
    <row r="3163" spans="18:18" x14ac:dyDescent="0.25">
      <c r="R3163" s="5"/>
    </row>
    <row r="3164" spans="18:18" x14ac:dyDescent="0.25">
      <c r="R3164" s="5"/>
    </row>
    <row r="3165" spans="18:18" x14ac:dyDescent="0.25">
      <c r="R3165" s="5"/>
    </row>
    <row r="3166" spans="18:18" x14ac:dyDescent="0.25">
      <c r="R3166" s="5"/>
    </row>
    <row r="3167" spans="18:18" x14ac:dyDescent="0.25">
      <c r="R3167" s="5"/>
    </row>
    <row r="3168" spans="18:18" x14ac:dyDescent="0.25">
      <c r="R3168" s="5"/>
    </row>
    <row r="3169" spans="18:18" x14ac:dyDescent="0.25">
      <c r="R3169" s="5"/>
    </row>
    <row r="3170" spans="18:18" x14ac:dyDescent="0.25">
      <c r="R3170" s="5"/>
    </row>
    <row r="3171" spans="18:18" x14ac:dyDescent="0.25">
      <c r="R3171" s="5"/>
    </row>
    <row r="3172" spans="18:18" x14ac:dyDescent="0.25">
      <c r="R3172" s="5"/>
    </row>
    <row r="3173" spans="18:18" x14ac:dyDescent="0.25">
      <c r="R3173" s="5"/>
    </row>
    <row r="3174" spans="18:18" x14ac:dyDescent="0.25">
      <c r="R3174" s="5"/>
    </row>
    <row r="3175" spans="18:18" x14ac:dyDescent="0.25">
      <c r="R3175" s="5"/>
    </row>
    <row r="3176" spans="18:18" x14ac:dyDescent="0.25">
      <c r="R3176" s="5"/>
    </row>
    <row r="3177" spans="18:18" x14ac:dyDescent="0.25">
      <c r="R3177" s="5"/>
    </row>
    <row r="3178" spans="18:18" x14ac:dyDescent="0.25">
      <c r="R3178" s="5"/>
    </row>
    <row r="3179" spans="18:18" x14ac:dyDescent="0.25">
      <c r="R3179" s="5"/>
    </row>
    <row r="3180" spans="18:18" x14ac:dyDescent="0.25">
      <c r="R3180" s="5"/>
    </row>
    <row r="3181" spans="18:18" x14ac:dyDescent="0.25">
      <c r="R3181" s="5"/>
    </row>
    <row r="3182" spans="18:18" x14ac:dyDescent="0.25">
      <c r="R3182" s="5"/>
    </row>
    <row r="3183" spans="18:18" x14ac:dyDescent="0.25">
      <c r="R3183" s="5"/>
    </row>
    <row r="3184" spans="18:18" x14ac:dyDescent="0.25">
      <c r="R3184" s="5"/>
    </row>
    <row r="3185" spans="18:18" x14ac:dyDescent="0.25">
      <c r="R3185" s="5"/>
    </row>
    <row r="3186" spans="18:18" x14ac:dyDescent="0.25">
      <c r="R3186" s="5"/>
    </row>
    <row r="3187" spans="18:18" x14ac:dyDescent="0.25">
      <c r="R3187" s="5"/>
    </row>
    <row r="3188" spans="18:18" x14ac:dyDescent="0.25">
      <c r="R3188" s="5"/>
    </row>
    <row r="3189" spans="18:18" x14ac:dyDescent="0.25">
      <c r="R3189" s="5"/>
    </row>
    <row r="3190" spans="18:18" x14ac:dyDescent="0.25">
      <c r="R3190" s="5"/>
    </row>
    <row r="3191" spans="18:18" x14ac:dyDescent="0.25">
      <c r="R3191" s="5"/>
    </row>
    <row r="3192" spans="18:18" x14ac:dyDescent="0.25">
      <c r="R3192" s="5"/>
    </row>
    <row r="3193" spans="18:18" x14ac:dyDescent="0.25">
      <c r="R3193" s="5"/>
    </row>
    <row r="3194" spans="18:18" x14ac:dyDescent="0.25">
      <c r="R3194" s="5"/>
    </row>
    <row r="3195" spans="18:18" x14ac:dyDescent="0.25">
      <c r="R3195" s="5"/>
    </row>
    <row r="3196" spans="18:18" x14ac:dyDescent="0.25">
      <c r="R3196" s="5"/>
    </row>
    <row r="3197" spans="18:18" x14ac:dyDescent="0.25">
      <c r="R3197" s="5"/>
    </row>
    <row r="3198" spans="18:18" x14ac:dyDescent="0.25">
      <c r="R3198" s="5"/>
    </row>
    <row r="3199" spans="18:18" x14ac:dyDescent="0.25">
      <c r="R3199" s="5"/>
    </row>
    <row r="3200" spans="18:18" x14ac:dyDescent="0.25">
      <c r="R3200" s="5"/>
    </row>
    <row r="3201" spans="18:18" x14ac:dyDescent="0.25">
      <c r="R3201" s="5"/>
    </row>
    <row r="3202" spans="18:18" x14ac:dyDescent="0.25">
      <c r="R3202" s="5"/>
    </row>
    <row r="3203" spans="18:18" x14ac:dyDescent="0.25">
      <c r="R3203" s="5"/>
    </row>
    <row r="3204" spans="18:18" x14ac:dyDescent="0.25">
      <c r="R3204" s="5"/>
    </row>
    <row r="3205" spans="18:18" x14ac:dyDescent="0.25">
      <c r="R3205" s="5"/>
    </row>
    <row r="3206" spans="18:18" x14ac:dyDescent="0.25">
      <c r="R3206" s="5"/>
    </row>
    <row r="3207" spans="18:18" x14ac:dyDescent="0.25">
      <c r="R3207" s="5"/>
    </row>
    <row r="3208" spans="18:18" x14ac:dyDescent="0.25">
      <c r="R3208" s="5"/>
    </row>
    <row r="3209" spans="18:18" x14ac:dyDescent="0.25">
      <c r="R3209" s="5"/>
    </row>
    <row r="3210" spans="18:18" x14ac:dyDescent="0.25">
      <c r="R3210" s="5"/>
    </row>
    <row r="3211" spans="18:18" x14ac:dyDescent="0.25">
      <c r="R3211" s="5"/>
    </row>
    <row r="3212" spans="18:18" x14ac:dyDescent="0.25">
      <c r="R3212" s="5"/>
    </row>
    <row r="3213" spans="18:18" x14ac:dyDescent="0.25">
      <c r="R3213" s="5"/>
    </row>
    <row r="3214" spans="18:18" x14ac:dyDescent="0.25">
      <c r="R3214" s="5"/>
    </row>
    <row r="3215" spans="18:18" x14ac:dyDescent="0.25">
      <c r="R3215" s="5"/>
    </row>
    <row r="3216" spans="18:18" x14ac:dyDescent="0.25">
      <c r="R3216" s="5"/>
    </row>
    <row r="3217" spans="18:18" x14ac:dyDescent="0.25">
      <c r="R3217" s="5"/>
    </row>
    <row r="3218" spans="18:18" x14ac:dyDescent="0.25">
      <c r="R3218" s="5"/>
    </row>
    <row r="3219" spans="18:18" x14ac:dyDescent="0.25">
      <c r="R3219" s="5"/>
    </row>
    <row r="3220" spans="18:18" x14ac:dyDescent="0.25">
      <c r="R3220" s="5"/>
    </row>
    <row r="3221" spans="18:18" x14ac:dyDescent="0.25">
      <c r="R3221" s="5"/>
    </row>
    <row r="3222" spans="18:18" x14ac:dyDescent="0.25">
      <c r="R3222" s="5"/>
    </row>
    <row r="3223" spans="18:18" x14ac:dyDescent="0.25">
      <c r="R3223" s="5"/>
    </row>
    <row r="3224" spans="18:18" x14ac:dyDescent="0.25">
      <c r="R3224" s="5"/>
    </row>
    <row r="3225" spans="18:18" x14ac:dyDescent="0.25">
      <c r="R3225" s="5"/>
    </row>
    <row r="3226" spans="18:18" x14ac:dyDescent="0.25">
      <c r="R3226" s="5"/>
    </row>
    <row r="3227" spans="18:18" x14ac:dyDescent="0.25">
      <c r="R3227" s="5"/>
    </row>
    <row r="3228" spans="18:18" x14ac:dyDescent="0.25">
      <c r="R3228" s="5"/>
    </row>
    <row r="3229" spans="18:18" x14ac:dyDescent="0.25">
      <c r="R3229" s="5"/>
    </row>
    <row r="3230" spans="18:18" x14ac:dyDescent="0.25">
      <c r="R3230" s="5"/>
    </row>
    <row r="3231" spans="18:18" x14ac:dyDescent="0.25">
      <c r="R3231" s="5"/>
    </row>
    <row r="3232" spans="18:18" x14ac:dyDescent="0.25">
      <c r="R3232" s="5"/>
    </row>
    <row r="3233" spans="18:18" x14ac:dyDescent="0.25">
      <c r="R3233" s="5"/>
    </row>
    <row r="3234" spans="18:18" x14ac:dyDescent="0.25">
      <c r="R3234" s="5"/>
    </row>
    <row r="3235" spans="18:18" x14ac:dyDescent="0.25">
      <c r="R3235" s="5"/>
    </row>
    <row r="3236" spans="18:18" x14ac:dyDescent="0.25">
      <c r="R3236" s="5"/>
    </row>
    <row r="3237" spans="18:18" x14ac:dyDescent="0.25">
      <c r="R3237" s="5"/>
    </row>
    <row r="3238" spans="18:18" x14ac:dyDescent="0.25">
      <c r="R3238" s="5"/>
    </row>
    <row r="3239" spans="18:18" x14ac:dyDescent="0.25">
      <c r="R3239" s="5"/>
    </row>
    <row r="3240" spans="18:18" x14ac:dyDescent="0.25">
      <c r="R3240" s="5"/>
    </row>
    <row r="3241" spans="18:18" x14ac:dyDescent="0.25">
      <c r="R3241" s="5"/>
    </row>
    <row r="3242" spans="18:18" x14ac:dyDescent="0.25">
      <c r="R3242" s="5"/>
    </row>
    <row r="3243" spans="18:18" x14ac:dyDescent="0.25">
      <c r="R3243" s="5"/>
    </row>
    <row r="3244" spans="18:18" x14ac:dyDescent="0.25">
      <c r="R3244" s="5"/>
    </row>
    <row r="3245" spans="18:18" x14ac:dyDescent="0.25">
      <c r="R3245" s="5"/>
    </row>
    <row r="3246" spans="18:18" x14ac:dyDescent="0.25">
      <c r="R3246" s="5"/>
    </row>
    <row r="3247" spans="18:18" x14ac:dyDescent="0.25">
      <c r="R3247" s="5"/>
    </row>
    <row r="3248" spans="18:18" x14ac:dyDescent="0.25">
      <c r="R3248" s="5"/>
    </row>
    <row r="3249" spans="18:18" x14ac:dyDescent="0.25">
      <c r="R3249" s="5"/>
    </row>
    <row r="3250" spans="18:18" x14ac:dyDescent="0.25">
      <c r="R3250" s="5"/>
    </row>
    <row r="3251" spans="18:18" x14ac:dyDescent="0.25">
      <c r="R3251" s="5"/>
    </row>
    <row r="3252" spans="18:18" x14ac:dyDescent="0.25">
      <c r="R3252" s="5"/>
    </row>
    <row r="3253" spans="18:18" x14ac:dyDescent="0.25">
      <c r="R3253" s="5"/>
    </row>
    <row r="3254" spans="18:18" x14ac:dyDescent="0.25">
      <c r="R3254" s="5"/>
    </row>
    <row r="3255" spans="18:18" x14ac:dyDescent="0.25">
      <c r="R3255" s="5"/>
    </row>
    <row r="3256" spans="18:18" x14ac:dyDescent="0.25">
      <c r="R3256" s="5"/>
    </row>
    <row r="3257" spans="18:18" x14ac:dyDescent="0.25">
      <c r="R3257" s="5"/>
    </row>
    <row r="3258" spans="18:18" x14ac:dyDescent="0.25">
      <c r="R3258" s="5"/>
    </row>
    <row r="3259" spans="18:18" x14ac:dyDescent="0.25">
      <c r="R3259" s="5"/>
    </row>
    <row r="3260" spans="18:18" x14ac:dyDescent="0.25">
      <c r="R3260" s="5"/>
    </row>
    <row r="3261" spans="18:18" x14ac:dyDescent="0.25">
      <c r="R3261" s="5"/>
    </row>
    <row r="3262" spans="18:18" x14ac:dyDescent="0.25">
      <c r="R3262" s="5"/>
    </row>
    <row r="3263" spans="18:18" x14ac:dyDescent="0.25">
      <c r="R3263" s="5"/>
    </row>
    <row r="3264" spans="18:18" x14ac:dyDescent="0.25">
      <c r="R3264" s="5"/>
    </row>
    <row r="3265" spans="18:18" x14ac:dyDescent="0.25">
      <c r="R3265" s="5"/>
    </row>
    <row r="3266" spans="18:18" x14ac:dyDescent="0.25">
      <c r="R3266" s="5"/>
    </row>
    <row r="3267" spans="18:18" x14ac:dyDescent="0.25">
      <c r="R3267" s="5"/>
    </row>
    <row r="3268" spans="18:18" x14ac:dyDescent="0.25">
      <c r="R3268" s="5"/>
    </row>
    <row r="3269" spans="18:18" x14ac:dyDescent="0.25">
      <c r="R3269" s="5"/>
    </row>
    <row r="3270" spans="18:18" x14ac:dyDescent="0.25">
      <c r="R3270" s="5"/>
    </row>
    <row r="3271" spans="18:18" x14ac:dyDescent="0.25">
      <c r="R3271" s="5"/>
    </row>
    <row r="3272" spans="18:18" x14ac:dyDescent="0.25">
      <c r="R3272" s="5"/>
    </row>
    <row r="3273" spans="18:18" x14ac:dyDescent="0.25">
      <c r="R3273" s="5"/>
    </row>
    <row r="3274" spans="18:18" x14ac:dyDescent="0.25">
      <c r="R3274" s="5"/>
    </row>
    <row r="3275" spans="18:18" x14ac:dyDescent="0.25">
      <c r="R3275" s="5"/>
    </row>
    <row r="3276" spans="18:18" x14ac:dyDescent="0.25">
      <c r="R3276" s="5"/>
    </row>
    <row r="3277" spans="18:18" x14ac:dyDescent="0.25">
      <c r="R3277" s="5"/>
    </row>
    <row r="3278" spans="18:18" x14ac:dyDescent="0.25">
      <c r="R3278" s="5"/>
    </row>
    <row r="3279" spans="18:18" x14ac:dyDescent="0.25">
      <c r="R3279" s="5"/>
    </row>
    <row r="3280" spans="18:18" x14ac:dyDescent="0.25">
      <c r="R3280" s="5"/>
    </row>
    <row r="3281" spans="18:18" x14ac:dyDescent="0.25">
      <c r="R3281" s="5"/>
    </row>
    <row r="3282" spans="18:18" x14ac:dyDescent="0.25">
      <c r="R3282" s="5"/>
    </row>
    <row r="3283" spans="18:18" x14ac:dyDescent="0.25">
      <c r="R3283" s="5"/>
    </row>
    <row r="3284" spans="18:18" x14ac:dyDescent="0.25">
      <c r="R3284" s="5"/>
    </row>
    <row r="3285" spans="18:18" x14ac:dyDescent="0.25">
      <c r="R3285" s="5"/>
    </row>
    <row r="3286" spans="18:18" x14ac:dyDescent="0.25">
      <c r="R3286" s="5"/>
    </row>
    <row r="3287" spans="18:18" x14ac:dyDescent="0.25">
      <c r="R3287" s="5"/>
    </row>
    <row r="3288" spans="18:18" x14ac:dyDescent="0.25">
      <c r="R3288" s="5"/>
    </row>
    <row r="3289" spans="18:18" x14ac:dyDescent="0.25">
      <c r="R3289" s="5"/>
    </row>
    <row r="3290" spans="18:18" x14ac:dyDescent="0.25">
      <c r="R3290" s="5"/>
    </row>
    <row r="3291" spans="18:18" x14ac:dyDescent="0.25">
      <c r="R3291" s="5"/>
    </row>
    <row r="3292" spans="18:18" x14ac:dyDescent="0.25">
      <c r="R3292" s="5"/>
    </row>
    <row r="3293" spans="18:18" x14ac:dyDescent="0.25">
      <c r="R3293" s="5"/>
    </row>
    <row r="3294" spans="18:18" x14ac:dyDescent="0.25">
      <c r="R3294" s="5"/>
    </row>
    <row r="3295" spans="18:18" x14ac:dyDescent="0.25">
      <c r="R3295" s="5"/>
    </row>
    <row r="3296" spans="18:18" x14ac:dyDescent="0.25">
      <c r="R3296" s="5"/>
    </row>
    <row r="3297" spans="18:18" x14ac:dyDescent="0.25">
      <c r="R3297" s="5"/>
    </row>
    <row r="3298" spans="18:18" x14ac:dyDescent="0.25">
      <c r="R3298" s="5"/>
    </row>
    <row r="3299" spans="18:18" x14ac:dyDescent="0.25">
      <c r="R3299" s="5"/>
    </row>
    <row r="3300" spans="18:18" x14ac:dyDescent="0.25">
      <c r="R3300" s="5"/>
    </row>
    <row r="3301" spans="18:18" x14ac:dyDescent="0.25">
      <c r="R3301" s="5"/>
    </row>
    <row r="3302" spans="18:18" x14ac:dyDescent="0.25">
      <c r="R3302" s="5"/>
    </row>
    <row r="3303" spans="18:18" x14ac:dyDescent="0.25">
      <c r="R3303" s="5"/>
    </row>
    <row r="3304" spans="18:18" x14ac:dyDescent="0.25">
      <c r="R3304" s="5"/>
    </row>
    <row r="3305" spans="18:18" x14ac:dyDescent="0.25">
      <c r="R3305" s="5"/>
    </row>
    <row r="3306" spans="18:18" x14ac:dyDescent="0.25">
      <c r="R3306" s="5"/>
    </row>
    <row r="3307" spans="18:18" x14ac:dyDescent="0.25">
      <c r="R3307" s="5"/>
    </row>
    <row r="3308" spans="18:18" x14ac:dyDescent="0.25">
      <c r="R3308" s="5"/>
    </row>
    <row r="3309" spans="18:18" x14ac:dyDescent="0.25">
      <c r="R3309" s="5"/>
    </row>
    <row r="3310" spans="18:18" x14ac:dyDescent="0.25">
      <c r="R3310" s="5"/>
    </row>
    <row r="3311" spans="18:18" x14ac:dyDescent="0.25">
      <c r="R3311" s="5"/>
    </row>
    <row r="3312" spans="18:18" x14ac:dyDescent="0.25">
      <c r="R3312" s="5"/>
    </row>
    <row r="3313" spans="18:18" x14ac:dyDescent="0.25">
      <c r="R3313" s="5"/>
    </row>
    <row r="3314" spans="18:18" x14ac:dyDescent="0.25">
      <c r="R3314" s="5"/>
    </row>
    <row r="3315" spans="18:18" x14ac:dyDescent="0.25">
      <c r="R3315" s="5"/>
    </row>
    <row r="3316" spans="18:18" x14ac:dyDescent="0.25">
      <c r="R3316" s="5"/>
    </row>
    <row r="3317" spans="18:18" x14ac:dyDescent="0.25">
      <c r="R3317" s="5"/>
    </row>
    <row r="3318" spans="18:18" x14ac:dyDescent="0.25">
      <c r="R3318" s="5"/>
    </row>
    <row r="3319" spans="18:18" x14ac:dyDescent="0.25">
      <c r="R3319" s="5"/>
    </row>
    <row r="3320" spans="18:18" x14ac:dyDescent="0.25">
      <c r="R3320" s="5"/>
    </row>
    <row r="3321" spans="18:18" x14ac:dyDescent="0.25">
      <c r="R3321" s="5"/>
    </row>
    <row r="3322" spans="18:18" x14ac:dyDescent="0.25">
      <c r="R3322" s="5"/>
    </row>
    <row r="3323" spans="18:18" x14ac:dyDescent="0.25">
      <c r="R3323" s="5"/>
    </row>
    <row r="3324" spans="18:18" x14ac:dyDescent="0.25">
      <c r="R3324" s="5"/>
    </row>
    <row r="3325" spans="18:18" x14ac:dyDescent="0.25">
      <c r="R3325" s="5"/>
    </row>
    <row r="3326" spans="18:18" x14ac:dyDescent="0.25">
      <c r="R3326" s="5"/>
    </row>
    <row r="3327" spans="18:18" x14ac:dyDescent="0.25">
      <c r="R3327" s="5"/>
    </row>
    <row r="3328" spans="18:18" x14ac:dyDescent="0.25">
      <c r="R3328" s="5"/>
    </row>
    <row r="3329" spans="18:18" x14ac:dyDescent="0.25">
      <c r="R3329" s="5"/>
    </row>
    <row r="3330" spans="18:18" x14ac:dyDescent="0.25">
      <c r="R3330" s="5"/>
    </row>
    <row r="3331" spans="18:18" x14ac:dyDescent="0.25">
      <c r="R3331" s="5"/>
    </row>
    <row r="3332" spans="18:18" x14ac:dyDescent="0.25">
      <c r="R3332" s="5"/>
    </row>
    <row r="3333" spans="18:18" x14ac:dyDescent="0.25">
      <c r="R3333" s="5"/>
    </row>
    <row r="3334" spans="18:18" x14ac:dyDescent="0.25">
      <c r="R3334" s="5"/>
    </row>
    <row r="3335" spans="18:18" x14ac:dyDescent="0.25">
      <c r="R3335" s="5"/>
    </row>
    <row r="3336" spans="18:18" x14ac:dyDescent="0.25">
      <c r="R3336" s="5"/>
    </row>
    <row r="3337" spans="18:18" x14ac:dyDescent="0.25">
      <c r="R3337" s="5"/>
    </row>
    <row r="3338" spans="18:18" x14ac:dyDescent="0.25">
      <c r="R3338" s="5"/>
    </row>
    <row r="3339" spans="18:18" x14ac:dyDescent="0.25">
      <c r="R3339" s="5"/>
    </row>
    <row r="3340" spans="18:18" x14ac:dyDescent="0.25">
      <c r="R3340" s="5"/>
    </row>
    <row r="3341" spans="18:18" x14ac:dyDescent="0.25">
      <c r="R3341" s="5"/>
    </row>
    <row r="3342" spans="18:18" x14ac:dyDescent="0.25">
      <c r="R3342" s="5"/>
    </row>
    <row r="3343" spans="18:18" x14ac:dyDescent="0.25">
      <c r="R3343" s="5"/>
    </row>
    <row r="3344" spans="18:18" x14ac:dyDescent="0.25">
      <c r="R3344" s="5"/>
    </row>
    <row r="3345" spans="18:18" x14ac:dyDescent="0.25">
      <c r="R3345" s="5"/>
    </row>
    <row r="3346" spans="18:18" x14ac:dyDescent="0.25">
      <c r="R3346" s="5"/>
    </row>
    <row r="3347" spans="18:18" x14ac:dyDescent="0.25">
      <c r="R3347" s="5"/>
    </row>
    <row r="3348" spans="18:18" x14ac:dyDescent="0.25">
      <c r="R3348" s="5"/>
    </row>
    <row r="3349" spans="18:18" x14ac:dyDescent="0.25">
      <c r="R3349" s="5"/>
    </row>
    <row r="3350" spans="18:18" x14ac:dyDescent="0.25">
      <c r="R3350" s="5"/>
    </row>
    <row r="3351" spans="18:18" x14ac:dyDescent="0.25">
      <c r="R3351" s="5"/>
    </row>
    <row r="3352" spans="18:18" x14ac:dyDescent="0.25">
      <c r="R3352" s="5"/>
    </row>
    <row r="3353" spans="18:18" x14ac:dyDescent="0.25">
      <c r="R3353" s="5"/>
    </row>
    <row r="3354" spans="18:18" x14ac:dyDescent="0.25">
      <c r="R3354" s="5"/>
    </row>
    <row r="3355" spans="18:18" x14ac:dyDescent="0.25">
      <c r="R3355" s="5"/>
    </row>
    <row r="3356" spans="18:18" x14ac:dyDescent="0.25">
      <c r="R3356" s="5"/>
    </row>
    <row r="3357" spans="18:18" x14ac:dyDescent="0.25">
      <c r="R3357" s="5"/>
    </row>
    <row r="3358" spans="18:18" x14ac:dyDescent="0.25">
      <c r="R3358" s="5"/>
    </row>
    <row r="3359" spans="18:18" x14ac:dyDescent="0.25">
      <c r="R3359" s="5"/>
    </row>
    <row r="3360" spans="18:18" x14ac:dyDescent="0.25">
      <c r="R3360" s="5"/>
    </row>
    <row r="3361" spans="18:18" x14ac:dyDescent="0.25">
      <c r="R3361" s="5"/>
    </row>
    <row r="3362" spans="18:18" x14ac:dyDescent="0.25">
      <c r="R3362" s="5"/>
    </row>
    <row r="3363" spans="18:18" x14ac:dyDescent="0.25">
      <c r="R3363" s="5"/>
    </row>
    <row r="3364" spans="18:18" x14ac:dyDescent="0.25">
      <c r="R3364" s="5"/>
    </row>
    <row r="3365" spans="18:18" x14ac:dyDescent="0.25">
      <c r="R3365" s="5"/>
    </row>
    <row r="3366" spans="18:18" x14ac:dyDescent="0.25">
      <c r="R3366" s="5"/>
    </row>
    <row r="3367" spans="18:18" x14ac:dyDescent="0.25">
      <c r="R3367" s="5"/>
    </row>
    <row r="3368" spans="18:18" x14ac:dyDescent="0.25">
      <c r="R3368" s="5"/>
    </row>
    <row r="3369" spans="18:18" x14ac:dyDescent="0.25">
      <c r="R3369" s="5"/>
    </row>
    <row r="3370" spans="18:18" x14ac:dyDescent="0.25">
      <c r="R3370" s="5"/>
    </row>
    <row r="3371" spans="18:18" x14ac:dyDescent="0.25">
      <c r="R3371" s="5"/>
    </row>
    <row r="3372" spans="18:18" x14ac:dyDescent="0.25">
      <c r="R3372" s="5"/>
    </row>
    <row r="3373" spans="18:18" x14ac:dyDescent="0.25">
      <c r="R3373" s="5"/>
    </row>
    <row r="3374" spans="18:18" x14ac:dyDescent="0.25">
      <c r="R3374" s="5"/>
    </row>
    <row r="3375" spans="18:18" x14ac:dyDescent="0.25">
      <c r="R3375" s="5"/>
    </row>
    <row r="3376" spans="18:18" x14ac:dyDescent="0.25">
      <c r="R3376" s="5"/>
    </row>
    <row r="3377" spans="18:18" x14ac:dyDescent="0.25">
      <c r="R3377" s="5"/>
    </row>
    <row r="3378" spans="18:18" x14ac:dyDescent="0.25">
      <c r="R3378" s="5"/>
    </row>
    <row r="3379" spans="18:18" x14ac:dyDescent="0.25">
      <c r="R3379" s="5"/>
    </row>
    <row r="3380" spans="18:18" x14ac:dyDescent="0.25">
      <c r="R3380" s="5"/>
    </row>
    <row r="3381" spans="18:18" x14ac:dyDescent="0.25">
      <c r="R3381" s="5"/>
    </row>
    <row r="3382" spans="18:18" x14ac:dyDescent="0.25">
      <c r="R3382" s="5"/>
    </row>
    <row r="3383" spans="18:18" x14ac:dyDescent="0.25">
      <c r="R3383" s="5"/>
    </row>
    <row r="3384" spans="18:18" x14ac:dyDescent="0.25">
      <c r="R3384" s="5"/>
    </row>
    <row r="3385" spans="18:18" x14ac:dyDescent="0.25">
      <c r="R3385" s="5"/>
    </row>
    <row r="3386" spans="18:18" x14ac:dyDescent="0.25">
      <c r="R3386" s="5"/>
    </row>
    <row r="3387" spans="18:18" x14ac:dyDescent="0.25">
      <c r="R3387" s="5"/>
    </row>
    <row r="3388" spans="18:18" x14ac:dyDescent="0.25">
      <c r="R3388" s="5"/>
    </row>
    <row r="3389" spans="18:18" x14ac:dyDescent="0.25">
      <c r="R3389" s="5"/>
    </row>
    <row r="3390" spans="18:18" x14ac:dyDescent="0.25">
      <c r="R3390" s="5"/>
    </row>
    <row r="3391" spans="18:18" x14ac:dyDescent="0.25">
      <c r="R3391" s="5"/>
    </row>
    <row r="3392" spans="18:18" x14ac:dyDescent="0.25">
      <c r="R3392" s="5"/>
    </row>
    <row r="3393" spans="18:18" x14ac:dyDescent="0.25">
      <c r="R3393" s="5"/>
    </row>
    <row r="3394" spans="18:18" x14ac:dyDescent="0.25">
      <c r="R3394" s="5"/>
    </row>
    <row r="3395" spans="18:18" x14ac:dyDescent="0.25">
      <c r="R3395" s="5"/>
    </row>
    <row r="3396" spans="18:18" x14ac:dyDescent="0.25">
      <c r="R3396" s="5"/>
    </row>
    <row r="3397" spans="18:18" x14ac:dyDescent="0.25">
      <c r="R3397" s="5"/>
    </row>
    <row r="3398" spans="18:18" x14ac:dyDescent="0.25">
      <c r="R3398" s="5"/>
    </row>
    <row r="3399" spans="18:18" x14ac:dyDescent="0.25">
      <c r="R3399" s="5"/>
    </row>
    <row r="3400" spans="18:18" x14ac:dyDescent="0.25">
      <c r="R3400" s="5"/>
    </row>
    <row r="3401" spans="18:18" x14ac:dyDescent="0.25">
      <c r="R3401" s="5"/>
    </row>
    <row r="3402" spans="18:18" x14ac:dyDescent="0.25">
      <c r="R3402" s="5"/>
    </row>
    <row r="3403" spans="18:18" x14ac:dyDescent="0.25">
      <c r="R3403" s="5"/>
    </row>
    <row r="3404" spans="18:18" x14ac:dyDescent="0.25">
      <c r="R3404" s="5"/>
    </row>
    <row r="3405" spans="18:18" x14ac:dyDescent="0.25">
      <c r="R3405" s="5"/>
    </row>
    <row r="3406" spans="18:18" x14ac:dyDescent="0.25">
      <c r="R3406" s="5"/>
    </row>
    <row r="3407" spans="18:18" x14ac:dyDescent="0.25">
      <c r="R3407" s="5"/>
    </row>
    <row r="3408" spans="18:18" x14ac:dyDescent="0.25">
      <c r="R3408" s="5"/>
    </row>
    <row r="3409" spans="18:18" x14ac:dyDescent="0.25">
      <c r="R3409" s="5"/>
    </row>
    <row r="3410" spans="18:18" x14ac:dyDescent="0.25">
      <c r="R3410" s="5"/>
    </row>
    <row r="3411" spans="18:18" x14ac:dyDescent="0.25">
      <c r="R3411" s="5"/>
    </row>
    <row r="3412" spans="18:18" x14ac:dyDescent="0.25">
      <c r="R3412" s="5"/>
    </row>
    <row r="3413" spans="18:18" x14ac:dyDescent="0.25">
      <c r="R3413" s="5"/>
    </row>
    <row r="3414" spans="18:18" x14ac:dyDescent="0.25">
      <c r="R3414" s="5"/>
    </row>
    <row r="3415" spans="18:18" x14ac:dyDescent="0.25">
      <c r="R3415" s="5"/>
    </row>
    <row r="3416" spans="18:18" x14ac:dyDescent="0.25">
      <c r="R3416" s="5"/>
    </row>
    <row r="3417" spans="18:18" x14ac:dyDescent="0.25">
      <c r="R3417" s="5"/>
    </row>
    <row r="3418" spans="18:18" x14ac:dyDescent="0.25">
      <c r="R3418" s="5"/>
    </row>
    <row r="3419" spans="18:18" x14ac:dyDescent="0.25">
      <c r="R3419" s="5"/>
    </row>
    <row r="3420" spans="18:18" x14ac:dyDescent="0.25">
      <c r="R3420" s="5"/>
    </row>
    <row r="3421" spans="18:18" x14ac:dyDescent="0.25">
      <c r="R3421" s="5"/>
    </row>
    <row r="3422" spans="18:18" x14ac:dyDescent="0.25">
      <c r="R3422" s="5"/>
    </row>
    <row r="3423" spans="18:18" x14ac:dyDescent="0.25">
      <c r="R3423" s="5"/>
    </row>
    <row r="3424" spans="18:18" x14ac:dyDescent="0.25">
      <c r="R3424" s="5"/>
    </row>
    <row r="3425" spans="18:18" x14ac:dyDescent="0.25">
      <c r="R3425" s="5"/>
    </row>
    <row r="3426" spans="18:18" x14ac:dyDescent="0.25">
      <c r="R3426" s="5"/>
    </row>
    <row r="3427" spans="18:18" x14ac:dyDescent="0.25">
      <c r="R3427" s="5"/>
    </row>
    <row r="3428" spans="18:18" x14ac:dyDescent="0.25">
      <c r="R3428" s="5"/>
    </row>
    <row r="3429" spans="18:18" x14ac:dyDescent="0.25">
      <c r="R3429" s="5"/>
    </row>
    <row r="3430" spans="18:18" x14ac:dyDescent="0.25">
      <c r="R3430" s="5"/>
    </row>
    <row r="3431" spans="18:18" x14ac:dyDescent="0.25">
      <c r="R3431" s="5"/>
    </row>
    <row r="3432" spans="18:18" x14ac:dyDescent="0.25">
      <c r="R3432" s="5"/>
    </row>
    <row r="3433" spans="18:18" x14ac:dyDescent="0.25">
      <c r="R3433" s="5"/>
    </row>
    <row r="3434" spans="18:18" x14ac:dyDescent="0.25">
      <c r="R3434" s="5"/>
    </row>
    <row r="3435" spans="18:18" x14ac:dyDescent="0.25">
      <c r="R3435" s="5"/>
    </row>
    <row r="3436" spans="18:18" x14ac:dyDescent="0.25">
      <c r="R3436" s="5"/>
    </row>
    <row r="3437" spans="18:18" x14ac:dyDescent="0.25">
      <c r="R3437" s="5"/>
    </row>
    <row r="3438" spans="18:18" x14ac:dyDescent="0.25">
      <c r="R3438" s="5"/>
    </row>
    <row r="3439" spans="18:18" x14ac:dyDescent="0.25">
      <c r="R3439" s="5"/>
    </row>
    <row r="3440" spans="18:18" x14ac:dyDescent="0.25">
      <c r="R3440" s="5"/>
    </row>
    <row r="3441" spans="18:18" x14ac:dyDescent="0.25">
      <c r="R3441" s="5"/>
    </row>
    <row r="3442" spans="18:18" x14ac:dyDescent="0.25">
      <c r="R3442" s="5"/>
    </row>
    <row r="3443" spans="18:18" x14ac:dyDescent="0.25">
      <c r="R3443" s="5"/>
    </row>
    <row r="3444" spans="18:18" x14ac:dyDescent="0.25">
      <c r="R3444" s="5"/>
    </row>
    <row r="3445" spans="18:18" x14ac:dyDescent="0.25">
      <c r="R3445" s="5"/>
    </row>
    <row r="3446" spans="18:18" x14ac:dyDescent="0.25">
      <c r="R3446" s="5"/>
    </row>
    <row r="3447" spans="18:18" x14ac:dyDescent="0.25">
      <c r="R3447" s="5"/>
    </row>
    <row r="3448" spans="18:18" x14ac:dyDescent="0.25">
      <c r="R3448" s="5"/>
    </row>
    <row r="3449" spans="18:18" x14ac:dyDescent="0.25">
      <c r="R3449" s="5"/>
    </row>
    <row r="3450" spans="18:18" x14ac:dyDescent="0.25">
      <c r="R3450" s="5"/>
    </row>
    <row r="3451" spans="18:18" x14ac:dyDescent="0.25">
      <c r="R3451" s="5"/>
    </row>
    <row r="3452" spans="18:18" x14ac:dyDescent="0.25">
      <c r="R3452" s="5"/>
    </row>
    <row r="3453" spans="18:18" x14ac:dyDescent="0.25">
      <c r="R3453" s="5"/>
    </row>
    <row r="3454" spans="18:18" x14ac:dyDescent="0.25">
      <c r="R3454" s="5"/>
    </row>
    <row r="3455" spans="18:18" x14ac:dyDescent="0.25">
      <c r="R3455" s="5"/>
    </row>
    <row r="3456" spans="18:18" x14ac:dyDescent="0.25">
      <c r="R3456" s="5"/>
    </row>
    <row r="3457" spans="18:18" x14ac:dyDescent="0.25">
      <c r="R3457" s="5"/>
    </row>
    <row r="3458" spans="18:18" x14ac:dyDescent="0.25">
      <c r="R3458" s="5"/>
    </row>
    <row r="3459" spans="18:18" x14ac:dyDescent="0.25">
      <c r="R3459" s="5"/>
    </row>
    <row r="3460" spans="18:18" x14ac:dyDescent="0.25">
      <c r="R3460" s="5"/>
    </row>
    <row r="3461" spans="18:18" x14ac:dyDescent="0.25">
      <c r="R3461" s="5"/>
    </row>
    <row r="3462" spans="18:18" x14ac:dyDescent="0.25">
      <c r="R3462" s="5"/>
    </row>
    <row r="3463" spans="18:18" x14ac:dyDescent="0.25">
      <c r="R3463" s="5"/>
    </row>
    <row r="3464" spans="18:18" x14ac:dyDescent="0.25">
      <c r="R3464" s="5"/>
    </row>
    <row r="3465" spans="18:18" x14ac:dyDescent="0.25">
      <c r="R3465" s="5"/>
    </row>
    <row r="3466" spans="18:18" x14ac:dyDescent="0.25">
      <c r="R3466" s="5"/>
    </row>
    <row r="3467" spans="18:18" x14ac:dyDescent="0.25">
      <c r="R3467" s="5"/>
    </row>
    <row r="3468" spans="18:18" x14ac:dyDescent="0.25">
      <c r="R3468" s="5"/>
    </row>
    <row r="3469" spans="18:18" x14ac:dyDescent="0.25">
      <c r="R3469" s="5"/>
    </row>
    <row r="3470" spans="18:18" x14ac:dyDescent="0.25">
      <c r="R3470" s="5"/>
    </row>
    <row r="3471" spans="18:18" x14ac:dyDescent="0.25">
      <c r="R3471" s="5"/>
    </row>
    <row r="3472" spans="18:18" x14ac:dyDescent="0.25">
      <c r="R3472" s="5"/>
    </row>
    <row r="3473" spans="18:18" x14ac:dyDescent="0.25">
      <c r="R3473" s="5"/>
    </row>
    <row r="3474" spans="18:18" x14ac:dyDescent="0.25">
      <c r="R3474" s="5"/>
    </row>
    <row r="3475" spans="18:18" x14ac:dyDescent="0.25">
      <c r="R3475" s="5"/>
    </row>
    <row r="3476" spans="18:18" x14ac:dyDescent="0.25">
      <c r="R3476" s="5"/>
    </row>
    <row r="3477" spans="18:18" x14ac:dyDescent="0.25">
      <c r="R3477" s="5"/>
    </row>
    <row r="3478" spans="18:18" x14ac:dyDescent="0.25">
      <c r="R3478" s="5"/>
    </row>
    <row r="3479" spans="18:18" x14ac:dyDescent="0.25">
      <c r="R3479" s="5"/>
    </row>
    <row r="3480" spans="18:18" x14ac:dyDescent="0.25">
      <c r="R3480" s="5"/>
    </row>
    <row r="3481" spans="18:18" x14ac:dyDescent="0.25">
      <c r="R3481" s="5"/>
    </row>
    <row r="3482" spans="18:18" x14ac:dyDescent="0.25">
      <c r="R3482" s="5"/>
    </row>
    <row r="3483" spans="18:18" x14ac:dyDescent="0.25">
      <c r="R3483" s="5"/>
    </row>
    <row r="3484" spans="18:18" x14ac:dyDescent="0.25">
      <c r="R3484" s="5"/>
    </row>
    <row r="3485" spans="18:18" x14ac:dyDescent="0.25">
      <c r="R3485" s="5"/>
    </row>
    <row r="3486" spans="18:18" x14ac:dyDescent="0.25">
      <c r="R3486" s="5"/>
    </row>
    <row r="3487" spans="18:18" x14ac:dyDescent="0.25">
      <c r="R3487" s="5"/>
    </row>
    <row r="3488" spans="18:18" x14ac:dyDescent="0.25">
      <c r="R3488" s="5"/>
    </row>
    <row r="3489" spans="18:18" x14ac:dyDescent="0.25">
      <c r="R3489" s="5"/>
    </row>
    <row r="3490" spans="18:18" x14ac:dyDescent="0.25">
      <c r="R3490" s="5"/>
    </row>
    <row r="3491" spans="18:18" x14ac:dyDescent="0.25">
      <c r="R3491" s="5"/>
    </row>
    <row r="3492" spans="18:18" x14ac:dyDescent="0.25">
      <c r="R3492" s="5"/>
    </row>
    <row r="3493" spans="18:18" x14ac:dyDescent="0.25">
      <c r="R3493" s="5"/>
    </row>
    <row r="3494" spans="18:18" x14ac:dyDescent="0.25">
      <c r="R3494" s="5"/>
    </row>
    <row r="3495" spans="18:18" x14ac:dyDescent="0.25">
      <c r="R3495" s="5"/>
    </row>
    <row r="3496" spans="18:18" x14ac:dyDescent="0.25">
      <c r="R3496" s="5"/>
    </row>
    <row r="3497" spans="18:18" x14ac:dyDescent="0.25">
      <c r="R3497" s="5"/>
    </row>
    <row r="3498" spans="18:18" x14ac:dyDescent="0.25">
      <c r="R3498" s="5"/>
    </row>
    <row r="3499" spans="18:18" x14ac:dyDescent="0.25">
      <c r="R3499" s="5"/>
    </row>
    <row r="3500" spans="18:18" x14ac:dyDescent="0.25">
      <c r="R3500" s="5"/>
    </row>
    <row r="3501" spans="18:18" x14ac:dyDescent="0.25">
      <c r="R3501" s="5"/>
    </row>
    <row r="3502" spans="18:18" x14ac:dyDescent="0.25">
      <c r="R3502" s="5"/>
    </row>
    <row r="3503" spans="18:18" x14ac:dyDescent="0.25">
      <c r="R3503" s="5"/>
    </row>
    <row r="3504" spans="18:18" x14ac:dyDescent="0.25">
      <c r="R3504" s="5"/>
    </row>
    <row r="3505" spans="18:18" x14ac:dyDescent="0.25">
      <c r="R3505" s="5"/>
    </row>
    <row r="3506" spans="18:18" x14ac:dyDescent="0.25">
      <c r="R3506" s="5"/>
    </row>
    <row r="3507" spans="18:18" x14ac:dyDescent="0.25">
      <c r="R3507" s="5"/>
    </row>
    <row r="3508" spans="18:18" x14ac:dyDescent="0.25">
      <c r="R3508" s="5"/>
    </row>
    <row r="3509" spans="18:18" x14ac:dyDescent="0.25">
      <c r="R3509" s="5"/>
    </row>
    <row r="3510" spans="18:18" x14ac:dyDescent="0.25">
      <c r="R3510" s="5"/>
    </row>
    <row r="3511" spans="18:18" x14ac:dyDescent="0.25">
      <c r="R3511" s="5"/>
    </row>
    <row r="3512" spans="18:18" x14ac:dyDescent="0.25">
      <c r="R3512" s="5"/>
    </row>
    <row r="3513" spans="18:18" x14ac:dyDescent="0.25">
      <c r="R3513" s="5"/>
    </row>
    <row r="3514" spans="18:18" x14ac:dyDescent="0.25">
      <c r="R3514" s="5"/>
    </row>
    <row r="3515" spans="18:18" x14ac:dyDescent="0.25">
      <c r="R3515" s="5"/>
    </row>
    <row r="3516" spans="18:18" x14ac:dyDescent="0.25">
      <c r="R3516" s="5"/>
    </row>
    <row r="3517" spans="18:18" x14ac:dyDescent="0.25">
      <c r="R3517" s="5"/>
    </row>
    <row r="3518" spans="18:18" x14ac:dyDescent="0.25">
      <c r="R3518" s="5"/>
    </row>
    <row r="3519" spans="18:18" x14ac:dyDescent="0.25">
      <c r="R3519" s="5"/>
    </row>
    <row r="3520" spans="18:18" x14ac:dyDescent="0.25">
      <c r="R3520" s="5"/>
    </row>
    <row r="3521" spans="18:18" x14ac:dyDescent="0.25">
      <c r="R3521" s="5"/>
    </row>
    <row r="3522" spans="18:18" x14ac:dyDescent="0.25">
      <c r="R3522" s="5"/>
    </row>
    <row r="3523" spans="18:18" x14ac:dyDescent="0.25">
      <c r="R3523" s="5"/>
    </row>
    <row r="3524" spans="18:18" x14ac:dyDescent="0.25">
      <c r="R3524" s="5"/>
    </row>
    <row r="3525" spans="18:18" x14ac:dyDescent="0.25">
      <c r="R3525" s="5"/>
    </row>
    <row r="3526" spans="18:18" x14ac:dyDescent="0.25">
      <c r="R3526" s="5"/>
    </row>
    <row r="3527" spans="18:18" x14ac:dyDescent="0.25">
      <c r="R3527" s="5"/>
    </row>
    <row r="3528" spans="18:18" x14ac:dyDescent="0.25">
      <c r="R3528" s="5"/>
    </row>
    <row r="3529" spans="18:18" x14ac:dyDescent="0.25">
      <c r="R3529" s="5"/>
    </row>
    <row r="3530" spans="18:18" x14ac:dyDescent="0.25">
      <c r="R3530" s="5"/>
    </row>
    <row r="3531" spans="18:18" x14ac:dyDescent="0.25">
      <c r="R3531" s="5"/>
    </row>
    <row r="3532" spans="18:18" x14ac:dyDescent="0.25">
      <c r="R3532" s="5"/>
    </row>
    <row r="3533" spans="18:18" x14ac:dyDescent="0.25">
      <c r="R3533" s="5"/>
    </row>
    <row r="3534" spans="18:18" x14ac:dyDescent="0.25">
      <c r="R3534" s="5"/>
    </row>
    <row r="3535" spans="18:18" x14ac:dyDescent="0.25">
      <c r="R3535" s="5"/>
    </row>
    <row r="3536" spans="18:18" x14ac:dyDescent="0.25">
      <c r="R3536" s="5"/>
    </row>
    <row r="3537" spans="18:18" x14ac:dyDescent="0.25">
      <c r="R3537" s="5"/>
    </row>
    <row r="3538" spans="18:18" x14ac:dyDescent="0.25">
      <c r="R3538" s="5"/>
    </row>
    <row r="3539" spans="18:18" x14ac:dyDescent="0.25">
      <c r="R3539" s="5"/>
    </row>
    <row r="3540" spans="18:18" x14ac:dyDescent="0.25">
      <c r="R3540" s="5"/>
    </row>
    <row r="3541" spans="18:18" x14ac:dyDescent="0.25">
      <c r="R3541" s="5"/>
    </row>
    <row r="3542" spans="18:18" x14ac:dyDescent="0.25">
      <c r="R3542" s="5"/>
    </row>
    <row r="3543" spans="18:18" x14ac:dyDescent="0.25">
      <c r="R3543" s="5"/>
    </row>
    <row r="3544" spans="18:18" x14ac:dyDescent="0.25">
      <c r="R3544" s="5"/>
    </row>
    <row r="3545" spans="18:18" x14ac:dyDescent="0.25">
      <c r="R3545" s="5"/>
    </row>
    <row r="3546" spans="18:18" x14ac:dyDescent="0.25">
      <c r="R3546" s="5"/>
    </row>
    <row r="3547" spans="18:18" x14ac:dyDescent="0.25">
      <c r="R3547" s="5"/>
    </row>
    <row r="3548" spans="18:18" x14ac:dyDescent="0.25">
      <c r="R3548" s="5"/>
    </row>
    <row r="3549" spans="18:18" x14ac:dyDescent="0.25">
      <c r="R3549" s="5"/>
    </row>
    <row r="3550" spans="18:18" x14ac:dyDescent="0.25">
      <c r="R3550" s="5"/>
    </row>
    <row r="3551" spans="18:18" x14ac:dyDescent="0.25">
      <c r="R3551" s="5"/>
    </row>
    <row r="3552" spans="18:18" x14ac:dyDescent="0.25">
      <c r="R3552" s="5"/>
    </row>
    <row r="3553" spans="18:18" x14ac:dyDescent="0.25">
      <c r="R3553" s="5"/>
    </row>
    <row r="3554" spans="18:18" x14ac:dyDescent="0.25">
      <c r="R3554" s="5"/>
    </row>
    <row r="3555" spans="18:18" x14ac:dyDescent="0.25">
      <c r="R3555" s="5"/>
    </row>
    <row r="3556" spans="18:18" x14ac:dyDescent="0.25">
      <c r="R3556" s="5"/>
    </row>
    <row r="3557" spans="18:18" x14ac:dyDescent="0.25">
      <c r="R3557" s="5"/>
    </row>
    <row r="3558" spans="18:18" x14ac:dyDescent="0.25">
      <c r="R3558" s="5"/>
    </row>
    <row r="3559" spans="18:18" x14ac:dyDescent="0.25">
      <c r="R3559" s="5"/>
    </row>
    <row r="3560" spans="18:18" x14ac:dyDescent="0.25">
      <c r="R3560" s="5"/>
    </row>
    <row r="3561" spans="18:18" x14ac:dyDescent="0.25">
      <c r="R3561" s="5"/>
    </row>
    <row r="3562" spans="18:18" x14ac:dyDescent="0.25">
      <c r="R3562" s="5"/>
    </row>
    <row r="3563" spans="18:18" x14ac:dyDescent="0.25">
      <c r="R3563" s="5"/>
    </row>
    <row r="3564" spans="18:18" x14ac:dyDescent="0.25">
      <c r="R3564" s="5"/>
    </row>
    <row r="3565" spans="18:18" x14ac:dyDescent="0.25">
      <c r="R3565" s="5"/>
    </row>
    <row r="3566" spans="18:18" x14ac:dyDescent="0.25">
      <c r="R3566" s="5"/>
    </row>
    <row r="3567" spans="18:18" x14ac:dyDescent="0.25">
      <c r="R3567" s="5"/>
    </row>
    <row r="3568" spans="18:18" x14ac:dyDescent="0.25">
      <c r="R3568" s="5"/>
    </row>
    <row r="3569" spans="18:18" x14ac:dyDescent="0.25">
      <c r="R3569" s="5"/>
    </row>
    <row r="3570" spans="18:18" x14ac:dyDescent="0.25">
      <c r="R3570" s="5"/>
    </row>
    <row r="3571" spans="18:18" x14ac:dyDescent="0.25">
      <c r="R3571" s="5"/>
    </row>
    <row r="3572" spans="18:18" x14ac:dyDescent="0.25">
      <c r="R3572" s="5"/>
    </row>
    <row r="3573" spans="18:18" x14ac:dyDescent="0.25">
      <c r="R3573" s="5"/>
    </row>
    <row r="3574" spans="18:18" x14ac:dyDescent="0.25">
      <c r="R3574" s="5"/>
    </row>
    <row r="3575" spans="18:18" x14ac:dyDescent="0.25">
      <c r="R3575" s="5"/>
    </row>
    <row r="3576" spans="18:18" x14ac:dyDescent="0.25">
      <c r="R3576" s="5"/>
    </row>
    <row r="3577" spans="18:18" x14ac:dyDescent="0.25">
      <c r="R3577" s="5"/>
    </row>
    <row r="3578" spans="18:18" x14ac:dyDescent="0.25">
      <c r="R3578" s="5"/>
    </row>
    <row r="3579" spans="18:18" x14ac:dyDescent="0.25">
      <c r="R3579" s="5"/>
    </row>
    <row r="3580" spans="18:18" x14ac:dyDescent="0.25">
      <c r="R3580" s="5"/>
    </row>
    <row r="3581" spans="18:18" x14ac:dyDescent="0.25">
      <c r="R3581" s="5"/>
    </row>
    <row r="3582" spans="18:18" x14ac:dyDescent="0.25">
      <c r="R3582" s="5"/>
    </row>
    <row r="3583" spans="18:18" x14ac:dyDescent="0.25">
      <c r="R3583" s="5"/>
    </row>
    <row r="3584" spans="18:18" x14ac:dyDescent="0.25">
      <c r="R3584" s="5"/>
    </row>
    <row r="3585" spans="18:18" x14ac:dyDescent="0.25">
      <c r="R3585" s="5"/>
    </row>
    <row r="3586" spans="18:18" x14ac:dyDescent="0.25">
      <c r="R3586" s="5"/>
    </row>
    <row r="3587" spans="18:18" x14ac:dyDescent="0.25">
      <c r="R3587" s="5"/>
    </row>
    <row r="3588" spans="18:18" x14ac:dyDescent="0.25">
      <c r="R3588" s="5"/>
    </row>
    <row r="3589" spans="18:18" x14ac:dyDescent="0.25">
      <c r="R3589" s="5"/>
    </row>
    <row r="3590" spans="18:18" x14ac:dyDescent="0.25">
      <c r="R3590" s="5"/>
    </row>
    <row r="3591" spans="18:18" x14ac:dyDescent="0.25">
      <c r="R3591" s="5"/>
    </row>
    <row r="3592" spans="18:18" x14ac:dyDescent="0.25">
      <c r="R3592" s="5"/>
    </row>
    <row r="3593" spans="18:18" x14ac:dyDescent="0.25">
      <c r="R3593" s="5"/>
    </row>
    <row r="3594" spans="18:18" x14ac:dyDescent="0.25">
      <c r="R3594" s="5"/>
    </row>
    <row r="3595" spans="18:18" x14ac:dyDescent="0.25">
      <c r="R3595" s="5"/>
    </row>
    <row r="3596" spans="18:18" x14ac:dyDescent="0.25">
      <c r="R3596" s="5"/>
    </row>
    <row r="3597" spans="18:18" x14ac:dyDescent="0.25">
      <c r="R3597" s="5"/>
    </row>
    <row r="3598" spans="18:18" x14ac:dyDescent="0.25">
      <c r="R3598" s="5"/>
    </row>
    <row r="3599" spans="18:18" x14ac:dyDescent="0.25">
      <c r="R3599" s="5"/>
    </row>
    <row r="3600" spans="18:18" x14ac:dyDescent="0.25">
      <c r="R3600" s="5"/>
    </row>
    <row r="3601" spans="18:18" x14ac:dyDescent="0.25">
      <c r="R3601" s="5"/>
    </row>
    <row r="3602" spans="18:18" x14ac:dyDescent="0.25">
      <c r="R3602" s="5"/>
    </row>
    <row r="3603" spans="18:18" x14ac:dyDescent="0.25">
      <c r="R3603" s="5"/>
    </row>
    <row r="3604" spans="18:18" x14ac:dyDescent="0.25">
      <c r="R3604" s="5"/>
    </row>
    <row r="3605" spans="18:18" x14ac:dyDescent="0.25">
      <c r="R3605" s="5"/>
    </row>
    <row r="3606" spans="18:18" x14ac:dyDescent="0.25">
      <c r="R3606" s="5"/>
    </row>
    <row r="3607" spans="18:18" x14ac:dyDescent="0.25">
      <c r="R3607" s="5"/>
    </row>
    <row r="3608" spans="18:18" x14ac:dyDescent="0.25">
      <c r="R3608" s="5"/>
    </row>
    <row r="3609" spans="18:18" x14ac:dyDescent="0.25">
      <c r="R3609" s="5"/>
    </row>
    <row r="3610" spans="18:18" x14ac:dyDescent="0.25">
      <c r="R3610" s="5"/>
    </row>
    <row r="3611" spans="18:18" x14ac:dyDescent="0.25">
      <c r="R3611" s="5"/>
    </row>
    <row r="3612" spans="18:18" x14ac:dyDescent="0.25">
      <c r="R3612" s="5"/>
    </row>
    <row r="3613" spans="18:18" x14ac:dyDescent="0.25">
      <c r="R3613" s="5"/>
    </row>
    <row r="3614" spans="18:18" x14ac:dyDescent="0.25">
      <c r="R3614" s="5"/>
    </row>
    <row r="3615" spans="18:18" x14ac:dyDescent="0.25">
      <c r="R3615" s="5"/>
    </row>
    <row r="3616" spans="18:18" x14ac:dyDescent="0.25">
      <c r="R3616" s="5"/>
    </row>
    <row r="3617" spans="18:18" x14ac:dyDescent="0.25">
      <c r="R3617" s="5"/>
    </row>
    <row r="3618" spans="18:18" x14ac:dyDescent="0.25">
      <c r="R3618" s="5"/>
    </row>
    <row r="3619" spans="18:18" x14ac:dyDescent="0.25">
      <c r="R3619" s="5"/>
    </row>
    <row r="3620" spans="18:18" x14ac:dyDescent="0.25">
      <c r="R3620" s="5"/>
    </row>
    <row r="3621" spans="18:18" x14ac:dyDescent="0.25">
      <c r="R3621" s="5"/>
    </row>
    <row r="3622" spans="18:18" x14ac:dyDescent="0.25">
      <c r="R3622" s="5"/>
    </row>
    <row r="3623" spans="18:18" x14ac:dyDescent="0.25">
      <c r="R3623" s="5"/>
    </row>
    <row r="3624" spans="18:18" x14ac:dyDescent="0.25">
      <c r="R3624" s="5"/>
    </row>
    <row r="3625" spans="18:18" x14ac:dyDescent="0.25">
      <c r="R3625" s="5"/>
    </row>
    <row r="3626" spans="18:18" x14ac:dyDescent="0.25">
      <c r="R3626" s="5"/>
    </row>
    <row r="3627" spans="18:18" x14ac:dyDescent="0.25">
      <c r="R3627" s="5"/>
    </row>
    <row r="3628" spans="18:18" x14ac:dyDescent="0.25">
      <c r="R3628" s="5"/>
    </row>
    <row r="3629" spans="18:18" x14ac:dyDescent="0.25">
      <c r="R3629" s="5"/>
    </row>
    <row r="3630" spans="18:18" x14ac:dyDescent="0.25">
      <c r="R3630" s="5"/>
    </row>
    <row r="3631" spans="18:18" x14ac:dyDescent="0.25">
      <c r="R3631" s="5"/>
    </row>
    <row r="3632" spans="18:18" x14ac:dyDescent="0.25">
      <c r="R3632" s="5"/>
    </row>
    <row r="3633" spans="18:18" x14ac:dyDescent="0.25">
      <c r="R3633" s="5"/>
    </row>
    <row r="3634" spans="18:18" x14ac:dyDescent="0.25">
      <c r="R3634" s="5"/>
    </row>
    <row r="3635" spans="18:18" x14ac:dyDescent="0.25">
      <c r="R3635" s="5"/>
    </row>
    <row r="3636" spans="18:18" x14ac:dyDescent="0.25">
      <c r="R3636" s="5"/>
    </row>
    <row r="3637" spans="18:18" x14ac:dyDescent="0.25">
      <c r="R3637" s="5"/>
    </row>
    <row r="3638" spans="18:18" x14ac:dyDescent="0.25">
      <c r="R3638" s="5"/>
    </row>
    <row r="3639" spans="18:18" x14ac:dyDescent="0.25">
      <c r="R3639" s="5"/>
    </row>
    <row r="3640" spans="18:18" x14ac:dyDescent="0.25">
      <c r="R3640" s="5"/>
    </row>
    <row r="3641" spans="18:18" x14ac:dyDescent="0.25">
      <c r="R3641" s="5"/>
    </row>
    <row r="3642" spans="18:18" x14ac:dyDescent="0.25">
      <c r="R3642" s="5"/>
    </row>
    <row r="3643" spans="18:18" x14ac:dyDescent="0.25">
      <c r="R3643" s="5"/>
    </row>
    <row r="3644" spans="18:18" x14ac:dyDescent="0.25">
      <c r="R3644" s="5"/>
    </row>
    <row r="3645" spans="18:18" x14ac:dyDescent="0.25">
      <c r="R3645" s="5"/>
    </row>
    <row r="3646" spans="18:18" x14ac:dyDescent="0.25">
      <c r="R3646" s="5"/>
    </row>
    <row r="3647" spans="18:18" x14ac:dyDescent="0.25">
      <c r="R3647" s="5"/>
    </row>
    <row r="3648" spans="18:18" x14ac:dyDescent="0.25">
      <c r="R3648" s="5"/>
    </row>
    <row r="3649" spans="18:18" x14ac:dyDescent="0.25">
      <c r="R3649" s="5"/>
    </row>
    <row r="3650" spans="18:18" x14ac:dyDescent="0.25">
      <c r="R3650" s="5"/>
    </row>
    <row r="3651" spans="18:18" x14ac:dyDescent="0.25">
      <c r="R3651" s="5"/>
    </row>
    <row r="3652" spans="18:18" x14ac:dyDescent="0.25">
      <c r="R3652" s="5"/>
    </row>
    <row r="3653" spans="18:18" x14ac:dyDescent="0.25">
      <c r="R3653" s="5"/>
    </row>
    <row r="3654" spans="18:18" x14ac:dyDescent="0.25">
      <c r="R3654" s="5"/>
    </row>
    <row r="3655" spans="18:18" x14ac:dyDescent="0.25">
      <c r="R3655" s="5"/>
    </row>
    <row r="3656" spans="18:18" x14ac:dyDescent="0.25">
      <c r="R3656" s="5"/>
    </row>
    <row r="3657" spans="18:18" x14ac:dyDescent="0.25">
      <c r="R3657" s="5"/>
    </row>
    <row r="3658" spans="18:18" x14ac:dyDescent="0.25">
      <c r="R3658" s="5"/>
    </row>
    <row r="3659" spans="18:18" x14ac:dyDescent="0.25">
      <c r="R3659" s="5"/>
    </row>
    <row r="3660" spans="18:18" x14ac:dyDescent="0.25">
      <c r="R3660" s="5"/>
    </row>
    <row r="3661" spans="18:18" x14ac:dyDescent="0.25">
      <c r="R3661" s="5"/>
    </row>
    <row r="3662" spans="18:18" x14ac:dyDescent="0.25">
      <c r="R3662" s="5"/>
    </row>
    <row r="3663" spans="18:18" x14ac:dyDescent="0.25">
      <c r="R3663" s="5"/>
    </row>
    <row r="3664" spans="18:18" x14ac:dyDescent="0.25">
      <c r="R3664" s="5"/>
    </row>
    <row r="3665" spans="18:18" x14ac:dyDescent="0.25">
      <c r="R3665" s="5"/>
    </row>
    <row r="3666" spans="18:18" x14ac:dyDescent="0.25">
      <c r="R3666" s="5"/>
    </row>
    <row r="3667" spans="18:18" x14ac:dyDescent="0.25">
      <c r="R3667" s="5"/>
    </row>
    <row r="3668" spans="18:18" x14ac:dyDescent="0.25">
      <c r="R3668" s="5"/>
    </row>
    <row r="3669" spans="18:18" x14ac:dyDescent="0.25">
      <c r="R3669" s="5"/>
    </row>
    <row r="3670" spans="18:18" x14ac:dyDescent="0.25">
      <c r="R3670" s="5"/>
    </row>
    <row r="3671" spans="18:18" x14ac:dyDescent="0.25">
      <c r="R3671" s="5"/>
    </row>
    <row r="3672" spans="18:18" x14ac:dyDescent="0.25">
      <c r="R3672" s="5"/>
    </row>
    <row r="3673" spans="18:18" x14ac:dyDescent="0.25">
      <c r="R3673" s="5"/>
    </row>
    <row r="3674" spans="18:18" x14ac:dyDescent="0.25">
      <c r="R3674" s="5"/>
    </row>
    <row r="3675" spans="18:18" x14ac:dyDescent="0.25">
      <c r="R3675" s="5"/>
    </row>
    <row r="3676" spans="18:18" x14ac:dyDescent="0.25">
      <c r="R3676" s="5"/>
    </row>
    <row r="3677" spans="18:18" x14ac:dyDescent="0.25">
      <c r="R3677" s="5"/>
    </row>
    <row r="3678" spans="18:18" x14ac:dyDescent="0.25">
      <c r="R3678" s="5"/>
    </row>
    <row r="3679" spans="18:18" x14ac:dyDescent="0.25">
      <c r="R3679" s="5"/>
    </row>
    <row r="3680" spans="18:18" x14ac:dyDescent="0.25">
      <c r="R3680" s="5"/>
    </row>
    <row r="3681" spans="18:18" x14ac:dyDescent="0.25">
      <c r="R3681" s="5"/>
    </row>
    <row r="3682" spans="18:18" x14ac:dyDescent="0.25">
      <c r="R3682" s="5"/>
    </row>
    <row r="3683" spans="18:18" x14ac:dyDescent="0.25">
      <c r="R3683" s="5"/>
    </row>
    <row r="3684" spans="18:18" x14ac:dyDescent="0.25">
      <c r="R3684" s="5"/>
    </row>
    <row r="3685" spans="18:18" x14ac:dyDescent="0.25">
      <c r="R3685" s="5"/>
    </row>
    <row r="3686" spans="18:18" x14ac:dyDescent="0.25">
      <c r="R3686" s="5"/>
    </row>
    <row r="3687" spans="18:18" x14ac:dyDescent="0.25">
      <c r="R3687" s="5"/>
    </row>
    <row r="3688" spans="18:18" x14ac:dyDescent="0.25">
      <c r="R3688" s="5"/>
    </row>
    <row r="3689" spans="18:18" x14ac:dyDescent="0.25">
      <c r="R3689" s="5"/>
    </row>
    <row r="3690" spans="18:18" x14ac:dyDescent="0.25">
      <c r="R3690" s="5"/>
    </row>
    <row r="3691" spans="18:18" x14ac:dyDescent="0.25">
      <c r="R3691" s="5"/>
    </row>
    <row r="3692" spans="18:18" x14ac:dyDescent="0.25">
      <c r="R3692" s="5"/>
    </row>
    <row r="3693" spans="18:18" x14ac:dyDescent="0.25">
      <c r="R3693" s="5"/>
    </row>
    <row r="3694" spans="18:18" x14ac:dyDescent="0.25">
      <c r="R3694" s="5"/>
    </row>
    <row r="3695" spans="18:18" x14ac:dyDescent="0.25">
      <c r="R3695" s="5"/>
    </row>
    <row r="3696" spans="18:18" x14ac:dyDescent="0.25">
      <c r="R3696" s="5"/>
    </row>
    <row r="3697" spans="18:18" x14ac:dyDescent="0.25">
      <c r="R3697" s="5"/>
    </row>
    <row r="3698" spans="18:18" x14ac:dyDescent="0.25">
      <c r="R3698" s="5"/>
    </row>
    <row r="3699" spans="18:18" x14ac:dyDescent="0.25">
      <c r="R3699" s="5"/>
    </row>
    <row r="3700" spans="18:18" x14ac:dyDescent="0.25">
      <c r="R3700" s="5"/>
    </row>
    <row r="3701" spans="18:18" x14ac:dyDescent="0.25">
      <c r="R3701" s="5"/>
    </row>
    <row r="3702" spans="18:18" x14ac:dyDescent="0.25">
      <c r="R3702" s="5"/>
    </row>
    <row r="3703" spans="18:18" x14ac:dyDescent="0.25">
      <c r="R3703" s="5"/>
    </row>
    <row r="3704" spans="18:18" x14ac:dyDescent="0.25">
      <c r="R3704" s="5"/>
    </row>
    <row r="3705" spans="18:18" x14ac:dyDescent="0.25">
      <c r="R3705" s="5"/>
    </row>
    <row r="3706" spans="18:18" x14ac:dyDescent="0.25">
      <c r="R3706" s="5"/>
    </row>
    <row r="3707" spans="18:18" x14ac:dyDescent="0.25">
      <c r="R3707" s="5"/>
    </row>
    <row r="3708" spans="18:18" x14ac:dyDescent="0.25">
      <c r="R3708" s="5"/>
    </row>
    <row r="3709" spans="18:18" x14ac:dyDescent="0.25">
      <c r="R3709" s="5"/>
    </row>
    <row r="3710" spans="18:18" x14ac:dyDescent="0.25">
      <c r="R3710" s="5"/>
    </row>
    <row r="3711" spans="18:18" x14ac:dyDescent="0.25">
      <c r="R3711" s="5"/>
    </row>
    <row r="3712" spans="18:18" x14ac:dyDescent="0.25">
      <c r="R3712" s="5"/>
    </row>
    <row r="3713" spans="18:18" x14ac:dyDescent="0.25">
      <c r="R3713" s="5"/>
    </row>
    <row r="3714" spans="18:18" x14ac:dyDescent="0.25">
      <c r="R3714" s="5"/>
    </row>
    <row r="3715" spans="18:18" x14ac:dyDescent="0.25">
      <c r="R3715" s="5"/>
    </row>
    <row r="3716" spans="18:18" x14ac:dyDescent="0.25">
      <c r="R3716" s="5"/>
    </row>
    <row r="3717" spans="18:18" x14ac:dyDescent="0.25">
      <c r="R3717" s="5"/>
    </row>
    <row r="3718" spans="18:18" x14ac:dyDescent="0.25">
      <c r="R3718" s="5"/>
    </row>
    <row r="3719" spans="18:18" x14ac:dyDescent="0.25">
      <c r="R3719" s="5"/>
    </row>
    <row r="3720" spans="18:18" x14ac:dyDescent="0.25">
      <c r="R3720" s="5"/>
    </row>
    <row r="3721" spans="18:18" x14ac:dyDescent="0.25">
      <c r="R3721" s="5"/>
    </row>
    <row r="3722" spans="18:18" x14ac:dyDescent="0.25">
      <c r="R3722" s="5"/>
    </row>
    <row r="3723" spans="18:18" x14ac:dyDescent="0.25">
      <c r="R3723" s="5"/>
    </row>
    <row r="3724" spans="18:18" x14ac:dyDescent="0.25">
      <c r="R3724" s="5"/>
    </row>
    <row r="3725" spans="18:18" x14ac:dyDescent="0.25">
      <c r="R3725" s="5"/>
    </row>
    <row r="3726" spans="18:18" x14ac:dyDescent="0.25">
      <c r="R3726" s="5"/>
    </row>
    <row r="3727" spans="18:18" x14ac:dyDescent="0.25">
      <c r="R3727" s="5"/>
    </row>
    <row r="3728" spans="18:18" x14ac:dyDescent="0.25">
      <c r="R3728" s="5"/>
    </row>
    <row r="3729" spans="18:18" x14ac:dyDescent="0.25">
      <c r="R3729" s="5"/>
    </row>
    <row r="3730" spans="18:18" x14ac:dyDescent="0.25">
      <c r="R3730" s="5"/>
    </row>
    <row r="3731" spans="18:18" x14ac:dyDescent="0.25">
      <c r="R3731" s="5"/>
    </row>
    <row r="3732" spans="18:18" x14ac:dyDescent="0.25">
      <c r="R3732" s="5"/>
    </row>
    <row r="3733" spans="18:18" x14ac:dyDescent="0.25">
      <c r="R3733" s="5"/>
    </row>
    <row r="3734" spans="18:18" x14ac:dyDescent="0.25">
      <c r="R3734" s="5"/>
    </row>
    <row r="3735" spans="18:18" x14ac:dyDescent="0.25">
      <c r="R3735" s="5"/>
    </row>
    <row r="3736" spans="18:18" x14ac:dyDescent="0.25">
      <c r="R3736" s="5"/>
    </row>
    <row r="3737" spans="18:18" x14ac:dyDescent="0.25">
      <c r="R3737" s="5"/>
    </row>
    <row r="3738" spans="18:18" x14ac:dyDescent="0.25">
      <c r="R3738" s="5"/>
    </row>
    <row r="3739" spans="18:18" x14ac:dyDescent="0.25">
      <c r="R3739" s="5"/>
    </row>
    <row r="3740" spans="18:18" x14ac:dyDescent="0.25">
      <c r="R3740" s="5"/>
    </row>
    <row r="3741" spans="18:18" x14ac:dyDescent="0.25">
      <c r="R3741" s="5"/>
    </row>
    <row r="3742" spans="18:18" x14ac:dyDescent="0.25">
      <c r="R3742" s="5"/>
    </row>
    <row r="3743" spans="18:18" x14ac:dyDescent="0.25">
      <c r="R3743" s="5"/>
    </row>
    <row r="3744" spans="18:18" x14ac:dyDescent="0.25">
      <c r="R3744" s="5"/>
    </row>
    <row r="3745" spans="18:18" x14ac:dyDescent="0.25">
      <c r="R3745" s="5"/>
    </row>
    <row r="3746" spans="18:18" x14ac:dyDescent="0.25">
      <c r="R3746" s="5"/>
    </row>
    <row r="3747" spans="18:18" x14ac:dyDescent="0.25">
      <c r="R3747" s="5"/>
    </row>
    <row r="3748" spans="18:18" x14ac:dyDescent="0.25">
      <c r="R3748" s="5"/>
    </row>
    <row r="3749" spans="18:18" x14ac:dyDescent="0.25">
      <c r="R3749" s="5"/>
    </row>
    <row r="3750" spans="18:18" x14ac:dyDescent="0.25">
      <c r="R3750" s="5"/>
    </row>
    <row r="3751" spans="18:18" x14ac:dyDescent="0.25">
      <c r="R3751" s="5"/>
    </row>
    <row r="3752" spans="18:18" x14ac:dyDescent="0.25">
      <c r="R3752" s="5"/>
    </row>
    <row r="3753" spans="18:18" x14ac:dyDescent="0.25">
      <c r="R3753" s="5"/>
    </row>
    <row r="3754" spans="18:18" x14ac:dyDescent="0.25">
      <c r="R3754" s="5"/>
    </row>
    <row r="3755" spans="18:18" x14ac:dyDescent="0.25">
      <c r="R3755" s="5"/>
    </row>
    <row r="3756" spans="18:18" x14ac:dyDescent="0.25">
      <c r="R3756" s="5"/>
    </row>
    <row r="3757" spans="18:18" x14ac:dyDescent="0.25">
      <c r="R3757" s="5"/>
    </row>
    <row r="3758" spans="18:18" x14ac:dyDescent="0.25">
      <c r="R3758" s="5"/>
    </row>
    <row r="3759" spans="18:18" x14ac:dyDescent="0.25">
      <c r="R3759" s="5"/>
    </row>
    <row r="3760" spans="18:18" x14ac:dyDescent="0.25">
      <c r="R3760" s="5"/>
    </row>
    <row r="3761" spans="18:18" x14ac:dyDescent="0.25">
      <c r="R3761" s="5"/>
    </row>
    <row r="3762" spans="18:18" x14ac:dyDescent="0.25">
      <c r="R3762" s="5"/>
    </row>
    <row r="3763" spans="18:18" x14ac:dyDescent="0.25">
      <c r="R3763" s="5"/>
    </row>
    <row r="3764" spans="18:18" x14ac:dyDescent="0.25">
      <c r="R3764" s="5"/>
    </row>
    <row r="3765" spans="18:18" x14ac:dyDescent="0.25">
      <c r="R3765" s="5"/>
    </row>
    <row r="3766" spans="18:18" x14ac:dyDescent="0.25">
      <c r="R3766" s="5"/>
    </row>
    <row r="3767" spans="18:18" x14ac:dyDescent="0.25">
      <c r="R3767" s="5"/>
    </row>
    <row r="3768" spans="18:18" x14ac:dyDescent="0.25">
      <c r="R3768" s="5"/>
    </row>
    <row r="3769" spans="18:18" x14ac:dyDescent="0.25">
      <c r="R3769" s="5"/>
    </row>
    <row r="3770" spans="18:18" x14ac:dyDescent="0.25">
      <c r="R3770" s="5"/>
    </row>
    <row r="3771" spans="18:18" x14ac:dyDescent="0.25">
      <c r="R3771" s="5"/>
    </row>
    <row r="3772" spans="18:18" x14ac:dyDescent="0.25">
      <c r="R3772" s="5"/>
    </row>
    <row r="3773" spans="18:18" x14ac:dyDescent="0.25">
      <c r="R3773" s="5"/>
    </row>
    <row r="3774" spans="18:18" x14ac:dyDescent="0.25">
      <c r="R3774" s="5"/>
    </row>
    <row r="3775" spans="18:18" x14ac:dyDescent="0.25">
      <c r="R3775" s="5"/>
    </row>
    <row r="3776" spans="18:18" x14ac:dyDescent="0.25">
      <c r="R3776" s="5"/>
    </row>
    <row r="3777" spans="18:18" x14ac:dyDescent="0.25">
      <c r="R3777" s="5"/>
    </row>
    <row r="3778" spans="18:18" x14ac:dyDescent="0.25">
      <c r="R3778" s="5"/>
    </row>
    <row r="3779" spans="18:18" x14ac:dyDescent="0.25">
      <c r="R3779" s="5"/>
    </row>
    <row r="3780" spans="18:18" x14ac:dyDescent="0.25">
      <c r="R3780" s="5"/>
    </row>
    <row r="3781" spans="18:18" x14ac:dyDescent="0.25">
      <c r="R3781" s="5"/>
    </row>
    <row r="3782" spans="18:18" x14ac:dyDescent="0.25">
      <c r="R3782" s="5"/>
    </row>
    <row r="3783" spans="18:18" x14ac:dyDescent="0.25">
      <c r="R3783" s="5"/>
    </row>
    <row r="3784" spans="18:18" x14ac:dyDescent="0.25">
      <c r="R3784" s="5"/>
    </row>
    <row r="3785" spans="18:18" x14ac:dyDescent="0.25">
      <c r="R3785" s="5"/>
    </row>
    <row r="3786" spans="18:18" x14ac:dyDescent="0.25">
      <c r="R3786" s="5"/>
    </row>
    <row r="3787" spans="18:18" x14ac:dyDescent="0.25">
      <c r="R3787" s="5"/>
    </row>
    <row r="3788" spans="18:18" x14ac:dyDescent="0.25">
      <c r="R3788" s="5"/>
    </row>
    <row r="3789" spans="18:18" x14ac:dyDescent="0.25">
      <c r="R3789" s="5"/>
    </row>
    <row r="3790" spans="18:18" x14ac:dyDescent="0.25">
      <c r="R3790" s="5"/>
    </row>
    <row r="3791" spans="18:18" x14ac:dyDescent="0.25">
      <c r="R3791" s="5"/>
    </row>
    <row r="3792" spans="18:18" x14ac:dyDescent="0.25">
      <c r="R3792" s="5"/>
    </row>
    <row r="3793" spans="18:18" x14ac:dyDescent="0.25">
      <c r="R3793" s="5"/>
    </row>
    <row r="3794" spans="18:18" x14ac:dyDescent="0.25">
      <c r="R3794" s="5"/>
    </row>
    <row r="3795" spans="18:18" x14ac:dyDescent="0.25">
      <c r="R3795" s="5"/>
    </row>
    <row r="3796" spans="18:18" x14ac:dyDescent="0.25">
      <c r="R3796" s="5"/>
    </row>
    <row r="3797" spans="18:18" x14ac:dyDescent="0.25">
      <c r="R3797" s="5"/>
    </row>
    <row r="3798" spans="18:18" x14ac:dyDescent="0.25">
      <c r="R3798" s="5"/>
    </row>
    <row r="3799" spans="18:18" x14ac:dyDescent="0.25">
      <c r="R3799" s="5"/>
    </row>
    <row r="3800" spans="18:18" x14ac:dyDescent="0.25">
      <c r="R3800" s="5"/>
    </row>
    <row r="3801" spans="18:18" x14ac:dyDescent="0.25">
      <c r="R3801" s="5"/>
    </row>
    <row r="3802" spans="18:18" x14ac:dyDescent="0.25">
      <c r="R3802" s="5"/>
    </row>
    <row r="3803" spans="18:18" x14ac:dyDescent="0.25">
      <c r="R3803" s="5"/>
    </row>
    <row r="3804" spans="18:18" x14ac:dyDescent="0.25">
      <c r="R3804" s="5"/>
    </row>
    <row r="3805" spans="18:18" x14ac:dyDescent="0.25">
      <c r="R3805" s="5"/>
    </row>
    <row r="3806" spans="18:18" x14ac:dyDescent="0.25">
      <c r="R3806" s="5"/>
    </row>
    <row r="3807" spans="18:18" x14ac:dyDescent="0.25">
      <c r="R3807" s="5"/>
    </row>
    <row r="3808" spans="18:18" x14ac:dyDescent="0.25">
      <c r="R3808" s="5"/>
    </row>
    <row r="3809" spans="18:18" x14ac:dyDescent="0.25">
      <c r="R3809" s="5"/>
    </row>
    <row r="3810" spans="18:18" x14ac:dyDescent="0.25">
      <c r="R3810" s="5"/>
    </row>
    <row r="3811" spans="18:18" x14ac:dyDescent="0.25">
      <c r="R3811" s="5"/>
    </row>
    <row r="3812" spans="18:18" x14ac:dyDescent="0.25">
      <c r="R3812" s="5"/>
    </row>
    <row r="3813" spans="18:18" x14ac:dyDescent="0.25">
      <c r="R3813" s="5"/>
    </row>
    <row r="3814" spans="18:18" x14ac:dyDescent="0.25">
      <c r="R3814" s="5"/>
    </row>
    <row r="3815" spans="18:18" x14ac:dyDescent="0.25">
      <c r="R3815" s="5"/>
    </row>
    <row r="3816" spans="18:18" x14ac:dyDescent="0.25">
      <c r="R3816" s="5"/>
    </row>
    <row r="3817" spans="18:18" x14ac:dyDescent="0.25">
      <c r="R3817" s="5"/>
    </row>
    <row r="3818" spans="18:18" x14ac:dyDescent="0.25">
      <c r="R3818" s="5"/>
    </row>
    <row r="3819" spans="18:18" x14ac:dyDescent="0.25">
      <c r="R3819" s="5"/>
    </row>
    <row r="3820" spans="18:18" x14ac:dyDescent="0.25">
      <c r="R3820" s="5"/>
    </row>
    <row r="3821" spans="18:18" x14ac:dyDescent="0.25">
      <c r="R3821" s="5"/>
    </row>
    <row r="3822" spans="18:18" x14ac:dyDescent="0.25">
      <c r="R3822" s="5"/>
    </row>
    <row r="3823" spans="18:18" x14ac:dyDescent="0.25">
      <c r="R3823" s="5"/>
    </row>
    <row r="3824" spans="18:18" x14ac:dyDescent="0.25">
      <c r="R3824" s="5"/>
    </row>
    <row r="3825" spans="18:18" x14ac:dyDescent="0.25">
      <c r="R3825" s="5"/>
    </row>
    <row r="3826" spans="18:18" x14ac:dyDescent="0.25">
      <c r="R3826" s="5"/>
    </row>
    <row r="3827" spans="18:18" x14ac:dyDescent="0.25">
      <c r="R3827" s="5"/>
    </row>
    <row r="3828" spans="18:18" x14ac:dyDescent="0.25">
      <c r="R3828" s="5"/>
    </row>
    <row r="3829" spans="18:18" x14ac:dyDescent="0.25">
      <c r="R3829" s="5"/>
    </row>
    <row r="3830" spans="18:18" x14ac:dyDescent="0.25">
      <c r="R3830" s="5"/>
    </row>
    <row r="3831" spans="18:18" x14ac:dyDescent="0.25">
      <c r="R3831" s="5"/>
    </row>
    <row r="3832" spans="18:18" x14ac:dyDescent="0.25">
      <c r="R3832" s="5"/>
    </row>
    <row r="3833" spans="18:18" x14ac:dyDescent="0.25">
      <c r="R3833" s="5"/>
    </row>
    <row r="3834" spans="18:18" x14ac:dyDescent="0.25">
      <c r="R3834" s="5"/>
    </row>
    <row r="3835" spans="18:18" x14ac:dyDescent="0.25">
      <c r="R3835" s="5"/>
    </row>
    <row r="3836" spans="18:18" x14ac:dyDescent="0.25">
      <c r="R3836" s="5"/>
    </row>
    <row r="3837" spans="18:18" x14ac:dyDescent="0.25">
      <c r="R3837" s="5"/>
    </row>
    <row r="3838" spans="18:18" x14ac:dyDescent="0.25">
      <c r="R3838" s="5"/>
    </row>
    <row r="3839" spans="18:18" x14ac:dyDescent="0.25">
      <c r="R3839" s="5"/>
    </row>
    <row r="3840" spans="18:18" x14ac:dyDescent="0.25">
      <c r="R3840" s="5"/>
    </row>
    <row r="3841" spans="18:18" x14ac:dyDescent="0.25">
      <c r="R3841" s="5"/>
    </row>
    <row r="3842" spans="18:18" x14ac:dyDescent="0.25">
      <c r="R3842" s="5"/>
    </row>
    <row r="3843" spans="18:18" x14ac:dyDescent="0.25">
      <c r="R3843" s="5"/>
    </row>
    <row r="3844" spans="18:18" x14ac:dyDescent="0.25">
      <c r="R3844" s="5"/>
    </row>
    <row r="3845" spans="18:18" x14ac:dyDescent="0.25">
      <c r="R3845" s="5"/>
    </row>
    <row r="3846" spans="18:18" x14ac:dyDescent="0.25">
      <c r="R3846" s="5"/>
    </row>
    <row r="3847" spans="18:18" x14ac:dyDescent="0.25">
      <c r="R3847" s="5"/>
    </row>
    <row r="3848" spans="18:18" x14ac:dyDescent="0.25">
      <c r="R3848" s="5"/>
    </row>
    <row r="3849" spans="18:18" x14ac:dyDescent="0.25">
      <c r="R3849" s="5"/>
    </row>
    <row r="3850" spans="18:18" x14ac:dyDescent="0.25">
      <c r="R3850" s="5"/>
    </row>
    <row r="3851" spans="18:18" x14ac:dyDescent="0.25">
      <c r="R3851" s="5"/>
    </row>
    <row r="3852" spans="18:18" x14ac:dyDescent="0.25">
      <c r="R3852" s="5"/>
    </row>
    <row r="3853" spans="18:18" x14ac:dyDescent="0.25">
      <c r="R3853" s="5"/>
    </row>
    <row r="3854" spans="18:18" x14ac:dyDescent="0.25">
      <c r="R3854" s="5"/>
    </row>
    <row r="3855" spans="18:18" x14ac:dyDescent="0.25">
      <c r="R3855" s="5"/>
    </row>
    <row r="3856" spans="18:18" x14ac:dyDescent="0.25">
      <c r="R3856" s="5"/>
    </row>
    <row r="3857" spans="18:18" x14ac:dyDescent="0.25">
      <c r="R3857" s="5"/>
    </row>
    <row r="3858" spans="18:18" x14ac:dyDescent="0.25">
      <c r="R3858" s="5"/>
    </row>
    <row r="3859" spans="18:18" x14ac:dyDescent="0.25">
      <c r="R3859" s="5"/>
    </row>
    <row r="3860" spans="18:18" x14ac:dyDescent="0.25">
      <c r="R3860" s="5"/>
    </row>
    <row r="3861" spans="18:18" x14ac:dyDescent="0.25">
      <c r="R3861" s="5"/>
    </row>
    <row r="3862" spans="18:18" x14ac:dyDescent="0.25">
      <c r="R3862" s="5"/>
    </row>
    <row r="3863" spans="18:18" x14ac:dyDescent="0.25">
      <c r="R3863" s="5"/>
    </row>
    <row r="3864" spans="18:18" x14ac:dyDescent="0.25">
      <c r="R3864" s="5"/>
    </row>
    <row r="3865" spans="18:18" x14ac:dyDescent="0.25">
      <c r="R3865" s="5"/>
    </row>
    <row r="3866" spans="18:18" x14ac:dyDescent="0.25">
      <c r="R3866" s="5"/>
    </row>
    <row r="3867" spans="18:18" x14ac:dyDescent="0.25">
      <c r="R3867" s="5"/>
    </row>
    <row r="3868" spans="18:18" x14ac:dyDescent="0.25">
      <c r="R3868" s="5"/>
    </row>
    <row r="3869" spans="18:18" x14ac:dyDescent="0.25">
      <c r="R3869" s="5"/>
    </row>
    <row r="3870" spans="18:18" x14ac:dyDescent="0.25">
      <c r="R3870" s="5"/>
    </row>
    <row r="3871" spans="18:18" x14ac:dyDescent="0.25">
      <c r="R3871" s="5"/>
    </row>
    <row r="3872" spans="18:18" x14ac:dyDescent="0.25">
      <c r="R3872" s="5"/>
    </row>
    <row r="3873" spans="18:18" x14ac:dyDescent="0.25">
      <c r="R3873" s="5"/>
    </row>
    <row r="3874" spans="18:18" x14ac:dyDescent="0.25">
      <c r="R3874" s="5"/>
    </row>
    <row r="3875" spans="18:18" x14ac:dyDescent="0.25">
      <c r="R3875" s="5"/>
    </row>
    <row r="3876" spans="18:18" x14ac:dyDescent="0.25">
      <c r="R3876" s="5"/>
    </row>
    <row r="3877" spans="18:18" x14ac:dyDescent="0.25">
      <c r="R3877" s="5"/>
    </row>
    <row r="3878" spans="18:18" x14ac:dyDescent="0.25">
      <c r="R3878" s="5"/>
    </row>
    <row r="3879" spans="18:18" x14ac:dyDescent="0.25">
      <c r="R3879" s="5"/>
    </row>
    <row r="3880" spans="18:18" x14ac:dyDescent="0.25">
      <c r="R3880" s="5"/>
    </row>
    <row r="3881" spans="18:18" x14ac:dyDescent="0.25">
      <c r="R3881" s="5"/>
    </row>
    <row r="3882" spans="18:18" x14ac:dyDescent="0.25">
      <c r="R3882" s="5"/>
    </row>
    <row r="3883" spans="18:18" x14ac:dyDescent="0.25">
      <c r="R3883" s="5"/>
    </row>
    <row r="3884" spans="18:18" x14ac:dyDescent="0.25">
      <c r="R3884" s="5"/>
    </row>
    <row r="3885" spans="18:18" x14ac:dyDescent="0.25">
      <c r="R3885" s="5"/>
    </row>
    <row r="3886" spans="18:18" x14ac:dyDescent="0.25">
      <c r="R3886" s="5"/>
    </row>
    <row r="3887" spans="18:18" x14ac:dyDescent="0.25">
      <c r="R3887" s="5"/>
    </row>
    <row r="3888" spans="18:18" x14ac:dyDescent="0.25">
      <c r="R3888" s="5"/>
    </row>
    <row r="3889" spans="18:18" x14ac:dyDescent="0.25">
      <c r="R3889" s="5"/>
    </row>
    <row r="3890" spans="18:18" x14ac:dyDescent="0.25">
      <c r="R3890" s="5"/>
    </row>
    <row r="3891" spans="18:18" x14ac:dyDescent="0.25">
      <c r="R3891" s="5"/>
    </row>
    <row r="3892" spans="18:18" x14ac:dyDescent="0.25">
      <c r="R3892" s="5"/>
    </row>
    <row r="3893" spans="18:18" x14ac:dyDescent="0.25">
      <c r="R3893" s="5"/>
    </row>
    <row r="3894" spans="18:18" x14ac:dyDescent="0.25">
      <c r="R3894" s="5"/>
    </row>
    <row r="3895" spans="18:18" x14ac:dyDescent="0.25">
      <c r="R3895" s="5"/>
    </row>
    <row r="3896" spans="18:18" x14ac:dyDescent="0.25">
      <c r="R3896" s="5"/>
    </row>
    <row r="3897" spans="18:18" x14ac:dyDescent="0.25">
      <c r="R3897" s="5"/>
    </row>
    <row r="3898" spans="18:18" x14ac:dyDescent="0.25">
      <c r="R3898" s="5"/>
    </row>
    <row r="3899" spans="18:18" x14ac:dyDescent="0.25">
      <c r="R3899" s="5"/>
    </row>
    <row r="3900" spans="18:18" x14ac:dyDescent="0.25">
      <c r="R3900" s="5"/>
    </row>
    <row r="3901" spans="18:18" x14ac:dyDescent="0.25">
      <c r="R3901" s="5"/>
    </row>
    <row r="3902" spans="18:18" x14ac:dyDescent="0.25">
      <c r="R3902" s="5"/>
    </row>
    <row r="3903" spans="18:18" x14ac:dyDescent="0.25">
      <c r="R3903" s="5"/>
    </row>
    <row r="3904" spans="18:18" x14ac:dyDescent="0.25">
      <c r="R3904" s="5"/>
    </row>
    <row r="3905" spans="18:18" x14ac:dyDescent="0.25">
      <c r="R3905" s="5"/>
    </row>
    <row r="3906" spans="18:18" x14ac:dyDescent="0.25">
      <c r="R3906" s="5"/>
    </row>
    <row r="3907" spans="18:18" x14ac:dyDescent="0.25">
      <c r="R3907" s="5"/>
    </row>
    <row r="3908" spans="18:18" x14ac:dyDescent="0.25">
      <c r="R3908" s="5"/>
    </row>
    <row r="3909" spans="18:18" x14ac:dyDescent="0.25">
      <c r="R3909" s="5"/>
    </row>
    <row r="3910" spans="18:18" x14ac:dyDescent="0.25">
      <c r="R3910" s="5"/>
    </row>
    <row r="3911" spans="18:18" x14ac:dyDescent="0.25">
      <c r="R3911" s="5"/>
    </row>
    <row r="3912" spans="18:18" x14ac:dyDescent="0.25">
      <c r="R3912" s="5"/>
    </row>
    <row r="3913" spans="18:18" x14ac:dyDescent="0.25">
      <c r="R3913" s="5"/>
    </row>
    <row r="3914" spans="18:18" x14ac:dyDescent="0.25">
      <c r="R3914" s="5"/>
    </row>
    <row r="3915" spans="18:18" x14ac:dyDescent="0.25">
      <c r="R3915" s="5"/>
    </row>
    <row r="3916" spans="18:18" x14ac:dyDescent="0.25">
      <c r="R3916" s="5"/>
    </row>
    <row r="3917" spans="18:18" x14ac:dyDescent="0.25">
      <c r="R3917" s="5"/>
    </row>
    <row r="3918" spans="18:18" x14ac:dyDescent="0.25">
      <c r="R3918" s="5"/>
    </row>
    <row r="3919" spans="18:18" x14ac:dyDescent="0.25">
      <c r="R3919" s="5"/>
    </row>
    <row r="3920" spans="18:18" x14ac:dyDescent="0.25">
      <c r="R3920" s="5"/>
    </row>
    <row r="3921" spans="18:18" x14ac:dyDescent="0.25">
      <c r="R3921" s="5"/>
    </row>
    <row r="3922" spans="18:18" x14ac:dyDescent="0.25">
      <c r="R3922" s="5"/>
    </row>
    <row r="3923" spans="18:18" x14ac:dyDescent="0.25">
      <c r="R3923" s="5"/>
    </row>
    <row r="3924" spans="18:18" x14ac:dyDescent="0.25">
      <c r="R3924" s="5"/>
    </row>
    <row r="3925" spans="18:18" x14ac:dyDescent="0.25">
      <c r="R3925" s="5"/>
    </row>
    <row r="3926" spans="18:18" x14ac:dyDescent="0.25">
      <c r="R3926" s="5"/>
    </row>
    <row r="3927" spans="18:18" x14ac:dyDescent="0.25">
      <c r="R3927" s="5"/>
    </row>
    <row r="3928" spans="18:18" x14ac:dyDescent="0.25">
      <c r="R3928" s="5"/>
    </row>
    <row r="3929" spans="18:18" x14ac:dyDescent="0.25">
      <c r="R3929" s="5"/>
    </row>
    <row r="3930" spans="18:18" x14ac:dyDescent="0.25">
      <c r="R3930" s="5"/>
    </row>
    <row r="3931" spans="18:18" x14ac:dyDescent="0.25">
      <c r="R3931" s="5"/>
    </row>
    <row r="3932" spans="18:18" x14ac:dyDescent="0.25">
      <c r="R3932" s="5"/>
    </row>
    <row r="3933" spans="18:18" x14ac:dyDescent="0.25">
      <c r="R3933" s="5"/>
    </row>
    <row r="3934" spans="18:18" x14ac:dyDescent="0.25">
      <c r="R3934" s="5"/>
    </row>
    <row r="3935" spans="18:18" x14ac:dyDescent="0.25">
      <c r="R3935" s="5"/>
    </row>
    <row r="3936" spans="18:18" x14ac:dyDescent="0.25">
      <c r="R3936" s="5"/>
    </row>
    <row r="3937" spans="18:18" x14ac:dyDescent="0.25">
      <c r="R3937" s="5"/>
    </row>
    <row r="3938" spans="18:18" x14ac:dyDescent="0.25">
      <c r="R3938" s="5"/>
    </row>
    <row r="3939" spans="18:18" x14ac:dyDescent="0.25">
      <c r="R3939" s="5"/>
    </row>
    <row r="3940" spans="18:18" x14ac:dyDescent="0.25">
      <c r="R3940" s="5"/>
    </row>
    <row r="3941" spans="18:18" x14ac:dyDescent="0.25">
      <c r="R3941" s="5"/>
    </row>
    <row r="3942" spans="18:18" x14ac:dyDescent="0.25">
      <c r="R3942" s="5"/>
    </row>
    <row r="3943" spans="18:18" x14ac:dyDescent="0.25">
      <c r="R3943" s="5"/>
    </row>
    <row r="3944" spans="18:18" x14ac:dyDescent="0.25">
      <c r="R3944" s="5"/>
    </row>
    <row r="3945" spans="18:18" x14ac:dyDescent="0.25">
      <c r="R3945" s="5"/>
    </row>
    <row r="3946" spans="18:18" x14ac:dyDescent="0.25">
      <c r="R3946" s="5"/>
    </row>
    <row r="3947" spans="18:18" x14ac:dyDescent="0.25">
      <c r="R3947" s="5"/>
    </row>
    <row r="3948" spans="18:18" x14ac:dyDescent="0.25">
      <c r="R3948" s="5"/>
    </row>
    <row r="3949" spans="18:18" x14ac:dyDescent="0.25">
      <c r="R3949" s="5"/>
    </row>
    <row r="3950" spans="18:18" x14ac:dyDescent="0.25">
      <c r="R3950" s="5"/>
    </row>
    <row r="3951" spans="18:18" x14ac:dyDescent="0.25">
      <c r="R3951" s="5"/>
    </row>
    <row r="3952" spans="18:18" x14ac:dyDescent="0.25">
      <c r="R3952" s="5"/>
    </row>
    <row r="3953" spans="18:18" x14ac:dyDescent="0.25">
      <c r="R3953" s="5"/>
    </row>
    <row r="3954" spans="18:18" x14ac:dyDescent="0.25">
      <c r="R3954" s="5"/>
    </row>
    <row r="3955" spans="18:18" x14ac:dyDescent="0.25">
      <c r="R3955" s="5"/>
    </row>
    <row r="3956" spans="18:18" x14ac:dyDescent="0.25">
      <c r="R3956" s="5"/>
    </row>
    <row r="3957" spans="18:18" x14ac:dyDescent="0.25">
      <c r="R3957" s="5"/>
    </row>
    <row r="3958" spans="18:18" x14ac:dyDescent="0.25">
      <c r="R3958" s="5"/>
    </row>
    <row r="3959" spans="18:18" x14ac:dyDescent="0.25">
      <c r="R3959" s="5"/>
    </row>
    <row r="3960" spans="18:18" x14ac:dyDescent="0.25">
      <c r="R3960" s="5"/>
    </row>
    <row r="3961" spans="18:18" x14ac:dyDescent="0.25">
      <c r="R3961" s="5"/>
    </row>
    <row r="3962" spans="18:18" x14ac:dyDescent="0.25">
      <c r="R3962" s="5"/>
    </row>
    <row r="3963" spans="18:18" x14ac:dyDescent="0.25">
      <c r="R3963" s="5"/>
    </row>
    <row r="3964" spans="18:18" x14ac:dyDescent="0.25">
      <c r="R3964" s="5"/>
    </row>
    <row r="3965" spans="18:18" x14ac:dyDescent="0.25">
      <c r="R3965" s="5"/>
    </row>
    <row r="3966" spans="18:18" x14ac:dyDescent="0.25">
      <c r="R3966" s="5"/>
    </row>
    <row r="3967" spans="18:18" x14ac:dyDescent="0.25">
      <c r="R3967" s="5"/>
    </row>
    <row r="3968" spans="18:18" x14ac:dyDescent="0.25">
      <c r="R3968" s="5"/>
    </row>
    <row r="3969" spans="18:18" x14ac:dyDescent="0.25">
      <c r="R3969" s="5"/>
    </row>
    <row r="3970" spans="18:18" x14ac:dyDescent="0.25">
      <c r="R3970" s="5"/>
    </row>
    <row r="3971" spans="18:18" x14ac:dyDescent="0.25">
      <c r="R3971" s="5"/>
    </row>
    <row r="3972" spans="18:18" x14ac:dyDescent="0.25">
      <c r="R3972" s="5"/>
    </row>
    <row r="3973" spans="18:18" x14ac:dyDescent="0.25">
      <c r="R3973" s="5"/>
    </row>
    <row r="3974" spans="18:18" x14ac:dyDescent="0.25">
      <c r="R3974" s="5"/>
    </row>
    <row r="3975" spans="18:18" x14ac:dyDescent="0.25">
      <c r="R3975" s="5"/>
    </row>
    <row r="3976" spans="18:18" x14ac:dyDescent="0.25">
      <c r="R3976" s="5"/>
    </row>
    <row r="3977" spans="18:18" x14ac:dyDescent="0.25">
      <c r="R3977" s="5"/>
    </row>
    <row r="3978" spans="18:18" x14ac:dyDescent="0.25">
      <c r="R3978" s="5"/>
    </row>
    <row r="3979" spans="18:18" x14ac:dyDescent="0.25">
      <c r="R3979" s="5"/>
    </row>
    <row r="3980" spans="18:18" x14ac:dyDescent="0.25">
      <c r="R3980" s="5"/>
    </row>
    <row r="3981" spans="18:18" x14ac:dyDescent="0.25">
      <c r="R3981" s="5"/>
    </row>
    <row r="3982" spans="18:18" x14ac:dyDescent="0.25">
      <c r="R3982" s="5"/>
    </row>
    <row r="3983" spans="18:18" x14ac:dyDescent="0.25">
      <c r="R3983" s="5"/>
    </row>
    <row r="3984" spans="18:18" x14ac:dyDescent="0.25">
      <c r="R3984" s="5"/>
    </row>
    <row r="3985" spans="18:18" x14ac:dyDescent="0.25">
      <c r="R3985" s="5"/>
    </row>
    <row r="3986" spans="18:18" x14ac:dyDescent="0.25">
      <c r="R3986" s="5"/>
    </row>
    <row r="3987" spans="18:18" x14ac:dyDescent="0.25">
      <c r="R3987" s="5"/>
    </row>
    <row r="3988" spans="18:18" x14ac:dyDescent="0.25">
      <c r="R3988" s="5"/>
    </row>
    <row r="3989" spans="18:18" x14ac:dyDescent="0.25">
      <c r="R3989" s="5"/>
    </row>
    <row r="3990" spans="18:18" x14ac:dyDescent="0.25">
      <c r="R3990" s="5"/>
    </row>
    <row r="3991" spans="18:18" x14ac:dyDescent="0.25">
      <c r="R3991" s="5"/>
    </row>
    <row r="3992" spans="18:18" x14ac:dyDescent="0.25">
      <c r="R3992" s="5"/>
    </row>
    <row r="3993" spans="18:18" x14ac:dyDescent="0.25">
      <c r="R3993" s="5"/>
    </row>
    <row r="3994" spans="18:18" x14ac:dyDescent="0.25">
      <c r="R3994" s="5"/>
    </row>
    <row r="3995" spans="18:18" x14ac:dyDescent="0.25">
      <c r="R3995" s="5"/>
    </row>
    <row r="3996" spans="18:18" x14ac:dyDescent="0.25">
      <c r="R3996" s="5"/>
    </row>
    <row r="3997" spans="18:18" x14ac:dyDescent="0.25">
      <c r="R3997" s="5"/>
    </row>
    <row r="3998" spans="18:18" x14ac:dyDescent="0.25">
      <c r="R3998" s="5"/>
    </row>
    <row r="3999" spans="18:18" x14ac:dyDescent="0.25">
      <c r="R3999" s="5"/>
    </row>
    <row r="4000" spans="18:18" x14ac:dyDescent="0.25">
      <c r="R4000" s="5"/>
    </row>
    <row r="4001" spans="18:18" x14ac:dyDescent="0.25">
      <c r="R4001" s="5"/>
    </row>
    <row r="4002" spans="18:18" x14ac:dyDescent="0.25">
      <c r="R4002" s="5"/>
    </row>
    <row r="4003" spans="18:18" x14ac:dyDescent="0.25">
      <c r="R4003" s="5"/>
    </row>
    <row r="4004" spans="18:18" x14ac:dyDescent="0.25">
      <c r="R4004" s="5"/>
    </row>
    <row r="4005" spans="18:18" x14ac:dyDescent="0.25">
      <c r="R4005" s="5"/>
    </row>
    <row r="4006" spans="18:18" x14ac:dyDescent="0.25">
      <c r="R4006" s="5"/>
    </row>
    <row r="4007" spans="18:18" x14ac:dyDescent="0.25">
      <c r="R4007" s="5"/>
    </row>
    <row r="4008" spans="18:18" x14ac:dyDescent="0.25">
      <c r="R4008" s="5"/>
    </row>
    <row r="4009" spans="18:18" x14ac:dyDescent="0.25">
      <c r="R4009" s="5"/>
    </row>
    <row r="4010" spans="18:18" x14ac:dyDescent="0.25">
      <c r="R4010" s="5"/>
    </row>
    <row r="4011" spans="18:18" x14ac:dyDescent="0.25">
      <c r="R4011" s="5"/>
    </row>
    <row r="4012" spans="18:18" x14ac:dyDescent="0.25">
      <c r="R4012" s="5"/>
    </row>
    <row r="4013" spans="18:18" x14ac:dyDescent="0.25">
      <c r="R4013" s="5"/>
    </row>
    <row r="4014" spans="18:18" x14ac:dyDescent="0.25">
      <c r="R4014" s="5"/>
    </row>
    <row r="4015" spans="18:18" x14ac:dyDescent="0.25">
      <c r="R4015" s="5"/>
    </row>
    <row r="4016" spans="18:18" x14ac:dyDescent="0.25">
      <c r="R4016" s="5"/>
    </row>
    <row r="4017" spans="18:18" x14ac:dyDescent="0.25">
      <c r="R4017" s="5"/>
    </row>
    <row r="4018" spans="18:18" x14ac:dyDescent="0.25">
      <c r="R4018" s="5"/>
    </row>
    <row r="4019" spans="18:18" x14ac:dyDescent="0.25">
      <c r="R4019" s="5"/>
    </row>
    <row r="4020" spans="18:18" x14ac:dyDescent="0.25">
      <c r="R4020" s="5"/>
    </row>
    <row r="4021" spans="18:18" x14ac:dyDescent="0.25">
      <c r="R4021" s="5"/>
    </row>
    <row r="4022" spans="18:18" x14ac:dyDescent="0.25">
      <c r="R4022" s="5"/>
    </row>
    <row r="4023" spans="18:18" x14ac:dyDescent="0.25">
      <c r="R4023" s="5"/>
    </row>
    <row r="4024" spans="18:18" x14ac:dyDescent="0.25">
      <c r="R4024" s="5"/>
    </row>
    <row r="4025" spans="18:18" x14ac:dyDescent="0.25">
      <c r="R4025" s="5"/>
    </row>
    <row r="4026" spans="18:18" x14ac:dyDescent="0.25">
      <c r="R4026" s="5"/>
    </row>
    <row r="4027" spans="18:18" x14ac:dyDescent="0.25">
      <c r="R4027" s="5"/>
    </row>
    <row r="4028" spans="18:18" x14ac:dyDescent="0.25">
      <c r="R4028" s="5"/>
    </row>
    <row r="4029" spans="18:18" x14ac:dyDescent="0.25">
      <c r="R4029" s="5"/>
    </row>
    <row r="4030" spans="18:18" x14ac:dyDescent="0.25">
      <c r="R4030" s="5"/>
    </row>
    <row r="4031" spans="18:18" x14ac:dyDescent="0.25">
      <c r="R4031" s="5"/>
    </row>
    <row r="4032" spans="18:18" x14ac:dyDescent="0.25">
      <c r="R4032" s="5"/>
    </row>
    <row r="4033" spans="18:18" x14ac:dyDescent="0.25">
      <c r="R4033" s="5"/>
    </row>
    <row r="4034" spans="18:18" x14ac:dyDescent="0.25">
      <c r="R4034" s="5"/>
    </row>
    <row r="4035" spans="18:18" x14ac:dyDescent="0.25">
      <c r="R4035" s="5"/>
    </row>
    <row r="4036" spans="18:18" x14ac:dyDescent="0.25">
      <c r="R4036" s="5"/>
    </row>
    <row r="4037" spans="18:18" x14ac:dyDescent="0.25">
      <c r="R4037" s="5"/>
    </row>
    <row r="4038" spans="18:18" x14ac:dyDescent="0.25">
      <c r="R4038" s="5"/>
    </row>
    <row r="4039" spans="18:18" x14ac:dyDescent="0.25">
      <c r="R4039" s="5"/>
    </row>
    <row r="4040" spans="18:18" x14ac:dyDescent="0.25">
      <c r="R4040" s="5"/>
    </row>
    <row r="4041" spans="18:18" x14ac:dyDescent="0.25">
      <c r="R4041" s="5"/>
    </row>
    <row r="4042" spans="18:18" x14ac:dyDescent="0.25">
      <c r="R4042" s="5"/>
    </row>
    <row r="4043" spans="18:18" x14ac:dyDescent="0.25">
      <c r="R4043" s="5"/>
    </row>
    <row r="4044" spans="18:18" x14ac:dyDescent="0.25">
      <c r="R4044" s="5"/>
    </row>
    <row r="4045" spans="18:18" x14ac:dyDescent="0.25">
      <c r="R4045" s="5"/>
    </row>
    <row r="4046" spans="18:18" x14ac:dyDescent="0.25">
      <c r="R4046" s="5"/>
    </row>
    <row r="4047" spans="18:18" x14ac:dyDescent="0.25">
      <c r="R4047" s="5"/>
    </row>
    <row r="4048" spans="18:18" x14ac:dyDescent="0.25">
      <c r="R4048" s="5"/>
    </row>
    <row r="4049" spans="18:18" x14ac:dyDescent="0.25">
      <c r="R4049" s="5"/>
    </row>
    <row r="4050" spans="18:18" x14ac:dyDescent="0.25">
      <c r="R4050" s="5"/>
    </row>
    <row r="4051" spans="18:18" x14ac:dyDescent="0.25">
      <c r="R4051" s="5"/>
    </row>
    <row r="4052" spans="18:18" x14ac:dyDescent="0.25">
      <c r="R4052" s="5"/>
    </row>
    <row r="4053" spans="18:18" x14ac:dyDescent="0.25">
      <c r="R4053" s="5"/>
    </row>
    <row r="4054" spans="18:18" x14ac:dyDescent="0.25">
      <c r="R4054" s="5"/>
    </row>
    <row r="4055" spans="18:18" x14ac:dyDescent="0.25">
      <c r="R4055" s="5"/>
    </row>
    <row r="4056" spans="18:18" x14ac:dyDescent="0.25">
      <c r="R4056" s="5"/>
    </row>
    <row r="4057" spans="18:18" x14ac:dyDescent="0.25">
      <c r="R4057" s="5"/>
    </row>
    <row r="4058" spans="18:18" x14ac:dyDescent="0.25">
      <c r="R4058" s="5"/>
    </row>
    <row r="4059" spans="18:18" x14ac:dyDescent="0.25">
      <c r="R4059" s="5"/>
    </row>
    <row r="4060" spans="18:18" x14ac:dyDescent="0.25">
      <c r="R4060" s="5"/>
    </row>
    <row r="4061" spans="18:18" x14ac:dyDescent="0.25">
      <c r="R4061" s="5"/>
    </row>
    <row r="4062" spans="18:18" x14ac:dyDescent="0.25">
      <c r="R4062" s="5"/>
    </row>
    <row r="4063" spans="18:18" x14ac:dyDescent="0.25">
      <c r="R4063" s="5"/>
    </row>
    <row r="4064" spans="18:18" x14ac:dyDescent="0.25">
      <c r="R4064" s="5"/>
    </row>
    <row r="4065" spans="18:18" x14ac:dyDescent="0.25">
      <c r="R4065" s="5"/>
    </row>
    <row r="4066" spans="18:18" x14ac:dyDescent="0.25">
      <c r="R4066" s="5"/>
    </row>
    <row r="4067" spans="18:18" x14ac:dyDescent="0.25">
      <c r="R4067" s="5"/>
    </row>
    <row r="4068" spans="18:18" x14ac:dyDescent="0.25">
      <c r="R4068" s="5"/>
    </row>
    <row r="4069" spans="18:18" x14ac:dyDescent="0.25">
      <c r="R4069" s="5"/>
    </row>
    <row r="4070" spans="18:18" x14ac:dyDescent="0.25">
      <c r="R4070" s="5"/>
    </row>
    <row r="4071" spans="18:18" x14ac:dyDescent="0.25">
      <c r="R4071" s="5"/>
    </row>
    <row r="4072" spans="18:18" x14ac:dyDescent="0.25">
      <c r="R4072" s="5"/>
    </row>
    <row r="4073" spans="18:18" x14ac:dyDescent="0.25">
      <c r="R4073" s="5"/>
    </row>
    <row r="4074" spans="18:18" x14ac:dyDescent="0.25">
      <c r="R4074" s="5"/>
    </row>
    <row r="4075" spans="18:18" x14ac:dyDescent="0.25">
      <c r="R4075" s="5"/>
    </row>
    <row r="4076" spans="18:18" x14ac:dyDescent="0.25">
      <c r="R4076" s="5"/>
    </row>
    <row r="4077" spans="18:18" x14ac:dyDescent="0.25">
      <c r="R4077" s="5"/>
    </row>
    <row r="4078" spans="18:18" x14ac:dyDescent="0.25">
      <c r="R4078" s="5"/>
    </row>
    <row r="4079" spans="18:18" x14ac:dyDescent="0.25">
      <c r="R4079" s="5"/>
    </row>
    <row r="4080" spans="18:18" x14ac:dyDescent="0.25">
      <c r="R4080" s="5"/>
    </row>
    <row r="4081" spans="18:18" x14ac:dyDescent="0.25">
      <c r="R4081" s="5"/>
    </row>
    <row r="4082" spans="18:18" x14ac:dyDescent="0.25">
      <c r="R4082" s="5"/>
    </row>
    <row r="4083" spans="18:18" x14ac:dyDescent="0.25">
      <c r="R4083" s="5"/>
    </row>
    <row r="4084" spans="18:18" x14ac:dyDescent="0.25">
      <c r="R4084" s="5"/>
    </row>
    <row r="4085" spans="18:18" x14ac:dyDescent="0.25">
      <c r="R4085" s="5"/>
    </row>
    <row r="4086" spans="18:18" x14ac:dyDescent="0.25">
      <c r="R4086" s="5"/>
    </row>
    <row r="4087" spans="18:18" x14ac:dyDescent="0.25">
      <c r="R4087" s="5"/>
    </row>
    <row r="4088" spans="18:18" x14ac:dyDescent="0.25">
      <c r="R4088" s="5"/>
    </row>
    <row r="4089" spans="18:18" x14ac:dyDescent="0.25">
      <c r="R4089" s="5"/>
    </row>
    <row r="4090" spans="18:18" x14ac:dyDescent="0.25">
      <c r="R4090" s="5"/>
    </row>
    <row r="4091" spans="18:18" x14ac:dyDescent="0.25">
      <c r="R4091" s="5"/>
    </row>
    <row r="4092" spans="18:18" x14ac:dyDescent="0.25">
      <c r="R4092" s="5"/>
    </row>
    <row r="4093" spans="18:18" x14ac:dyDescent="0.25">
      <c r="R4093" s="5"/>
    </row>
    <row r="4094" spans="18:18" x14ac:dyDescent="0.25">
      <c r="R4094" s="5"/>
    </row>
    <row r="4095" spans="18:18" x14ac:dyDescent="0.25">
      <c r="R4095" s="5"/>
    </row>
    <row r="4096" spans="18:18" x14ac:dyDescent="0.25">
      <c r="R4096" s="5"/>
    </row>
    <row r="4097" spans="18:18" x14ac:dyDescent="0.25">
      <c r="R4097" s="5"/>
    </row>
    <row r="4098" spans="18:18" x14ac:dyDescent="0.25">
      <c r="R4098" s="5"/>
    </row>
    <row r="4099" spans="18:18" x14ac:dyDescent="0.25">
      <c r="R4099" s="5"/>
    </row>
    <row r="4100" spans="18:18" x14ac:dyDescent="0.25">
      <c r="R4100" s="5"/>
    </row>
    <row r="4101" spans="18:18" x14ac:dyDescent="0.25">
      <c r="R4101" s="5"/>
    </row>
    <row r="4102" spans="18:18" x14ac:dyDescent="0.25">
      <c r="R4102" s="5"/>
    </row>
    <row r="4103" spans="18:18" x14ac:dyDescent="0.25">
      <c r="R4103" s="5"/>
    </row>
    <row r="4104" spans="18:18" x14ac:dyDescent="0.25">
      <c r="R4104" s="5"/>
    </row>
    <row r="4105" spans="18:18" x14ac:dyDescent="0.25">
      <c r="R4105" s="5"/>
    </row>
    <row r="4106" spans="18:18" x14ac:dyDescent="0.25">
      <c r="R4106" s="5"/>
    </row>
    <row r="4107" spans="18:18" x14ac:dyDescent="0.25">
      <c r="R4107" s="5"/>
    </row>
    <row r="4108" spans="18:18" x14ac:dyDescent="0.25">
      <c r="R4108" s="5"/>
    </row>
    <row r="4109" spans="18:18" x14ac:dyDescent="0.25">
      <c r="R4109" s="5"/>
    </row>
    <row r="4110" spans="18:18" x14ac:dyDescent="0.25">
      <c r="R4110" s="5"/>
    </row>
    <row r="4111" spans="18:18" x14ac:dyDescent="0.25">
      <c r="R4111" s="5"/>
    </row>
    <row r="4112" spans="18:18" x14ac:dyDescent="0.25">
      <c r="R4112" s="5"/>
    </row>
    <row r="4113" spans="18:18" x14ac:dyDescent="0.25">
      <c r="R4113" s="5"/>
    </row>
    <row r="4114" spans="18:18" x14ac:dyDescent="0.25">
      <c r="R4114" s="5"/>
    </row>
    <row r="4115" spans="18:18" x14ac:dyDescent="0.25">
      <c r="R4115" s="5"/>
    </row>
    <row r="4116" spans="18:18" x14ac:dyDescent="0.25">
      <c r="R4116" s="5"/>
    </row>
    <row r="4117" spans="18:18" x14ac:dyDescent="0.25">
      <c r="R4117" s="5"/>
    </row>
    <row r="4118" spans="18:18" x14ac:dyDescent="0.25">
      <c r="R4118" s="5"/>
    </row>
    <row r="4119" spans="18:18" x14ac:dyDescent="0.25">
      <c r="R4119" s="5"/>
    </row>
    <row r="4120" spans="18:18" x14ac:dyDescent="0.25">
      <c r="R4120" s="5"/>
    </row>
    <row r="4121" spans="18:18" x14ac:dyDescent="0.25">
      <c r="R4121" s="5"/>
    </row>
    <row r="4122" spans="18:18" x14ac:dyDescent="0.25">
      <c r="R4122" s="5"/>
    </row>
    <row r="4123" spans="18:18" x14ac:dyDescent="0.25">
      <c r="R4123" s="5"/>
    </row>
    <row r="4124" spans="18:18" x14ac:dyDescent="0.25">
      <c r="R4124" s="5"/>
    </row>
    <row r="4125" spans="18:18" x14ac:dyDescent="0.25">
      <c r="R4125" s="5"/>
    </row>
    <row r="4126" spans="18:18" x14ac:dyDescent="0.25">
      <c r="R4126" s="5"/>
    </row>
    <row r="4127" spans="18:18" x14ac:dyDescent="0.25">
      <c r="R4127" s="5"/>
    </row>
    <row r="4128" spans="18:18" x14ac:dyDescent="0.25">
      <c r="R4128" s="5"/>
    </row>
    <row r="4129" spans="18:18" x14ac:dyDescent="0.25">
      <c r="R4129" s="5"/>
    </row>
    <row r="4130" spans="18:18" x14ac:dyDescent="0.25">
      <c r="R4130" s="5"/>
    </row>
    <row r="4131" spans="18:18" x14ac:dyDescent="0.25">
      <c r="R4131" s="5"/>
    </row>
    <row r="4132" spans="18:18" x14ac:dyDescent="0.25">
      <c r="R4132" s="5"/>
    </row>
    <row r="4133" spans="18:18" x14ac:dyDescent="0.25">
      <c r="R4133" s="5"/>
    </row>
    <row r="4134" spans="18:18" x14ac:dyDescent="0.25">
      <c r="R4134" s="5"/>
    </row>
    <row r="4135" spans="18:18" x14ac:dyDescent="0.25">
      <c r="R4135" s="5"/>
    </row>
    <row r="4136" spans="18:18" x14ac:dyDescent="0.25">
      <c r="R4136" s="5"/>
    </row>
    <row r="4137" spans="18:18" x14ac:dyDescent="0.25">
      <c r="R4137" s="5"/>
    </row>
    <row r="4138" spans="18:18" x14ac:dyDescent="0.25">
      <c r="R4138" s="5"/>
    </row>
    <row r="4139" spans="18:18" x14ac:dyDescent="0.25">
      <c r="R4139" s="5"/>
    </row>
    <row r="4140" spans="18:18" x14ac:dyDescent="0.25">
      <c r="R4140" s="5"/>
    </row>
    <row r="4141" spans="18:18" x14ac:dyDescent="0.25">
      <c r="R4141" s="5"/>
    </row>
    <row r="4142" spans="18:18" x14ac:dyDescent="0.25">
      <c r="R4142" s="5"/>
    </row>
    <row r="4143" spans="18:18" x14ac:dyDescent="0.25">
      <c r="R4143" s="5"/>
    </row>
    <row r="4144" spans="18:18" x14ac:dyDescent="0.25">
      <c r="R4144" s="5"/>
    </row>
    <row r="4145" spans="18:18" x14ac:dyDescent="0.25">
      <c r="R4145" s="5"/>
    </row>
    <row r="4146" spans="18:18" x14ac:dyDescent="0.25">
      <c r="R4146" s="5"/>
    </row>
    <row r="4147" spans="18:18" x14ac:dyDescent="0.25">
      <c r="R4147" s="5"/>
    </row>
    <row r="4148" spans="18:18" x14ac:dyDescent="0.25">
      <c r="R4148" s="5"/>
    </row>
    <row r="4149" spans="18:18" x14ac:dyDescent="0.25">
      <c r="R4149" s="5"/>
    </row>
    <row r="4150" spans="18:18" x14ac:dyDescent="0.25">
      <c r="R4150" s="5"/>
    </row>
    <row r="4151" spans="18:18" x14ac:dyDescent="0.25">
      <c r="R4151" s="5"/>
    </row>
    <row r="4152" spans="18:18" x14ac:dyDescent="0.25">
      <c r="R4152" s="5"/>
    </row>
    <row r="4153" spans="18:18" x14ac:dyDescent="0.25">
      <c r="R4153" s="5"/>
    </row>
    <row r="4154" spans="18:18" x14ac:dyDescent="0.25">
      <c r="R4154" s="5"/>
    </row>
    <row r="4155" spans="18:18" x14ac:dyDescent="0.25">
      <c r="R4155" s="5"/>
    </row>
    <row r="4156" spans="18:18" x14ac:dyDescent="0.25">
      <c r="R4156" s="5"/>
    </row>
    <row r="4157" spans="18:18" x14ac:dyDescent="0.25">
      <c r="R4157" s="5"/>
    </row>
    <row r="4158" spans="18:18" x14ac:dyDescent="0.25">
      <c r="R4158" s="5"/>
    </row>
    <row r="4159" spans="18:18" x14ac:dyDescent="0.25">
      <c r="R4159" s="5"/>
    </row>
    <row r="4160" spans="18:18" x14ac:dyDescent="0.25">
      <c r="R4160" s="5"/>
    </row>
    <row r="4161" spans="18:18" x14ac:dyDescent="0.25">
      <c r="R4161" s="5"/>
    </row>
    <row r="4162" spans="18:18" x14ac:dyDescent="0.25">
      <c r="R4162" s="5"/>
    </row>
    <row r="4163" spans="18:18" x14ac:dyDescent="0.25">
      <c r="R4163" s="5"/>
    </row>
    <row r="4164" spans="18:18" x14ac:dyDescent="0.25">
      <c r="R4164" s="5"/>
    </row>
    <row r="4165" spans="18:18" x14ac:dyDescent="0.25">
      <c r="R4165" s="5"/>
    </row>
    <row r="4166" spans="18:18" x14ac:dyDescent="0.25">
      <c r="R4166" s="5"/>
    </row>
    <row r="4167" spans="18:18" x14ac:dyDescent="0.25">
      <c r="R4167" s="5"/>
    </row>
    <row r="4168" spans="18:18" x14ac:dyDescent="0.25">
      <c r="R4168" s="5"/>
    </row>
    <row r="4169" spans="18:18" x14ac:dyDescent="0.25">
      <c r="R4169" s="5"/>
    </row>
    <row r="4170" spans="18:18" x14ac:dyDescent="0.25">
      <c r="R4170" s="5"/>
    </row>
    <row r="4171" spans="18:18" x14ac:dyDescent="0.25">
      <c r="R4171" s="5"/>
    </row>
    <row r="4172" spans="18:18" x14ac:dyDescent="0.25">
      <c r="R4172" s="5"/>
    </row>
    <row r="4173" spans="18:18" x14ac:dyDescent="0.25">
      <c r="R4173" s="5"/>
    </row>
    <row r="4174" spans="18:18" x14ac:dyDescent="0.25">
      <c r="R4174" s="5"/>
    </row>
    <row r="4175" spans="18:18" x14ac:dyDescent="0.25">
      <c r="R4175" s="5"/>
    </row>
    <row r="4176" spans="18:18" x14ac:dyDescent="0.25">
      <c r="R4176" s="5"/>
    </row>
    <row r="4177" spans="18:18" x14ac:dyDescent="0.25">
      <c r="R4177" s="5"/>
    </row>
    <row r="4178" spans="18:18" x14ac:dyDescent="0.25">
      <c r="R4178" s="5"/>
    </row>
    <row r="4179" spans="18:18" x14ac:dyDescent="0.25">
      <c r="R4179" s="5"/>
    </row>
    <row r="4180" spans="18:18" x14ac:dyDescent="0.25">
      <c r="R4180" s="5"/>
    </row>
    <row r="4181" spans="18:18" x14ac:dyDescent="0.25">
      <c r="R4181" s="5"/>
    </row>
    <row r="4182" spans="18:18" x14ac:dyDescent="0.25">
      <c r="R4182" s="5"/>
    </row>
    <row r="4183" spans="18:18" x14ac:dyDescent="0.25">
      <c r="R4183" s="5"/>
    </row>
    <row r="4184" spans="18:18" x14ac:dyDescent="0.25">
      <c r="R4184" s="5"/>
    </row>
    <row r="4185" spans="18:18" x14ac:dyDescent="0.25">
      <c r="R4185" s="5"/>
    </row>
    <row r="4186" spans="18:18" x14ac:dyDescent="0.25">
      <c r="R4186" s="5"/>
    </row>
    <row r="4187" spans="18:18" x14ac:dyDescent="0.25">
      <c r="R4187" s="5"/>
    </row>
    <row r="4188" spans="18:18" x14ac:dyDescent="0.25">
      <c r="R4188" s="5"/>
    </row>
    <row r="4189" spans="18:18" x14ac:dyDescent="0.25">
      <c r="R4189" s="5"/>
    </row>
    <row r="4190" spans="18:18" x14ac:dyDescent="0.25">
      <c r="R4190" s="5"/>
    </row>
    <row r="4191" spans="18:18" x14ac:dyDescent="0.25">
      <c r="R4191" s="5"/>
    </row>
    <row r="4192" spans="18:18" x14ac:dyDescent="0.25">
      <c r="R4192" s="5"/>
    </row>
    <row r="4193" spans="18:18" x14ac:dyDescent="0.25">
      <c r="R4193" s="5"/>
    </row>
    <row r="4194" spans="18:18" x14ac:dyDescent="0.25">
      <c r="R4194" s="5"/>
    </row>
    <row r="4195" spans="18:18" x14ac:dyDescent="0.25">
      <c r="R4195" s="5"/>
    </row>
    <row r="4196" spans="18:18" x14ac:dyDescent="0.25">
      <c r="R4196" s="5"/>
    </row>
    <row r="4197" spans="18:18" x14ac:dyDescent="0.25">
      <c r="R4197" s="5"/>
    </row>
    <row r="4198" spans="18:18" x14ac:dyDescent="0.25">
      <c r="R4198" s="5"/>
    </row>
    <row r="4199" spans="18:18" x14ac:dyDescent="0.25">
      <c r="R4199" s="5"/>
    </row>
    <row r="4200" spans="18:18" x14ac:dyDescent="0.25">
      <c r="R4200" s="5"/>
    </row>
    <row r="4201" spans="18:18" x14ac:dyDescent="0.25">
      <c r="R4201" s="5"/>
    </row>
    <row r="4202" spans="18:18" x14ac:dyDescent="0.25">
      <c r="R4202" s="5"/>
    </row>
    <row r="4203" spans="18:18" x14ac:dyDescent="0.25">
      <c r="R4203" s="5"/>
    </row>
    <row r="4204" spans="18:18" x14ac:dyDescent="0.25">
      <c r="R4204" s="5"/>
    </row>
    <row r="4205" spans="18:18" x14ac:dyDescent="0.25">
      <c r="R4205" s="5"/>
    </row>
    <row r="4206" spans="18:18" x14ac:dyDescent="0.25">
      <c r="R4206" s="5"/>
    </row>
    <row r="4207" spans="18:18" x14ac:dyDescent="0.25">
      <c r="R4207" s="5"/>
    </row>
    <row r="4208" spans="18:18" x14ac:dyDescent="0.25">
      <c r="R4208" s="5"/>
    </row>
    <row r="4209" spans="18:18" x14ac:dyDescent="0.25">
      <c r="R4209" s="5"/>
    </row>
    <row r="4210" spans="18:18" x14ac:dyDescent="0.25">
      <c r="R4210" s="5"/>
    </row>
    <row r="4211" spans="18:18" x14ac:dyDescent="0.25">
      <c r="R4211" s="5"/>
    </row>
    <row r="4212" spans="18:18" x14ac:dyDescent="0.25">
      <c r="R4212" s="5"/>
    </row>
    <row r="4213" spans="18:18" x14ac:dyDescent="0.25">
      <c r="R4213" s="5"/>
    </row>
    <row r="4214" spans="18:18" x14ac:dyDescent="0.25">
      <c r="R4214" s="5"/>
    </row>
    <row r="4215" spans="18:18" x14ac:dyDescent="0.25">
      <c r="R4215" s="5"/>
    </row>
    <row r="4216" spans="18:18" x14ac:dyDescent="0.25">
      <c r="R4216" s="5"/>
    </row>
    <row r="4217" spans="18:18" x14ac:dyDescent="0.25">
      <c r="R4217" s="5"/>
    </row>
    <row r="4218" spans="18:18" x14ac:dyDescent="0.25">
      <c r="R4218" s="5"/>
    </row>
    <row r="4219" spans="18:18" x14ac:dyDescent="0.25">
      <c r="R4219" s="5"/>
    </row>
    <row r="4220" spans="18:18" x14ac:dyDescent="0.25">
      <c r="R4220" s="5"/>
    </row>
    <row r="4221" spans="18:18" x14ac:dyDescent="0.25">
      <c r="R4221" s="5"/>
    </row>
    <row r="4222" spans="18:18" x14ac:dyDescent="0.25">
      <c r="R4222" s="5"/>
    </row>
    <row r="4223" spans="18:18" x14ac:dyDescent="0.25">
      <c r="R4223" s="5"/>
    </row>
    <row r="4224" spans="18:18" x14ac:dyDescent="0.25">
      <c r="R4224" s="5"/>
    </row>
    <row r="4225" spans="18:18" x14ac:dyDescent="0.25">
      <c r="R4225" s="5"/>
    </row>
    <row r="4226" spans="18:18" x14ac:dyDescent="0.25">
      <c r="R4226" s="5"/>
    </row>
    <row r="4227" spans="18:18" x14ac:dyDescent="0.25">
      <c r="R4227" s="5"/>
    </row>
    <row r="4228" spans="18:18" x14ac:dyDescent="0.25">
      <c r="R4228" s="5"/>
    </row>
    <row r="4229" spans="18:18" x14ac:dyDescent="0.25">
      <c r="R4229" s="5"/>
    </row>
    <row r="4230" spans="18:18" x14ac:dyDescent="0.25">
      <c r="R4230" s="5"/>
    </row>
    <row r="4231" spans="18:18" x14ac:dyDescent="0.25">
      <c r="R4231" s="5"/>
    </row>
    <row r="4232" spans="18:18" x14ac:dyDescent="0.25">
      <c r="R4232" s="5"/>
    </row>
    <row r="4233" spans="18:18" x14ac:dyDescent="0.25">
      <c r="R4233" s="5"/>
    </row>
    <row r="4234" spans="18:18" x14ac:dyDescent="0.25">
      <c r="R4234" s="5"/>
    </row>
    <row r="4235" spans="18:18" x14ac:dyDescent="0.25">
      <c r="R4235" s="5"/>
    </row>
    <row r="4236" spans="18:18" x14ac:dyDescent="0.25">
      <c r="R4236" s="5"/>
    </row>
    <row r="4237" spans="18:18" x14ac:dyDescent="0.25">
      <c r="R4237" s="5"/>
    </row>
    <row r="4238" spans="18:18" x14ac:dyDescent="0.25">
      <c r="R4238" s="5"/>
    </row>
    <row r="4239" spans="18:18" x14ac:dyDescent="0.25">
      <c r="R4239" s="5"/>
    </row>
    <row r="4240" spans="18:18" x14ac:dyDescent="0.25">
      <c r="R4240" s="5"/>
    </row>
    <row r="4241" spans="18:18" x14ac:dyDescent="0.25">
      <c r="R4241" s="5"/>
    </row>
    <row r="4242" spans="18:18" x14ac:dyDescent="0.25">
      <c r="R4242" s="5"/>
    </row>
    <row r="4243" spans="18:18" x14ac:dyDescent="0.25">
      <c r="R4243" s="5"/>
    </row>
    <row r="4244" spans="18:18" x14ac:dyDescent="0.25">
      <c r="R4244" s="5"/>
    </row>
    <row r="4245" spans="18:18" x14ac:dyDescent="0.25">
      <c r="R4245" s="5"/>
    </row>
    <row r="4246" spans="18:18" x14ac:dyDescent="0.25">
      <c r="R4246" s="5"/>
    </row>
    <row r="4247" spans="18:18" x14ac:dyDescent="0.25">
      <c r="R4247" s="5"/>
    </row>
    <row r="4248" spans="18:18" x14ac:dyDescent="0.25">
      <c r="R4248" s="5"/>
    </row>
    <row r="4249" spans="18:18" x14ac:dyDescent="0.25">
      <c r="R4249" s="5"/>
    </row>
    <row r="4250" spans="18:18" x14ac:dyDescent="0.25">
      <c r="R4250" s="5"/>
    </row>
    <row r="4251" spans="18:18" x14ac:dyDescent="0.25">
      <c r="R4251" s="5"/>
    </row>
    <row r="4252" spans="18:18" x14ac:dyDescent="0.25">
      <c r="R4252" s="5"/>
    </row>
    <row r="4253" spans="18:18" x14ac:dyDescent="0.25">
      <c r="R4253" s="5"/>
    </row>
    <row r="4254" spans="18:18" x14ac:dyDescent="0.25">
      <c r="R4254" s="5"/>
    </row>
    <row r="4255" spans="18:18" x14ac:dyDescent="0.25">
      <c r="R4255" s="5"/>
    </row>
    <row r="4256" spans="18:18" x14ac:dyDescent="0.25">
      <c r="R4256" s="5"/>
    </row>
    <row r="4257" spans="18:18" x14ac:dyDescent="0.25">
      <c r="R4257" s="5"/>
    </row>
    <row r="4258" spans="18:18" x14ac:dyDescent="0.25">
      <c r="R4258" s="5"/>
    </row>
    <row r="4259" spans="18:18" x14ac:dyDescent="0.25">
      <c r="R4259" s="5"/>
    </row>
    <row r="4260" spans="18:18" x14ac:dyDescent="0.25">
      <c r="R4260" s="5"/>
    </row>
    <row r="4261" spans="18:18" x14ac:dyDescent="0.25">
      <c r="R4261" s="5"/>
    </row>
    <row r="4262" spans="18:18" x14ac:dyDescent="0.25">
      <c r="R4262" s="5"/>
    </row>
    <row r="4263" spans="18:18" x14ac:dyDescent="0.25">
      <c r="R4263" s="5"/>
    </row>
    <row r="4264" spans="18:18" x14ac:dyDescent="0.25">
      <c r="R4264" s="5"/>
    </row>
    <row r="4265" spans="18:18" x14ac:dyDescent="0.25">
      <c r="R4265" s="5"/>
    </row>
    <row r="4266" spans="18:18" x14ac:dyDescent="0.25">
      <c r="R4266" s="5"/>
    </row>
    <row r="4267" spans="18:18" x14ac:dyDescent="0.25">
      <c r="R4267" s="5"/>
    </row>
    <row r="4268" spans="18:18" x14ac:dyDescent="0.25">
      <c r="R4268" s="5"/>
    </row>
    <row r="4269" spans="18:18" x14ac:dyDescent="0.25">
      <c r="R4269" s="5"/>
    </row>
    <row r="4270" spans="18:18" x14ac:dyDescent="0.25">
      <c r="R4270" s="5"/>
    </row>
    <row r="4271" spans="18:18" x14ac:dyDescent="0.25">
      <c r="R4271" s="5"/>
    </row>
    <row r="4272" spans="18:18" x14ac:dyDescent="0.25">
      <c r="R4272" s="5"/>
    </row>
    <row r="4273" spans="18:18" x14ac:dyDescent="0.25">
      <c r="R4273" s="5"/>
    </row>
    <row r="4274" spans="18:18" x14ac:dyDescent="0.25">
      <c r="R4274" s="5"/>
    </row>
    <row r="4275" spans="18:18" x14ac:dyDescent="0.25">
      <c r="R4275" s="5"/>
    </row>
    <row r="4276" spans="18:18" x14ac:dyDescent="0.25">
      <c r="R4276" s="5"/>
    </row>
    <row r="4277" spans="18:18" x14ac:dyDescent="0.25">
      <c r="R4277" s="5"/>
    </row>
    <row r="4278" spans="18:18" x14ac:dyDescent="0.25">
      <c r="R4278" s="5"/>
    </row>
    <row r="4279" spans="18:18" x14ac:dyDescent="0.25">
      <c r="R4279" s="5"/>
    </row>
    <row r="4280" spans="18:18" x14ac:dyDescent="0.25">
      <c r="R4280" s="5"/>
    </row>
    <row r="4281" spans="18:18" x14ac:dyDescent="0.25">
      <c r="R4281" s="5"/>
    </row>
    <row r="4282" spans="18:18" x14ac:dyDescent="0.25">
      <c r="R4282" s="5"/>
    </row>
    <row r="4283" spans="18:18" x14ac:dyDescent="0.25">
      <c r="R4283" s="5"/>
    </row>
    <row r="4284" spans="18:18" x14ac:dyDescent="0.25">
      <c r="R4284" s="5"/>
    </row>
    <row r="4285" spans="18:18" x14ac:dyDescent="0.25">
      <c r="R4285" s="5"/>
    </row>
    <row r="4286" spans="18:18" x14ac:dyDescent="0.25">
      <c r="R4286" s="5"/>
    </row>
    <row r="4287" spans="18:18" x14ac:dyDescent="0.25">
      <c r="R4287" s="5"/>
    </row>
    <row r="4288" spans="18:18" x14ac:dyDescent="0.25">
      <c r="R4288" s="5"/>
    </row>
    <row r="4289" spans="18:18" x14ac:dyDescent="0.25">
      <c r="R4289" s="5"/>
    </row>
    <row r="4290" spans="18:18" x14ac:dyDescent="0.25">
      <c r="R4290" s="5"/>
    </row>
    <row r="4291" spans="18:18" x14ac:dyDescent="0.25">
      <c r="R4291" s="5"/>
    </row>
    <row r="4292" spans="18:18" x14ac:dyDescent="0.25">
      <c r="R4292" s="5"/>
    </row>
    <row r="4293" spans="18:18" x14ac:dyDescent="0.25">
      <c r="R4293" s="5"/>
    </row>
    <row r="4294" spans="18:18" x14ac:dyDescent="0.25">
      <c r="R4294" s="5"/>
    </row>
    <row r="4295" spans="18:18" x14ac:dyDescent="0.25">
      <c r="R4295" s="5"/>
    </row>
    <row r="4296" spans="18:18" x14ac:dyDescent="0.25">
      <c r="R4296" s="5"/>
    </row>
    <row r="4297" spans="18:18" x14ac:dyDescent="0.25">
      <c r="R4297" s="5"/>
    </row>
    <row r="4298" spans="18:18" x14ac:dyDescent="0.25">
      <c r="R4298" s="5"/>
    </row>
    <row r="4299" spans="18:18" x14ac:dyDescent="0.25">
      <c r="R4299" s="5"/>
    </row>
    <row r="4300" spans="18:18" x14ac:dyDescent="0.25">
      <c r="R4300" s="5"/>
    </row>
    <row r="4301" spans="18:18" x14ac:dyDescent="0.25">
      <c r="R4301" s="5"/>
    </row>
    <row r="4302" spans="18:18" x14ac:dyDescent="0.25">
      <c r="R4302" s="5"/>
    </row>
    <row r="4303" spans="18:18" x14ac:dyDescent="0.25">
      <c r="R4303" s="5"/>
    </row>
    <row r="4304" spans="18:18" x14ac:dyDescent="0.25">
      <c r="R4304" s="5"/>
    </row>
    <row r="4305" spans="18:18" x14ac:dyDescent="0.25">
      <c r="R4305" s="5"/>
    </row>
    <row r="4306" spans="18:18" x14ac:dyDescent="0.25">
      <c r="R4306" s="5"/>
    </row>
    <row r="4307" spans="18:18" x14ac:dyDescent="0.25">
      <c r="R4307" s="5"/>
    </row>
    <row r="4308" spans="18:18" x14ac:dyDescent="0.25">
      <c r="R4308" s="5"/>
    </row>
    <row r="4309" spans="18:18" x14ac:dyDescent="0.25">
      <c r="R4309" s="5"/>
    </row>
    <row r="4310" spans="18:18" x14ac:dyDescent="0.25">
      <c r="R4310" s="5"/>
    </row>
    <row r="4311" spans="18:18" x14ac:dyDescent="0.25">
      <c r="R4311" s="5"/>
    </row>
    <row r="4312" spans="18:18" x14ac:dyDescent="0.25">
      <c r="R4312" s="5"/>
    </row>
    <row r="4313" spans="18:18" x14ac:dyDescent="0.25">
      <c r="R4313" s="5"/>
    </row>
    <row r="4314" spans="18:18" x14ac:dyDescent="0.25">
      <c r="R4314" s="5"/>
    </row>
    <row r="4315" spans="18:18" x14ac:dyDescent="0.25">
      <c r="R4315" s="5"/>
    </row>
    <row r="4316" spans="18:18" x14ac:dyDescent="0.25">
      <c r="R4316" s="5"/>
    </row>
    <row r="4317" spans="18:18" x14ac:dyDescent="0.25">
      <c r="R4317" s="5"/>
    </row>
    <row r="4318" spans="18:18" x14ac:dyDescent="0.25">
      <c r="R4318" s="5"/>
    </row>
    <row r="4319" spans="18:18" x14ac:dyDescent="0.25">
      <c r="R4319" s="5"/>
    </row>
    <row r="4320" spans="18:18" x14ac:dyDescent="0.25">
      <c r="R4320" s="5"/>
    </row>
    <row r="4321" spans="18:18" x14ac:dyDescent="0.25">
      <c r="R4321" s="5"/>
    </row>
    <row r="4322" spans="18:18" x14ac:dyDescent="0.25">
      <c r="R4322" s="5"/>
    </row>
    <row r="4323" spans="18:18" x14ac:dyDescent="0.25">
      <c r="R4323" s="5"/>
    </row>
    <row r="4324" spans="18:18" x14ac:dyDescent="0.25">
      <c r="R4324" s="5"/>
    </row>
    <row r="4325" spans="18:18" x14ac:dyDescent="0.25">
      <c r="R4325" s="5"/>
    </row>
    <row r="4326" spans="18:18" x14ac:dyDescent="0.25">
      <c r="R4326" s="5"/>
    </row>
    <row r="4327" spans="18:18" x14ac:dyDescent="0.25">
      <c r="R4327" s="5"/>
    </row>
    <row r="4328" spans="18:18" x14ac:dyDescent="0.25">
      <c r="R4328" s="5"/>
    </row>
    <row r="4329" spans="18:18" x14ac:dyDescent="0.25">
      <c r="R4329" s="5"/>
    </row>
    <row r="4330" spans="18:18" x14ac:dyDescent="0.25">
      <c r="R4330" s="5"/>
    </row>
    <row r="4331" spans="18:18" x14ac:dyDescent="0.25">
      <c r="R4331" s="5"/>
    </row>
    <row r="4332" spans="18:18" x14ac:dyDescent="0.25">
      <c r="R4332" s="5"/>
    </row>
    <row r="4333" spans="18:18" x14ac:dyDescent="0.25">
      <c r="R4333" s="5"/>
    </row>
    <row r="4334" spans="18:18" x14ac:dyDescent="0.25">
      <c r="R4334" s="5"/>
    </row>
    <row r="4335" spans="18:18" x14ac:dyDescent="0.25">
      <c r="R4335" s="5"/>
    </row>
    <row r="4336" spans="18:18" x14ac:dyDescent="0.25">
      <c r="R4336" s="5"/>
    </row>
    <row r="4337" spans="18:18" x14ac:dyDescent="0.25">
      <c r="R4337" s="5"/>
    </row>
    <row r="4338" spans="18:18" x14ac:dyDescent="0.25">
      <c r="R4338" s="5"/>
    </row>
    <row r="4339" spans="18:18" x14ac:dyDescent="0.25">
      <c r="R4339" s="5"/>
    </row>
    <row r="4340" spans="18:18" x14ac:dyDescent="0.25">
      <c r="R4340" s="5"/>
    </row>
    <row r="4341" spans="18:18" x14ac:dyDescent="0.25">
      <c r="R4341" s="5"/>
    </row>
    <row r="4342" spans="18:18" x14ac:dyDescent="0.25">
      <c r="R4342" s="5"/>
    </row>
    <row r="4343" spans="18:18" x14ac:dyDescent="0.25">
      <c r="R4343" s="5"/>
    </row>
    <row r="4344" spans="18:18" x14ac:dyDescent="0.25">
      <c r="R4344" s="5"/>
    </row>
    <row r="4345" spans="18:18" x14ac:dyDescent="0.25">
      <c r="R4345" s="5"/>
    </row>
    <row r="4346" spans="18:18" x14ac:dyDescent="0.25">
      <c r="R4346" s="5"/>
    </row>
    <row r="4347" spans="18:18" x14ac:dyDescent="0.25">
      <c r="R4347" s="5"/>
    </row>
    <row r="4348" spans="18:18" x14ac:dyDescent="0.25">
      <c r="R4348" s="5"/>
    </row>
    <row r="4349" spans="18:18" x14ac:dyDescent="0.25">
      <c r="R4349" s="5"/>
    </row>
    <row r="4350" spans="18:18" x14ac:dyDescent="0.25">
      <c r="R4350" s="5"/>
    </row>
    <row r="4351" spans="18:18" x14ac:dyDescent="0.25">
      <c r="R4351" s="5"/>
    </row>
    <row r="4352" spans="18:18" x14ac:dyDescent="0.25">
      <c r="R4352" s="5"/>
    </row>
    <row r="4353" spans="18:18" x14ac:dyDescent="0.25">
      <c r="R4353" s="5"/>
    </row>
    <row r="4354" spans="18:18" x14ac:dyDescent="0.25">
      <c r="R4354" s="5"/>
    </row>
    <row r="4355" spans="18:18" x14ac:dyDescent="0.25">
      <c r="R4355" s="5"/>
    </row>
    <row r="4356" spans="18:18" x14ac:dyDescent="0.25">
      <c r="R4356" s="5"/>
    </row>
    <row r="4357" spans="18:18" x14ac:dyDescent="0.25">
      <c r="R4357" s="5"/>
    </row>
    <row r="4358" spans="18:18" x14ac:dyDescent="0.25">
      <c r="R4358" s="5"/>
    </row>
    <row r="4359" spans="18:18" x14ac:dyDescent="0.25">
      <c r="R4359" s="5"/>
    </row>
    <row r="4360" spans="18:18" x14ac:dyDescent="0.25">
      <c r="R4360" s="5"/>
    </row>
    <row r="4361" spans="18:18" x14ac:dyDescent="0.25">
      <c r="R4361" s="5"/>
    </row>
    <row r="4362" spans="18:18" x14ac:dyDescent="0.25">
      <c r="R4362" s="5"/>
    </row>
    <row r="4363" spans="18:18" x14ac:dyDescent="0.25">
      <c r="R4363" s="5"/>
    </row>
    <row r="4364" spans="18:18" x14ac:dyDescent="0.25">
      <c r="R4364" s="5"/>
    </row>
    <row r="4365" spans="18:18" x14ac:dyDescent="0.25">
      <c r="R4365" s="5"/>
    </row>
    <row r="4366" spans="18:18" x14ac:dyDescent="0.25">
      <c r="R4366" s="5"/>
    </row>
    <row r="4367" spans="18:18" x14ac:dyDescent="0.25">
      <c r="R4367" s="5"/>
    </row>
    <row r="4368" spans="18:18" x14ac:dyDescent="0.25">
      <c r="R4368" s="5"/>
    </row>
    <row r="4369" spans="18:18" x14ac:dyDescent="0.25">
      <c r="R4369" s="5"/>
    </row>
    <row r="4370" spans="18:18" x14ac:dyDescent="0.25">
      <c r="R4370" s="5"/>
    </row>
    <row r="4371" spans="18:18" x14ac:dyDescent="0.25">
      <c r="R4371" s="5"/>
    </row>
    <row r="4372" spans="18:18" x14ac:dyDescent="0.25">
      <c r="R4372" s="5"/>
    </row>
    <row r="4373" spans="18:18" x14ac:dyDescent="0.25">
      <c r="R4373" s="5"/>
    </row>
    <row r="4374" spans="18:18" x14ac:dyDescent="0.25">
      <c r="R4374" s="5"/>
    </row>
    <row r="4375" spans="18:18" x14ac:dyDescent="0.25">
      <c r="R4375" s="5"/>
    </row>
    <row r="4376" spans="18:18" x14ac:dyDescent="0.25">
      <c r="R4376" s="5"/>
    </row>
    <row r="4377" spans="18:18" x14ac:dyDescent="0.25">
      <c r="R4377" s="5"/>
    </row>
    <row r="4378" spans="18:18" x14ac:dyDescent="0.25">
      <c r="R4378" s="5"/>
    </row>
    <row r="4379" spans="18:18" x14ac:dyDescent="0.25">
      <c r="R4379" s="5"/>
    </row>
    <row r="4380" spans="18:18" x14ac:dyDescent="0.25">
      <c r="R4380" s="5"/>
    </row>
    <row r="4381" spans="18:18" x14ac:dyDescent="0.25">
      <c r="R4381" s="5"/>
    </row>
    <row r="4382" spans="18:18" x14ac:dyDescent="0.25">
      <c r="R4382" s="5"/>
    </row>
    <row r="4383" spans="18:18" x14ac:dyDescent="0.25">
      <c r="R4383" s="5"/>
    </row>
    <row r="4384" spans="18:18" x14ac:dyDescent="0.25">
      <c r="R4384" s="5"/>
    </row>
    <row r="4385" spans="18:18" x14ac:dyDescent="0.25">
      <c r="R4385" s="5"/>
    </row>
    <row r="4386" spans="18:18" x14ac:dyDescent="0.25">
      <c r="R4386" s="5"/>
    </row>
    <row r="4387" spans="18:18" x14ac:dyDescent="0.25">
      <c r="R4387" s="5"/>
    </row>
    <row r="4388" spans="18:18" x14ac:dyDescent="0.25">
      <c r="R4388" s="5"/>
    </row>
    <row r="4389" spans="18:18" x14ac:dyDescent="0.25">
      <c r="R4389" s="5"/>
    </row>
    <row r="4390" spans="18:18" x14ac:dyDescent="0.25">
      <c r="R4390" s="5"/>
    </row>
    <row r="4391" spans="18:18" x14ac:dyDescent="0.25">
      <c r="R4391" s="5"/>
    </row>
    <row r="4392" spans="18:18" x14ac:dyDescent="0.25">
      <c r="R4392" s="5"/>
    </row>
    <row r="4393" spans="18:18" x14ac:dyDescent="0.25">
      <c r="R4393" s="5"/>
    </row>
    <row r="4394" spans="18:18" x14ac:dyDescent="0.25">
      <c r="R4394" s="5"/>
    </row>
    <row r="4395" spans="18:18" x14ac:dyDescent="0.25">
      <c r="R4395" s="5"/>
    </row>
    <row r="4396" spans="18:18" x14ac:dyDescent="0.25">
      <c r="R4396" s="5"/>
    </row>
    <row r="4397" spans="18:18" x14ac:dyDescent="0.25">
      <c r="R4397" s="5"/>
    </row>
    <row r="4398" spans="18:18" x14ac:dyDescent="0.25">
      <c r="R4398" s="5"/>
    </row>
    <row r="4399" spans="18:18" x14ac:dyDescent="0.25">
      <c r="R4399" s="5"/>
    </row>
    <row r="4400" spans="18:18" x14ac:dyDescent="0.25">
      <c r="R4400" s="5"/>
    </row>
    <row r="4401" spans="18:18" x14ac:dyDescent="0.25">
      <c r="R4401" s="5"/>
    </row>
    <row r="4402" spans="18:18" x14ac:dyDescent="0.25">
      <c r="R4402" s="5"/>
    </row>
    <row r="4403" spans="18:18" x14ac:dyDescent="0.25">
      <c r="R4403" s="5"/>
    </row>
    <row r="4404" spans="18:18" x14ac:dyDescent="0.25">
      <c r="R4404" s="5"/>
    </row>
    <row r="4405" spans="18:18" x14ac:dyDescent="0.25">
      <c r="R4405" s="5"/>
    </row>
    <row r="4406" spans="18:18" x14ac:dyDescent="0.25">
      <c r="R4406" s="5"/>
    </row>
    <row r="4407" spans="18:18" x14ac:dyDescent="0.25">
      <c r="R4407" s="5"/>
    </row>
    <row r="4408" spans="18:18" x14ac:dyDescent="0.25">
      <c r="R4408" s="5"/>
    </row>
    <row r="4409" spans="18:18" x14ac:dyDescent="0.25">
      <c r="R4409" s="5"/>
    </row>
    <row r="4410" spans="18:18" x14ac:dyDescent="0.25">
      <c r="R4410" s="5"/>
    </row>
    <row r="4411" spans="18:18" x14ac:dyDescent="0.25">
      <c r="R4411" s="5"/>
    </row>
    <row r="4412" spans="18:18" x14ac:dyDescent="0.25">
      <c r="R4412" s="5"/>
    </row>
    <row r="4413" spans="18:18" x14ac:dyDescent="0.25">
      <c r="R4413" s="5"/>
    </row>
    <row r="4414" spans="18:18" x14ac:dyDescent="0.25">
      <c r="R4414" s="5"/>
    </row>
    <row r="4415" spans="18:18" x14ac:dyDescent="0.25">
      <c r="R4415" s="5"/>
    </row>
    <row r="4416" spans="18:18" x14ac:dyDescent="0.25">
      <c r="R4416" s="5"/>
    </row>
    <row r="4417" spans="18:18" x14ac:dyDescent="0.25">
      <c r="R4417" s="5"/>
    </row>
    <row r="4418" spans="18:18" x14ac:dyDescent="0.25">
      <c r="R4418" s="5"/>
    </row>
    <row r="4419" spans="18:18" x14ac:dyDescent="0.25">
      <c r="R4419" s="5"/>
    </row>
    <row r="4420" spans="18:18" x14ac:dyDescent="0.25">
      <c r="R4420" s="5"/>
    </row>
    <row r="4421" spans="18:18" x14ac:dyDescent="0.25">
      <c r="R4421" s="5"/>
    </row>
    <row r="4422" spans="18:18" x14ac:dyDescent="0.25">
      <c r="R4422" s="5"/>
    </row>
    <row r="4423" spans="18:18" x14ac:dyDescent="0.25">
      <c r="R4423" s="5"/>
    </row>
    <row r="4424" spans="18:18" x14ac:dyDescent="0.25">
      <c r="R4424" s="5"/>
    </row>
    <row r="4425" spans="18:18" x14ac:dyDescent="0.25">
      <c r="R4425" s="5"/>
    </row>
    <row r="4426" spans="18:18" x14ac:dyDescent="0.25">
      <c r="R4426" s="5"/>
    </row>
    <row r="4427" spans="18:18" x14ac:dyDescent="0.25">
      <c r="R4427" s="5"/>
    </row>
    <row r="4428" spans="18:18" x14ac:dyDescent="0.25">
      <c r="R4428" s="5"/>
    </row>
    <row r="4429" spans="18:18" x14ac:dyDescent="0.25">
      <c r="R4429" s="5"/>
    </row>
    <row r="4430" spans="18:18" x14ac:dyDescent="0.25">
      <c r="R4430" s="5"/>
    </row>
    <row r="4431" spans="18:18" x14ac:dyDescent="0.25">
      <c r="R4431" s="5"/>
    </row>
    <row r="4432" spans="18:18" x14ac:dyDescent="0.25">
      <c r="R4432" s="5"/>
    </row>
    <row r="4433" spans="18:18" x14ac:dyDescent="0.25">
      <c r="R4433" s="5"/>
    </row>
    <row r="4434" spans="18:18" x14ac:dyDescent="0.25">
      <c r="R4434" s="5"/>
    </row>
    <row r="4435" spans="18:18" x14ac:dyDescent="0.25">
      <c r="R4435" s="5"/>
    </row>
    <row r="4436" spans="18:18" x14ac:dyDescent="0.25">
      <c r="R4436" s="5"/>
    </row>
    <row r="4437" spans="18:18" x14ac:dyDescent="0.25">
      <c r="R4437" s="5"/>
    </row>
    <row r="4438" spans="18:18" x14ac:dyDescent="0.25">
      <c r="R4438" s="5"/>
    </row>
    <row r="4439" spans="18:18" x14ac:dyDescent="0.25">
      <c r="R4439" s="5"/>
    </row>
    <row r="4440" spans="18:18" x14ac:dyDescent="0.25">
      <c r="R4440" s="5"/>
    </row>
    <row r="4441" spans="18:18" x14ac:dyDescent="0.25">
      <c r="R4441" s="5"/>
    </row>
    <row r="4442" spans="18:18" x14ac:dyDescent="0.25">
      <c r="R4442" s="5"/>
    </row>
    <row r="4443" spans="18:18" x14ac:dyDescent="0.25">
      <c r="R4443" s="5"/>
    </row>
    <row r="4444" spans="18:18" x14ac:dyDescent="0.25">
      <c r="R4444" s="5"/>
    </row>
    <row r="4445" spans="18:18" x14ac:dyDescent="0.25">
      <c r="R4445" s="5"/>
    </row>
    <row r="4446" spans="18:18" x14ac:dyDescent="0.25">
      <c r="R4446" s="5"/>
    </row>
    <row r="4447" spans="18:18" x14ac:dyDescent="0.25">
      <c r="R4447" s="5"/>
    </row>
    <row r="4448" spans="18:18" x14ac:dyDescent="0.25">
      <c r="R4448" s="5"/>
    </row>
    <row r="4449" spans="18:18" x14ac:dyDescent="0.25">
      <c r="R4449" s="5"/>
    </row>
    <row r="4450" spans="18:18" x14ac:dyDescent="0.25">
      <c r="R4450" s="5"/>
    </row>
    <row r="4451" spans="18:18" x14ac:dyDescent="0.25">
      <c r="R4451" s="5"/>
    </row>
    <row r="4452" spans="18:18" x14ac:dyDescent="0.25">
      <c r="R4452" s="5"/>
    </row>
    <row r="4453" spans="18:18" x14ac:dyDescent="0.25">
      <c r="R4453" s="5"/>
    </row>
    <row r="4454" spans="18:18" x14ac:dyDescent="0.25">
      <c r="R4454" s="5"/>
    </row>
    <row r="4455" spans="18:18" x14ac:dyDescent="0.25">
      <c r="R4455" s="5"/>
    </row>
    <row r="4456" spans="18:18" x14ac:dyDescent="0.25">
      <c r="R4456" s="5"/>
    </row>
    <row r="4457" spans="18:18" x14ac:dyDescent="0.25">
      <c r="R4457" s="5"/>
    </row>
    <row r="4458" spans="18:18" x14ac:dyDescent="0.25">
      <c r="R4458" s="5"/>
    </row>
    <row r="4459" spans="18:18" x14ac:dyDescent="0.25">
      <c r="R4459" s="5"/>
    </row>
    <row r="4460" spans="18:18" x14ac:dyDescent="0.25">
      <c r="R4460" s="5"/>
    </row>
    <row r="4461" spans="18:18" x14ac:dyDescent="0.25">
      <c r="R4461" s="5"/>
    </row>
    <row r="4462" spans="18:18" x14ac:dyDescent="0.25">
      <c r="R4462" s="5"/>
    </row>
    <row r="4463" spans="18:18" x14ac:dyDescent="0.25">
      <c r="R4463" s="5"/>
    </row>
    <row r="4464" spans="18:18" x14ac:dyDescent="0.25">
      <c r="R4464" s="5"/>
    </row>
    <row r="4465" spans="18:18" x14ac:dyDescent="0.25">
      <c r="R4465" s="5"/>
    </row>
    <row r="4466" spans="18:18" x14ac:dyDescent="0.25">
      <c r="R4466" s="5"/>
    </row>
    <row r="4467" spans="18:18" x14ac:dyDescent="0.25">
      <c r="R4467" s="5"/>
    </row>
    <row r="4468" spans="18:18" x14ac:dyDescent="0.25">
      <c r="R4468" s="5"/>
    </row>
    <row r="4469" spans="18:18" x14ac:dyDescent="0.25">
      <c r="R4469" s="5"/>
    </row>
    <row r="4470" spans="18:18" x14ac:dyDescent="0.25">
      <c r="R4470" s="5"/>
    </row>
    <row r="4471" spans="18:18" x14ac:dyDescent="0.25">
      <c r="R4471" s="5"/>
    </row>
    <row r="4472" spans="18:18" x14ac:dyDescent="0.25">
      <c r="R4472" s="5"/>
    </row>
    <row r="4473" spans="18:18" x14ac:dyDescent="0.25">
      <c r="R4473" s="5"/>
    </row>
    <row r="4474" spans="18:18" x14ac:dyDescent="0.25">
      <c r="R4474" s="5"/>
    </row>
    <row r="4475" spans="18:18" x14ac:dyDescent="0.25">
      <c r="R4475" s="5"/>
    </row>
    <row r="4476" spans="18:18" x14ac:dyDescent="0.25">
      <c r="R4476" s="5"/>
    </row>
    <row r="4477" spans="18:18" x14ac:dyDescent="0.25">
      <c r="R4477" s="5"/>
    </row>
    <row r="4478" spans="18:18" x14ac:dyDescent="0.25">
      <c r="R4478" s="5"/>
    </row>
    <row r="4479" spans="18:18" x14ac:dyDescent="0.25">
      <c r="R4479" s="5"/>
    </row>
    <row r="4480" spans="18:18" x14ac:dyDescent="0.25">
      <c r="R4480" s="5"/>
    </row>
    <row r="4481" spans="18:18" x14ac:dyDescent="0.25">
      <c r="R4481" s="5"/>
    </row>
    <row r="4482" spans="18:18" x14ac:dyDescent="0.25">
      <c r="R4482" s="5"/>
    </row>
    <row r="4483" spans="18:18" x14ac:dyDescent="0.25">
      <c r="R4483" s="5"/>
    </row>
    <row r="4484" spans="18:18" x14ac:dyDescent="0.25">
      <c r="R4484" s="5"/>
    </row>
    <row r="4485" spans="18:18" x14ac:dyDescent="0.25">
      <c r="R4485" s="5"/>
    </row>
    <row r="4486" spans="18:18" x14ac:dyDescent="0.25">
      <c r="R4486" s="5"/>
    </row>
    <row r="4487" spans="18:18" x14ac:dyDescent="0.25">
      <c r="R4487" s="5"/>
    </row>
    <row r="4488" spans="18:18" x14ac:dyDescent="0.25">
      <c r="R4488" s="5"/>
    </row>
    <row r="4489" spans="18:18" x14ac:dyDescent="0.25">
      <c r="R4489" s="5"/>
    </row>
    <row r="4490" spans="18:18" x14ac:dyDescent="0.25">
      <c r="R4490" s="5"/>
    </row>
    <row r="4491" spans="18:18" x14ac:dyDescent="0.25">
      <c r="R4491" s="5"/>
    </row>
    <row r="4492" spans="18:18" x14ac:dyDescent="0.25">
      <c r="R4492" s="5"/>
    </row>
    <row r="4493" spans="18:18" x14ac:dyDescent="0.25">
      <c r="R4493" s="5"/>
    </row>
    <row r="4494" spans="18:18" x14ac:dyDescent="0.25">
      <c r="R4494" s="5"/>
    </row>
    <row r="4495" spans="18:18" x14ac:dyDescent="0.25">
      <c r="R4495" s="5"/>
    </row>
    <row r="4496" spans="18:18" x14ac:dyDescent="0.25">
      <c r="R4496" s="5"/>
    </row>
    <row r="4497" spans="18:18" x14ac:dyDescent="0.25">
      <c r="R4497" s="5"/>
    </row>
    <row r="4498" spans="18:18" x14ac:dyDescent="0.25">
      <c r="R4498" s="5"/>
    </row>
    <row r="4499" spans="18:18" x14ac:dyDescent="0.25">
      <c r="R4499" s="5"/>
    </row>
    <row r="4500" spans="18:18" x14ac:dyDescent="0.25">
      <c r="R4500" s="5"/>
    </row>
    <row r="4501" spans="18:18" x14ac:dyDescent="0.25">
      <c r="R4501" s="5"/>
    </row>
    <row r="4502" spans="18:18" x14ac:dyDescent="0.25">
      <c r="R4502" s="5"/>
    </row>
    <row r="4503" spans="18:18" x14ac:dyDescent="0.25">
      <c r="R4503" s="5"/>
    </row>
    <row r="4504" spans="18:18" x14ac:dyDescent="0.25">
      <c r="R4504" s="5"/>
    </row>
    <row r="4505" spans="18:18" x14ac:dyDescent="0.25">
      <c r="R4505" s="5"/>
    </row>
    <row r="4506" spans="18:18" x14ac:dyDescent="0.25">
      <c r="R4506" s="5"/>
    </row>
    <row r="4507" spans="18:18" x14ac:dyDescent="0.25">
      <c r="R4507" s="5"/>
    </row>
    <row r="4508" spans="18:18" x14ac:dyDescent="0.25">
      <c r="R4508" s="5"/>
    </row>
    <row r="4509" spans="18:18" x14ac:dyDescent="0.25">
      <c r="R4509" s="5"/>
    </row>
    <row r="4510" spans="18:18" x14ac:dyDescent="0.25">
      <c r="R4510" s="5"/>
    </row>
    <row r="4511" spans="18:18" x14ac:dyDescent="0.25">
      <c r="R4511" s="5"/>
    </row>
    <row r="4512" spans="18:18" x14ac:dyDescent="0.25">
      <c r="R4512" s="5"/>
    </row>
    <row r="4513" spans="18:18" x14ac:dyDescent="0.25">
      <c r="R4513" s="5"/>
    </row>
    <row r="4514" spans="18:18" x14ac:dyDescent="0.25">
      <c r="R4514" s="5"/>
    </row>
    <row r="4515" spans="18:18" x14ac:dyDescent="0.25">
      <c r="R4515" s="5"/>
    </row>
    <row r="4516" spans="18:18" x14ac:dyDescent="0.25">
      <c r="R4516" s="5"/>
    </row>
    <row r="4517" spans="18:18" x14ac:dyDescent="0.25">
      <c r="R4517" s="5"/>
    </row>
    <row r="4518" spans="18:18" x14ac:dyDescent="0.25">
      <c r="R4518" s="5"/>
    </row>
    <row r="4519" spans="18:18" x14ac:dyDescent="0.25">
      <c r="R4519" s="5"/>
    </row>
    <row r="4520" spans="18:18" x14ac:dyDescent="0.25">
      <c r="R4520" s="5"/>
    </row>
    <row r="4521" spans="18:18" x14ac:dyDescent="0.25">
      <c r="R4521" s="5"/>
    </row>
    <row r="4522" spans="18:18" x14ac:dyDescent="0.25">
      <c r="R4522" s="5"/>
    </row>
    <row r="4523" spans="18:18" x14ac:dyDescent="0.25">
      <c r="R4523" s="5"/>
    </row>
    <row r="4524" spans="18:18" x14ac:dyDescent="0.25">
      <c r="R4524" s="5"/>
    </row>
    <row r="4525" spans="18:18" x14ac:dyDescent="0.25">
      <c r="R4525" s="5"/>
    </row>
    <row r="4526" spans="18:18" x14ac:dyDescent="0.25">
      <c r="R4526" s="5"/>
    </row>
    <row r="4527" spans="18:18" x14ac:dyDescent="0.25">
      <c r="R4527" s="5"/>
    </row>
    <row r="4528" spans="18:18" x14ac:dyDescent="0.25">
      <c r="R4528" s="5"/>
    </row>
    <row r="4529" spans="18:18" x14ac:dyDescent="0.25">
      <c r="R4529" s="5"/>
    </row>
    <row r="4530" spans="18:18" x14ac:dyDescent="0.25">
      <c r="R4530" s="5"/>
    </row>
    <row r="4531" spans="18:18" x14ac:dyDescent="0.25">
      <c r="R4531" s="5"/>
    </row>
    <row r="4532" spans="18:18" x14ac:dyDescent="0.25">
      <c r="R4532" s="5"/>
    </row>
    <row r="4533" spans="18:18" x14ac:dyDescent="0.25">
      <c r="R4533" s="5"/>
    </row>
    <row r="4534" spans="18:18" x14ac:dyDescent="0.25">
      <c r="R4534" s="5"/>
    </row>
    <row r="4535" spans="18:18" x14ac:dyDescent="0.25">
      <c r="R4535" s="5"/>
    </row>
    <row r="4536" spans="18:18" x14ac:dyDescent="0.25">
      <c r="R4536" s="5"/>
    </row>
    <row r="4537" spans="18:18" x14ac:dyDescent="0.25">
      <c r="R4537" s="5"/>
    </row>
    <row r="4538" spans="18:18" x14ac:dyDescent="0.25">
      <c r="R4538" s="5"/>
    </row>
    <row r="4539" spans="18:18" x14ac:dyDescent="0.25">
      <c r="R4539" s="5"/>
    </row>
    <row r="4540" spans="18:18" x14ac:dyDescent="0.25">
      <c r="R4540" s="5"/>
    </row>
    <row r="4541" spans="18:18" x14ac:dyDescent="0.25">
      <c r="R4541" s="5"/>
    </row>
    <row r="4542" spans="18:18" x14ac:dyDescent="0.25">
      <c r="R4542" s="5"/>
    </row>
    <row r="4543" spans="18:18" x14ac:dyDescent="0.25">
      <c r="R4543" s="5"/>
    </row>
    <row r="4544" spans="18:18" x14ac:dyDescent="0.25">
      <c r="R4544" s="5"/>
    </row>
    <row r="4545" spans="18:18" x14ac:dyDescent="0.25">
      <c r="R4545" s="5"/>
    </row>
    <row r="4546" spans="18:18" x14ac:dyDescent="0.25">
      <c r="R4546" s="5"/>
    </row>
    <row r="4547" spans="18:18" x14ac:dyDescent="0.25">
      <c r="R4547" s="5"/>
    </row>
    <row r="4548" spans="18:18" x14ac:dyDescent="0.25">
      <c r="R4548" s="5"/>
    </row>
    <row r="4549" spans="18:18" x14ac:dyDescent="0.25">
      <c r="R4549" s="5"/>
    </row>
    <row r="4550" spans="18:18" x14ac:dyDescent="0.25">
      <c r="R4550" s="5"/>
    </row>
    <row r="4551" spans="18:18" x14ac:dyDescent="0.25">
      <c r="R4551" s="5"/>
    </row>
    <row r="4552" spans="18:18" x14ac:dyDescent="0.25">
      <c r="R4552" s="5"/>
    </row>
    <row r="4553" spans="18:18" x14ac:dyDescent="0.25">
      <c r="R4553" s="5"/>
    </row>
    <row r="4554" spans="18:18" x14ac:dyDescent="0.25">
      <c r="R4554" s="5"/>
    </row>
    <row r="4555" spans="18:18" x14ac:dyDescent="0.25">
      <c r="R4555" s="5"/>
    </row>
    <row r="4556" spans="18:18" x14ac:dyDescent="0.25">
      <c r="R4556" s="5"/>
    </row>
    <row r="4557" spans="18:18" x14ac:dyDescent="0.25">
      <c r="R4557" s="5"/>
    </row>
    <row r="4558" spans="18:18" x14ac:dyDescent="0.25">
      <c r="R4558" s="5"/>
    </row>
    <row r="4559" spans="18:18" x14ac:dyDescent="0.25">
      <c r="R4559" s="5"/>
    </row>
    <row r="4560" spans="18:18" x14ac:dyDescent="0.25">
      <c r="R4560" s="5"/>
    </row>
    <row r="4561" spans="18:18" x14ac:dyDescent="0.25">
      <c r="R4561" s="5"/>
    </row>
    <row r="4562" spans="18:18" x14ac:dyDescent="0.25">
      <c r="R4562" s="5"/>
    </row>
    <row r="4563" spans="18:18" x14ac:dyDescent="0.25">
      <c r="R4563" s="5"/>
    </row>
    <row r="4564" spans="18:18" x14ac:dyDescent="0.25">
      <c r="R4564" s="5"/>
    </row>
    <row r="4565" spans="18:18" x14ac:dyDescent="0.25">
      <c r="R4565" s="5"/>
    </row>
    <row r="4566" spans="18:18" x14ac:dyDescent="0.25">
      <c r="R4566" s="5"/>
    </row>
    <row r="4567" spans="18:18" x14ac:dyDescent="0.25">
      <c r="R4567" s="5"/>
    </row>
    <row r="4568" spans="18:18" x14ac:dyDescent="0.25">
      <c r="R4568" s="5"/>
    </row>
    <row r="4569" spans="18:18" x14ac:dyDescent="0.25">
      <c r="R4569" s="5"/>
    </row>
    <row r="4570" spans="18:18" x14ac:dyDescent="0.25">
      <c r="R4570" s="5"/>
    </row>
    <row r="4571" spans="18:18" x14ac:dyDescent="0.25">
      <c r="R4571" s="5"/>
    </row>
    <row r="4572" spans="18:18" x14ac:dyDescent="0.25">
      <c r="R4572" s="5"/>
    </row>
    <row r="4573" spans="18:18" x14ac:dyDescent="0.25">
      <c r="R4573" s="5"/>
    </row>
    <row r="4574" spans="18:18" x14ac:dyDescent="0.25">
      <c r="R4574" s="5"/>
    </row>
    <row r="4575" spans="18:18" x14ac:dyDescent="0.25">
      <c r="R4575" s="5"/>
    </row>
    <row r="4576" spans="18:18" x14ac:dyDescent="0.25">
      <c r="R4576" s="5"/>
    </row>
    <row r="4577" spans="18:18" x14ac:dyDescent="0.25">
      <c r="R4577" s="5"/>
    </row>
    <row r="4578" spans="18:18" x14ac:dyDescent="0.25">
      <c r="R4578" s="5"/>
    </row>
    <row r="4579" spans="18:18" x14ac:dyDescent="0.25">
      <c r="R4579" s="5"/>
    </row>
    <row r="4580" spans="18:18" x14ac:dyDescent="0.25">
      <c r="R4580" s="5"/>
    </row>
    <row r="4581" spans="18:18" x14ac:dyDescent="0.25">
      <c r="R4581" s="5"/>
    </row>
    <row r="4582" spans="18:18" x14ac:dyDescent="0.25">
      <c r="R4582" s="5"/>
    </row>
    <row r="4583" spans="18:18" x14ac:dyDescent="0.25">
      <c r="R4583" s="5"/>
    </row>
    <row r="4584" spans="18:18" x14ac:dyDescent="0.25">
      <c r="R4584" s="5"/>
    </row>
    <row r="4585" spans="18:18" x14ac:dyDescent="0.25">
      <c r="R4585" s="5"/>
    </row>
    <row r="4586" spans="18:18" x14ac:dyDescent="0.25">
      <c r="R4586" s="5"/>
    </row>
    <row r="4587" spans="18:18" x14ac:dyDescent="0.25">
      <c r="R4587" s="5"/>
    </row>
    <row r="4588" spans="18:18" x14ac:dyDescent="0.25">
      <c r="R4588" s="5"/>
    </row>
    <row r="4589" spans="18:18" x14ac:dyDescent="0.25">
      <c r="R4589" s="5"/>
    </row>
    <row r="4590" spans="18:18" x14ac:dyDescent="0.25">
      <c r="R4590" s="5"/>
    </row>
    <row r="4591" spans="18:18" x14ac:dyDescent="0.25">
      <c r="R4591" s="5"/>
    </row>
    <row r="4592" spans="18:18" x14ac:dyDescent="0.25">
      <c r="R4592" s="5"/>
    </row>
    <row r="4593" spans="18:18" x14ac:dyDescent="0.25">
      <c r="R4593" s="5"/>
    </row>
    <row r="4594" spans="18:18" x14ac:dyDescent="0.25">
      <c r="R4594" s="5"/>
    </row>
    <row r="4595" spans="18:18" x14ac:dyDescent="0.25">
      <c r="R4595" s="5"/>
    </row>
    <row r="4596" spans="18:18" x14ac:dyDescent="0.25">
      <c r="R4596" s="5"/>
    </row>
    <row r="4597" spans="18:18" x14ac:dyDescent="0.25">
      <c r="R4597" s="5"/>
    </row>
    <row r="4598" spans="18:18" x14ac:dyDescent="0.25">
      <c r="R4598" s="5"/>
    </row>
    <row r="4599" spans="18:18" x14ac:dyDescent="0.25">
      <c r="R4599" s="5"/>
    </row>
    <row r="4600" spans="18:18" x14ac:dyDescent="0.25">
      <c r="R4600" s="5"/>
    </row>
    <row r="4601" spans="18:18" x14ac:dyDescent="0.25">
      <c r="R4601" s="5"/>
    </row>
    <row r="4602" spans="18:18" x14ac:dyDescent="0.25">
      <c r="R4602" s="5"/>
    </row>
    <row r="4603" spans="18:18" x14ac:dyDescent="0.25">
      <c r="R4603" s="5"/>
    </row>
    <row r="4604" spans="18:18" x14ac:dyDescent="0.25">
      <c r="R4604" s="5"/>
    </row>
    <row r="4605" spans="18:18" x14ac:dyDescent="0.25">
      <c r="R4605" s="5"/>
    </row>
    <row r="4606" spans="18:18" x14ac:dyDescent="0.25">
      <c r="R4606" s="5"/>
    </row>
    <row r="4607" spans="18:18" x14ac:dyDescent="0.25">
      <c r="R4607" s="5"/>
    </row>
    <row r="4608" spans="18:18" x14ac:dyDescent="0.25">
      <c r="R4608" s="5"/>
    </row>
    <row r="4609" spans="18:18" x14ac:dyDescent="0.25">
      <c r="R4609" s="5"/>
    </row>
    <row r="4610" spans="18:18" x14ac:dyDescent="0.25">
      <c r="R4610" s="5"/>
    </row>
    <row r="4611" spans="18:18" x14ac:dyDescent="0.25">
      <c r="R4611" s="5"/>
    </row>
    <row r="4612" spans="18:18" x14ac:dyDescent="0.25">
      <c r="R4612" s="5"/>
    </row>
    <row r="4613" spans="18:18" x14ac:dyDescent="0.25">
      <c r="R4613" s="5"/>
    </row>
    <row r="4614" spans="18:18" x14ac:dyDescent="0.25">
      <c r="R4614" s="5"/>
    </row>
    <row r="4615" spans="18:18" x14ac:dyDescent="0.25">
      <c r="R4615" s="5"/>
    </row>
    <row r="4616" spans="18:18" x14ac:dyDescent="0.25">
      <c r="R4616" s="5"/>
    </row>
    <row r="4617" spans="18:18" x14ac:dyDescent="0.25">
      <c r="R4617" s="5"/>
    </row>
    <row r="4618" spans="18:18" x14ac:dyDescent="0.25">
      <c r="R4618" s="5"/>
    </row>
    <row r="4619" spans="18:18" x14ac:dyDescent="0.25">
      <c r="R4619" s="5"/>
    </row>
    <row r="4620" spans="18:18" x14ac:dyDescent="0.25">
      <c r="R4620" s="5"/>
    </row>
    <row r="4621" spans="18:18" x14ac:dyDescent="0.25">
      <c r="R4621" s="5"/>
    </row>
    <row r="4622" spans="18:18" x14ac:dyDescent="0.25">
      <c r="R4622" s="5"/>
    </row>
    <row r="4623" spans="18:18" x14ac:dyDescent="0.25">
      <c r="R4623" s="5"/>
    </row>
    <row r="4624" spans="18:18" x14ac:dyDescent="0.25">
      <c r="R4624" s="5"/>
    </row>
    <row r="4625" spans="18:18" x14ac:dyDescent="0.25">
      <c r="R4625" s="5"/>
    </row>
    <row r="4626" spans="18:18" x14ac:dyDescent="0.25">
      <c r="R4626" s="5"/>
    </row>
    <row r="4627" spans="18:18" x14ac:dyDescent="0.25">
      <c r="R4627" s="5"/>
    </row>
    <row r="4628" spans="18:18" x14ac:dyDescent="0.25">
      <c r="R4628" s="5"/>
    </row>
    <row r="4629" spans="18:18" x14ac:dyDescent="0.25">
      <c r="R4629" s="5"/>
    </row>
    <row r="4630" spans="18:18" x14ac:dyDescent="0.25">
      <c r="R4630" s="5"/>
    </row>
    <row r="4631" spans="18:18" x14ac:dyDescent="0.25">
      <c r="R4631" s="5"/>
    </row>
    <row r="4632" spans="18:18" x14ac:dyDescent="0.25">
      <c r="R4632" s="5"/>
    </row>
    <row r="4633" spans="18:18" x14ac:dyDescent="0.25">
      <c r="R4633" s="5"/>
    </row>
    <row r="4634" spans="18:18" x14ac:dyDescent="0.25">
      <c r="R4634" s="5"/>
    </row>
    <row r="4635" spans="18:18" x14ac:dyDescent="0.25">
      <c r="R4635" s="5"/>
    </row>
    <row r="4636" spans="18:18" x14ac:dyDescent="0.25">
      <c r="R4636" s="5"/>
    </row>
    <row r="4637" spans="18:18" x14ac:dyDescent="0.25">
      <c r="R4637" s="5"/>
    </row>
    <row r="4638" spans="18:18" x14ac:dyDescent="0.25">
      <c r="R4638" s="5"/>
    </row>
    <row r="4639" spans="18:18" x14ac:dyDescent="0.25">
      <c r="R4639" s="5"/>
    </row>
    <row r="4640" spans="18:18" x14ac:dyDescent="0.25">
      <c r="R4640" s="5"/>
    </row>
    <row r="4641" spans="18:18" x14ac:dyDescent="0.25">
      <c r="R4641" s="5"/>
    </row>
    <row r="4642" spans="18:18" x14ac:dyDescent="0.25">
      <c r="R4642" s="5"/>
    </row>
    <row r="4643" spans="18:18" x14ac:dyDescent="0.25">
      <c r="R4643" s="5"/>
    </row>
    <row r="4644" spans="18:18" x14ac:dyDescent="0.25">
      <c r="R4644" s="5"/>
    </row>
    <row r="4645" spans="18:18" x14ac:dyDescent="0.25">
      <c r="R4645" s="5"/>
    </row>
    <row r="4646" spans="18:18" x14ac:dyDescent="0.25">
      <c r="R4646" s="5"/>
    </row>
    <row r="4647" spans="18:18" x14ac:dyDescent="0.25">
      <c r="R4647" s="5"/>
    </row>
    <row r="4648" spans="18:18" x14ac:dyDescent="0.25">
      <c r="R4648" s="5"/>
    </row>
    <row r="4649" spans="18:18" x14ac:dyDescent="0.25">
      <c r="R4649" s="5"/>
    </row>
    <row r="4650" spans="18:18" x14ac:dyDescent="0.25">
      <c r="R4650" s="5"/>
    </row>
    <row r="4651" spans="18:18" x14ac:dyDescent="0.25">
      <c r="R4651" s="5"/>
    </row>
    <row r="4652" spans="18:18" x14ac:dyDescent="0.25">
      <c r="R4652" s="5"/>
    </row>
    <row r="4653" spans="18:18" x14ac:dyDescent="0.25">
      <c r="R4653" s="5"/>
    </row>
    <row r="4654" spans="18:18" x14ac:dyDescent="0.25">
      <c r="R4654" s="5"/>
    </row>
    <row r="4655" spans="18:18" x14ac:dyDescent="0.25">
      <c r="R4655" s="5"/>
    </row>
    <row r="4656" spans="18:18" x14ac:dyDescent="0.25">
      <c r="R4656" s="5"/>
    </row>
    <row r="4657" spans="18:18" x14ac:dyDescent="0.25">
      <c r="R4657" s="5"/>
    </row>
    <row r="4658" spans="18:18" x14ac:dyDescent="0.25">
      <c r="R4658" s="5"/>
    </row>
    <row r="4659" spans="18:18" x14ac:dyDescent="0.25">
      <c r="R4659" s="5"/>
    </row>
    <row r="4660" spans="18:18" x14ac:dyDescent="0.25">
      <c r="R4660" s="5"/>
    </row>
    <row r="4661" spans="18:18" x14ac:dyDescent="0.25">
      <c r="R4661" s="5"/>
    </row>
    <row r="4662" spans="18:18" x14ac:dyDescent="0.25">
      <c r="R4662" s="5"/>
    </row>
    <row r="4663" spans="18:18" x14ac:dyDescent="0.25">
      <c r="R4663" s="5"/>
    </row>
    <row r="4664" spans="18:18" x14ac:dyDescent="0.25">
      <c r="R4664" s="5"/>
    </row>
    <row r="4665" spans="18:18" x14ac:dyDescent="0.25">
      <c r="R4665" s="5"/>
    </row>
    <row r="4666" spans="18:18" x14ac:dyDescent="0.25">
      <c r="R4666" s="5"/>
    </row>
    <row r="4667" spans="18:18" x14ac:dyDescent="0.25">
      <c r="R4667" s="5"/>
    </row>
    <row r="4668" spans="18:18" x14ac:dyDescent="0.25">
      <c r="R4668" s="5"/>
    </row>
    <row r="4669" spans="18:18" x14ac:dyDescent="0.25">
      <c r="R4669" s="5"/>
    </row>
    <row r="4670" spans="18:18" x14ac:dyDescent="0.25">
      <c r="R4670" s="5"/>
    </row>
    <row r="4671" spans="18:18" x14ac:dyDescent="0.25">
      <c r="R4671" s="5"/>
    </row>
    <row r="4672" spans="18:18" x14ac:dyDescent="0.25">
      <c r="R4672" s="5"/>
    </row>
    <row r="4673" spans="18:18" x14ac:dyDescent="0.25">
      <c r="R4673" s="5"/>
    </row>
    <row r="4674" spans="18:18" x14ac:dyDescent="0.25">
      <c r="R4674" s="5"/>
    </row>
    <row r="4675" spans="18:18" x14ac:dyDescent="0.25">
      <c r="R4675" s="5"/>
    </row>
    <row r="4676" spans="18:18" x14ac:dyDescent="0.25">
      <c r="R4676" s="5"/>
    </row>
    <row r="4677" spans="18:18" x14ac:dyDescent="0.25">
      <c r="R4677" s="5"/>
    </row>
    <row r="4678" spans="18:18" x14ac:dyDescent="0.25">
      <c r="R4678" s="5"/>
    </row>
    <row r="4679" spans="18:18" x14ac:dyDescent="0.25">
      <c r="R4679" s="5"/>
    </row>
    <row r="4680" spans="18:18" x14ac:dyDescent="0.25">
      <c r="R4680" s="5"/>
    </row>
    <row r="4681" spans="18:18" x14ac:dyDescent="0.25">
      <c r="R4681" s="5"/>
    </row>
    <row r="4682" spans="18:18" x14ac:dyDescent="0.25">
      <c r="R4682" s="5"/>
    </row>
    <row r="4683" spans="18:18" x14ac:dyDescent="0.25">
      <c r="R4683" s="5"/>
    </row>
    <row r="4684" spans="18:18" x14ac:dyDescent="0.25">
      <c r="R4684" s="5"/>
    </row>
    <row r="4685" spans="18:18" x14ac:dyDescent="0.25">
      <c r="R4685" s="5"/>
    </row>
    <row r="4686" spans="18:18" x14ac:dyDescent="0.25">
      <c r="R4686" s="5"/>
    </row>
    <row r="4687" spans="18:18" x14ac:dyDescent="0.25">
      <c r="R4687" s="5"/>
    </row>
    <row r="4688" spans="18:18" x14ac:dyDescent="0.25">
      <c r="R4688" s="5"/>
    </row>
    <row r="4689" spans="18:18" x14ac:dyDescent="0.25">
      <c r="R4689" s="5"/>
    </row>
    <row r="4690" spans="18:18" x14ac:dyDescent="0.25">
      <c r="R4690" s="5"/>
    </row>
    <row r="4691" spans="18:18" x14ac:dyDescent="0.25">
      <c r="R4691" s="5"/>
    </row>
    <row r="4692" spans="18:18" x14ac:dyDescent="0.25">
      <c r="R4692" s="5"/>
    </row>
    <row r="4693" spans="18:18" x14ac:dyDescent="0.25">
      <c r="R4693" s="5"/>
    </row>
    <row r="4694" spans="18:18" x14ac:dyDescent="0.25">
      <c r="R4694" s="5"/>
    </row>
    <row r="4695" spans="18:18" x14ac:dyDescent="0.25">
      <c r="R4695" s="5"/>
    </row>
    <row r="4696" spans="18:18" x14ac:dyDescent="0.25">
      <c r="R4696" s="5"/>
    </row>
    <row r="4697" spans="18:18" x14ac:dyDescent="0.25">
      <c r="R4697" s="5"/>
    </row>
    <row r="4698" spans="18:18" x14ac:dyDescent="0.25">
      <c r="R4698" s="5"/>
    </row>
    <row r="4699" spans="18:18" x14ac:dyDescent="0.25">
      <c r="R4699" s="5"/>
    </row>
    <row r="4700" spans="18:18" x14ac:dyDescent="0.25">
      <c r="R4700" s="5"/>
    </row>
    <row r="4701" spans="18:18" x14ac:dyDescent="0.25">
      <c r="R4701" s="5"/>
    </row>
    <row r="4702" spans="18:18" x14ac:dyDescent="0.25">
      <c r="R4702" s="5"/>
    </row>
    <row r="4703" spans="18:18" x14ac:dyDescent="0.25">
      <c r="R4703" s="5"/>
    </row>
    <row r="4704" spans="18:18" x14ac:dyDescent="0.25">
      <c r="R4704" s="5"/>
    </row>
    <row r="4705" spans="18:18" x14ac:dyDescent="0.25">
      <c r="R4705" s="5"/>
    </row>
    <row r="4706" spans="18:18" x14ac:dyDescent="0.25">
      <c r="R4706" s="5"/>
    </row>
    <row r="4707" spans="18:18" x14ac:dyDescent="0.25">
      <c r="R4707" s="5"/>
    </row>
    <row r="4708" spans="18:18" x14ac:dyDescent="0.25">
      <c r="R4708" s="5"/>
    </row>
    <row r="4709" spans="18:18" x14ac:dyDescent="0.25">
      <c r="R4709" s="5"/>
    </row>
    <row r="4710" spans="18:18" x14ac:dyDescent="0.25">
      <c r="R4710" s="5"/>
    </row>
    <row r="4711" spans="18:18" x14ac:dyDescent="0.25">
      <c r="R4711" s="5"/>
    </row>
    <row r="4712" spans="18:18" x14ac:dyDescent="0.25">
      <c r="R4712" s="5"/>
    </row>
    <row r="4713" spans="18:18" x14ac:dyDescent="0.25">
      <c r="R4713" s="5"/>
    </row>
    <row r="4714" spans="18:18" x14ac:dyDescent="0.25">
      <c r="R4714" s="5"/>
    </row>
    <row r="4715" spans="18:18" x14ac:dyDescent="0.25">
      <c r="R4715" s="5"/>
    </row>
    <row r="4716" spans="18:18" x14ac:dyDescent="0.25">
      <c r="R4716" s="5"/>
    </row>
    <row r="4717" spans="18:18" x14ac:dyDescent="0.25">
      <c r="R4717" s="5"/>
    </row>
    <row r="4718" spans="18:18" x14ac:dyDescent="0.25">
      <c r="R4718" s="5"/>
    </row>
    <row r="4719" spans="18:18" x14ac:dyDescent="0.25">
      <c r="R4719" s="5"/>
    </row>
    <row r="4720" spans="18:18" x14ac:dyDescent="0.25">
      <c r="R4720" s="5"/>
    </row>
    <row r="4721" spans="18:18" x14ac:dyDescent="0.25">
      <c r="R4721" s="5"/>
    </row>
    <row r="4722" spans="18:18" x14ac:dyDescent="0.25">
      <c r="R4722" s="5"/>
    </row>
    <row r="4723" spans="18:18" x14ac:dyDescent="0.25">
      <c r="R4723" s="5"/>
    </row>
    <row r="4724" spans="18:18" x14ac:dyDescent="0.25">
      <c r="R4724" s="5"/>
    </row>
    <row r="4725" spans="18:18" x14ac:dyDescent="0.25">
      <c r="R4725" s="5"/>
    </row>
    <row r="4726" spans="18:18" x14ac:dyDescent="0.25">
      <c r="R4726" s="5"/>
    </row>
    <row r="4727" spans="18:18" x14ac:dyDescent="0.25">
      <c r="R4727" s="5"/>
    </row>
    <row r="4728" spans="18:18" x14ac:dyDescent="0.25">
      <c r="R4728" s="5"/>
    </row>
    <row r="4729" spans="18:18" x14ac:dyDescent="0.25">
      <c r="R4729" s="5"/>
    </row>
    <row r="4730" spans="18:18" x14ac:dyDescent="0.25">
      <c r="R4730" s="5"/>
    </row>
    <row r="4731" spans="18:18" x14ac:dyDescent="0.25">
      <c r="R4731" s="5"/>
    </row>
    <row r="4732" spans="18:18" x14ac:dyDescent="0.25">
      <c r="R4732" s="5"/>
    </row>
    <row r="4733" spans="18:18" x14ac:dyDescent="0.25">
      <c r="R4733" s="5"/>
    </row>
    <row r="4734" spans="18:18" x14ac:dyDescent="0.25">
      <c r="R4734" s="5"/>
    </row>
    <row r="4735" spans="18:18" x14ac:dyDescent="0.25">
      <c r="R4735" s="5"/>
    </row>
    <row r="4736" spans="18:18" x14ac:dyDescent="0.25">
      <c r="R4736" s="5"/>
    </row>
    <row r="4737" spans="18:18" x14ac:dyDescent="0.25">
      <c r="R4737" s="5"/>
    </row>
    <row r="4738" spans="18:18" x14ac:dyDescent="0.25">
      <c r="R4738" s="5"/>
    </row>
    <row r="4739" spans="18:18" x14ac:dyDescent="0.25">
      <c r="R4739" s="5"/>
    </row>
    <row r="4740" spans="18:18" x14ac:dyDescent="0.25">
      <c r="R4740" s="5"/>
    </row>
    <row r="4741" spans="18:18" x14ac:dyDescent="0.25">
      <c r="R4741" s="5"/>
    </row>
    <row r="4742" spans="18:18" x14ac:dyDescent="0.25">
      <c r="R4742" s="5"/>
    </row>
    <row r="4743" spans="18:18" x14ac:dyDescent="0.25">
      <c r="R4743" s="5"/>
    </row>
    <row r="4744" spans="18:18" x14ac:dyDescent="0.25">
      <c r="R4744" s="5"/>
    </row>
    <row r="4745" spans="18:18" x14ac:dyDescent="0.25">
      <c r="R4745" s="5"/>
    </row>
    <row r="4746" spans="18:18" x14ac:dyDescent="0.25">
      <c r="R4746" s="5"/>
    </row>
    <row r="4747" spans="18:18" x14ac:dyDescent="0.25">
      <c r="R4747" s="5"/>
    </row>
    <row r="4748" spans="18:18" x14ac:dyDescent="0.25">
      <c r="R4748" s="5"/>
    </row>
    <row r="4749" spans="18:18" x14ac:dyDescent="0.25">
      <c r="R4749" s="5"/>
    </row>
    <row r="4750" spans="18:18" x14ac:dyDescent="0.25">
      <c r="R4750" s="5"/>
    </row>
    <row r="4751" spans="18:18" x14ac:dyDescent="0.25">
      <c r="R4751" s="5"/>
    </row>
    <row r="4752" spans="18:18" x14ac:dyDescent="0.25">
      <c r="R4752" s="5"/>
    </row>
    <row r="4753" spans="18:18" x14ac:dyDescent="0.25">
      <c r="R4753" s="5"/>
    </row>
    <row r="4754" spans="18:18" x14ac:dyDescent="0.25">
      <c r="R4754" s="5"/>
    </row>
    <row r="4755" spans="18:18" x14ac:dyDescent="0.25">
      <c r="R4755" s="5"/>
    </row>
    <row r="4756" spans="18:18" x14ac:dyDescent="0.25">
      <c r="R4756" s="5"/>
    </row>
    <row r="4757" spans="18:18" x14ac:dyDescent="0.25">
      <c r="R4757" s="5"/>
    </row>
    <row r="4758" spans="18:18" x14ac:dyDescent="0.25">
      <c r="R4758" s="5"/>
    </row>
    <row r="4759" spans="18:18" x14ac:dyDescent="0.25">
      <c r="R4759" s="5"/>
    </row>
    <row r="4760" spans="18:18" x14ac:dyDescent="0.25">
      <c r="R4760" s="5"/>
    </row>
    <row r="4761" spans="18:18" x14ac:dyDescent="0.25">
      <c r="R4761" s="5"/>
    </row>
    <row r="4762" spans="18:18" x14ac:dyDescent="0.25">
      <c r="R4762" s="5"/>
    </row>
    <row r="4763" spans="18:18" x14ac:dyDescent="0.25">
      <c r="R4763" s="5"/>
    </row>
    <row r="4764" spans="18:18" x14ac:dyDescent="0.25">
      <c r="R4764" s="5"/>
    </row>
    <row r="4765" spans="18:18" x14ac:dyDescent="0.25">
      <c r="R4765" s="5"/>
    </row>
    <row r="4766" spans="18:18" x14ac:dyDescent="0.25">
      <c r="R4766" s="5"/>
    </row>
    <row r="4767" spans="18:18" x14ac:dyDescent="0.25">
      <c r="R4767" s="5"/>
    </row>
    <row r="4768" spans="18:18" x14ac:dyDescent="0.25">
      <c r="R4768" s="5"/>
    </row>
    <row r="4769" spans="18:18" x14ac:dyDescent="0.25">
      <c r="R4769" s="5"/>
    </row>
    <row r="4770" spans="18:18" x14ac:dyDescent="0.25">
      <c r="R4770" s="5"/>
    </row>
    <row r="4771" spans="18:18" x14ac:dyDescent="0.25">
      <c r="R4771" s="5"/>
    </row>
    <row r="4772" spans="18:18" x14ac:dyDescent="0.25">
      <c r="R4772" s="5"/>
    </row>
    <row r="4773" spans="18:18" x14ac:dyDescent="0.25">
      <c r="R4773" s="5"/>
    </row>
    <row r="4774" spans="18:18" x14ac:dyDescent="0.25">
      <c r="R4774" s="5"/>
    </row>
    <row r="4775" spans="18:18" x14ac:dyDescent="0.25">
      <c r="R4775" s="5"/>
    </row>
    <row r="4776" spans="18:18" x14ac:dyDescent="0.25">
      <c r="R4776" s="5"/>
    </row>
    <row r="4777" spans="18:18" x14ac:dyDescent="0.25">
      <c r="R4777" s="5"/>
    </row>
    <row r="4778" spans="18:18" x14ac:dyDescent="0.25">
      <c r="R4778" s="5"/>
    </row>
    <row r="4779" spans="18:18" x14ac:dyDescent="0.25">
      <c r="R4779" s="5"/>
    </row>
    <row r="4780" spans="18:18" x14ac:dyDescent="0.25">
      <c r="R4780" s="5"/>
    </row>
    <row r="4781" spans="18:18" x14ac:dyDescent="0.25">
      <c r="R4781" s="5"/>
    </row>
    <row r="4782" spans="18:18" x14ac:dyDescent="0.25">
      <c r="R4782" s="5"/>
    </row>
    <row r="4783" spans="18:18" x14ac:dyDescent="0.25">
      <c r="R4783" s="5"/>
    </row>
    <row r="4784" spans="18:18" x14ac:dyDescent="0.25">
      <c r="R4784" s="5"/>
    </row>
    <row r="4785" spans="18:18" x14ac:dyDescent="0.25">
      <c r="R4785" s="5"/>
    </row>
    <row r="4786" spans="18:18" x14ac:dyDescent="0.25">
      <c r="R4786" s="5"/>
    </row>
    <row r="4787" spans="18:18" x14ac:dyDescent="0.25">
      <c r="R4787" s="5"/>
    </row>
    <row r="4788" spans="18:18" x14ac:dyDescent="0.25">
      <c r="R4788" s="5"/>
    </row>
    <row r="4789" spans="18:18" x14ac:dyDescent="0.25">
      <c r="R4789" s="5"/>
    </row>
    <row r="4790" spans="18:18" x14ac:dyDescent="0.25">
      <c r="R4790" s="5"/>
    </row>
    <row r="4791" spans="18:18" x14ac:dyDescent="0.25">
      <c r="R4791" s="5"/>
    </row>
    <row r="4792" spans="18:18" x14ac:dyDescent="0.25">
      <c r="R4792" s="5"/>
    </row>
    <row r="4793" spans="18:18" x14ac:dyDescent="0.25">
      <c r="R4793" s="5"/>
    </row>
    <row r="4794" spans="18:18" x14ac:dyDescent="0.25">
      <c r="R4794" s="5"/>
    </row>
    <row r="4795" spans="18:18" x14ac:dyDescent="0.25">
      <c r="R4795" s="5"/>
    </row>
    <row r="4796" spans="18:18" x14ac:dyDescent="0.25">
      <c r="R4796" s="5"/>
    </row>
    <row r="4797" spans="18:18" x14ac:dyDescent="0.25">
      <c r="R4797" s="5"/>
    </row>
    <row r="4798" spans="18:18" x14ac:dyDescent="0.25">
      <c r="R4798" s="5"/>
    </row>
    <row r="4799" spans="18:18" x14ac:dyDescent="0.25">
      <c r="R4799" s="5"/>
    </row>
    <row r="4800" spans="18:18" x14ac:dyDescent="0.25">
      <c r="R4800" s="5"/>
    </row>
    <row r="4801" spans="18:18" x14ac:dyDescent="0.25">
      <c r="R4801" s="5"/>
    </row>
    <row r="4802" spans="18:18" x14ac:dyDescent="0.25">
      <c r="R4802" s="5"/>
    </row>
    <row r="4803" spans="18:18" x14ac:dyDescent="0.25">
      <c r="R4803" s="5"/>
    </row>
    <row r="4804" spans="18:18" x14ac:dyDescent="0.25">
      <c r="R4804" s="5"/>
    </row>
    <row r="4805" spans="18:18" x14ac:dyDescent="0.25">
      <c r="R4805" s="5"/>
    </row>
    <row r="4806" spans="18:18" x14ac:dyDescent="0.25">
      <c r="R4806" s="5"/>
    </row>
    <row r="4807" spans="18:18" x14ac:dyDescent="0.25">
      <c r="R4807" s="5"/>
    </row>
    <row r="4808" spans="18:18" x14ac:dyDescent="0.25">
      <c r="R4808" s="5"/>
    </row>
    <row r="4809" spans="18:18" x14ac:dyDescent="0.25">
      <c r="R4809" s="5"/>
    </row>
    <row r="4810" spans="18:18" x14ac:dyDescent="0.25">
      <c r="R4810" s="5"/>
    </row>
    <row r="4811" spans="18:18" x14ac:dyDescent="0.25">
      <c r="R4811" s="5"/>
    </row>
    <row r="4812" spans="18:18" x14ac:dyDescent="0.25">
      <c r="R4812" s="5"/>
    </row>
    <row r="4813" spans="18:18" x14ac:dyDescent="0.25">
      <c r="R4813" s="5"/>
    </row>
    <row r="4814" spans="18:18" x14ac:dyDescent="0.25">
      <c r="R4814" s="5"/>
    </row>
    <row r="4815" spans="18:18" x14ac:dyDescent="0.25">
      <c r="R4815" s="5"/>
    </row>
    <row r="4816" spans="18:18" x14ac:dyDescent="0.25">
      <c r="R4816" s="5"/>
    </row>
    <row r="4817" spans="18:18" x14ac:dyDescent="0.25">
      <c r="R4817" s="5"/>
    </row>
    <row r="4818" spans="18:18" x14ac:dyDescent="0.25">
      <c r="R4818" s="5"/>
    </row>
    <row r="4819" spans="18:18" x14ac:dyDescent="0.25">
      <c r="R4819" s="5"/>
    </row>
    <row r="4820" spans="18:18" x14ac:dyDescent="0.25">
      <c r="R4820" s="5"/>
    </row>
    <row r="4821" spans="18:18" x14ac:dyDescent="0.25">
      <c r="R4821" s="5"/>
    </row>
    <row r="4822" spans="18:18" x14ac:dyDescent="0.25">
      <c r="R4822" s="5"/>
    </row>
    <row r="4823" spans="18:18" x14ac:dyDescent="0.25">
      <c r="R4823" s="5"/>
    </row>
    <row r="4824" spans="18:18" x14ac:dyDescent="0.25">
      <c r="R4824" s="5"/>
    </row>
    <row r="4825" spans="18:18" x14ac:dyDescent="0.25">
      <c r="R4825" s="5"/>
    </row>
    <row r="4826" spans="18:18" x14ac:dyDescent="0.25">
      <c r="R4826" s="5"/>
    </row>
    <row r="4827" spans="18:18" x14ac:dyDescent="0.25">
      <c r="R4827" s="5"/>
    </row>
    <row r="4828" spans="18:18" x14ac:dyDescent="0.25">
      <c r="R4828" s="5"/>
    </row>
    <row r="4829" spans="18:18" x14ac:dyDescent="0.25">
      <c r="R4829" s="5"/>
    </row>
    <row r="4830" spans="18:18" x14ac:dyDescent="0.25">
      <c r="R4830" s="5"/>
    </row>
    <row r="4831" spans="18:18" x14ac:dyDescent="0.25">
      <c r="R4831" s="5"/>
    </row>
    <row r="4832" spans="18:18" x14ac:dyDescent="0.25">
      <c r="R4832" s="5"/>
    </row>
    <row r="4833" spans="18:18" x14ac:dyDescent="0.25">
      <c r="R4833" s="5"/>
    </row>
    <row r="4834" spans="18:18" x14ac:dyDescent="0.25">
      <c r="R4834" s="5"/>
    </row>
    <row r="4835" spans="18:18" x14ac:dyDescent="0.25">
      <c r="R4835" s="5"/>
    </row>
    <row r="4836" spans="18:18" x14ac:dyDescent="0.25">
      <c r="R4836" s="5"/>
    </row>
    <row r="4837" spans="18:18" x14ac:dyDescent="0.25">
      <c r="R4837" s="5"/>
    </row>
    <row r="4838" spans="18:18" x14ac:dyDescent="0.25">
      <c r="R4838" s="5"/>
    </row>
    <row r="4839" spans="18:18" x14ac:dyDescent="0.25">
      <c r="R4839" s="5"/>
    </row>
    <row r="4840" spans="18:18" x14ac:dyDescent="0.25">
      <c r="R4840" s="5"/>
    </row>
    <row r="4841" spans="18:18" x14ac:dyDescent="0.25">
      <c r="R4841" s="5"/>
    </row>
    <row r="4842" spans="18:18" x14ac:dyDescent="0.25">
      <c r="R4842" s="5"/>
    </row>
    <row r="4843" spans="18:18" x14ac:dyDescent="0.25">
      <c r="R4843" s="5"/>
    </row>
    <row r="4844" spans="18:18" x14ac:dyDescent="0.25">
      <c r="R4844" s="5"/>
    </row>
    <row r="4845" spans="18:18" x14ac:dyDescent="0.25">
      <c r="R4845" s="5"/>
    </row>
    <row r="4846" spans="18:18" x14ac:dyDescent="0.25">
      <c r="R4846" s="5"/>
    </row>
    <row r="4847" spans="18:18" x14ac:dyDescent="0.25">
      <c r="R4847" s="5"/>
    </row>
    <row r="4848" spans="18:18" x14ac:dyDescent="0.25">
      <c r="R4848" s="5"/>
    </row>
    <row r="4849" spans="18:18" x14ac:dyDescent="0.25">
      <c r="R4849" s="5"/>
    </row>
    <row r="4850" spans="18:18" x14ac:dyDescent="0.25">
      <c r="R4850" s="5"/>
    </row>
    <row r="4851" spans="18:18" x14ac:dyDescent="0.25">
      <c r="R4851" s="5"/>
    </row>
    <row r="4852" spans="18:18" x14ac:dyDescent="0.25">
      <c r="R4852" s="5"/>
    </row>
    <row r="4853" spans="18:18" x14ac:dyDescent="0.25">
      <c r="R4853" s="5"/>
    </row>
    <row r="4854" spans="18:18" x14ac:dyDescent="0.25">
      <c r="R4854" s="5"/>
    </row>
    <row r="4855" spans="18:18" x14ac:dyDescent="0.25">
      <c r="R4855" s="5"/>
    </row>
    <row r="4856" spans="18:18" x14ac:dyDescent="0.25">
      <c r="R4856" s="5"/>
    </row>
    <row r="4857" spans="18:18" x14ac:dyDescent="0.25">
      <c r="R4857" s="5"/>
    </row>
    <row r="4858" spans="18:18" x14ac:dyDescent="0.25">
      <c r="R4858" s="5"/>
    </row>
    <row r="4859" spans="18:18" x14ac:dyDescent="0.25">
      <c r="R4859" s="5"/>
    </row>
    <row r="4860" spans="18:18" x14ac:dyDescent="0.25">
      <c r="R4860" s="5"/>
    </row>
    <row r="4861" spans="18:18" x14ac:dyDescent="0.25">
      <c r="R4861" s="5"/>
    </row>
    <row r="4862" spans="18:18" x14ac:dyDescent="0.25">
      <c r="R4862" s="5"/>
    </row>
    <row r="4863" spans="18:18" x14ac:dyDescent="0.25">
      <c r="R4863" s="5"/>
    </row>
    <row r="4864" spans="18:18" x14ac:dyDescent="0.25">
      <c r="R4864" s="5"/>
    </row>
    <row r="4865" spans="18:18" x14ac:dyDescent="0.25">
      <c r="R4865" s="5"/>
    </row>
    <row r="4866" spans="18:18" x14ac:dyDescent="0.25">
      <c r="R4866" s="5"/>
    </row>
    <row r="4867" spans="18:18" x14ac:dyDescent="0.25">
      <c r="R4867" s="5"/>
    </row>
    <row r="4868" spans="18:18" x14ac:dyDescent="0.25">
      <c r="R4868" s="5"/>
    </row>
    <row r="4869" spans="18:18" x14ac:dyDescent="0.25">
      <c r="R4869" s="5"/>
    </row>
    <row r="4870" spans="18:18" x14ac:dyDescent="0.25">
      <c r="R4870" s="5"/>
    </row>
    <row r="4871" spans="18:18" x14ac:dyDescent="0.25">
      <c r="R4871" s="5"/>
    </row>
    <row r="4872" spans="18:18" x14ac:dyDescent="0.25">
      <c r="R4872" s="5"/>
    </row>
    <row r="4873" spans="18:18" x14ac:dyDescent="0.25">
      <c r="R4873" s="5"/>
    </row>
    <row r="4874" spans="18:18" x14ac:dyDescent="0.25">
      <c r="R4874" s="5"/>
    </row>
    <row r="4875" spans="18:18" x14ac:dyDescent="0.25">
      <c r="R4875" s="5"/>
    </row>
    <row r="4876" spans="18:18" x14ac:dyDescent="0.25">
      <c r="R4876" s="5"/>
    </row>
    <row r="4877" spans="18:18" x14ac:dyDescent="0.25">
      <c r="R4877" s="5"/>
    </row>
    <row r="4878" spans="18:18" x14ac:dyDescent="0.25">
      <c r="R4878" s="5"/>
    </row>
    <row r="4879" spans="18:18" x14ac:dyDescent="0.25">
      <c r="R4879" s="5"/>
    </row>
    <row r="4880" spans="18:18" x14ac:dyDescent="0.25">
      <c r="R4880" s="5"/>
    </row>
    <row r="4881" spans="18:18" x14ac:dyDescent="0.25">
      <c r="R4881" s="5"/>
    </row>
    <row r="4882" spans="18:18" x14ac:dyDescent="0.25">
      <c r="R4882" s="5"/>
    </row>
    <row r="4883" spans="18:18" x14ac:dyDescent="0.25">
      <c r="R4883" s="5"/>
    </row>
    <row r="4884" spans="18:18" x14ac:dyDescent="0.25">
      <c r="R4884" s="5"/>
    </row>
    <row r="4885" spans="18:18" x14ac:dyDescent="0.25">
      <c r="R4885" s="5"/>
    </row>
    <row r="4886" spans="18:18" x14ac:dyDescent="0.25">
      <c r="R4886" s="5"/>
    </row>
    <row r="4887" spans="18:18" x14ac:dyDescent="0.25">
      <c r="R4887" s="5"/>
    </row>
    <row r="4888" spans="18:18" x14ac:dyDescent="0.25">
      <c r="R4888" s="5"/>
    </row>
    <row r="4889" spans="18:18" x14ac:dyDescent="0.25">
      <c r="R4889" s="5"/>
    </row>
    <row r="4890" spans="18:18" x14ac:dyDescent="0.25">
      <c r="R4890" s="5"/>
    </row>
    <row r="4891" spans="18:18" x14ac:dyDescent="0.25">
      <c r="R4891" s="5"/>
    </row>
    <row r="4892" spans="18:18" x14ac:dyDescent="0.25">
      <c r="R4892" s="5"/>
    </row>
    <row r="4893" spans="18:18" x14ac:dyDescent="0.25">
      <c r="R4893" s="5"/>
    </row>
    <row r="4894" spans="18:18" x14ac:dyDescent="0.25">
      <c r="R4894" s="5"/>
    </row>
    <row r="4895" spans="18:18" x14ac:dyDescent="0.25">
      <c r="R4895" s="5"/>
    </row>
    <row r="4896" spans="18:18" x14ac:dyDescent="0.25">
      <c r="R4896" s="5"/>
    </row>
    <row r="4897" spans="18:18" x14ac:dyDescent="0.25">
      <c r="R4897" s="5"/>
    </row>
    <row r="4898" spans="18:18" x14ac:dyDescent="0.25">
      <c r="R4898" s="5"/>
    </row>
    <row r="4899" spans="18:18" x14ac:dyDescent="0.25">
      <c r="R4899" s="5"/>
    </row>
    <row r="4900" spans="18:18" x14ac:dyDescent="0.25">
      <c r="R4900" s="5"/>
    </row>
    <row r="4901" spans="18:18" x14ac:dyDescent="0.25">
      <c r="R4901" s="5"/>
    </row>
    <row r="4902" spans="18:18" x14ac:dyDescent="0.25">
      <c r="R4902" s="5"/>
    </row>
    <row r="4903" spans="18:18" x14ac:dyDescent="0.25">
      <c r="R4903" s="5"/>
    </row>
    <row r="4904" spans="18:18" x14ac:dyDescent="0.25">
      <c r="R4904" s="5"/>
    </row>
    <row r="4905" spans="18:18" x14ac:dyDescent="0.25">
      <c r="R4905" s="5"/>
    </row>
    <row r="4906" spans="18:18" x14ac:dyDescent="0.25">
      <c r="R4906" s="5"/>
    </row>
    <row r="4907" spans="18:18" x14ac:dyDescent="0.25">
      <c r="R4907" s="5"/>
    </row>
    <row r="4908" spans="18:18" x14ac:dyDescent="0.25">
      <c r="R4908" s="5"/>
    </row>
    <row r="4909" spans="18:18" x14ac:dyDescent="0.25">
      <c r="R4909" s="5"/>
    </row>
    <row r="4910" spans="18:18" x14ac:dyDescent="0.25">
      <c r="R4910" s="5"/>
    </row>
    <row r="4911" spans="18:18" x14ac:dyDescent="0.25">
      <c r="R4911" s="5"/>
    </row>
    <row r="4912" spans="18:18" x14ac:dyDescent="0.25">
      <c r="R4912" s="5"/>
    </row>
    <row r="4913" spans="18:18" x14ac:dyDescent="0.25">
      <c r="R4913" s="5"/>
    </row>
    <row r="4914" spans="18:18" x14ac:dyDescent="0.25">
      <c r="R4914" s="5"/>
    </row>
    <row r="4915" spans="18:18" x14ac:dyDescent="0.25">
      <c r="R4915" s="5"/>
    </row>
    <row r="4916" spans="18:18" x14ac:dyDescent="0.25">
      <c r="R4916" s="5"/>
    </row>
    <row r="4917" spans="18:18" x14ac:dyDescent="0.25">
      <c r="R4917" s="5"/>
    </row>
    <row r="4918" spans="18:18" x14ac:dyDescent="0.25">
      <c r="R4918" s="5"/>
    </row>
    <row r="4919" spans="18:18" x14ac:dyDescent="0.25">
      <c r="R4919" s="5"/>
    </row>
    <row r="4920" spans="18:18" x14ac:dyDescent="0.25">
      <c r="R4920" s="5"/>
    </row>
    <row r="4921" spans="18:18" x14ac:dyDescent="0.25">
      <c r="R4921" s="5"/>
    </row>
    <row r="4922" spans="18:18" x14ac:dyDescent="0.25">
      <c r="R4922" s="5"/>
    </row>
    <row r="4923" spans="18:18" x14ac:dyDescent="0.25">
      <c r="R4923" s="5"/>
    </row>
    <row r="4924" spans="18:18" x14ac:dyDescent="0.25">
      <c r="R4924" s="5"/>
    </row>
    <row r="4925" spans="18:18" x14ac:dyDescent="0.25">
      <c r="R4925" s="5"/>
    </row>
    <row r="4926" spans="18:18" x14ac:dyDescent="0.25">
      <c r="R4926" s="5"/>
    </row>
    <row r="4927" spans="18:18" x14ac:dyDescent="0.25">
      <c r="R4927" s="5"/>
    </row>
    <row r="4928" spans="18:18" x14ac:dyDescent="0.25">
      <c r="R4928" s="5"/>
    </row>
    <row r="4929" spans="18:18" x14ac:dyDescent="0.25">
      <c r="R4929" s="5"/>
    </row>
    <row r="4930" spans="18:18" x14ac:dyDescent="0.25">
      <c r="R4930" s="5"/>
    </row>
    <row r="4931" spans="18:18" x14ac:dyDescent="0.25">
      <c r="R4931" s="5"/>
    </row>
    <row r="4932" spans="18:18" x14ac:dyDescent="0.25">
      <c r="R4932" s="5"/>
    </row>
    <row r="4933" spans="18:18" x14ac:dyDescent="0.25">
      <c r="R4933" s="5"/>
    </row>
    <row r="4934" spans="18:18" x14ac:dyDescent="0.25">
      <c r="R4934" s="5"/>
    </row>
    <row r="4935" spans="18:18" x14ac:dyDescent="0.25">
      <c r="R4935" s="5"/>
    </row>
    <row r="4936" spans="18:18" x14ac:dyDescent="0.25">
      <c r="R4936" s="5"/>
    </row>
    <row r="4937" spans="18:18" x14ac:dyDescent="0.25">
      <c r="R4937" s="5"/>
    </row>
    <row r="4938" spans="18:18" x14ac:dyDescent="0.25">
      <c r="R4938" s="5"/>
    </row>
    <row r="4939" spans="18:18" x14ac:dyDescent="0.25">
      <c r="R4939" s="5"/>
    </row>
    <row r="4940" spans="18:18" x14ac:dyDescent="0.25">
      <c r="R4940" s="5"/>
    </row>
    <row r="4941" spans="18:18" x14ac:dyDescent="0.25">
      <c r="R4941" s="5"/>
    </row>
    <row r="4942" spans="18:18" x14ac:dyDescent="0.25">
      <c r="R4942" s="5"/>
    </row>
    <row r="4943" spans="18:18" x14ac:dyDescent="0.25">
      <c r="R4943" s="5"/>
    </row>
    <row r="4944" spans="18:18" x14ac:dyDescent="0.25">
      <c r="R4944" s="5"/>
    </row>
    <row r="4945" spans="18:18" x14ac:dyDescent="0.25">
      <c r="R4945" s="5"/>
    </row>
    <row r="4946" spans="18:18" x14ac:dyDescent="0.25">
      <c r="R4946" s="5"/>
    </row>
    <row r="4947" spans="18:18" x14ac:dyDescent="0.25">
      <c r="R4947" s="5"/>
    </row>
    <row r="4948" spans="18:18" x14ac:dyDescent="0.25">
      <c r="R4948" s="5"/>
    </row>
    <row r="4949" spans="18:18" x14ac:dyDescent="0.25">
      <c r="R4949" s="5"/>
    </row>
    <row r="4950" spans="18:18" x14ac:dyDescent="0.25">
      <c r="R4950" s="5"/>
    </row>
    <row r="4951" spans="18:18" x14ac:dyDescent="0.25">
      <c r="R4951" s="5"/>
    </row>
    <row r="4952" spans="18:18" x14ac:dyDescent="0.25">
      <c r="R4952" s="5"/>
    </row>
    <row r="4953" spans="18:18" x14ac:dyDescent="0.25">
      <c r="R4953" s="5"/>
    </row>
    <row r="4954" spans="18:18" x14ac:dyDescent="0.25">
      <c r="R4954" s="5"/>
    </row>
    <row r="4955" spans="18:18" x14ac:dyDescent="0.25">
      <c r="R4955" s="5"/>
    </row>
    <row r="4956" spans="18:18" x14ac:dyDescent="0.25">
      <c r="R4956" s="5"/>
    </row>
    <row r="4957" spans="18:18" x14ac:dyDescent="0.25">
      <c r="R4957" s="5"/>
    </row>
    <row r="4958" spans="18:18" x14ac:dyDescent="0.25">
      <c r="R4958" s="5"/>
    </row>
    <row r="4959" spans="18:18" x14ac:dyDescent="0.25">
      <c r="R4959" s="5"/>
    </row>
    <row r="4960" spans="18:18" x14ac:dyDescent="0.25">
      <c r="R4960" s="5"/>
    </row>
    <row r="4961" spans="18:18" x14ac:dyDescent="0.25">
      <c r="R4961" s="5"/>
    </row>
    <row r="4962" spans="18:18" x14ac:dyDescent="0.25">
      <c r="R4962" s="5"/>
    </row>
    <row r="4963" spans="18:18" x14ac:dyDescent="0.25">
      <c r="R4963" s="5"/>
    </row>
    <row r="4964" spans="18:18" x14ac:dyDescent="0.25">
      <c r="R4964" s="5"/>
    </row>
    <row r="4965" spans="18:18" x14ac:dyDescent="0.25">
      <c r="R4965" s="5"/>
    </row>
    <row r="4966" spans="18:18" x14ac:dyDescent="0.25">
      <c r="R4966" s="5"/>
    </row>
    <row r="4967" spans="18:18" x14ac:dyDescent="0.25">
      <c r="R4967" s="5"/>
    </row>
    <row r="4968" spans="18:18" x14ac:dyDescent="0.25">
      <c r="R4968" s="5"/>
    </row>
    <row r="4969" spans="18:18" x14ac:dyDescent="0.25">
      <c r="R4969" s="5"/>
    </row>
    <row r="4970" spans="18:18" x14ac:dyDescent="0.25">
      <c r="R4970" s="5"/>
    </row>
    <row r="4971" spans="18:18" x14ac:dyDescent="0.25">
      <c r="R4971" s="5"/>
    </row>
    <row r="4972" spans="18:18" x14ac:dyDescent="0.25">
      <c r="R4972" s="5"/>
    </row>
    <row r="4973" spans="18:18" x14ac:dyDescent="0.25">
      <c r="R4973" s="5"/>
    </row>
    <row r="4974" spans="18:18" x14ac:dyDescent="0.25">
      <c r="R4974" s="5"/>
    </row>
    <row r="4975" spans="18:18" x14ac:dyDescent="0.25">
      <c r="R4975" s="5"/>
    </row>
    <row r="4976" spans="18:18" x14ac:dyDescent="0.25">
      <c r="R4976" s="5"/>
    </row>
    <row r="4977" spans="18:18" x14ac:dyDescent="0.25">
      <c r="R4977" s="5"/>
    </row>
    <row r="4978" spans="18:18" x14ac:dyDescent="0.25">
      <c r="R4978" s="5"/>
    </row>
    <row r="4979" spans="18:18" x14ac:dyDescent="0.25">
      <c r="R4979" s="5"/>
    </row>
    <row r="4980" spans="18:18" x14ac:dyDescent="0.25">
      <c r="R4980" s="5"/>
    </row>
    <row r="4981" spans="18:18" x14ac:dyDescent="0.25">
      <c r="R4981" s="5"/>
    </row>
    <row r="4982" spans="18:18" x14ac:dyDescent="0.25">
      <c r="R4982" s="5"/>
    </row>
    <row r="4983" spans="18:18" x14ac:dyDescent="0.25">
      <c r="R4983" s="5"/>
    </row>
    <row r="4984" spans="18:18" x14ac:dyDescent="0.25">
      <c r="R4984" s="5"/>
    </row>
    <row r="4985" spans="18:18" x14ac:dyDescent="0.25">
      <c r="R4985" s="5"/>
    </row>
    <row r="4986" spans="18:18" x14ac:dyDescent="0.25">
      <c r="R4986" s="5"/>
    </row>
    <row r="4987" spans="18:18" x14ac:dyDescent="0.25">
      <c r="R4987" s="5"/>
    </row>
    <row r="4988" spans="18:18" x14ac:dyDescent="0.25">
      <c r="R4988" s="5"/>
    </row>
    <row r="4989" spans="18:18" x14ac:dyDescent="0.25">
      <c r="R4989" s="5"/>
    </row>
    <row r="4990" spans="18:18" x14ac:dyDescent="0.25">
      <c r="R4990" s="5"/>
    </row>
    <row r="4991" spans="18:18" x14ac:dyDescent="0.25">
      <c r="R4991" s="5"/>
    </row>
    <row r="4992" spans="18:18" x14ac:dyDescent="0.25">
      <c r="R4992" s="5"/>
    </row>
    <row r="4993" spans="18:18" x14ac:dyDescent="0.25">
      <c r="R4993" s="5"/>
    </row>
    <row r="4994" spans="18:18" x14ac:dyDescent="0.25">
      <c r="R4994" s="5"/>
    </row>
    <row r="4995" spans="18:18" x14ac:dyDescent="0.25">
      <c r="R4995" s="5"/>
    </row>
    <row r="4996" spans="18:18" x14ac:dyDescent="0.25">
      <c r="R4996" s="5"/>
    </row>
    <row r="4997" spans="18:18" x14ac:dyDescent="0.25">
      <c r="R4997" s="5"/>
    </row>
    <row r="4998" spans="18:18" x14ac:dyDescent="0.25">
      <c r="R4998" s="5"/>
    </row>
    <row r="4999" spans="18:18" x14ac:dyDescent="0.25">
      <c r="R4999" s="5"/>
    </row>
    <row r="5000" spans="18:18" x14ac:dyDescent="0.25">
      <c r="R5000" s="5"/>
    </row>
    <row r="5001" spans="18:18" x14ac:dyDescent="0.25">
      <c r="R5001" s="5"/>
    </row>
    <row r="5002" spans="18:18" x14ac:dyDescent="0.25">
      <c r="R5002" s="5"/>
    </row>
    <row r="5003" spans="18:18" x14ac:dyDescent="0.25">
      <c r="R5003" s="5"/>
    </row>
    <row r="5004" spans="18:18" x14ac:dyDescent="0.25">
      <c r="R5004" s="5"/>
    </row>
    <row r="5005" spans="18:18" x14ac:dyDescent="0.25">
      <c r="R5005" s="5"/>
    </row>
    <row r="5006" spans="18:18" x14ac:dyDescent="0.25">
      <c r="R5006" s="5"/>
    </row>
    <row r="5007" spans="18:18" x14ac:dyDescent="0.25">
      <c r="R5007" s="5"/>
    </row>
    <row r="5008" spans="18:18" x14ac:dyDescent="0.25">
      <c r="R5008" s="5"/>
    </row>
    <row r="5009" spans="18:18" x14ac:dyDescent="0.25">
      <c r="R5009" s="5"/>
    </row>
    <row r="5010" spans="18:18" x14ac:dyDescent="0.25">
      <c r="R5010" s="5"/>
    </row>
    <row r="5011" spans="18:18" x14ac:dyDescent="0.25">
      <c r="R5011" s="5"/>
    </row>
    <row r="5012" spans="18:18" x14ac:dyDescent="0.25">
      <c r="R5012" s="5"/>
    </row>
    <row r="5013" spans="18:18" x14ac:dyDescent="0.25">
      <c r="R5013" s="5"/>
    </row>
    <row r="5014" spans="18:18" x14ac:dyDescent="0.25">
      <c r="R5014" s="5"/>
    </row>
    <row r="5015" spans="18:18" x14ac:dyDescent="0.25">
      <c r="R5015" s="5"/>
    </row>
    <row r="5016" spans="18:18" x14ac:dyDescent="0.25">
      <c r="R5016" s="5"/>
    </row>
    <row r="5017" spans="18:18" x14ac:dyDescent="0.25">
      <c r="R5017" s="5"/>
    </row>
    <row r="5018" spans="18:18" x14ac:dyDescent="0.25">
      <c r="R5018" s="5"/>
    </row>
    <row r="5019" spans="18:18" x14ac:dyDescent="0.25">
      <c r="R5019" s="5"/>
    </row>
    <row r="5020" spans="18:18" x14ac:dyDescent="0.25">
      <c r="R5020" s="5"/>
    </row>
    <row r="5021" spans="18:18" x14ac:dyDescent="0.25">
      <c r="R5021" s="5"/>
    </row>
    <row r="5022" spans="18:18" x14ac:dyDescent="0.25">
      <c r="R5022" s="5"/>
    </row>
    <row r="5023" spans="18:18" x14ac:dyDescent="0.25">
      <c r="R5023" s="5"/>
    </row>
    <row r="5024" spans="18:18" x14ac:dyDescent="0.25">
      <c r="R5024" s="5"/>
    </row>
    <row r="5025" spans="18:18" x14ac:dyDescent="0.25">
      <c r="R5025" s="5"/>
    </row>
    <row r="5026" spans="18:18" x14ac:dyDescent="0.25">
      <c r="R5026" s="5"/>
    </row>
    <row r="5027" spans="18:18" x14ac:dyDescent="0.25">
      <c r="R5027" s="5"/>
    </row>
    <row r="5028" spans="18:18" x14ac:dyDescent="0.25">
      <c r="R5028" s="5"/>
    </row>
    <row r="5029" spans="18:18" x14ac:dyDescent="0.25">
      <c r="R5029" s="5"/>
    </row>
    <row r="5030" spans="18:18" x14ac:dyDescent="0.25">
      <c r="R5030" s="5"/>
    </row>
    <row r="5031" spans="18:18" x14ac:dyDescent="0.25">
      <c r="R5031" s="5"/>
    </row>
    <row r="5032" spans="18:18" x14ac:dyDescent="0.25">
      <c r="R5032" s="5"/>
    </row>
    <row r="5033" spans="18:18" x14ac:dyDescent="0.25">
      <c r="R5033" s="5"/>
    </row>
    <row r="5034" spans="18:18" x14ac:dyDescent="0.25">
      <c r="R5034" s="5"/>
    </row>
    <row r="5035" spans="18:18" x14ac:dyDescent="0.25">
      <c r="R5035" s="5"/>
    </row>
    <row r="5036" spans="18:18" x14ac:dyDescent="0.25">
      <c r="R5036" s="5"/>
    </row>
    <row r="5037" spans="18:18" x14ac:dyDescent="0.25">
      <c r="R5037" s="5"/>
    </row>
    <row r="5038" spans="18:18" x14ac:dyDescent="0.25">
      <c r="R5038" s="5"/>
    </row>
    <row r="5039" spans="18:18" x14ac:dyDescent="0.25">
      <c r="R5039" s="5"/>
    </row>
    <row r="5040" spans="18:18" x14ac:dyDescent="0.25">
      <c r="R5040" s="5"/>
    </row>
    <row r="5041" spans="18:18" x14ac:dyDescent="0.25">
      <c r="R5041" s="5"/>
    </row>
    <row r="5042" spans="18:18" x14ac:dyDescent="0.25">
      <c r="R5042" s="5"/>
    </row>
    <row r="5043" spans="18:18" x14ac:dyDescent="0.25">
      <c r="R5043" s="5"/>
    </row>
    <row r="5044" spans="18:18" x14ac:dyDescent="0.25">
      <c r="R5044" s="5"/>
    </row>
    <row r="5045" spans="18:18" x14ac:dyDescent="0.25">
      <c r="R5045" s="5"/>
    </row>
    <row r="5046" spans="18:18" x14ac:dyDescent="0.25">
      <c r="R5046" s="5"/>
    </row>
    <row r="5047" spans="18:18" x14ac:dyDescent="0.25">
      <c r="R5047" s="5"/>
    </row>
    <row r="5048" spans="18:18" x14ac:dyDescent="0.25">
      <c r="R5048" s="5"/>
    </row>
    <row r="5049" spans="18:18" x14ac:dyDescent="0.25">
      <c r="R5049" s="5"/>
    </row>
    <row r="5050" spans="18:18" x14ac:dyDescent="0.25">
      <c r="R5050" s="5"/>
    </row>
    <row r="5051" spans="18:18" x14ac:dyDescent="0.25">
      <c r="R5051" s="5"/>
    </row>
    <row r="5052" spans="18:18" x14ac:dyDescent="0.25">
      <c r="R5052" s="5"/>
    </row>
    <row r="5053" spans="18:18" x14ac:dyDescent="0.25">
      <c r="R5053" s="5"/>
    </row>
    <row r="5054" spans="18:18" x14ac:dyDescent="0.25">
      <c r="R5054" s="5"/>
    </row>
    <row r="5055" spans="18:18" x14ac:dyDescent="0.25">
      <c r="R5055" s="5"/>
    </row>
    <row r="5056" spans="18:18" x14ac:dyDescent="0.25">
      <c r="R5056" s="5"/>
    </row>
    <row r="5057" spans="18:18" x14ac:dyDescent="0.25">
      <c r="R5057" s="5"/>
    </row>
    <row r="5058" spans="18:18" x14ac:dyDescent="0.25">
      <c r="R5058" s="5"/>
    </row>
    <row r="5059" spans="18:18" x14ac:dyDescent="0.25">
      <c r="R5059" s="5"/>
    </row>
    <row r="5060" spans="18:18" x14ac:dyDescent="0.25">
      <c r="R5060" s="5"/>
    </row>
    <row r="5061" spans="18:18" x14ac:dyDescent="0.25">
      <c r="R5061" s="5"/>
    </row>
    <row r="5062" spans="18:18" x14ac:dyDescent="0.25">
      <c r="R5062" s="5"/>
    </row>
    <row r="5063" spans="18:18" x14ac:dyDescent="0.25">
      <c r="R5063" s="5"/>
    </row>
    <row r="5064" spans="18:18" x14ac:dyDescent="0.25">
      <c r="R5064" s="5"/>
    </row>
    <row r="5065" spans="18:18" x14ac:dyDescent="0.25">
      <c r="R5065" s="5"/>
    </row>
    <row r="5066" spans="18:18" x14ac:dyDescent="0.25">
      <c r="R5066" s="5"/>
    </row>
    <row r="5067" spans="18:18" x14ac:dyDescent="0.25">
      <c r="R5067" s="5"/>
    </row>
    <row r="5068" spans="18:18" x14ac:dyDescent="0.25">
      <c r="R5068" s="5"/>
    </row>
    <row r="5069" spans="18:18" x14ac:dyDescent="0.25">
      <c r="R5069" s="5"/>
    </row>
    <row r="5070" spans="18:18" x14ac:dyDescent="0.25">
      <c r="R5070" s="5"/>
    </row>
    <row r="5071" spans="18:18" x14ac:dyDescent="0.25">
      <c r="R5071" s="5"/>
    </row>
    <row r="5072" spans="18:18" x14ac:dyDescent="0.25">
      <c r="R5072" s="5"/>
    </row>
    <row r="5073" spans="18:18" x14ac:dyDescent="0.25">
      <c r="R5073" s="5"/>
    </row>
    <row r="5074" spans="18:18" x14ac:dyDescent="0.25">
      <c r="R5074" s="5"/>
    </row>
    <row r="5075" spans="18:18" x14ac:dyDescent="0.25">
      <c r="R5075" s="5"/>
    </row>
    <row r="5076" spans="18:18" x14ac:dyDescent="0.25">
      <c r="R5076" s="5"/>
    </row>
    <row r="5077" spans="18:18" x14ac:dyDescent="0.25">
      <c r="R5077" s="5"/>
    </row>
    <row r="5078" spans="18:18" x14ac:dyDescent="0.25">
      <c r="R5078" s="5"/>
    </row>
    <row r="5079" spans="18:18" x14ac:dyDescent="0.25">
      <c r="R5079" s="5"/>
    </row>
    <row r="5080" spans="18:18" x14ac:dyDescent="0.25">
      <c r="R5080" s="5"/>
    </row>
    <row r="5081" spans="18:18" x14ac:dyDescent="0.25">
      <c r="R5081" s="5"/>
    </row>
    <row r="5082" spans="18:18" x14ac:dyDescent="0.25">
      <c r="R5082" s="5"/>
    </row>
    <row r="5083" spans="18:18" x14ac:dyDescent="0.25">
      <c r="R5083" s="5"/>
    </row>
    <row r="5084" spans="18:18" x14ac:dyDescent="0.25">
      <c r="R5084" s="5"/>
    </row>
    <row r="5085" spans="18:18" x14ac:dyDescent="0.25">
      <c r="R5085" s="5"/>
    </row>
    <row r="5086" spans="18:18" x14ac:dyDescent="0.25">
      <c r="R5086" s="5"/>
    </row>
    <row r="5087" spans="18:18" x14ac:dyDescent="0.25">
      <c r="R5087" s="5"/>
    </row>
    <row r="5088" spans="18:18" x14ac:dyDescent="0.25">
      <c r="R5088" s="5"/>
    </row>
    <row r="5089" spans="18:18" x14ac:dyDescent="0.25">
      <c r="R5089" s="5"/>
    </row>
    <row r="5090" spans="18:18" x14ac:dyDescent="0.25">
      <c r="R5090" s="5"/>
    </row>
    <row r="5091" spans="18:18" x14ac:dyDescent="0.25">
      <c r="R5091" s="5"/>
    </row>
    <row r="5092" spans="18:18" x14ac:dyDescent="0.25">
      <c r="R5092" s="5"/>
    </row>
    <row r="5093" spans="18:18" x14ac:dyDescent="0.25">
      <c r="R5093" s="5"/>
    </row>
    <row r="5094" spans="18:18" x14ac:dyDescent="0.25">
      <c r="R5094" s="5"/>
    </row>
    <row r="5095" spans="18:18" x14ac:dyDescent="0.25">
      <c r="R5095" s="5"/>
    </row>
    <row r="5096" spans="18:18" x14ac:dyDescent="0.25">
      <c r="R5096" s="5"/>
    </row>
    <row r="5097" spans="18:18" x14ac:dyDescent="0.25">
      <c r="R5097" s="5"/>
    </row>
    <row r="5098" spans="18:18" x14ac:dyDescent="0.25">
      <c r="R5098" s="5"/>
    </row>
    <row r="5099" spans="18:18" x14ac:dyDescent="0.25">
      <c r="R5099" s="5"/>
    </row>
    <row r="5100" spans="18:18" x14ac:dyDescent="0.25">
      <c r="R5100" s="5"/>
    </row>
    <row r="5101" spans="18:18" x14ac:dyDescent="0.25">
      <c r="R5101" s="5"/>
    </row>
    <row r="5102" spans="18:18" x14ac:dyDescent="0.25">
      <c r="R5102" s="5"/>
    </row>
    <row r="5103" spans="18:18" x14ac:dyDescent="0.25">
      <c r="R5103" s="5"/>
    </row>
    <row r="5104" spans="18:18" x14ac:dyDescent="0.25">
      <c r="R5104" s="5"/>
    </row>
    <row r="5105" spans="18:18" x14ac:dyDescent="0.25">
      <c r="R5105" s="5"/>
    </row>
    <row r="5106" spans="18:18" x14ac:dyDescent="0.25">
      <c r="R5106" s="5"/>
    </row>
    <row r="5107" spans="18:18" x14ac:dyDescent="0.25">
      <c r="R5107" s="5"/>
    </row>
    <row r="5108" spans="18:18" x14ac:dyDescent="0.25">
      <c r="R5108" s="5"/>
    </row>
    <row r="5109" spans="18:18" x14ac:dyDescent="0.25">
      <c r="R5109" s="5"/>
    </row>
    <row r="5110" spans="18:18" x14ac:dyDescent="0.25">
      <c r="R5110" s="5"/>
    </row>
    <row r="5111" spans="18:18" x14ac:dyDescent="0.25">
      <c r="R5111" s="5"/>
    </row>
    <row r="5112" spans="18:18" x14ac:dyDescent="0.25">
      <c r="R5112" s="5"/>
    </row>
    <row r="5113" spans="18:18" x14ac:dyDescent="0.25">
      <c r="R5113" s="5"/>
    </row>
    <row r="5114" spans="18:18" x14ac:dyDescent="0.25">
      <c r="R5114" s="5"/>
    </row>
    <row r="5115" spans="18:18" x14ac:dyDescent="0.25">
      <c r="R5115" s="5"/>
    </row>
    <row r="5116" spans="18:18" x14ac:dyDescent="0.25">
      <c r="R5116" s="5"/>
    </row>
    <row r="5117" spans="18:18" x14ac:dyDescent="0.25">
      <c r="R5117" s="5"/>
    </row>
    <row r="5118" spans="18:18" x14ac:dyDescent="0.25">
      <c r="R5118" s="5"/>
    </row>
    <row r="5119" spans="18:18" x14ac:dyDescent="0.25">
      <c r="R5119" s="5"/>
    </row>
    <row r="5120" spans="18:18" x14ac:dyDescent="0.25">
      <c r="R5120" s="5"/>
    </row>
    <row r="5121" spans="18:18" x14ac:dyDescent="0.25">
      <c r="R5121" s="5"/>
    </row>
    <row r="5122" spans="18:18" x14ac:dyDescent="0.25">
      <c r="R5122" s="5"/>
    </row>
    <row r="5123" spans="18:18" x14ac:dyDescent="0.25">
      <c r="R5123" s="5"/>
    </row>
    <row r="5124" spans="18:18" x14ac:dyDescent="0.25">
      <c r="R5124" s="5"/>
    </row>
    <row r="5125" spans="18:18" x14ac:dyDescent="0.25">
      <c r="R5125" s="5"/>
    </row>
    <row r="5126" spans="18:18" x14ac:dyDescent="0.25">
      <c r="R5126" s="5"/>
    </row>
    <row r="5127" spans="18:18" x14ac:dyDescent="0.25">
      <c r="R5127" s="5"/>
    </row>
    <row r="5128" spans="18:18" x14ac:dyDescent="0.25">
      <c r="R5128" s="5"/>
    </row>
    <row r="5129" spans="18:18" x14ac:dyDescent="0.25">
      <c r="R5129" s="5"/>
    </row>
    <row r="5130" spans="18:18" x14ac:dyDescent="0.25">
      <c r="R5130" s="5"/>
    </row>
    <row r="5131" spans="18:18" x14ac:dyDescent="0.25">
      <c r="R5131" s="5"/>
    </row>
    <row r="5132" spans="18:18" x14ac:dyDescent="0.25">
      <c r="R5132" s="5"/>
    </row>
    <row r="5133" spans="18:18" x14ac:dyDescent="0.25">
      <c r="R5133" s="5"/>
    </row>
    <row r="5134" spans="18:18" x14ac:dyDescent="0.25">
      <c r="R5134" s="5"/>
    </row>
    <row r="5135" spans="18:18" x14ac:dyDescent="0.25">
      <c r="R5135" s="5"/>
    </row>
    <row r="5136" spans="18:18" x14ac:dyDescent="0.25">
      <c r="R5136" s="5"/>
    </row>
    <row r="5137" spans="18:18" x14ac:dyDescent="0.25">
      <c r="R5137" s="5"/>
    </row>
    <row r="5138" spans="18:18" x14ac:dyDescent="0.25">
      <c r="R5138" s="5"/>
    </row>
    <row r="5139" spans="18:18" x14ac:dyDescent="0.25">
      <c r="R5139" s="5"/>
    </row>
    <row r="5140" spans="18:18" x14ac:dyDescent="0.25">
      <c r="R5140" s="5"/>
    </row>
    <row r="5141" spans="18:18" x14ac:dyDescent="0.25">
      <c r="R5141" s="5"/>
    </row>
    <row r="5142" spans="18:18" x14ac:dyDescent="0.25">
      <c r="R5142" s="5"/>
    </row>
    <row r="5143" spans="18:18" x14ac:dyDescent="0.25">
      <c r="R5143" s="5"/>
    </row>
    <row r="5144" spans="18:18" x14ac:dyDescent="0.25">
      <c r="R5144" s="5"/>
    </row>
    <row r="5145" spans="18:18" x14ac:dyDescent="0.25">
      <c r="R5145" s="5"/>
    </row>
    <row r="5146" spans="18:18" x14ac:dyDescent="0.25">
      <c r="R5146" s="5"/>
    </row>
    <row r="5147" spans="18:18" x14ac:dyDescent="0.25">
      <c r="R5147" s="5"/>
    </row>
    <row r="5148" spans="18:18" x14ac:dyDescent="0.25">
      <c r="R5148" s="5"/>
    </row>
    <row r="5149" spans="18:18" x14ac:dyDescent="0.25">
      <c r="R5149" s="5"/>
    </row>
    <row r="5150" spans="18:18" x14ac:dyDescent="0.25">
      <c r="R5150" s="5"/>
    </row>
    <row r="5151" spans="18:18" x14ac:dyDescent="0.25">
      <c r="R5151" s="5"/>
    </row>
    <row r="5152" spans="18:18" x14ac:dyDescent="0.25">
      <c r="R5152" s="5"/>
    </row>
    <row r="5153" spans="18:18" x14ac:dyDescent="0.25">
      <c r="R5153" s="5"/>
    </row>
    <row r="5154" spans="18:18" x14ac:dyDescent="0.25">
      <c r="R5154" s="5"/>
    </row>
    <row r="5155" spans="18:18" x14ac:dyDescent="0.25">
      <c r="R5155" s="5"/>
    </row>
    <row r="5156" spans="18:18" x14ac:dyDescent="0.25">
      <c r="R5156" s="5"/>
    </row>
    <row r="5157" spans="18:18" x14ac:dyDescent="0.25">
      <c r="R5157" s="5"/>
    </row>
    <row r="5158" spans="18:18" x14ac:dyDescent="0.25">
      <c r="R5158" s="5"/>
    </row>
    <row r="5159" spans="18:18" x14ac:dyDescent="0.25">
      <c r="R5159" s="5"/>
    </row>
    <row r="5160" spans="18:18" x14ac:dyDescent="0.25">
      <c r="R5160" s="5"/>
    </row>
    <row r="5161" spans="18:18" x14ac:dyDescent="0.25">
      <c r="R5161" s="5"/>
    </row>
    <row r="5162" spans="18:18" x14ac:dyDescent="0.25">
      <c r="R5162" s="5"/>
    </row>
    <row r="5163" spans="18:18" x14ac:dyDescent="0.25">
      <c r="R5163" s="5"/>
    </row>
    <row r="5164" spans="18:18" x14ac:dyDescent="0.25">
      <c r="R5164" s="5"/>
    </row>
    <row r="5165" spans="18:18" x14ac:dyDescent="0.25">
      <c r="R5165" s="5"/>
    </row>
    <row r="5166" spans="18:18" x14ac:dyDescent="0.25">
      <c r="R5166" s="5"/>
    </row>
    <row r="5167" spans="18:18" x14ac:dyDescent="0.25">
      <c r="R5167" s="5"/>
    </row>
    <row r="5168" spans="18:18" x14ac:dyDescent="0.25">
      <c r="R5168" s="5"/>
    </row>
    <row r="5169" spans="18:18" x14ac:dyDescent="0.25">
      <c r="R5169" s="5"/>
    </row>
    <row r="5170" spans="18:18" x14ac:dyDescent="0.25">
      <c r="R5170" s="5"/>
    </row>
    <row r="5171" spans="18:18" x14ac:dyDescent="0.25">
      <c r="R5171" s="5"/>
    </row>
    <row r="5172" spans="18:18" x14ac:dyDescent="0.25">
      <c r="R5172" s="5"/>
    </row>
    <row r="5173" spans="18:18" x14ac:dyDescent="0.25">
      <c r="R5173" s="5"/>
    </row>
    <row r="5174" spans="18:18" x14ac:dyDescent="0.25">
      <c r="R5174" s="5"/>
    </row>
    <row r="5175" spans="18:18" x14ac:dyDescent="0.25">
      <c r="R5175" s="5"/>
    </row>
    <row r="5176" spans="18:18" x14ac:dyDescent="0.25">
      <c r="R5176" s="5"/>
    </row>
    <row r="5177" spans="18:18" x14ac:dyDescent="0.25">
      <c r="R5177" s="5"/>
    </row>
    <row r="5178" spans="18:18" x14ac:dyDescent="0.25">
      <c r="R5178" s="5"/>
    </row>
    <row r="5179" spans="18:18" x14ac:dyDescent="0.25">
      <c r="R5179" s="5"/>
    </row>
    <row r="5180" spans="18:18" x14ac:dyDescent="0.25">
      <c r="R5180" s="5"/>
    </row>
    <row r="5181" spans="18:18" x14ac:dyDescent="0.25">
      <c r="R5181" s="5"/>
    </row>
    <row r="5182" spans="18:18" x14ac:dyDescent="0.25">
      <c r="R5182" s="5"/>
    </row>
    <row r="5183" spans="18:18" x14ac:dyDescent="0.25">
      <c r="R5183" s="5"/>
    </row>
    <row r="5184" spans="18:18" x14ac:dyDescent="0.25">
      <c r="R5184" s="5"/>
    </row>
    <row r="5185" spans="18:18" x14ac:dyDescent="0.25">
      <c r="R5185" s="5"/>
    </row>
    <row r="5186" spans="18:18" x14ac:dyDescent="0.25">
      <c r="R5186" s="5"/>
    </row>
    <row r="5187" spans="18:18" x14ac:dyDescent="0.25">
      <c r="R5187" s="5"/>
    </row>
    <row r="5188" spans="18:18" x14ac:dyDescent="0.25">
      <c r="R5188" s="5"/>
    </row>
    <row r="5189" spans="18:18" x14ac:dyDescent="0.25">
      <c r="R5189" s="5"/>
    </row>
    <row r="5190" spans="18:18" x14ac:dyDescent="0.25">
      <c r="R5190" s="5"/>
    </row>
    <row r="5191" spans="18:18" x14ac:dyDescent="0.25">
      <c r="R5191" s="5"/>
    </row>
    <row r="5192" spans="18:18" x14ac:dyDescent="0.25">
      <c r="R5192" s="5"/>
    </row>
    <row r="5193" spans="18:18" x14ac:dyDescent="0.25">
      <c r="R5193" s="5"/>
    </row>
    <row r="5194" spans="18:18" x14ac:dyDescent="0.25">
      <c r="R5194" s="5"/>
    </row>
    <row r="5195" spans="18:18" x14ac:dyDescent="0.25">
      <c r="R5195" s="5"/>
    </row>
    <row r="5196" spans="18:18" x14ac:dyDescent="0.25">
      <c r="R5196" s="5"/>
    </row>
    <row r="5197" spans="18:18" x14ac:dyDescent="0.25">
      <c r="R5197" s="5"/>
    </row>
    <row r="5198" spans="18:18" x14ac:dyDescent="0.25">
      <c r="R5198" s="5"/>
    </row>
    <row r="5199" spans="18:18" x14ac:dyDescent="0.25">
      <c r="R5199" s="5"/>
    </row>
    <row r="5200" spans="18:18" x14ac:dyDescent="0.25">
      <c r="R5200" s="5"/>
    </row>
    <row r="5201" spans="18:18" x14ac:dyDescent="0.25">
      <c r="R5201" s="5"/>
    </row>
    <row r="5202" spans="18:18" x14ac:dyDescent="0.25">
      <c r="R5202" s="5"/>
    </row>
    <row r="5203" spans="18:18" x14ac:dyDescent="0.25">
      <c r="R5203" s="5"/>
    </row>
    <row r="5204" spans="18:18" x14ac:dyDescent="0.25">
      <c r="R5204" s="5"/>
    </row>
    <row r="5205" spans="18:18" x14ac:dyDescent="0.25">
      <c r="R5205" s="5"/>
    </row>
    <row r="5206" spans="18:18" x14ac:dyDescent="0.25">
      <c r="R5206" s="5"/>
    </row>
    <row r="5207" spans="18:18" x14ac:dyDescent="0.25">
      <c r="R5207" s="5"/>
    </row>
    <row r="5208" spans="18:18" x14ac:dyDescent="0.25">
      <c r="R5208" s="5"/>
    </row>
    <row r="5209" spans="18:18" x14ac:dyDescent="0.25">
      <c r="R5209" s="5"/>
    </row>
    <row r="5210" spans="18:18" x14ac:dyDescent="0.25">
      <c r="R5210" s="5"/>
    </row>
    <row r="5211" spans="18:18" x14ac:dyDescent="0.25">
      <c r="R5211" s="5"/>
    </row>
    <row r="5212" spans="18:18" x14ac:dyDescent="0.25">
      <c r="R5212" s="5"/>
    </row>
    <row r="5213" spans="18:18" x14ac:dyDescent="0.25">
      <c r="R5213" s="5"/>
    </row>
    <row r="5214" spans="18:18" x14ac:dyDescent="0.25">
      <c r="R5214" s="5"/>
    </row>
    <row r="5215" spans="18:18" x14ac:dyDescent="0.25">
      <c r="R5215" s="5"/>
    </row>
    <row r="5216" spans="18:18" x14ac:dyDescent="0.25">
      <c r="R5216" s="5"/>
    </row>
    <row r="5217" spans="18:18" x14ac:dyDescent="0.25">
      <c r="R5217" s="5"/>
    </row>
    <row r="5218" spans="18:18" x14ac:dyDescent="0.25">
      <c r="R5218" s="5"/>
    </row>
    <row r="5219" spans="18:18" x14ac:dyDescent="0.25">
      <c r="R5219" s="5"/>
    </row>
    <row r="5220" spans="18:18" x14ac:dyDescent="0.25">
      <c r="R5220" s="5"/>
    </row>
    <row r="5221" spans="18:18" x14ac:dyDescent="0.25">
      <c r="R5221" s="5"/>
    </row>
    <row r="5222" spans="18:18" x14ac:dyDescent="0.25">
      <c r="R5222" s="5"/>
    </row>
    <row r="5223" spans="18:18" x14ac:dyDescent="0.25">
      <c r="R5223" s="5"/>
    </row>
    <row r="5224" spans="18:18" x14ac:dyDescent="0.25">
      <c r="R5224" s="5"/>
    </row>
    <row r="5225" spans="18:18" x14ac:dyDescent="0.25">
      <c r="R5225" s="5"/>
    </row>
    <row r="5226" spans="18:18" x14ac:dyDescent="0.25">
      <c r="R5226" s="5"/>
    </row>
    <row r="5227" spans="18:18" x14ac:dyDescent="0.25">
      <c r="R5227" s="5"/>
    </row>
    <row r="5228" spans="18:18" x14ac:dyDescent="0.25">
      <c r="R5228" s="5"/>
    </row>
    <row r="5229" spans="18:18" x14ac:dyDescent="0.25">
      <c r="R5229" s="5"/>
    </row>
    <row r="5230" spans="18:18" x14ac:dyDescent="0.25">
      <c r="R5230" s="5"/>
    </row>
    <row r="5231" spans="18:18" x14ac:dyDescent="0.25">
      <c r="R5231" s="5"/>
    </row>
    <row r="5232" spans="18:18" x14ac:dyDescent="0.25">
      <c r="R5232" s="5"/>
    </row>
    <row r="5233" spans="18:18" x14ac:dyDescent="0.25">
      <c r="R5233" s="5"/>
    </row>
    <row r="5234" spans="18:18" x14ac:dyDescent="0.25">
      <c r="R5234" s="5"/>
    </row>
    <row r="5235" spans="18:18" x14ac:dyDescent="0.25">
      <c r="R5235" s="5"/>
    </row>
    <row r="5236" spans="18:18" x14ac:dyDescent="0.25">
      <c r="R5236" s="5"/>
    </row>
    <row r="5237" spans="18:18" x14ac:dyDescent="0.25">
      <c r="R5237" s="5"/>
    </row>
    <row r="5238" spans="18:18" x14ac:dyDescent="0.25">
      <c r="R5238" s="5"/>
    </row>
    <row r="5239" spans="18:18" x14ac:dyDescent="0.25">
      <c r="R5239" s="5"/>
    </row>
    <row r="5240" spans="18:18" x14ac:dyDescent="0.25">
      <c r="R5240" s="5"/>
    </row>
    <row r="5241" spans="18:18" x14ac:dyDescent="0.25">
      <c r="R5241" s="5"/>
    </row>
    <row r="5242" spans="18:18" x14ac:dyDescent="0.25">
      <c r="R5242" s="5"/>
    </row>
    <row r="5243" spans="18:18" x14ac:dyDescent="0.25">
      <c r="R5243" s="5"/>
    </row>
    <row r="5244" spans="18:18" x14ac:dyDescent="0.25">
      <c r="R5244" s="5"/>
    </row>
    <row r="5245" spans="18:18" x14ac:dyDescent="0.25">
      <c r="R5245" s="5"/>
    </row>
    <row r="5246" spans="18:18" x14ac:dyDescent="0.25">
      <c r="R5246" s="5"/>
    </row>
    <row r="5247" spans="18:18" x14ac:dyDescent="0.25">
      <c r="R5247" s="5"/>
    </row>
    <row r="5248" spans="18:18" x14ac:dyDescent="0.25">
      <c r="R5248" s="5"/>
    </row>
    <row r="5249" spans="18:18" x14ac:dyDescent="0.25">
      <c r="R5249" s="5"/>
    </row>
    <row r="5250" spans="18:18" x14ac:dyDescent="0.25">
      <c r="R5250" s="5"/>
    </row>
    <row r="5251" spans="18:18" x14ac:dyDescent="0.25">
      <c r="R5251" s="5"/>
    </row>
    <row r="5252" spans="18:18" x14ac:dyDescent="0.25">
      <c r="R5252" s="5"/>
    </row>
    <row r="5253" spans="18:18" x14ac:dyDescent="0.25">
      <c r="R5253" s="5"/>
    </row>
    <row r="5254" spans="18:18" x14ac:dyDescent="0.25">
      <c r="R5254" s="5"/>
    </row>
    <row r="5255" spans="18:18" x14ac:dyDescent="0.25">
      <c r="R5255" s="5"/>
    </row>
    <row r="5256" spans="18:18" x14ac:dyDescent="0.25">
      <c r="R5256" s="5"/>
    </row>
    <row r="5257" spans="18:18" x14ac:dyDescent="0.25">
      <c r="R5257" s="5"/>
    </row>
    <row r="5258" spans="18:18" x14ac:dyDescent="0.25">
      <c r="R5258" s="5"/>
    </row>
    <row r="5259" spans="18:18" x14ac:dyDescent="0.25">
      <c r="R5259" s="5"/>
    </row>
    <row r="5260" spans="18:18" x14ac:dyDescent="0.25">
      <c r="R5260" s="5"/>
    </row>
    <row r="5261" spans="18:18" x14ac:dyDescent="0.25">
      <c r="R5261" s="5"/>
    </row>
    <row r="5262" spans="18:18" x14ac:dyDescent="0.25">
      <c r="R5262" s="5"/>
    </row>
    <row r="5263" spans="18:18" x14ac:dyDescent="0.25">
      <c r="R5263" s="5"/>
    </row>
    <row r="5264" spans="18:18" x14ac:dyDescent="0.25">
      <c r="R5264" s="5"/>
    </row>
    <row r="5265" spans="18:18" x14ac:dyDescent="0.25">
      <c r="R5265" s="5"/>
    </row>
    <row r="5266" spans="18:18" x14ac:dyDescent="0.25">
      <c r="R5266" s="5"/>
    </row>
    <row r="5267" spans="18:18" x14ac:dyDescent="0.25">
      <c r="R5267" s="5"/>
    </row>
    <row r="5268" spans="18:18" x14ac:dyDescent="0.25">
      <c r="R5268" s="5"/>
    </row>
    <row r="5269" spans="18:18" x14ac:dyDescent="0.25">
      <c r="R5269" s="5"/>
    </row>
    <row r="5270" spans="18:18" x14ac:dyDescent="0.25">
      <c r="R5270" s="5"/>
    </row>
    <row r="5271" spans="18:18" x14ac:dyDescent="0.25">
      <c r="R5271" s="5"/>
    </row>
    <row r="5272" spans="18:18" x14ac:dyDescent="0.25">
      <c r="R5272" s="5"/>
    </row>
    <row r="5273" spans="18:18" x14ac:dyDescent="0.25">
      <c r="R5273" s="5"/>
    </row>
    <row r="5274" spans="18:18" x14ac:dyDescent="0.25">
      <c r="R5274" s="5"/>
    </row>
    <row r="5275" spans="18:18" x14ac:dyDescent="0.25">
      <c r="R5275" s="5"/>
    </row>
    <row r="5276" spans="18:18" x14ac:dyDescent="0.25">
      <c r="R5276" s="5"/>
    </row>
    <row r="5277" spans="18:18" x14ac:dyDescent="0.25">
      <c r="R5277" s="5"/>
    </row>
    <row r="5278" spans="18:18" x14ac:dyDescent="0.25">
      <c r="R5278" s="5"/>
    </row>
    <row r="5279" spans="18:18" x14ac:dyDescent="0.25">
      <c r="R5279" s="5"/>
    </row>
    <row r="5280" spans="18:18" x14ac:dyDescent="0.25">
      <c r="R5280" s="5"/>
    </row>
    <row r="5281" spans="18:18" x14ac:dyDescent="0.25">
      <c r="R5281" s="5"/>
    </row>
    <row r="5282" spans="18:18" x14ac:dyDescent="0.25">
      <c r="R5282" s="5"/>
    </row>
    <row r="5283" spans="18:18" x14ac:dyDescent="0.25">
      <c r="R5283" s="5"/>
    </row>
    <row r="5284" spans="18:18" x14ac:dyDescent="0.25">
      <c r="R5284" s="5"/>
    </row>
    <row r="5285" spans="18:18" x14ac:dyDescent="0.25">
      <c r="R5285" s="5"/>
    </row>
    <row r="5286" spans="18:18" x14ac:dyDescent="0.25">
      <c r="R5286" s="5"/>
    </row>
    <row r="5287" spans="18:18" x14ac:dyDescent="0.25">
      <c r="R5287" s="5"/>
    </row>
    <row r="5288" spans="18:18" x14ac:dyDescent="0.25">
      <c r="R5288" s="5"/>
    </row>
    <row r="5289" spans="18:18" x14ac:dyDescent="0.25">
      <c r="R5289" s="5"/>
    </row>
    <row r="5290" spans="18:18" x14ac:dyDescent="0.25">
      <c r="R5290" s="5"/>
    </row>
    <row r="5291" spans="18:18" x14ac:dyDescent="0.25">
      <c r="R5291" s="5"/>
    </row>
    <row r="5292" spans="18:18" x14ac:dyDescent="0.25">
      <c r="R5292" s="5"/>
    </row>
    <row r="5293" spans="18:18" x14ac:dyDescent="0.25">
      <c r="R5293" s="5"/>
    </row>
    <row r="5294" spans="18:18" x14ac:dyDescent="0.25">
      <c r="R5294" s="5"/>
    </row>
    <row r="5295" spans="18:18" x14ac:dyDescent="0.25">
      <c r="R5295" s="5"/>
    </row>
    <row r="5296" spans="18:18" x14ac:dyDescent="0.25">
      <c r="R5296" s="5"/>
    </row>
    <row r="5297" spans="18:18" x14ac:dyDescent="0.25">
      <c r="R5297" s="5"/>
    </row>
    <row r="5298" spans="18:18" x14ac:dyDescent="0.25">
      <c r="R5298" s="5"/>
    </row>
    <row r="5299" spans="18:18" x14ac:dyDescent="0.25">
      <c r="R5299" s="5"/>
    </row>
    <row r="5300" spans="18:18" x14ac:dyDescent="0.25">
      <c r="R5300" s="5"/>
    </row>
    <row r="5301" spans="18:18" x14ac:dyDescent="0.25">
      <c r="R5301" s="5"/>
    </row>
    <row r="5302" spans="18:18" x14ac:dyDescent="0.25">
      <c r="R5302" s="5"/>
    </row>
    <row r="5303" spans="18:18" x14ac:dyDescent="0.25">
      <c r="R5303" s="5"/>
    </row>
    <row r="5304" spans="18:18" x14ac:dyDescent="0.25">
      <c r="R5304" s="5"/>
    </row>
    <row r="5305" spans="18:18" x14ac:dyDescent="0.25">
      <c r="R5305" s="5"/>
    </row>
    <row r="5306" spans="18:18" x14ac:dyDescent="0.25">
      <c r="R5306" s="5"/>
    </row>
    <row r="5307" spans="18:18" x14ac:dyDescent="0.25">
      <c r="R5307" s="5"/>
    </row>
    <row r="5308" spans="18:18" x14ac:dyDescent="0.25">
      <c r="R5308" s="5"/>
    </row>
    <row r="5309" spans="18:18" x14ac:dyDescent="0.25">
      <c r="R5309" s="5"/>
    </row>
    <row r="5310" spans="18:18" x14ac:dyDescent="0.25">
      <c r="R5310" s="5"/>
    </row>
    <row r="5311" spans="18:18" x14ac:dyDescent="0.25">
      <c r="R5311" s="5"/>
    </row>
    <row r="5312" spans="18:18" x14ac:dyDescent="0.25">
      <c r="R5312" s="5"/>
    </row>
    <row r="5313" spans="18:18" x14ac:dyDescent="0.25">
      <c r="R5313" s="5"/>
    </row>
    <row r="5314" spans="18:18" x14ac:dyDescent="0.25">
      <c r="R5314" s="5"/>
    </row>
    <row r="5315" spans="18:18" x14ac:dyDescent="0.25">
      <c r="R5315" s="5"/>
    </row>
    <row r="5316" spans="18:18" x14ac:dyDescent="0.25">
      <c r="R5316" s="5"/>
    </row>
    <row r="5317" spans="18:18" x14ac:dyDescent="0.25">
      <c r="R5317" s="5"/>
    </row>
    <row r="5318" spans="18:18" x14ac:dyDescent="0.25">
      <c r="R5318" s="5"/>
    </row>
    <row r="5319" spans="18:18" x14ac:dyDescent="0.25">
      <c r="R5319" s="5"/>
    </row>
    <row r="5320" spans="18:18" x14ac:dyDescent="0.25">
      <c r="R5320" s="5"/>
    </row>
    <row r="5321" spans="18:18" x14ac:dyDescent="0.25">
      <c r="R5321" s="5"/>
    </row>
    <row r="5322" spans="18:18" x14ac:dyDescent="0.25">
      <c r="R5322" s="5"/>
    </row>
    <row r="5323" spans="18:18" x14ac:dyDescent="0.25">
      <c r="R5323" s="5"/>
    </row>
    <row r="5324" spans="18:18" x14ac:dyDescent="0.25">
      <c r="R5324" s="5"/>
    </row>
    <row r="5325" spans="18:18" x14ac:dyDescent="0.25">
      <c r="R5325" s="5"/>
    </row>
    <row r="5326" spans="18:18" x14ac:dyDescent="0.25">
      <c r="R5326" s="5"/>
    </row>
    <row r="5327" spans="18:18" x14ac:dyDescent="0.25">
      <c r="R5327" s="5"/>
    </row>
    <row r="5328" spans="18:18" x14ac:dyDescent="0.25">
      <c r="R5328" s="5"/>
    </row>
    <row r="5329" spans="18:18" x14ac:dyDescent="0.25">
      <c r="R5329" s="5"/>
    </row>
    <row r="5330" spans="18:18" x14ac:dyDescent="0.25">
      <c r="R5330" s="5"/>
    </row>
    <row r="5331" spans="18:18" x14ac:dyDescent="0.25">
      <c r="R5331" s="5"/>
    </row>
    <row r="5332" spans="18:18" x14ac:dyDescent="0.25">
      <c r="R5332" s="5"/>
    </row>
    <row r="5333" spans="18:18" x14ac:dyDescent="0.25">
      <c r="R5333" s="5"/>
    </row>
    <row r="5334" spans="18:18" x14ac:dyDescent="0.25">
      <c r="R5334" s="5"/>
    </row>
    <row r="5335" spans="18:18" x14ac:dyDescent="0.25">
      <c r="R5335" s="5"/>
    </row>
    <row r="5336" spans="18:18" x14ac:dyDescent="0.25">
      <c r="R5336" s="5"/>
    </row>
    <row r="5337" spans="18:18" x14ac:dyDescent="0.25">
      <c r="R5337" s="5"/>
    </row>
    <row r="5338" spans="18:18" x14ac:dyDescent="0.25">
      <c r="R5338" s="5"/>
    </row>
    <row r="5339" spans="18:18" x14ac:dyDescent="0.25">
      <c r="R5339" s="5"/>
    </row>
    <row r="5340" spans="18:18" x14ac:dyDescent="0.25">
      <c r="R5340" s="5"/>
    </row>
    <row r="5341" spans="18:18" x14ac:dyDescent="0.25">
      <c r="R5341" s="5"/>
    </row>
    <row r="5342" spans="18:18" x14ac:dyDescent="0.25">
      <c r="R5342" s="5"/>
    </row>
    <row r="5343" spans="18:18" x14ac:dyDescent="0.25">
      <c r="R5343" s="5"/>
    </row>
    <row r="5344" spans="18:18" x14ac:dyDescent="0.25">
      <c r="R5344" s="5"/>
    </row>
    <row r="5345" spans="18:18" x14ac:dyDescent="0.25">
      <c r="R5345" s="5"/>
    </row>
    <row r="5346" spans="18:18" x14ac:dyDescent="0.25">
      <c r="R5346" s="5"/>
    </row>
    <row r="5347" spans="18:18" x14ac:dyDescent="0.25">
      <c r="R5347" s="5"/>
    </row>
    <row r="5348" spans="18:18" x14ac:dyDescent="0.25">
      <c r="R5348" s="5"/>
    </row>
    <row r="5349" spans="18:18" x14ac:dyDescent="0.25">
      <c r="R5349" s="5"/>
    </row>
    <row r="5350" spans="18:18" x14ac:dyDescent="0.25">
      <c r="R5350" s="5"/>
    </row>
    <row r="5351" spans="18:18" x14ac:dyDescent="0.25">
      <c r="R5351" s="5"/>
    </row>
    <row r="5352" spans="18:18" x14ac:dyDescent="0.25">
      <c r="R5352" s="5"/>
    </row>
    <row r="5353" spans="18:18" x14ac:dyDescent="0.25">
      <c r="R5353" s="5"/>
    </row>
    <row r="5354" spans="18:18" x14ac:dyDescent="0.25">
      <c r="R5354" s="5"/>
    </row>
    <row r="5355" spans="18:18" x14ac:dyDescent="0.25">
      <c r="R5355" s="5"/>
    </row>
    <row r="5356" spans="18:18" x14ac:dyDescent="0.25">
      <c r="R5356" s="5"/>
    </row>
    <row r="5357" spans="18:18" x14ac:dyDescent="0.25">
      <c r="R5357" s="5"/>
    </row>
    <row r="5358" spans="18:18" x14ac:dyDescent="0.25">
      <c r="R5358" s="5"/>
    </row>
    <row r="5359" spans="18:18" x14ac:dyDescent="0.25">
      <c r="R5359" s="5"/>
    </row>
    <row r="5360" spans="18:18" x14ac:dyDescent="0.25">
      <c r="R5360" s="5"/>
    </row>
    <row r="5361" spans="18:18" x14ac:dyDescent="0.25">
      <c r="R5361" s="5"/>
    </row>
    <row r="5362" spans="18:18" x14ac:dyDescent="0.25">
      <c r="R5362" s="5"/>
    </row>
    <row r="5363" spans="18:18" x14ac:dyDescent="0.25">
      <c r="R5363" s="5"/>
    </row>
    <row r="5364" spans="18:18" x14ac:dyDescent="0.25">
      <c r="R5364" s="5"/>
    </row>
    <row r="5365" spans="18:18" x14ac:dyDescent="0.25">
      <c r="R5365" s="5"/>
    </row>
    <row r="5366" spans="18:18" x14ac:dyDescent="0.25">
      <c r="R5366" s="5"/>
    </row>
    <row r="5367" spans="18:18" x14ac:dyDescent="0.25">
      <c r="R5367" s="5"/>
    </row>
    <row r="5368" spans="18:18" x14ac:dyDescent="0.25">
      <c r="R5368" s="5"/>
    </row>
    <row r="5369" spans="18:18" x14ac:dyDescent="0.25">
      <c r="R5369" s="5"/>
    </row>
    <row r="5370" spans="18:18" x14ac:dyDescent="0.25">
      <c r="R5370" s="5"/>
    </row>
    <row r="5371" spans="18:18" x14ac:dyDescent="0.25">
      <c r="R5371" s="5"/>
    </row>
    <row r="5372" spans="18:18" x14ac:dyDescent="0.25">
      <c r="R5372" s="5"/>
    </row>
    <row r="5373" spans="18:18" x14ac:dyDescent="0.25">
      <c r="R5373" s="5"/>
    </row>
    <row r="5374" spans="18:18" x14ac:dyDescent="0.25">
      <c r="R5374" s="5"/>
    </row>
    <row r="5375" spans="18:18" x14ac:dyDescent="0.25">
      <c r="R5375" s="5"/>
    </row>
    <row r="5376" spans="18:18" x14ac:dyDescent="0.25">
      <c r="R5376" s="5"/>
    </row>
    <row r="5377" spans="18:18" x14ac:dyDescent="0.25">
      <c r="R5377" s="5"/>
    </row>
    <row r="5378" spans="18:18" x14ac:dyDescent="0.25">
      <c r="R5378" s="5"/>
    </row>
    <row r="5379" spans="18:18" x14ac:dyDescent="0.25">
      <c r="R5379" s="5"/>
    </row>
    <row r="5380" spans="18:18" x14ac:dyDescent="0.25">
      <c r="R5380" s="5"/>
    </row>
    <row r="5381" spans="18:18" x14ac:dyDescent="0.25">
      <c r="R5381" s="5"/>
    </row>
    <row r="5382" spans="18:18" x14ac:dyDescent="0.25">
      <c r="R5382" s="5"/>
    </row>
    <row r="5383" spans="18:18" x14ac:dyDescent="0.25">
      <c r="R5383" s="5"/>
    </row>
    <row r="5384" spans="18:18" x14ac:dyDescent="0.25">
      <c r="R5384" s="5"/>
    </row>
    <row r="5385" spans="18:18" x14ac:dyDescent="0.25">
      <c r="R5385" s="5"/>
    </row>
    <row r="5386" spans="18:18" x14ac:dyDescent="0.25">
      <c r="R5386" s="5"/>
    </row>
    <row r="5387" spans="18:18" x14ac:dyDescent="0.25">
      <c r="R5387" s="5"/>
    </row>
    <row r="5388" spans="18:18" x14ac:dyDescent="0.25">
      <c r="R5388" s="5"/>
    </row>
    <row r="5389" spans="18:18" x14ac:dyDescent="0.25">
      <c r="R5389" s="5"/>
    </row>
    <row r="5390" spans="18:18" x14ac:dyDescent="0.25">
      <c r="R5390" s="5"/>
    </row>
    <row r="5391" spans="18:18" x14ac:dyDescent="0.25">
      <c r="R5391" s="5"/>
    </row>
    <row r="5392" spans="18:18" x14ac:dyDescent="0.25">
      <c r="R5392" s="5"/>
    </row>
    <row r="5393" spans="18:18" x14ac:dyDescent="0.25">
      <c r="R5393" s="5"/>
    </row>
    <row r="5394" spans="18:18" x14ac:dyDescent="0.25">
      <c r="R5394" s="5"/>
    </row>
    <row r="5395" spans="18:18" x14ac:dyDescent="0.25">
      <c r="R5395" s="5"/>
    </row>
    <row r="5396" spans="18:18" x14ac:dyDescent="0.25">
      <c r="R5396" s="5"/>
    </row>
    <row r="5397" spans="18:18" x14ac:dyDescent="0.25">
      <c r="R5397" s="5"/>
    </row>
    <row r="5398" spans="18:18" x14ac:dyDescent="0.25">
      <c r="R5398" s="5"/>
    </row>
    <row r="5399" spans="18:18" x14ac:dyDescent="0.25">
      <c r="R5399" s="5"/>
    </row>
    <row r="5400" spans="18:18" x14ac:dyDescent="0.25">
      <c r="R5400" s="5"/>
    </row>
    <row r="5401" spans="18:18" x14ac:dyDescent="0.25">
      <c r="R5401" s="5"/>
    </row>
    <row r="5402" spans="18:18" x14ac:dyDescent="0.25">
      <c r="R5402" s="5"/>
    </row>
    <row r="5403" spans="18:18" x14ac:dyDescent="0.25">
      <c r="R5403" s="5"/>
    </row>
    <row r="5404" spans="18:18" x14ac:dyDescent="0.25">
      <c r="R5404" s="5"/>
    </row>
    <row r="5405" spans="18:18" x14ac:dyDescent="0.25">
      <c r="R5405" s="5"/>
    </row>
    <row r="5406" spans="18:18" x14ac:dyDescent="0.25">
      <c r="R5406" s="5"/>
    </row>
    <row r="5407" spans="18:18" x14ac:dyDescent="0.25">
      <c r="R5407" s="5"/>
    </row>
    <row r="5408" spans="18:18" x14ac:dyDescent="0.25">
      <c r="R5408" s="5"/>
    </row>
    <row r="5409" spans="18:18" x14ac:dyDescent="0.25">
      <c r="R5409" s="5"/>
    </row>
    <row r="5410" spans="18:18" x14ac:dyDescent="0.25">
      <c r="R5410" s="5"/>
    </row>
    <row r="5411" spans="18:18" x14ac:dyDescent="0.25">
      <c r="R5411" s="5"/>
    </row>
    <row r="5412" spans="18:18" x14ac:dyDescent="0.25">
      <c r="R5412" s="5"/>
    </row>
    <row r="5413" spans="18:18" x14ac:dyDescent="0.25">
      <c r="R5413" s="5"/>
    </row>
    <row r="5414" spans="18:18" x14ac:dyDescent="0.25">
      <c r="R5414" s="5"/>
    </row>
    <row r="5415" spans="18:18" x14ac:dyDescent="0.25">
      <c r="R5415" s="5"/>
    </row>
    <row r="5416" spans="18:18" x14ac:dyDescent="0.25">
      <c r="R5416" s="5"/>
    </row>
    <row r="5417" spans="18:18" x14ac:dyDescent="0.25">
      <c r="R5417" s="5"/>
    </row>
    <row r="5418" spans="18:18" x14ac:dyDescent="0.25">
      <c r="R5418" s="5"/>
    </row>
    <row r="5419" spans="18:18" x14ac:dyDescent="0.25">
      <c r="R5419" s="5"/>
    </row>
    <row r="5420" spans="18:18" x14ac:dyDescent="0.25">
      <c r="R5420" s="5"/>
    </row>
    <row r="5421" spans="18:18" x14ac:dyDescent="0.25">
      <c r="R5421" s="5"/>
    </row>
    <row r="5422" spans="18:18" x14ac:dyDescent="0.25">
      <c r="R5422" s="5"/>
    </row>
    <row r="5423" spans="18:18" x14ac:dyDescent="0.25">
      <c r="R5423" s="5"/>
    </row>
    <row r="5424" spans="18:18" x14ac:dyDescent="0.25">
      <c r="R5424" s="5"/>
    </row>
    <row r="5425" spans="18:18" x14ac:dyDescent="0.25">
      <c r="R5425" s="5"/>
    </row>
    <row r="5426" spans="18:18" x14ac:dyDescent="0.25">
      <c r="R5426" s="5"/>
    </row>
    <row r="5427" spans="18:18" x14ac:dyDescent="0.25">
      <c r="R5427" s="5"/>
    </row>
    <row r="5428" spans="18:18" x14ac:dyDescent="0.25">
      <c r="R5428" s="5"/>
    </row>
    <row r="5429" spans="18:18" x14ac:dyDescent="0.25">
      <c r="R5429" s="5"/>
    </row>
    <row r="5430" spans="18:18" x14ac:dyDescent="0.25">
      <c r="R5430" s="5"/>
    </row>
    <row r="5431" spans="18:18" x14ac:dyDescent="0.25">
      <c r="R5431" s="5"/>
    </row>
    <row r="5432" spans="18:18" x14ac:dyDescent="0.25">
      <c r="R5432" s="5"/>
    </row>
    <row r="5433" spans="18:18" x14ac:dyDescent="0.25">
      <c r="R5433" s="5"/>
    </row>
    <row r="5434" spans="18:18" x14ac:dyDescent="0.25">
      <c r="R5434" s="5"/>
    </row>
    <row r="5435" spans="18:18" x14ac:dyDescent="0.25">
      <c r="R5435" s="5"/>
    </row>
    <row r="5436" spans="18:18" x14ac:dyDescent="0.25">
      <c r="R5436" s="5"/>
    </row>
    <row r="5437" spans="18:18" x14ac:dyDescent="0.25">
      <c r="R5437" s="5"/>
    </row>
    <row r="5438" spans="18:18" x14ac:dyDescent="0.25">
      <c r="R5438" s="5"/>
    </row>
    <row r="5439" spans="18:18" x14ac:dyDescent="0.25">
      <c r="R5439" s="5"/>
    </row>
    <row r="5440" spans="18:18" x14ac:dyDescent="0.25">
      <c r="R5440" s="5"/>
    </row>
    <row r="5441" spans="18:18" x14ac:dyDescent="0.25">
      <c r="R5441" s="5"/>
    </row>
    <row r="5442" spans="18:18" x14ac:dyDescent="0.25">
      <c r="R5442" s="5"/>
    </row>
    <row r="5443" spans="18:18" x14ac:dyDescent="0.25">
      <c r="R5443" s="5"/>
    </row>
    <row r="5444" spans="18:18" x14ac:dyDescent="0.25">
      <c r="R5444" s="5"/>
    </row>
    <row r="5445" spans="18:18" x14ac:dyDescent="0.25">
      <c r="R5445" s="5"/>
    </row>
    <row r="5446" spans="18:18" x14ac:dyDescent="0.25">
      <c r="R5446" s="5"/>
    </row>
    <row r="5447" spans="18:18" x14ac:dyDescent="0.25">
      <c r="R5447" s="5"/>
    </row>
    <row r="5448" spans="18:18" x14ac:dyDescent="0.25">
      <c r="R5448" s="5"/>
    </row>
    <row r="5449" spans="18:18" x14ac:dyDescent="0.25">
      <c r="R5449" s="5"/>
    </row>
    <row r="5450" spans="18:18" x14ac:dyDescent="0.25">
      <c r="R5450" s="5"/>
    </row>
    <row r="5451" spans="18:18" x14ac:dyDescent="0.25">
      <c r="R5451" s="5"/>
    </row>
    <row r="5452" spans="18:18" x14ac:dyDescent="0.25">
      <c r="R5452" s="5"/>
    </row>
    <row r="5453" spans="18:18" x14ac:dyDescent="0.25">
      <c r="R5453" s="5"/>
    </row>
    <row r="5454" spans="18:18" x14ac:dyDescent="0.25">
      <c r="R5454" s="5"/>
    </row>
    <row r="5455" spans="18:18" x14ac:dyDescent="0.25">
      <c r="R5455" s="5"/>
    </row>
    <row r="5456" spans="18:18" x14ac:dyDescent="0.25">
      <c r="R5456" s="5"/>
    </row>
    <row r="5457" spans="18:18" x14ac:dyDescent="0.25">
      <c r="R5457" s="5"/>
    </row>
    <row r="5458" spans="18:18" x14ac:dyDescent="0.25">
      <c r="R5458" s="5"/>
    </row>
    <row r="5459" spans="18:18" x14ac:dyDescent="0.25">
      <c r="R5459" s="5"/>
    </row>
    <row r="5460" spans="18:18" x14ac:dyDescent="0.25">
      <c r="R5460" s="5"/>
    </row>
    <row r="5461" spans="18:18" x14ac:dyDescent="0.25">
      <c r="R5461" s="5"/>
    </row>
    <row r="5462" spans="18:18" x14ac:dyDescent="0.25">
      <c r="R5462" s="5"/>
    </row>
    <row r="5463" spans="18:18" x14ac:dyDescent="0.25">
      <c r="R5463" s="5"/>
    </row>
    <row r="5464" spans="18:18" x14ac:dyDescent="0.25">
      <c r="R5464" s="5"/>
    </row>
    <row r="5465" spans="18:18" x14ac:dyDescent="0.25">
      <c r="R5465" s="5"/>
    </row>
    <row r="5466" spans="18:18" x14ac:dyDescent="0.25">
      <c r="R5466" s="5"/>
    </row>
    <row r="5467" spans="18:18" x14ac:dyDescent="0.25">
      <c r="R5467" s="5"/>
    </row>
    <row r="5468" spans="18:18" x14ac:dyDescent="0.25">
      <c r="R5468" s="5"/>
    </row>
    <row r="5469" spans="18:18" x14ac:dyDescent="0.25">
      <c r="R5469" s="5"/>
    </row>
    <row r="5470" spans="18:18" x14ac:dyDescent="0.25">
      <c r="R5470" s="5"/>
    </row>
    <row r="5471" spans="18:18" x14ac:dyDescent="0.25">
      <c r="R5471" s="5"/>
    </row>
    <row r="5472" spans="18:18" x14ac:dyDescent="0.25">
      <c r="R5472" s="5"/>
    </row>
    <row r="5473" spans="18:18" x14ac:dyDescent="0.25">
      <c r="R5473" s="5"/>
    </row>
    <row r="5474" spans="18:18" x14ac:dyDescent="0.25">
      <c r="R5474" s="5"/>
    </row>
    <row r="5475" spans="18:18" x14ac:dyDescent="0.25">
      <c r="R5475" s="5"/>
    </row>
    <row r="5476" spans="18:18" x14ac:dyDescent="0.25">
      <c r="R5476" s="5"/>
    </row>
    <row r="5477" spans="18:18" x14ac:dyDescent="0.25">
      <c r="R5477" s="5"/>
    </row>
    <row r="5478" spans="18:18" x14ac:dyDescent="0.25">
      <c r="R5478" s="5"/>
    </row>
    <row r="5479" spans="18:18" x14ac:dyDescent="0.25">
      <c r="R5479" s="5"/>
    </row>
    <row r="5480" spans="18:18" x14ac:dyDescent="0.25">
      <c r="R5480" s="5"/>
    </row>
    <row r="5481" spans="18:18" x14ac:dyDescent="0.25">
      <c r="R5481" s="5"/>
    </row>
    <row r="5482" spans="18:18" x14ac:dyDescent="0.25">
      <c r="R5482" s="5"/>
    </row>
    <row r="5483" spans="18:18" x14ac:dyDescent="0.25">
      <c r="R5483" s="5"/>
    </row>
    <row r="5484" spans="18:18" x14ac:dyDescent="0.25">
      <c r="R5484" s="5"/>
    </row>
    <row r="5485" spans="18:18" x14ac:dyDescent="0.25">
      <c r="R5485" s="5"/>
    </row>
    <row r="5486" spans="18:18" x14ac:dyDescent="0.25">
      <c r="R5486" s="5"/>
    </row>
    <row r="5487" spans="18:18" x14ac:dyDescent="0.25">
      <c r="R5487" s="5"/>
    </row>
    <row r="5488" spans="18:18" x14ac:dyDescent="0.25">
      <c r="R5488" s="5"/>
    </row>
    <row r="5489" spans="18:18" x14ac:dyDescent="0.25">
      <c r="R5489" s="5"/>
    </row>
    <row r="5490" spans="18:18" x14ac:dyDescent="0.25">
      <c r="R5490" s="5"/>
    </row>
    <row r="5491" spans="18:18" x14ac:dyDescent="0.25">
      <c r="R5491" s="5"/>
    </row>
    <row r="5492" spans="18:18" x14ac:dyDescent="0.25">
      <c r="R5492" s="5"/>
    </row>
    <row r="5493" spans="18:18" x14ac:dyDescent="0.25">
      <c r="R5493" s="5"/>
    </row>
    <row r="5494" spans="18:18" x14ac:dyDescent="0.25">
      <c r="R5494" s="5"/>
    </row>
    <row r="5495" spans="18:18" x14ac:dyDescent="0.25">
      <c r="R5495" s="5"/>
    </row>
    <row r="5496" spans="18:18" x14ac:dyDescent="0.25">
      <c r="R5496" s="5"/>
    </row>
    <row r="5497" spans="18:18" x14ac:dyDescent="0.25">
      <c r="R5497" s="5"/>
    </row>
    <row r="5498" spans="18:18" x14ac:dyDescent="0.25">
      <c r="R5498" s="5"/>
    </row>
    <row r="5499" spans="18:18" x14ac:dyDescent="0.25">
      <c r="R5499" s="5"/>
    </row>
    <row r="5500" spans="18:18" x14ac:dyDescent="0.25">
      <c r="R5500" s="5"/>
    </row>
    <row r="5501" spans="18:18" x14ac:dyDescent="0.25">
      <c r="R5501" s="5"/>
    </row>
    <row r="5502" spans="18:18" x14ac:dyDescent="0.25">
      <c r="R5502" s="5"/>
    </row>
    <row r="5503" spans="18:18" x14ac:dyDescent="0.25">
      <c r="R5503" s="5"/>
    </row>
    <row r="5504" spans="18:18" x14ac:dyDescent="0.25">
      <c r="R5504" s="5"/>
    </row>
    <row r="5505" spans="18:18" x14ac:dyDescent="0.25">
      <c r="R5505" s="5"/>
    </row>
    <row r="5506" spans="18:18" x14ac:dyDescent="0.25">
      <c r="R5506" s="5"/>
    </row>
    <row r="5507" spans="18:18" x14ac:dyDescent="0.25">
      <c r="R5507" s="5"/>
    </row>
    <row r="5508" spans="18:18" x14ac:dyDescent="0.25">
      <c r="R5508" s="5"/>
    </row>
    <row r="5509" spans="18:18" x14ac:dyDescent="0.25">
      <c r="R5509" s="5"/>
    </row>
    <row r="5510" spans="18:18" x14ac:dyDescent="0.25">
      <c r="R5510" s="5"/>
    </row>
    <row r="5511" spans="18:18" x14ac:dyDescent="0.25">
      <c r="R5511" s="5"/>
    </row>
    <row r="5512" spans="18:18" x14ac:dyDescent="0.25">
      <c r="R5512" s="5"/>
    </row>
    <row r="5513" spans="18:18" x14ac:dyDescent="0.25">
      <c r="R5513" s="5"/>
    </row>
    <row r="5514" spans="18:18" x14ac:dyDescent="0.25">
      <c r="R5514" s="5"/>
    </row>
    <row r="5515" spans="18:18" x14ac:dyDescent="0.25">
      <c r="R5515" s="5"/>
    </row>
    <row r="5516" spans="18:18" x14ac:dyDescent="0.25">
      <c r="R5516" s="5"/>
    </row>
    <row r="5517" spans="18:18" x14ac:dyDescent="0.25">
      <c r="R5517" s="5"/>
    </row>
    <row r="5518" spans="18:18" x14ac:dyDescent="0.25">
      <c r="R5518" s="5"/>
    </row>
    <row r="5519" spans="18:18" x14ac:dyDescent="0.25">
      <c r="R5519" s="5"/>
    </row>
    <row r="5520" spans="18:18" x14ac:dyDescent="0.25">
      <c r="R5520" s="5"/>
    </row>
    <row r="5521" spans="18:18" x14ac:dyDescent="0.25">
      <c r="R5521" s="5"/>
    </row>
    <row r="5522" spans="18:18" x14ac:dyDescent="0.25">
      <c r="R5522" s="5"/>
    </row>
    <row r="5523" spans="18:18" x14ac:dyDescent="0.25">
      <c r="R5523" s="5"/>
    </row>
    <row r="5524" spans="18:18" x14ac:dyDescent="0.25">
      <c r="R5524" s="5"/>
    </row>
    <row r="5525" spans="18:18" x14ac:dyDescent="0.25">
      <c r="R5525" s="5"/>
    </row>
    <row r="5526" spans="18:18" x14ac:dyDescent="0.25">
      <c r="R5526" s="5"/>
    </row>
    <row r="5527" spans="18:18" x14ac:dyDescent="0.25">
      <c r="R5527" s="5"/>
    </row>
    <row r="5528" spans="18:18" x14ac:dyDescent="0.25">
      <c r="R5528" s="5"/>
    </row>
    <row r="5529" spans="18:18" x14ac:dyDescent="0.25">
      <c r="R5529" s="5"/>
    </row>
    <row r="5530" spans="18:18" x14ac:dyDescent="0.25">
      <c r="R5530" s="5"/>
    </row>
    <row r="5531" spans="18:18" x14ac:dyDescent="0.25">
      <c r="R5531" s="5"/>
    </row>
    <row r="5532" spans="18:18" x14ac:dyDescent="0.25">
      <c r="R5532" s="5"/>
    </row>
    <row r="5533" spans="18:18" x14ac:dyDescent="0.25">
      <c r="R5533" s="5"/>
    </row>
    <row r="5534" spans="18:18" x14ac:dyDescent="0.25">
      <c r="R5534" s="5"/>
    </row>
    <row r="5535" spans="18:18" x14ac:dyDescent="0.25">
      <c r="R5535" s="5"/>
    </row>
    <row r="5536" spans="18:18" x14ac:dyDescent="0.25">
      <c r="R5536" s="5"/>
    </row>
    <row r="5537" spans="18:18" x14ac:dyDescent="0.25">
      <c r="R5537" s="5"/>
    </row>
    <row r="5538" spans="18:18" x14ac:dyDescent="0.25">
      <c r="R5538" s="5"/>
    </row>
    <row r="5539" spans="18:18" x14ac:dyDescent="0.25">
      <c r="R5539" s="5"/>
    </row>
    <row r="5540" spans="18:18" x14ac:dyDescent="0.25">
      <c r="R5540" s="5"/>
    </row>
    <row r="5541" spans="18:18" x14ac:dyDescent="0.25">
      <c r="R5541" s="5"/>
    </row>
    <row r="5542" spans="18:18" x14ac:dyDescent="0.25">
      <c r="R5542" s="5"/>
    </row>
    <row r="5543" spans="18:18" x14ac:dyDescent="0.25">
      <c r="R5543" s="5"/>
    </row>
    <row r="5544" spans="18:18" x14ac:dyDescent="0.25">
      <c r="R5544" s="5"/>
    </row>
    <row r="5545" spans="18:18" x14ac:dyDescent="0.25">
      <c r="R5545" s="5"/>
    </row>
    <row r="5546" spans="18:18" x14ac:dyDescent="0.25">
      <c r="R5546" s="5"/>
    </row>
    <row r="5547" spans="18:18" x14ac:dyDescent="0.25">
      <c r="R5547" s="5"/>
    </row>
    <row r="5548" spans="18:18" x14ac:dyDescent="0.25">
      <c r="R5548" s="5"/>
    </row>
    <row r="5549" spans="18:18" x14ac:dyDescent="0.25">
      <c r="R5549" s="5"/>
    </row>
    <row r="5550" spans="18:18" x14ac:dyDescent="0.25">
      <c r="R5550" s="5"/>
    </row>
    <row r="5551" spans="18:18" x14ac:dyDescent="0.25">
      <c r="R5551" s="5"/>
    </row>
    <row r="5552" spans="18:18" x14ac:dyDescent="0.25">
      <c r="R5552" s="5"/>
    </row>
    <row r="5553" spans="18:18" x14ac:dyDescent="0.25">
      <c r="R5553" s="5"/>
    </row>
    <row r="5554" spans="18:18" x14ac:dyDescent="0.25">
      <c r="R5554" s="5"/>
    </row>
    <row r="5555" spans="18:18" x14ac:dyDescent="0.25">
      <c r="R5555" s="5"/>
    </row>
    <row r="5556" spans="18:18" x14ac:dyDescent="0.25">
      <c r="R5556" s="5"/>
    </row>
    <row r="5557" spans="18:18" x14ac:dyDescent="0.25">
      <c r="R5557" s="5"/>
    </row>
    <row r="5558" spans="18:18" x14ac:dyDescent="0.25">
      <c r="R5558" s="5"/>
    </row>
    <row r="5559" spans="18:18" x14ac:dyDescent="0.25">
      <c r="R5559" s="5"/>
    </row>
    <row r="5560" spans="18:18" x14ac:dyDescent="0.25">
      <c r="R5560" s="5"/>
    </row>
    <row r="5561" spans="18:18" x14ac:dyDescent="0.25">
      <c r="R5561" s="5"/>
    </row>
    <row r="5562" spans="18:18" x14ac:dyDescent="0.25">
      <c r="R5562" s="5"/>
    </row>
    <row r="5563" spans="18:18" x14ac:dyDescent="0.25">
      <c r="R5563" s="5"/>
    </row>
    <row r="5564" spans="18:18" x14ac:dyDescent="0.25">
      <c r="R5564" s="5"/>
    </row>
    <row r="5565" spans="18:18" x14ac:dyDescent="0.25">
      <c r="R5565" s="5"/>
    </row>
    <row r="5566" spans="18:18" x14ac:dyDescent="0.25">
      <c r="R5566" s="5"/>
    </row>
    <row r="5567" spans="18:18" x14ac:dyDescent="0.25">
      <c r="R5567" s="5"/>
    </row>
    <row r="5568" spans="18:18" x14ac:dyDescent="0.25">
      <c r="R5568" s="5"/>
    </row>
    <row r="5569" spans="18:18" x14ac:dyDescent="0.25">
      <c r="R5569" s="5"/>
    </row>
    <row r="5570" spans="18:18" x14ac:dyDescent="0.25">
      <c r="R5570" s="5"/>
    </row>
    <row r="5571" spans="18:18" x14ac:dyDescent="0.25">
      <c r="R5571" s="5"/>
    </row>
    <row r="5572" spans="18:18" x14ac:dyDescent="0.25">
      <c r="R5572" s="5"/>
    </row>
    <row r="5573" spans="18:18" x14ac:dyDescent="0.25">
      <c r="R5573" s="5"/>
    </row>
    <row r="5574" spans="18:18" x14ac:dyDescent="0.25">
      <c r="R5574" s="5"/>
    </row>
    <row r="5575" spans="18:18" x14ac:dyDescent="0.25">
      <c r="R5575" s="5"/>
    </row>
    <row r="5576" spans="18:18" x14ac:dyDescent="0.25">
      <c r="R5576" s="5"/>
    </row>
    <row r="5577" spans="18:18" x14ac:dyDescent="0.25">
      <c r="R5577" s="5"/>
    </row>
    <row r="5578" spans="18:18" x14ac:dyDescent="0.25">
      <c r="R5578" s="5"/>
    </row>
    <row r="5579" spans="18:18" x14ac:dyDescent="0.25">
      <c r="R5579" s="5"/>
    </row>
    <row r="5580" spans="18:18" x14ac:dyDescent="0.25">
      <c r="R5580" s="5"/>
    </row>
    <row r="5581" spans="18:18" x14ac:dyDescent="0.25">
      <c r="R5581" s="5"/>
    </row>
    <row r="5582" spans="18:18" x14ac:dyDescent="0.25">
      <c r="R5582" s="5"/>
    </row>
    <row r="5583" spans="18:18" x14ac:dyDescent="0.25">
      <c r="R5583" s="5"/>
    </row>
    <row r="5584" spans="18:18" x14ac:dyDescent="0.25">
      <c r="R5584" s="5"/>
    </row>
    <row r="5585" spans="18:18" x14ac:dyDescent="0.25">
      <c r="R5585" s="5"/>
    </row>
    <row r="5586" spans="18:18" x14ac:dyDescent="0.25">
      <c r="R5586" s="5"/>
    </row>
    <row r="5587" spans="18:18" x14ac:dyDescent="0.25">
      <c r="R5587" s="5"/>
    </row>
    <row r="5588" spans="18:18" x14ac:dyDescent="0.25">
      <c r="R5588" s="5"/>
    </row>
    <row r="5589" spans="18:18" x14ac:dyDescent="0.25">
      <c r="R5589" s="5"/>
    </row>
    <row r="5590" spans="18:18" x14ac:dyDescent="0.25">
      <c r="R5590" s="5"/>
    </row>
    <row r="5591" spans="18:18" x14ac:dyDescent="0.25">
      <c r="R5591" s="5"/>
    </row>
    <row r="5592" spans="18:18" x14ac:dyDescent="0.25">
      <c r="R5592" s="5"/>
    </row>
    <row r="5593" spans="18:18" x14ac:dyDescent="0.25">
      <c r="R5593" s="5"/>
    </row>
    <row r="5594" spans="18:18" x14ac:dyDescent="0.25">
      <c r="R5594" s="5"/>
    </row>
    <row r="5595" spans="18:18" x14ac:dyDescent="0.25">
      <c r="R5595" s="5"/>
    </row>
    <row r="5596" spans="18:18" x14ac:dyDescent="0.25">
      <c r="R5596" s="5"/>
    </row>
    <row r="5597" spans="18:18" x14ac:dyDescent="0.25">
      <c r="R5597" s="5"/>
    </row>
    <row r="5598" spans="18:18" x14ac:dyDescent="0.25">
      <c r="R5598" s="5"/>
    </row>
    <row r="5599" spans="18:18" x14ac:dyDescent="0.25">
      <c r="R5599" s="5"/>
    </row>
    <row r="5600" spans="18:18" x14ac:dyDescent="0.25">
      <c r="R5600" s="5"/>
    </row>
    <row r="5601" spans="18:18" x14ac:dyDescent="0.25">
      <c r="R5601" s="5"/>
    </row>
    <row r="5602" spans="18:18" x14ac:dyDescent="0.25">
      <c r="R5602" s="5"/>
    </row>
    <row r="5603" spans="18:18" x14ac:dyDescent="0.25">
      <c r="R5603" s="5"/>
    </row>
    <row r="5604" spans="18:18" x14ac:dyDescent="0.25">
      <c r="R5604" s="5"/>
    </row>
    <row r="5605" spans="18:18" x14ac:dyDescent="0.25">
      <c r="R5605" s="5"/>
    </row>
    <row r="5606" spans="18:18" x14ac:dyDescent="0.25">
      <c r="R5606" s="5"/>
    </row>
    <row r="5607" spans="18:18" x14ac:dyDescent="0.25">
      <c r="R5607" s="5"/>
    </row>
    <row r="5608" spans="18:18" x14ac:dyDescent="0.25">
      <c r="R5608" s="5"/>
    </row>
    <row r="5609" spans="18:18" x14ac:dyDescent="0.25">
      <c r="R5609" s="5"/>
    </row>
    <row r="5610" spans="18:18" x14ac:dyDescent="0.25">
      <c r="R5610" s="5"/>
    </row>
    <row r="5611" spans="18:18" x14ac:dyDescent="0.25">
      <c r="R5611" s="5"/>
    </row>
    <row r="5612" spans="18:18" x14ac:dyDescent="0.25">
      <c r="R5612" s="5"/>
    </row>
    <row r="5613" spans="18:18" x14ac:dyDescent="0.25">
      <c r="R5613" s="5"/>
    </row>
    <row r="5614" spans="18:18" x14ac:dyDescent="0.25">
      <c r="R5614" s="5"/>
    </row>
    <row r="5615" spans="18:18" x14ac:dyDescent="0.25">
      <c r="R5615" s="5"/>
    </row>
    <row r="5616" spans="18:18" x14ac:dyDescent="0.25">
      <c r="R5616" s="5"/>
    </row>
    <row r="5617" spans="18:18" x14ac:dyDescent="0.25">
      <c r="R5617" s="5"/>
    </row>
    <row r="5618" spans="18:18" x14ac:dyDescent="0.25">
      <c r="R5618" s="5"/>
    </row>
    <row r="5619" spans="18:18" x14ac:dyDescent="0.25">
      <c r="R5619" s="5"/>
    </row>
    <row r="5620" spans="18:18" x14ac:dyDescent="0.25">
      <c r="R5620" s="5"/>
    </row>
    <row r="5621" spans="18:18" x14ac:dyDescent="0.25">
      <c r="R5621" s="5"/>
    </row>
    <row r="5622" spans="18:18" x14ac:dyDescent="0.25">
      <c r="R5622" s="5"/>
    </row>
    <row r="5623" spans="18:18" x14ac:dyDescent="0.25">
      <c r="R5623" s="5"/>
    </row>
    <row r="5624" spans="18:18" x14ac:dyDescent="0.25">
      <c r="R5624" s="5"/>
    </row>
    <row r="5625" spans="18:18" x14ac:dyDescent="0.25">
      <c r="R5625" s="5"/>
    </row>
    <row r="5626" spans="18:18" x14ac:dyDescent="0.25">
      <c r="R5626" s="5"/>
    </row>
    <row r="5627" spans="18:18" x14ac:dyDescent="0.25">
      <c r="R5627" s="5"/>
    </row>
    <row r="5628" spans="18:18" x14ac:dyDescent="0.25">
      <c r="R5628" s="5"/>
    </row>
    <row r="5629" spans="18:18" x14ac:dyDescent="0.25">
      <c r="R5629" s="5"/>
    </row>
    <row r="5630" spans="18:18" x14ac:dyDescent="0.25">
      <c r="R5630" s="5"/>
    </row>
    <row r="5631" spans="18:18" x14ac:dyDescent="0.25">
      <c r="R5631" s="5"/>
    </row>
    <row r="5632" spans="18:18" x14ac:dyDescent="0.25">
      <c r="R5632" s="5"/>
    </row>
    <row r="5633" spans="18:18" x14ac:dyDescent="0.25">
      <c r="R5633" s="5"/>
    </row>
    <row r="5634" spans="18:18" x14ac:dyDescent="0.25">
      <c r="R5634" s="5"/>
    </row>
    <row r="5635" spans="18:18" x14ac:dyDescent="0.25">
      <c r="R5635" s="5"/>
    </row>
    <row r="5636" spans="18:18" x14ac:dyDescent="0.25">
      <c r="R5636" s="5"/>
    </row>
    <row r="5637" spans="18:18" x14ac:dyDescent="0.25">
      <c r="R5637" s="5"/>
    </row>
    <row r="5638" spans="18:18" x14ac:dyDescent="0.25">
      <c r="R5638" s="5"/>
    </row>
    <row r="5639" spans="18:18" x14ac:dyDescent="0.25">
      <c r="R5639" s="5"/>
    </row>
    <row r="5640" spans="18:18" x14ac:dyDescent="0.25">
      <c r="R5640" s="5"/>
    </row>
    <row r="5641" spans="18:18" x14ac:dyDescent="0.25">
      <c r="R5641" s="5"/>
    </row>
    <row r="5642" spans="18:18" x14ac:dyDescent="0.25">
      <c r="R5642" s="5"/>
    </row>
    <row r="5643" spans="18:18" x14ac:dyDescent="0.25">
      <c r="R5643" s="5"/>
    </row>
    <row r="5644" spans="18:18" x14ac:dyDescent="0.25">
      <c r="R5644" s="5"/>
    </row>
    <row r="5645" spans="18:18" x14ac:dyDescent="0.25">
      <c r="R5645" s="5"/>
    </row>
    <row r="5646" spans="18:18" x14ac:dyDescent="0.25">
      <c r="R5646" s="5"/>
    </row>
    <row r="5647" spans="18:18" x14ac:dyDescent="0.25">
      <c r="R5647" s="5"/>
    </row>
    <row r="5648" spans="18:18" x14ac:dyDescent="0.25">
      <c r="R5648" s="5"/>
    </row>
    <row r="5649" spans="18:18" x14ac:dyDescent="0.25">
      <c r="R5649" s="5"/>
    </row>
    <row r="5650" spans="18:18" x14ac:dyDescent="0.25">
      <c r="R5650" s="5"/>
    </row>
    <row r="5651" spans="18:18" x14ac:dyDescent="0.25">
      <c r="R5651" s="5"/>
    </row>
    <row r="5652" spans="18:18" x14ac:dyDescent="0.25">
      <c r="R5652" s="5"/>
    </row>
    <row r="5653" spans="18:18" x14ac:dyDescent="0.25">
      <c r="R5653" s="5"/>
    </row>
    <row r="5654" spans="18:18" x14ac:dyDescent="0.25">
      <c r="R5654" s="5"/>
    </row>
    <row r="5655" spans="18:18" x14ac:dyDescent="0.25">
      <c r="R5655" s="5"/>
    </row>
    <row r="5656" spans="18:18" x14ac:dyDescent="0.25">
      <c r="R5656" s="5"/>
    </row>
    <row r="5657" spans="18:18" x14ac:dyDescent="0.25">
      <c r="R5657" s="5"/>
    </row>
    <row r="5658" spans="18:18" x14ac:dyDescent="0.25">
      <c r="R5658" s="5"/>
    </row>
    <row r="5659" spans="18:18" x14ac:dyDescent="0.25">
      <c r="R5659" s="5"/>
    </row>
    <row r="5660" spans="18:18" x14ac:dyDescent="0.25">
      <c r="R5660" s="5"/>
    </row>
    <row r="5661" spans="18:18" x14ac:dyDescent="0.25">
      <c r="R5661" s="5"/>
    </row>
    <row r="5662" spans="18:18" x14ac:dyDescent="0.25">
      <c r="R5662" s="5"/>
    </row>
    <row r="5663" spans="18:18" x14ac:dyDescent="0.25">
      <c r="R5663" s="5"/>
    </row>
    <row r="5664" spans="18:18" x14ac:dyDescent="0.25">
      <c r="R5664" s="5"/>
    </row>
    <row r="5665" spans="18:18" x14ac:dyDescent="0.25">
      <c r="R5665" s="5"/>
    </row>
    <row r="5666" spans="18:18" x14ac:dyDescent="0.25">
      <c r="R5666" s="5"/>
    </row>
    <row r="5667" spans="18:18" x14ac:dyDescent="0.25">
      <c r="R5667" s="5"/>
    </row>
    <row r="5668" spans="18:18" x14ac:dyDescent="0.25">
      <c r="R5668" s="5"/>
    </row>
    <row r="5669" spans="18:18" x14ac:dyDescent="0.25">
      <c r="R5669" s="5"/>
    </row>
    <row r="5670" spans="18:18" x14ac:dyDescent="0.25">
      <c r="R5670" s="5"/>
    </row>
    <row r="5671" spans="18:18" x14ac:dyDescent="0.25">
      <c r="R5671" s="5"/>
    </row>
    <row r="5672" spans="18:18" x14ac:dyDescent="0.25">
      <c r="R5672" s="5"/>
    </row>
    <row r="5673" spans="18:18" x14ac:dyDescent="0.25">
      <c r="R5673" s="5"/>
    </row>
    <row r="5674" spans="18:18" x14ac:dyDescent="0.25">
      <c r="R5674" s="5"/>
    </row>
    <row r="5675" spans="18:18" x14ac:dyDescent="0.25">
      <c r="R5675" s="5"/>
    </row>
    <row r="5676" spans="18:18" x14ac:dyDescent="0.25">
      <c r="R5676" s="5"/>
    </row>
    <row r="5677" spans="18:18" x14ac:dyDescent="0.25">
      <c r="R5677" s="5"/>
    </row>
    <row r="5678" spans="18:18" x14ac:dyDescent="0.25">
      <c r="R5678" s="5"/>
    </row>
    <row r="5679" spans="18:18" x14ac:dyDescent="0.25">
      <c r="R5679" s="5"/>
    </row>
    <row r="5680" spans="18:18" x14ac:dyDescent="0.25">
      <c r="R5680" s="5"/>
    </row>
    <row r="5681" spans="18:18" x14ac:dyDescent="0.25">
      <c r="R5681" s="5"/>
    </row>
    <row r="5682" spans="18:18" x14ac:dyDescent="0.25">
      <c r="R5682" s="5"/>
    </row>
    <row r="5683" spans="18:18" x14ac:dyDescent="0.25">
      <c r="R5683" s="5"/>
    </row>
    <row r="5684" spans="18:18" x14ac:dyDescent="0.25">
      <c r="R5684" s="5"/>
    </row>
    <row r="5685" spans="18:18" x14ac:dyDescent="0.25">
      <c r="R5685" s="5"/>
    </row>
    <row r="5686" spans="18:18" x14ac:dyDescent="0.25">
      <c r="R5686" s="5"/>
    </row>
    <row r="5687" spans="18:18" x14ac:dyDescent="0.25">
      <c r="R5687" s="5"/>
    </row>
    <row r="5688" spans="18:18" x14ac:dyDescent="0.25">
      <c r="R5688" s="5"/>
    </row>
    <row r="5689" spans="18:18" x14ac:dyDescent="0.25">
      <c r="R5689" s="5"/>
    </row>
    <row r="5690" spans="18:18" x14ac:dyDescent="0.25">
      <c r="R5690" s="5"/>
    </row>
    <row r="5691" spans="18:18" x14ac:dyDescent="0.25">
      <c r="R5691" s="5"/>
    </row>
    <row r="5692" spans="18:18" x14ac:dyDescent="0.25">
      <c r="R5692" s="5"/>
    </row>
    <row r="5693" spans="18:18" x14ac:dyDescent="0.25">
      <c r="R5693" s="5"/>
    </row>
    <row r="5694" spans="18:18" x14ac:dyDescent="0.25">
      <c r="R5694" s="5"/>
    </row>
    <row r="5695" spans="18:18" x14ac:dyDescent="0.25">
      <c r="R5695" s="5"/>
    </row>
    <row r="5696" spans="18:18" x14ac:dyDescent="0.25">
      <c r="R5696" s="5"/>
    </row>
    <row r="5697" spans="18:18" x14ac:dyDescent="0.25">
      <c r="R5697" s="5"/>
    </row>
    <row r="5698" spans="18:18" x14ac:dyDescent="0.25">
      <c r="R5698" s="5"/>
    </row>
    <row r="5699" spans="18:18" x14ac:dyDescent="0.25">
      <c r="R5699" s="5"/>
    </row>
    <row r="5700" spans="18:18" x14ac:dyDescent="0.25">
      <c r="R5700" s="5"/>
    </row>
    <row r="5701" spans="18:18" x14ac:dyDescent="0.25">
      <c r="R5701" s="5"/>
    </row>
    <row r="5702" spans="18:18" x14ac:dyDescent="0.25">
      <c r="R5702" s="5"/>
    </row>
    <row r="5703" spans="18:18" x14ac:dyDescent="0.25">
      <c r="R5703" s="5"/>
    </row>
    <row r="5704" spans="18:18" x14ac:dyDescent="0.25">
      <c r="R5704" s="5"/>
    </row>
    <row r="5705" spans="18:18" x14ac:dyDescent="0.25">
      <c r="R5705" s="5"/>
    </row>
    <row r="5706" spans="18:18" x14ac:dyDescent="0.25">
      <c r="R5706" s="5"/>
    </row>
    <row r="5707" spans="18:18" x14ac:dyDescent="0.25">
      <c r="R5707" s="5"/>
    </row>
    <row r="5708" spans="18:18" x14ac:dyDescent="0.25">
      <c r="R5708" s="5"/>
    </row>
    <row r="5709" spans="18:18" x14ac:dyDescent="0.25">
      <c r="R5709" s="5"/>
    </row>
    <row r="5710" spans="18:18" x14ac:dyDescent="0.25">
      <c r="R5710" s="5"/>
    </row>
    <row r="5711" spans="18:18" x14ac:dyDescent="0.25">
      <c r="R5711" s="5"/>
    </row>
    <row r="5712" spans="18:18" x14ac:dyDescent="0.25">
      <c r="R5712" s="5"/>
    </row>
    <row r="5713" spans="18:18" x14ac:dyDescent="0.25">
      <c r="R5713" s="5"/>
    </row>
    <row r="5714" spans="18:18" x14ac:dyDescent="0.25">
      <c r="R5714" s="5"/>
    </row>
    <row r="5715" spans="18:18" x14ac:dyDescent="0.25">
      <c r="R5715" s="5"/>
    </row>
    <row r="5716" spans="18:18" x14ac:dyDescent="0.25">
      <c r="R5716" s="5"/>
    </row>
    <row r="5717" spans="18:18" x14ac:dyDescent="0.25">
      <c r="R5717" s="5"/>
    </row>
    <row r="5718" spans="18:18" x14ac:dyDescent="0.25">
      <c r="R5718" s="5"/>
    </row>
    <row r="5719" spans="18:18" x14ac:dyDescent="0.25">
      <c r="R5719" s="5"/>
    </row>
    <row r="5720" spans="18:18" x14ac:dyDescent="0.25">
      <c r="R5720" s="5"/>
    </row>
    <row r="5721" spans="18:18" x14ac:dyDescent="0.25">
      <c r="R5721" s="5"/>
    </row>
    <row r="5722" spans="18:18" x14ac:dyDescent="0.25">
      <c r="R5722" s="5"/>
    </row>
    <row r="5723" spans="18:18" x14ac:dyDescent="0.25">
      <c r="R5723" s="5"/>
    </row>
    <row r="5724" spans="18:18" x14ac:dyDescent="0.25">
      <c r="R5724" s="5"/>
    </row>
    <row r="5725" spans="18:18" x14ac:dyDescent="0.25">
      <c r="R5725" s="5"/>
    </row>
    <row r="5726" spans="18:18" x14ac:dyDescent="0.25">
      <c r="R5726" s="5"/>
    </row>
    <row r="5727" spans="18:18" x14ac:dyDescent="0.25">
      <c r="R5727" s="5"/>
    </row>
    <row r="5728" spans="18:18" x14ac:dyDescent="0.25">
      <c r="R5728" s="5"/>
    </row>
    <row r="5729" spans="18:18" x14ac:dyDescent="0.25">
      <c r="R5729" s="5"/>
    </row>
    <row r="5730" spans="18:18" x14ac:dyDescent="0.25">
      <c r="R5730" s="5"/>
    </row>
    <row r="5731" spans="18:18" x14ac:dyDescent="0.25">
      <c r="R5731" s="5"/>
    </row>
    <row r="5732" spans="18:18" x14ac:dyDescent="0.25">
      <c r="R5732" s="5"/>
    </row>
    <row r="5733" spans="18:18" x14ac:dyDescent="0.25">
      <c r="R5733" s="5"/>
    </row>
    <row r="5734" spans="18:18" x14ac:dyDescent="0.25">
      <c r="R5734" s="5"/>
    </row>
    <row r="5735" spans="18:18" x14ac:dyDescent="0.25">
      <c r="R5735" s="5"/>
    </row>
    <row r="5736" spans="18:18" x14ac:dyDescent="0.25">
      <c r="R5736" s="5"/>
    </row>
    <row r="5737" spans="18:18" x14ac:dyDescent="0.25">
      <c r="R5737" s="5"/>
    </row>
    <row r="5738" spans="18:18" x14ac:dyDescent="0.25">
      <c r="R5738" s="5"/>
    </row>
    <row r="5739" spans="18:18" x14ac:dyDescent="0.25">
      <c r="R5739" s="5"/>
    </row>
    <row r="5740" spans="18:18" x14ac:dyDescent="0.25">
      <c r="R5740" s="5"/>
    </row>
    <row r="5741" spans="18:18" x14ac:dyDescent="0.25">
      <c r="R5741" s="5"/>
    </row>
    <row r="5742" spans="18:18" x14ac:dyDescent="0.25">
      <c r="R5742" s="5"/>
    </row>
    <row r="5743" spans="18:18" x14ac:dyDescent="0.25">
      <c r="R5743" s="5"/>
    </row>
    <row r="5744" spans="18:18" x14ac:dyDescent="0.25">
      <c r="R5744" s="5"/>
    </row>
    <row r="5745" spans="18:18" x14ac:dyDescent="0.25">
      <c r="R5745" s="5"/>
    </row>
    <row r="5746" spans="18:18" x14ac:dyDescent="0.25">
      <c r="R5746" s="5"/>
    </row>
    <row r="5747" spans="18:18" x14ac:dyDescent="0.25">
      <c r="R5747" s="5"/>
    </row>
    <row r="5748" spans="18:18" x14ac:dyDescent="0.25">
      <c r="R5748" s="5"/>
    </row>
    <row r="5749" spans="18:18" x14ac:dyDescent="0.25">
      <c r="R5749" s="5"/>
    </row>
    <row r="5750" spans="18:18" x14ac:dyDescent="0.25">
      <c r="R5750" s="5"/>
    </row>
    <row r="5751" spans="18:18" x14ac:dyDescent="0.25">
      <c r="R5751" s="5"/>
    </row>
    <row r="5752" spans="18:18" x14ac:dyDescent="0.25">
      <c r="R5752" s="5"/>
    </row>
    <row r="5753" spans="18:18" x14ac:dyDescent="0.25">
      <c r="R5753" s="5"/>
    </row>
    <row r="5754" spans="18:18" x14ac:dyDescent="0.25">
      <c r="R5754" s="5"/>
    </row>
    <row r="5755" spans="18:18" x14ac:dyDescent="0.25">
      <c r="R5755" s="5"/>
    </row>
    <row r="5756" spans="18:18" x14ac:dyDescent="0.25">
      <c r="R5756" s="5"/>
    </row>
    <row r="5757" spans="18:18" x14ac:dyDescent="0.25">
      <c r="R5757" s="5"/>
    </row>
    <row r="5758" spans="18:18" x14ac:dyDescent="0.25">
      <c r="R5758" s="5"/>
    </row>
    <row r="5759" spans="18:18" x14ac:dyDescent="0.25">
      <c r="R5759" s="5"/>
    </row>
    <row r="5760" spans="18:18" x14ac:dyDescent="0.25">
      <c r="R5760" s="5"/>
    </row>
    <row r="5761" spans="18:18" x14ac:dyDescent="0.25">
      <c r="R5761" s="5"/>
    </row>
    <row r="5762" spans="18:18" x14ac:dyDescent="0.25">
      <c r="R5762" s="5"/>
    </row>
    <row r="5763" spans="18:18" x14ac:dyDescent="0.25">
      <c r="R5763" s="5"/>
    </row>
    <row r="5764" spans="18:18" x14ac:dyDescent="0.25">
      <c r="R5764" s="5"/>
    </row>
    <row r="5765" spans="18:18" x14ac:dyDescent="0.25">
      <c r="R5765" s="5"/>
    </row>
    <row r="5766" spans="18:18" x14ac:dyDescent="0.25">
      <c r="R5766" s="5"/>
    </row>
    <row r="5767" spans="18:18" x14ac:dyDescent="0.25">
      <c r="R5767" s="5"/>
    </row>
    <row r="5768" spans="18:18" x14ac:dyDescent="0.25">
      <c r="R5768" s="5"/>
    </row>
    <row r="5769" spans="18:18" x14ac:dyDescent="0.25">
      <c r="R5769" s="5"/>
    </row>
    <row r="5770" spans="18:18" x14ac:dyDescent="0.25">
      <c r="R5770" s="5"/>
    </row>
    <row r="5771" spans="18:18" x14ac:dyDescent="0.25">
      <c r="R5771" s="5"/>
    </row>
    <row r="5772" spans="18:18" x14ac:dyDescent="0.25">
      <c r="R5772" s="5"/>
    </row>
    <row r="5773" spans="18:18" x14ac:dyDescent="0.25">
      <c r="R5773" s="5"/>
    </row>
    <row r="5774" spans="18:18" x14ac:dyDescent="0.25">
      <c r="R5774" s="5"/>
    </row>
    <row r="5775" spans="18:18" x14ac:dyDescent="0.25">
      <c r="R5775" s="5"/>
    </row>
    <row r="5776" spans="18:18" x14ac:dyDescent="0.25">
      <c r="R5776" s="5"/>
    </row>
    <row r="5777" spans="18:18" x14ac:dyDescent="0.25">
      <c r="R5777" s="5"/>
    </row>
    <row r="5778" spans="18:18" x14ac:dyDescent="0.25">
      <c r="R5778" s="5"/>
    </row>
    <row r="5779" spans="18:18" x14ac:dyDescent="0.25">
      <c r="R5779" s="5"/>
    </row>
    <row r="5780" spans="18:18" x14ac:dyDescent="0.25">
      <c r="R5780" s="5"/>
    </row>
    <row r="5781" spans="18:18" x14ac:dyDescent="0.25">
      <c r="R5781" s="5"/>
    </row>
    <row r="5782" spans="18:18" x14ac:dyDescent="0.25">
      <c r="R5782" s="5"/>
    </row>
    <row r="5783" spans="18:18" x14ac:dyDescent="0.25">
      <c r="R5783" s="5"/>
    </row>
    <row r="5784" spans="18:18" x14ac:dyDescent="0.25">
      <c r="R5784" s="5"/>
    </row>
    <row r="5785" spans="18:18" x14ac:dyDescent="0.25">
      <c r="R5785" s="5"/>
    </row>
    <row r="5786" spans="18:18" x14ac:dyDescent="0.25">
      <c r="R5786" s="5"/>
    </row>
    <row r="5787" spans="18:18" x14ac:dyDescent="0.25">
      <c r="R5787" s="5"/>
    </row>
    <row r="5788" spans="18:18" x14ac:dyDescent="0.25">
      <c r="R5788" s="5"/>
    </row>
    <row r="5789" spans="18:18" x14ac:dyDescent="0.25">
      <c r="R5789" s="5"/>
    </row>
    <row r="5790" spans="18:18" x14ac:dyDescent="0.25">
      <c r="R5790" s="5"/>
    </row>
    <row r="5791" spans="18:18" x14ac:dyDescent="0.25">
      <c r="R5791" s="5"/>
    </row>
    <row r="5792" spans="18:18" x14ac:dyDescent="0.25">
      <c r="R5792" s="5"/>
    </row>
    <row r="5793" spans="18:18" x14ac:dyDescent="0.25">
      <c r="R5793" s="5"/>
    </row>
    <row r="5794" spans="18:18" x14ac:dyDescent="0.25">
      <c r="R5794" s="5"/>
    </row>
    <row r="5795" spans="18:18" x14ac:dyDescent="0.25">
      <c r="R5795" s="5"/>
    </row>
    <row r="5796" spans="18:18" x14ac:dyDescent="0.25">
      <c r="R5796" s="5"/>
    </row>
    <row r="5797" spans="18:18" x14ac:dyDescent="0.25">
      <c r="R5797" s="5"/>
    </row>
    <row r="5798" spans="18:18" x14ac:dyDescent="0.25">
      <c r="R5798" s="5"/>
    </row>
    <row r="5799" spans="18:18" x14ac:dyDescent="0.25">
      <c r="R5799" s="5"/>
    </row>
    <row r="5800" spans="18:18" x14ac:dyDescent="0.25">
      <c r="R5800" s="5"/>
    </row>
    <row r="5801" spans="18:18" x14ac:dyDescent="0.25">
      <c r="R5801" s="5"/>
    </row>
    <row r="5802" spans="18:18" x14ac:dyDescent="0.25">
      <c r="R5802" s="5"/>
    </row>
    <row r="5803" spans="18:18" x14ac:dyDescent="0.25">
      <c r="R5803" s="5"/>
    </row>
    <row r="5804" spans="18:18" x14ac:dyDescent="0.25">
      <c r="R5804" s="5"/>
    </row>
    <row r="5805" spans="18:18" x14ac:dyDescent="0.25">
      <c r="R5805" s="5"/>
    </row>
    <row r="5806" spans="18:18" x14ac:dyDescent="0.25">
      <c r="R5806" s="5"/>
    </row>
    <row r="5807" spans="18:18" x14ac:dyDescent="0.25">
      <c r="R5807" s="5"/>
    </row>
    <row r="5808" spans="18:18" x14ac:dyDescent="0.25">
      <c r="R5808" s="5"/>
    </row>
    <row r="5809" spans="18:18" x14ac:dyDescent="0.25">
      <c r="R5809" s="5"/>
    </row>
    <row r="5810" spans="18:18" x14ac:dyDescent="0.25">
      <c r="R5810" s="5"/>
    </row>
    <row r="5811" spans="18:18" x14ac:dyDescent="0.25">
      <c r="R5811" s="5"/>
    </row>
    <row r="5812" spans="18:18" x14ac:dyDescent="0.25">
      <c r="R5812" s="5"/>
    </row>
    <row r="5813" spans="18:18" x14ac:dyDescent="0.25">
      <c r="R5813" s="5"/>
    </row>
    <row r="5814" spans="18:18" x14ac:dyDescent="0.25">
      <c r="R5814" s="5"/>
    </row>
    <row r="5815" spans="18:18" x14ac:dyDescent="0.25">
      <c r="R5815" s="5"/>
    </row>
    <row r="5816" spans="18:18" x14ac:dyDescent="0.25">
      <c r="R5816" s="5"/>
    </row>
    <row r="5817" spans="18:18" x14ac:dyDescent="0.25">
      <c r="R5817" s="5"/>
    </row>
    <row r="5818" spans="18:18" x14ac:dyDescent="0.25">
      <c r="R5818" s="5"/>
    </row>
    <row r="5819" spans="18:18" x14ac:dyDescent="0.25">
      <c r="R5819" s="5"/>
    </row>
    <row r="5820" spans="18:18" x14ac:dyDescent="0.25">
      <c r="R5820" s="5"/>
    </row>
    <row r="5821" spans="18:18" x14ac:dyDescent="0.25">
      <c r="R5821" s="5"/>
    </row>
    <row r="5822" spans="18:18" x14ac:dyDescent="0.25">
      <c r="R5822" s="5"/>
    </row>
    <row r="5823" spans="18:18" x14ac:dyDescent="0.25">
      <c r="R5823" s="5"/>
    </row>
    <row r="5824" spans="18:18" x14ac:dyDescent="0.25">
      <c r="R5824" s="5"/>
    </row>
    <row r="5825" spans="18:18" x14ac:dyDescent="0.25">
      <c r="R5825" s="5"/>
    </row>
    <row r="5826" spans="18:18" x14ac:dyDescent="0.25">
      <c r="R5826" s="5"/>
    </row>
    <row r="5827" spans="18:18" x14ac:dyDescent="0.25">
      <c r="R5827" s="5"/>
    </row>
    <row r="5828" spans="18:18" x14ac:dyDescent="0.25">
      <c r="R5828" s="5"/>
    </row>
    <row r="5829" spans="18:18" x14ac:dyDescent="0.25">
      <c r="R5829" s="5"/>
    </row>
    <row r="5830" spans="18:18" x14ac:dyDescent="0.25">
      <c r="R5830" s="5"/>
    </row>
    <row r="5831" spans="18:18" x14ac:dyDescent="0.25">
      <c r="R5831" s="5"/>
    </row>
    <row r="5832" spans="18:18" x14ac:dyDescent="0.25">
      <c r="R5832" s="5"/>
    </row>
    <row r="5833" spans="18:18" x14ac:dyDescent="0.25">
      <c r="R5833" s="5"/>
    </row>
    <row r="5834" spans="18:18" x14ac:dyDescent="0.25">
      <c r="R5834" s="5"/>
    </row>
    <row r="5835" spans="18:18" x14ac:dyDescent="0.25">
      <c r="R5835" s="5"/>
    </row>
    <row r="5836" spans="18:18" x14ac:dyDescent="0.25">
      <c r="R5836" s="5"/>
    </row>
    <row r="5837" spans="18:18" x14ac:dyDescent="0.25">
      <c r="R5837" s="5"/>
    </row>
    <row r="5838" spans="18:18" x14ac:dyDescent="0.25">
      <c r="R5838" s="5"/>
    </row>
    <row r="5839" spans="18:18" x14ac:dyDescent="0.25">
      <c r="R5839" s="5"/>
    </row>
    <row r="5840" spans="18:18" x14ac:dyDescent="0.25">
      <c r="R5840" s="5"/>
    </row>
    <row r="5841" spans="18:18" x14ac:dyDescent="0.25">
      <c r="R5841" s="5"/>
    </row>
    <row r="5842" spans="18:18" x14ac:dyDescent="0.25">
      <c r="R5842" s="5"/>
    </row>
    <row r="5843" spans="18:18" x14ac:dyDescent="0.25">
      <c r="R5843" s="5"/>
    </row>
    <row r="5844" spans="18:18" x14ac:dyDescent="0.25">
      <c r="R5844" s="5"/>
    </row>
    <row r="5845" spans="18:18" x14ac:dyDescent="0.25">
      <c r="R5845" s="5"/>
    </row>
    <row r="5846" spans="18:18" x14ac:dyDescent="0.25">
      <c r="R5846" s="5"/>
    </row>
    <row r="5847" spans="18:18" x14ac:dyDescent="0.25">
      <c r="R5847" s="5"/>
    </row>
    <row r="5848" spans="18:18" x14ac:dyDescent="0.25">
      <c r="R5848" s="5"/>
    </row>
    <row r="5849" spans="18:18" x14ac:dyDescent="0.25">
      <c r="R5849" s="5"/>
    </row>
    <row r="5850" spans="18:18" x14ac:dyDescent="0.25">
      <c r="R5850" s="5"/>
    </row>
    <row r="5851" spans="18:18" x14ac:dyDescent="0.25">
      <c r="R5851" s="5"/>
    </row>
    <row r="5852" spans="18:18" x14ac:dyDescent="0.25">
      <c r="R5852" s="5"/>
    </row>
    <row r="5853" spans="18:18" x14ac:dyDescent="0.25">
      <c r="R5853" s="5"/>
    </row>
    <row r="5854" spans="18:18" x14ac:dyDescent="0.25">
      <c r="R5854" s="5"/>
    </row>
    <row r="5855" spans="18:18" x14ac:dyDescent="0.25">
      <c r="R5855" s="5"/>
    </row>
    <row r="5856" spans="18:18" x14ac:dyDescent="0.25">
      <c r="R5856" s="5"/>
    </row>
    <row r="5857" spans="18:18" x14ac:dyDescent="0.25">
      <c r="R5857" s="5"/>
    </row>
    <row r="5858" spans="18:18" x14ac:dyDescent="0.25">
      <c r="R5858" s="5"/>
    </row>
    <row r="5859" spans="18:18" x14ac:dyDescent="0.25">
      <c r="R5859" s="5"/>
    </row>
    <row r="5860" spans="18:18" x14ac:dyDescent="0.25">
      <c r="R5860" s="5"/>
    </row>
    <row r="5861" spans="18:18" x14ac:dyDescent="0.25">
      <c r="R5861" s="5"/>
    </row>
    <row r="5862" spans="18:18" x14ac:dyDescent="0.25">
      <c r="R5862" s="5"/>
    </row>
    <row r="5863" spans="18:18" x14ac:dyDescent="0.25">
      <c r="R5863" s="5"/>
    </row>
    <row r="5864" spans="18:18" x14ac:dyDescent="0.25">
      <c r="R5864" s="5"/>
    </row>
    <row r="5865" spans="18:18" x14ac:dyDescent="0.25">
      <c r="R5865" s="5"/>
    </row>
    <row r="5866" spans="18:18" x14ac:dyDescent="0.25">
      <c r="R5866" s="5"/>
    </row>
    <row r="5867" spans="18:18" x14ac:dyDescent="0.25">
      <c r="R5867" s="5"/>
    </row>
    <row r="5868" spans="18:18" x14ac:dyDescent="0.25">
      <c r="R5868" s="5"/>
    </row>
    <row r="5869" spans="18:18" x14ac:dyDescent="0.25">
      <c r="R5869" s="5"/>
    </row>
    <row r="5870" spans="18:18" x14ac:dyDescent="0.25">
      <c r="R5870" s="5"/>
    </row>
    <row r="5871" spans="18:18" x14ac:dyDescent="0.25">
      <c r="R5871" s="5"/>
    </row>
    <row r="5872" spans="18:18" x14ac:dyDescent="0.25">
      <c r="R5872" s="5"/>
    </row>
    <row r="5873" spans="18:18" x14ac:dyDescent="0.25">
      <c r="R5873" s="5"/>
    </row>
    <row r="5874" spans="18:18" x14ac:dyDescent="0.25">
      <c r="R5874" s="5"/>
    </row>
    <row r="5875" spans="18:18" x14ac:dyDescent="0.25">
      <c r="R5875" s="5"/>
    </row>
    <row r="5876" spans="18:18" x14ac:dyDescent="0.25">
      <c r="R5876" s="5"/>
    </row>
    <row r="5877" spans="18:18" x14ac:dyDescent="0.25">
      <c r="R5877" s="5"/>
    </row>
    <row r="5878" spans="18:18" x14ac:dyDescent="0.25">
      <c r="R5878" s="5"/>
    </row>
    <row r="5879" spans="18:18" x14ac:dyDescent="0.25">
      <c r="R5879" s="5"/>
    </row>
    <row r="5880" spans="18:18" x14ac:dyDescent="0.25">
      <c r="R5880" s="5"/>
    </row>
    <row r="5881" spans="18:18" x14ac:dyDescent="0.25">
      <c r="R5881" s="5"/>
    </row>
    <row r="5882" spans="18:18" x14ac:dyDescent="0.25">
      <c r="R5882" s="5"/>
    </row>
    <row r="5883" spans="18:18" x14ac:dyDescent="0.25">
      <c r="R5883" s="5"/>
    </row>
    <row r="5884" spans="18:18" x14ac:dyDescent="0.25">
      <c r="R5884" s="5"/>
    </row>
    <row r="5885" spans="18:18" x14ac:dyDescent="0.25">
      <c r="R5885" s="5"/>
    </row>
    <row r="5886" spans="18:18" x14ac:dyDescent="0.25">
      <c r="R5886" s="5"/>
    </row>
    <row r="5887" spans="18:18" x14ac:dyDescent="0.25">
      <c r="R5887" s="5"/>
    </row>
    <row r="5888" spans="18:18" x14ac:dyDescent="0.25">
      <c r="R5888" s="5"/>
    </row>
    <row r="5889" spans="18:18" x14ac:dyDescent="0.25">
      <c r="R5889" s="5"/>
    </row>
    <row r="5890" spans="18:18" x14ac:dyDescent="0.25">
      <c r="R5890" s="5"/>
    </row>
    <row r="5891" spans="18:18" x14ac:dyDescent="0.25">
      <c r="R5891" s="5"/>
    </row>
    <row r="5892" spans="18:18" x14ac:dyDescent="0.25">
      <c r="R5892" s="5"/>
    </row>
    <row r="5893" spans="18:18" x14ac:dyDescent="0.25">
      <c r="R5893" s="5"/>
    </row>
    <row r="5894" spans="18:18" x14ac:dyDescent="0.25">
      <c r="R5894" s="5"/>
    </row>
    <row r="5895" spans="18:18" x14ac:dyDescent="0.25">
      <c r="R5895" s="5"/>
    </row>
    <row r="5896" spans="18:18" x14ac:dyDescent="0.25">
      <c r="R5896" s="5"/>
    </row>
    <row r="5897" spans="18:18" x14ac:dyDescent="0.25">
      <c r="R5897" s="5"/>
    </row>
    <row r="5898" spans="18:18" x14ac:dyDescent="0.25">
      <c r="R5898" s="5"/>
    </row>
    <row r="5899" spans="18:18" x14ac:dyDescent="0.25">
      <c r="R5899" s="5"/>
    </row>
    <row r="5900" spans="18:18" x14ac:dyDescent="0.25">
      <c r="R5900" s="5"/>
    </row>
    <row r="5901" spans="18:18" x14ac:dyDescent="0.25">
      <c r="R5901" s="5"/>
    </row>
    <row r="5902" spans="18:18" x14ac:dyDescent="0.25">
      <c r="R5902" s="5"/>
    </row>
    <row r="5903" spans="18:18" x14ac:dyDescent="0.25">
      <c r="R5903" s="5"/>
    </row>
    <row r="5904" spans="18:18" x14ac:dyDescent="0.25">
      <c r="R5904" s="5"/>
    </row>
    <row r="5905" spans="18:18" x14ac:dyDescent="0.25">
      <c r="R5905" s="5"/>
    </row>
    <row r="5906" spans="18:18" x14ac:dyDescent="0.25">
      <c r="R5906" s="5"/>
    </row>
    <row r="5907" spans="18:18" x14ac:dyDescent="0.25">
      <c r="R5907" s="5"/>
    </row>
    <row r="5908" spans="18:18" x14ac:dyDescent="0.25">
      <c r="R5908" s="5"/>
    </row>
    <row r="5909" spans="18:18" x14ac:dyDescent="0.25">
      <c r="R5909" s="5"/>
    </row>
    <row r="5910" spans="18:18" x14ac:dyDescent="0.25">
      <c r="R5910" s="5"/>
    </row>
    <row r="5911" spans="18:18" x14ac:dyDescent="0.25">
      <c r="R5911" s="5"/>
    </row>
    <row r="5912" spans="18:18" x14ac:dyDescent="0.25">
      <c r="R5912" s="5"/>
    </row>
    <row r="5913" spans="18:18" x14ac:dyDescent="0.25">
      <c r="R5913" s="5"/>
    </row>
    <row r="5914" spans="18:18" x14ac:dyDescent="0.25">
      <c r="R5914" s="5"/>
    </row>
    <row r="5915" spans="18:18" x14ac:dyDescent="0.25">
      <c r="R5915" s="5"/>
    </row>
    <row r="5916" spans="18:18" x14ac:dyDescent="0.25">
      <c r="R5916" s="5"/>
    </row>
    <row r="5917" spans="18:18" x14ac:dyDescent="0.25">
      <c r="R5917" s="5"/>
    </row>
    <row r="5918" spans="18:18" x14ac:dyDescent="0.25">
      <c r="R5918" s="5"/>
    </row>
    <row r="5919" spans="18:18" x14ac:dyDescent="0.25">
      <c r="R5919" s="5"/>
    </row>
    <row r="5920" spans="18:18" x14ac:dyDescent="0.25">
      <c r="R5920" s="5"/>
    </row>
    <row r="5921" spans="18:18" x14ac:dyDescent="0.25">
      <c r="R5921" s="5"/>
    </row>
    <row r="5922" spans="18:18" x14ac:dyDescent="0.25">
      <c r="R5922" s="5"/>
    </row>
    <row r="5923" spans="18:18" x14ac:dyDescent="0.25">
      <c r="R5923" s="5"/>
    </row>
    <row r="5924" spans="18:18" x14ac:dyDescent="0.25">
      <c r="R5924" s="5"/>
    </row>
    <row r="5925" spans="18:18" x14ac:dyDescent="0.25">
      <c r="R5925" s="5"/>
    </row>
    <row r="5926" spans="18:18" x14ac:dyDescent="0.25">
      <c r="R5926" s="5"/>
    </row>
    <row r="5927" spans="18:18" x14ac:dyDescent="0.25">
      <c r="R5927" s="5"/>
    </row>
    <row r="5928" spans="18:18" x14ac:dyDescent="0.25">
      <c r="R5928" s="5"/>
    </row>
    <row r="5929" spans="18:18" x14ac:dyDescent="0.25">
      <c r="R5929" s="5"/>
    </row>
    <row r="5930" spans="18:18" x14ac:dyDescent="0.25">
      <c r="R5930" s="5"/>
    </row>
    <row r="5931" spans="18:18" x14ac:dyDescent="0.25">
      <c r="R5931" s="5"/>
    </row>
    <row r="5932" spans="18:18" x14ac:dyDescent="0.25">
      <c r="R5932" s="5"/>
    </row>
    <row r="5933" spans="18:18" x14ac:dyDescent="0.25">
      <c r="R5933" s="5"/>
    </row>
    <row r="5934" spans="18:18" x14ac:dyDescent="0.25">
      <c r="R5934" s="5"/>
    </row>
    <row r="5935" spans="18:18" x14ac:dyDescent="0.25">
      <c r="R5935" s="5"/>
    </row>
    <row r="5936" spans="18:18" x14ac:dyDescent="0.25">
      <c r="R5936" s="5"/>
    </row>
    <row r="5937" spans="18:18" x14ac:dyDescent="0.25">
      <c r="R5937" s="5"/>
    </row>
    <row r="5938" spans="18:18" x14ac:dyDescent="0.25">
      <c r="R5938" s="5"/>
    </row>
    <row r="5939" spans="18:18" x14ac:dyDescent="0.25">
      <c r="R5939" s="5"/>
    </row>
    <row r="5940" spans="18:18" x14ac:dyDescent="0.25">
      <c r="R5940" s="5"/>
    </row>
    <row r="5941" spans="18:18" x14ac:dyDescent="0.25">
      <c r="R5941" s="5"/>
    </row>
    <row r="5942" spans="18:18" x14ac:dyDescent="0.25">
      <c r="R5942" s="5"/>
    </row>
    <row r="5943" spans="18:18" x14ac:dyDescent="0.25">
      <c r="R5943" s="5"/>
    </row>
    <row r="5944" spans="18:18" x14ac:dyDescent="0.25">
      <c r="R5944" s="5"/>
    </row>
    <row r="5945" spans="18:18" x14ac:dyDescent="0.25">
      <c r="R5945" s="5"/>
    </row>
    <row r="5946" spans="18:18" x14ac:dyDescent="0.25">
      <c r="R5946" s="5"/>
    </row>
    <row r="5947" spans="18:18" x14ac:dyDescent="0.25">
      <c r="R5947" s="5"/>
    </row>
    <row r="5948" spans="18:18" x14ac:dyDescent="0.25">
      <c r="R5948" s="5"/>
    </row>
    <row r="5949" spans="18:18" x14ac:dyDescent="0.25">
      <c r="R5949" s="5"/>
    </row>
    <row r="5950" spans="18:18" x14ac:dyDescent="0.25">
      <c r="R5950" s="5"/>
    </row>
    <row r="5951" spans="18:18" x14ac:dyDescent="0.25">
      <c r="R5951" s="5"/>
    </row>
    <row r="5952" spans="18:18" x14ac:dyDescent="0.25">
      <c r="R5952" s="5"/>
    </row>
    <row r="5953" spans="18:18" x14ac:dyDescent="0.25">
      <c r="R5953" s="5"/>
    </row>
    <row r="5954" spans="18:18" x14ac:dyDescent="0.25">
      <c r="R5954" s="5"/>
    </row>
    <row r="5955" spans="18:18" x14ac:dyDescent="0.25">
      <c r="R5955" s="5"/>
    </row>
    <row r="5956" spans="18:18" x14ac:dyDescent="0.25">
      <c r="R5956" s="5"/>
    </row>
    <row r="5957" spans="18:18" x14ac:dyDescent="0.25">
      <c r="R5957" s="5"/>
    </row>
    <row r="5958" spans="18:18" x14ac:dyDescent="0.25">
      <c r="R5958" s="5"/>
    </row>
    <row r="5959" spans="18:18" x14ac:dyDescent="0.25">
      <c r="R5959" s="5"/>
    </row>
    <row r="5960" spans="18:18" x14ac:dyDescent="0.25">
      <c r="R5960" s="5"/>
    </row>
    <row r="5961" spans="18:18" x14ac:dyDescent="0.25">
      <c r="R5961" s="5"/>
    </row>
    <row r="5962" spans="18:18" x14ac:dyDescent="0.25">
      <c r="R5962" s="5"/>
    </row>
    <row r="5963" spans="18:18" x14ac:dyDescent="0.25">
      <c r="R5963" s="5"/>
    </row>
    <row r="5964" spans="18:18" x14ac:dyDescent="0.25">
      <c r="R5964" s="5"/>
    </row>
    <row r="5965" spans="18:18" x14ac:dyDescent="0.25">
      <c r="R5965" s="5"/>
    </row>
    <row r="5966" spans="18:18" x14ac:dyDescent="0.25">
      <c r="R5966" s="5"/>
    </row>
    <row r="5967" spans="18:18" x14ac:dyDescent="0.25">
      <c r="R5967" s="5"/>
    </row>
    <row r="5968" spans="18:18" x14ac:dyDescent="0.25">
      <c r="R5968" s="5"/>
    </row>
    <row r="5969" spans="18:18" x14ac:dyDescent="0.25">
      <c r="R5969" s="5"/>
    </row>
    <row r="5970" spans="18:18" x14ac:dyDescent="0.25">
      <c r="R5970" s="5"/>
    </row>
    <row r="5971" spans="18:18" x14ac:dyDescent="0.25">
      <c r="R5971" s="5"/>
    </row>
    <row r="5972" spans="18:18" x14ac:dyDescent="0.25">
      <c r="R5972" s="5"/>
    </row>
    <row r="5973" spans="18:18" x14ac:dyDescent="0.25">
      <c r="R5973" s="5"/>
    </row>
    <row r="5974" spans="18:18" x14ac:dyDescent="0.25">
      <c r="R5974" s="5"/>
    </row>
    <row r="5975" spans="18:18" x14ac:dyDescent="0.25">
      <c r="R5975" s="5"/>
    </row>
    <row r="5976" spans="18:18" x14ac:dyDescent="0.25">
      <c r="R5976" s="5"/>
    </row>
    <row r="5977" spans="18:18" x14ac:dyDescent="0.25">
      <c r="R5977" s="5"/>
    </row>
    <row r="5978" spans="18:18" x14ac:dyDescent="0.25">
      <c r="R5978" s="5"/>
    </row>
    <row r="5979" spans="18:18" x14ac:dyDescent="0.25">
      <c r="R5979" s="5"/>
    </row>
    <row r="5980" spans="18:18" x14ac:dyDescent="0.25">
      <c r="R5980" s="5"/>
    </row>
    <row r="5981" spans="18:18" x14ac:dyDescent="0.25">
      <c r="R5981" s="5"/>
    </row>
    <row r="5982" spans="18:18" x14ac:dyDescent="0.25">
      <c r="R5982" s="5"/>
    </row>
    <row r="5983" spans="18:18" x14ac:dyDescent="0.25">
      <c r="R5983" s="5"/>
    </row>
    <row r="5984" spans="18:18" x14ac:dyDescent="0.25">
      <c r="R5984" s="5"/>
    </row>
    <row r="5985" spans="18:18" x14ac:dyDescent="0.25">
      <c r="R5985" s="5"/>
    </row>
    <row r="5986" spans="18:18" x14ac:dyDescent="0.25">
      <c r="R5986" s="5"/>
    </row>
    <row r="5987" spans="18:18" x14ac:dyDescent="0.25">
      <c r="R5987" s="5"/>
    </row>
    <row r="5988" spans="18:18" x14ac:dyDescent="0.25">
      <c r="R5988" s="5"/>
    </row>
    <row r="5989" spans="18:18" x14ac:dyDescent="0.25">
      <c r="R5989" s="5"/>
    </row>
    <row r="5990" spans="18:18" x14ac:dyDescent="0.25">
      <c r="R5990" s="5"/>
    </row>
    <row r="5991" spans="18:18" x14ac:dyDescent="0.25">
      <c r="R5991" s="5"/>
    </row>
    <row r="5992" spans="18:18" x14ac:dyDescent="0.25">
      <c r="R5992" s="5"/>
    </row>
    <row r="5993" spans="18:18" x14ac:dyDescent="0.25">
      <c r="R5993" s="5"/>
    </row>
    <row r="5994" spans="18:18" x14ac:dyDescent="0.25">
      <c r="R5994" s="5"/>
    </row>
    <row r="5995" spans="18:18" x14ac:dyDescent="0.25">
      <c r="R5995" s="5"/>
    </row>
    <row r="5996" spans="18:18" x14ac:dyDescent="0.25">
      <c r="R5996" s="5"/>
    </row>
    <row r="5997" spans="18:18" x14ac:dyDescent="0.25">
      <c r="R5997" s="5"/>
    </row>
    <row r="5998" spans="18:18" x14ac:dyDescent="0.25">
      <c r="R5998" s="5"/>
    </row>
    <row r="5999" spans="18:18" x14ac:dyDescent="0.25">
      <c r="R5999" s="5"/>
    </row>
    <row r="6000" spans="18:18" x14ac:dyDescent="0.25">
      <c r="R6000" s="5"/>
    </row>
    <row r="6001" spans="18:18" x14ac:dyDescent="0.25">
      <c r="R6001" s="5"/>
    </row>
    <row r="6002" spans="18:18" x14ac:dyDescent="0.25">
      <c r="R6002" s="5"/>
    </row>
    <row r="6003" spans="18:18" x14ac:dyDescent="0.25">
      <c r="R6003" s="5"/>
    </row>
    <row r="6004" spans="18:18" x14ac:dyDescent="0.25">
      <c r="R6004" s="5"/>
    </row>
    <row r="6005" spans="18:18" x14ac:dyDescent="0.25">
      <c r="R6005" s="5"/>
    </row>
    <row r="6006" spans="18:18" x14ac:dyDescent="0.25">
      <c r="R6006" s="5"/>
    </row>
    <row r="6007" spans="18:18" x14ac:dyDescent="0.25">
      <c r="R6007" s="5"/>
    </row>
    <row r="6008" spans="18:18" x14ac:dyDescent="0.25">
      <c r="R6008" s="5"/>
    </row>
    <row r="6009" spans="18:18" x14ac:dyDescent="0.25">
      <c r="R6009" s="5"/>
    </row>
    <row r="6010" spans="18:18" x14ac:dyDescent="0.25">
      <c r="R6010" s="5"/>
    </row>
    <row r="6011" spans="18:18" x14ac:dyDescent="0.25">
      <c r="R6011" s="5"/>
    </row>
    <row r="6012" spans="18:18" x14ac:dyDescent="0.25">
      <c r="R6012" s="5"/>
    </row>
    <row r="6013" spans="18:18" x14ac:dyDescent="0.25">
      <c r="R6013" s="5"/>
    </row>
    <row r="6014" spans="18:18" x14ac:dyDescent="0.25">
      <c r="R6014" s="5"/>
    </row>
    <row r="6015" spans="18:18" x14ac:dyDescent="0.25">
      <c r="R6015" s="5"/>
    </row>
    <row r="6016" spans="18:18" x14ac:dyDescent="0.25">
      <c r="R6016" s="5"/>
    </row>
    <row r="6017" spans="18:18" x14ac:dyDescent="0.25">
      <c r="R6017" s="5"/>
    </row>
    <row r="6018" spans="18:18" x14ac:dyDescent="0.25">
      <c r="R6018" s="5"/>
    </row>
    <row r="6019" spans="18:18" x14ac:dyDescent="0.25">
      <c r="R6019" s="5"/>
    </row>
    <row r="6020" spans="18:18" x14ac:dyDescent="0.25">
      <c r="R6020" s="5"/>
    </row>
    <row r="6021" spans="18:18" x14ac:dyDescent="0.25">
      <c r="R6021" s="5"/>
    </row>
    <row r="6022" spans="18:18" x14ac:dyDescent="0.25">
      <c r="R6022" s="5"/>
    </row>
    <row r="6023" spans="18:18" x14ac:dyDescent="0.25">
      <c r="R6023" s="5"/>
    </row>
    <row r="6024" spans="18:18" x14ac:dyDescent="0.25">
      <c r="R6024" s="5"/>
    </row>
    <row r="6025" spans="18:18" x14ac:dyDescent="0.25">
      <c r="R6025" s="5"/>
    </row>
    <row r="6026" spans="18:18" x14ac:dyDescent="0.25">
      <c r="R6026" s="5"/>
    </row>
    <row r="6027" spans="18:18" x14ac:dyDescent="0.25">
      <c r="R6027" s="5"/>
    </row>
    <row r="6028" spans="18:18" x14ac:dyDescent="0.25">
      <c r="R6028" s="5"/>
    </row>
    <row r="6029" spans="18:18" x14ac:dyDescent="0.25">
      <c r="R6029" s="5"/>
    </row>
    <row r="6030" spans="18:18" x14ac:dyDescent="0.25">
      <c r="R6030" s="5"/>
    </row>
    <row r="6031" spans="18:18" x14ac:dyDescent="0.25">
      <c r="R6031" s="5"/>
    </row>
    <row r="6032" spans="18:18" x14ac:dyDescent="0.25">
      <c r="R6032" s="5"/>
    </row>
    <row r="6033" spans="18:18" x14ac:dyDescent="0.25">
      <c r="R6033" s="5"/>
    </row>
    <row r="6034" spans="18:18" x14ac:dyDescent="0.25">
      <c r="R6034" s="5"/>
    </row>
    <row r="6035" spans="18:18" x14ac:dyDescent="0.25">
      <c r="R6035" s="5"/>
    </row>
    <row r="6036" spans="18:18" x14ac:dyDescent="0.25">
      <c r="R6036" s="5"/>
    </row>
    <row r="6037" spans="18:18" x14ac:dyDescent="0.25">
      <c r="R6037" s="5"/>
    </row>
    <row r="6038" spans="18:18" x14ac:dyDescent="0.25">
      <c r="R6038" s="5"/>
    </row>
    <row r="6039" spans="18:18" x14ac:dyDescent="0.25">
      <c r="R6039" s="5"/>
    </row>
    <row r="6040" spans="18:18" x14ac:dyDescent="0.25">
      <c r="R6040" s="5"/>
    </row>
    <row r="6041" spans="18:18" x14ac:dyDescent="0.25">
      <c r="R6041" s="5"/>
    </row>
    <row r="6042" spans="18:18" x14ac:dyDescent="0.25">
      <c r="R6042" s="5"/>
    </row>
    <row r="6043" spans="18:18" x14ac:dyDescent="0.25">
      <c r="R6043" s="5"/>
    </row>
    <row r="6044" spans="18:18" x14ac:dyDescent="0.25">
      <c r="R6044" s="5"/>
    </row>
    <row r="6045" spans="18:18" x14ac:dyDescent="0.25">
      <c r="R6045" s="5"/>
    </row>
    <row r="6046" spans="18:18" x14ac:dyDescent="0.25">
      <c r="R6046" s="5"/>
    </row>
    <row r="6047" spans="18:18" x14ac:dyDescent="0.25">
      <c r="R6047" s="5"/>
    </row>
    <row r="6048" spans="18:18" x14ac:dyDescent="0.25">
      <c r="R6048" s="5"/>
    </row>
    <row r="6049" spans="18:18" x14ac:dyDescent="0.25">
      <c r="R6049" s="5"/>
    </row>
    <row r="6050" spans="18:18" x14ac:dyDescent="0.25">
      <c r="R6050" s="5"/>
    </row>
    <row r="6051" spans="18:18" x14ac:dyDescent="0.25">
      <c r="R6051" s="5"/>
    </row>
    <row r="6052" spans="18:18" x14ac:dyDescent="0.25">
      <c r="R6052" s="5"/>
    </row>
    <row r="6053" spans="18:18" x14ac:dyDescent="0.25">
      <c r="R6053" s="5"/>
    </row>
    <row r="6054" spans="18:18" x14ac:dyDescent="0.25">
      <c r="R6054" s="5"/>
    </row>
    <row r="6055" spans="18:18" x14ac:dyDescent="0.25">
      <c r="R6055" s="5"/>
    </row>
    <row r="6056" spans="18:18" x14ac:dyDescent="0.25">
      <c r="R6056" s="5"/>
    </row>
    <row r="6057" spans="18:18" x14ac:dyDescent="0.25">
      <c r="R6057" s="5"/>
    </row>
    <row r="6058" spans="18:18" x14ac:dyDescent="0.25">
      <c r="R6058" s="5"/>
    </row>
    <row r="6059" spans="18:18" x14ac:dyDescent="0.25">
      <c r="R6059" s="5"/>
    </row>
    <row r="6060" spans="18:18" x14ac:dyDescent="0.25">
      <c r="R6060" s="5"/>
    </row>
    <row r="6061" spans="18:18" x14ac:dyDescent="0.25">
      <c r="R6061" s="5"/>
    </row>
    <row r="6062" spans="18:18" x14ac:dyDescent="0.25">
      <c r="R6062" s="5"/>
    </row>
    <row r="6063" spans="18:18" x14ac:dyDescent="0.25">
      <c r="R6063" s="5"/>
    </row>
    <row r="6064" spans="18:18" x14ac:dyDescent="0.25">
      <c r="R6064" s="5"/>
    </row>
    <row r="6065" spans="18:18" x14ac:dyDescent="0.25">
      <c r="R6065" s="5"/>
    </row>
    <row r="6066" spans="18:18" x14ac:dyDescent="0.25">
      <c r="R6066" s="5"/>
    </row>
    <row r="6067" spans="18:18" x14ac:dyDescent="0.25">
      <c r="R6067" s="5"/>
    </row>
    <row r="6068" spans="18:18" x14ac:dyDescent="0.25">
      <c r="R6068" s="5"/>
    </row>
    <row r="6069" spans="18:18" x14ac:dyDescent="0.25">
      <c r="R6069" s="5"/>
    </row>
    <row r="6070" spans="18:18" x14ac:dyDescent="0.25">
      <c r="R6070" s="5"/>
    </row>
    <row r="6071" spans="18:18" x14ac:dyDescent="0.25">
      <c r="R6071" s="5"/>
    </row>
    <row r="6072" spans="18:18" x14ac:dyDescent="0.25">
      <c r="R6072" s="5"/>
    </row>
    <row r="6073" spans="18:18" x14ac:dyDescent="0.25">
      <c r="R6073" s="5"/>
    </row>
    <row r="6074" spans="18:18" x14ac:dyDescent="0.25">
      <c r="R6074" s="5"/>
    </row>
    <row r="6075" spans="18:18" x14ac:dyDescent="0.25">
      <c r="R6075" s="5"/>
    </row>
    <row r="6076" spans="18:18" x14ac:dyDescent="0.25">
      <c r="R6076" s="5"/>
    </row>
    <row r="6077" spans="18:18" x14ac:dyDescent="0.25">
      <c r="R6077" s="5"/>
    </row>
    <row r="6078" spans="18:18" x14ac:dyDescent="0.25">
      <c r="R6078" s="5"/>
    </row>
    <row r="6079" spans="18:18" x14ac:dyDescent="0.25">
      <c r="R6079" s="5"/>
    </row>
    <row r="6080" spans="18:18" x14ac:dyDescent="0.25">
      <c r="R6080" s="5"/>
    </row>
    <row r="6081" spans="18:18" x14ac:dyDescent="0.25">
      <c r="R6081" s="5"/>
    </row>
    <row r="6082" spans="18:18" x14ac:dyDescent="0.25">
      <c r="R6082" s="5"/>
    </row>
    <row r="6083" spans="18:18" x14ac:dyDescent="0.25">
      <c r="R6083" s="5"/>
    </row>
    <row r="6084" spans="18:18" x14ac:dyDescent="0.25">
      <c r="R6084" s="5"/>
    </row>
    <row r="6085" spans="18:18" x14ac:dyDescent="0.25">
      <c r="R6085" s="5"/>
    </row>
    <row r="6086" spans="18:18" x14ac:dyDescent="0.25">
      <c r="R6086" s="5"/>
    </row>
    <row r="6087" spans="18:18" x14ac:dyDescent="0.25">
      <c r="R6087" s="5"/>
    </row>
    <row r="6088" spans="18:18" x14ac:dyDescent="0.25">
      <c r="R6088" s="5"/>
    </row>
    <row r="6089" spans="18:18" x14ac:dyDescent="0.25">
      <c r="R6089" s="5"/>
    </row>
    <row r="6090" spans="18:18" x14ac:dyDescent="0.25">
      <c r="R6090" s="5"/>
    </row>
    <row r="6091" spans="18:18" x14ac:dyDescent="0.25">
      <c r="R6091" s="5"/>
    </row>
    <row r="6092" spans="18:18" x14ac:dyDescent="0.25">
      <c r="R6092" s="5"/>
    </row>
    <row r="6093" spans="18:18" x14ac:dyDescent="0.25">
      <c r="R6093" s="5"/>
    </row>
    <row r="6094" spans="18:18" x14ac:dyDescent="0.25">
      <c r="R6094" s="5"/>
    </row>
    <row r="6095" spans="18:18" x14ac:dyDescent="0.25">
      <c r="R6095" s="5"/>
    </row>
    <row r="6096" spans="18:18" x14ac:dyDescent="0.25">
      <c r="R6096" s="5"/>
    </row>
    <row r="6097" spans="18:18" x14ac:dyDescent="0.25">
      <c r="R6097" s="5"/>
    </row>
    <row r="6098" spans="18:18" x14ac:dyDescent="0.25">
      <c r="R6098" s="5"/>
    </row>
    <row r="6099" spans="18:18" x14ac:dyDescent="0.25">
      <c r="R6099" s="5"/>
    </row>
    <row r="6100" spans="18:18" x14ac:dyDescent="0.25">
      <c r="R6100" s="5"/>
    </row>
    <row r="6101" spans="18:18" x14ac:dyDescent="0.25">
      <c r="R6101" s="5"/>
    </row>
    <row r="6102" spans="18:18" x14ac:dyDescent="0.25">
      <c r="R6102" s="5"/>
    </row>
    <row r="6103" spans="18:18" x14ac:dyDescent="0.25">
      <c r="R6103" s="5"/>
    </row>
    <row r="6104" spans="18:18" x14ac:dyDescent="0.25">
      <c r="R6104" s="5"/>
    </row>
    <row r="6105" spans="18:18" x14ac:dyDescent="0.25">
      <c r="R6105" s="5"/>
    </row>
    <row r="6106" spans="18:18" x14ac:dyDescent="0.25">
      <c r="R6106" s="5"/>
    </row>
    <row r="6107" spans="18:18" x14ac:dyDescent="0.25">
      <c r="R6107" s="5"/>
    </row>
    <row r="6108" spans="18:18" x14ac:dyDescent="0.25">
      <c r="R6108" s="5"/>
    </row>
    <row r="6109" spans="18:18" x14ac:dyDescent="0.25">
      <c r="R6109" s="5"/>
    </row>
    <row r="6110" spans="18:18" x14ac:dyDescent="0.25">
      <c r="R6110" s="5"/>
    </row>
    <row r="6111" spans="18:18" x14ac:dyDescent="0.25">
      <c r="R6111" s="5"/>
    </row>
    <row r="6112" spans="18:18" x14ac:dyDescent="0.25">
      <c r="R6112" s="5"/>
    </row>
    <row r="6113" spans="18:18" x14ac:dyDescent="0.25">
      <c r="R6113" s="5"/>
    </row>
    <row r="6114" spans="18:18" x14ac:dyDescent="0.25">
      <c r="R6114" s="5"/>
    </row>
    <row r="6115" spans="18:18" x14ac:dyDescent="0.25">
      <c r="R6115" s="5"/>
    </row>
    <row r="6116" spans="18:18" x14ac:dyDescent="0.25">
      <c r="R6116" s="5"/>
    </row>
    <row r="6117" spans="18:18" x14ac:dyDescent="0.25">
      <c r="R6117" s="5"/>
    </row>
    <row r="6118" spans="18:18" x14ac:dyDescent="0.25">
      <c r="R6118" s="5"/>
    </row>
    <row r="6119" spans="18:18" x14ac:dyDescent="0.25">
      <c r="R6119" s="5"/>
    </row>
    <row r="6120" spans="18:18" x14ac:dyDescent="0.25">
      <c r="R6120" s="5"/>
    </row>
    <row r="6121" spans="18:18" x14ac:dyDescent="0.25">
      <c r="R6121" s="5"/>
    </row>
    <row r="6122" spans="18:18" x14ac:dyDescent="0.25">
      <c r="R6122" s="5"/>
    </row>
    <row r="6123" spans="18:18" x14ac:dyDescent="0.25">
      <c r="R6123" s="5"/>
    </row>
    <row r="6124" spans="18:18" x14ac:dyDescent="0.25">
      <c r="R6124" s="5"/>
    </row>
    <row r="6125" spans="18:18" x14ac:dyDescent="0.25">
      <c r="R6125" s="5"/>
    </row>
    <row r="6126" spans="18:18" x14ac:dyDescent="0.25">
      <c r="R6126" s="5"/>
    </row>
    <row r="6127" spans="18:18" x14ac:dyDescent="0.25">
      <c r="R6127" s="5"/>
    </row>
    <row r="6128" spans="18:18" x14ac:dyDescent="0.25">
      <c r="R6128" s="5"/>
    </row>
    <row r="6129" spans="18:18" x14ac:dyDescent="0.25">
      <c r="R6129" s="5"/>
    </row>
    <row r="6130" spans="18:18" x14ac:dyDescent="0.25">
      <c r="R6130" s="5"/>
    </row>
    <row r="6131" spans="18:18" x14ac:dyDescent="0.25">
      <c r="R6131" s="5"/>
    </row>
    <row r="6132" spans="18:18" x14ac:dyDescent="0.25">
      <c r="R6132" s="5"/>
    </row>
    <row r="6133" spans="18:18" x14ac:dyDescent="0.25">
      <c r="R6133" s="5"/>
    </row>
    <row r="6134" spans="18:18" x14ac:dyDescent="0.25">
      <c r="R6134" s="5"/>
    </row>
    <row r="6135" spans="18:18" x14ac:dyDescent="0.25">
      <c r="R6135" s="5"/>
    </row>
    <row r="6136" spans="18:18" x14ac:dyDescent="0.25">
      <c r="R6136" s="5"/>
    </row>
    <row r="6137" spans="18:18" x14ac:dyDescent="0.25">
      <c r="R6137" s="5"/>
    </row>
    <row r="6138" spans="18:18" x14ac:dyDescent="0.25">
      <c r="R6138" s="5"/>
    </row>
    <row r="6139" spans="18:18" x14ac:dyDescent="0.25">
      <c r="R6139" s="5"/>
    </row>
    <row r="6140" spans="18:18" x14ac:dyDescent="0.25">
      <c r="R6140" s="5"/>
    </row>
    <row r="6141" spans="18:18" x14ac:dyDescent="0.25">
      <c r="R6141" s="5"/>
    </row>
    <row r="6142" spans="18:18" x14ac:dyDescent="0.25">
      <c r="R6142" s="5"/>
    </row>
    <row r="6143" spans="18:18" x14ac:dyDescent="0.25">
      <c r="R6143" s="5"/>
    </row>
    <row r="6144" spans="18:18" x14ac:dyDescent="0.25">
      <c r="R6144" s="5"/>
    </row>
    <row r="6145" spans="18:18" x14ac:dyDescent="0.25">
      <c r="R6145" s="5"/>
    </row>
    <row r="6146" spans="18:18" x14ac:dyDescent="0.25">
      <c r="R6146" s="5"/>
    </row>
    <row r="6147" spans="18:18" x14ac:dyDescent="0.25">
      <c r="R6147" s="5"/>
    </row>
    <row r="6148" spans="18:18" x14ac:dyDescent="0.25">
      <c r="R6148" s="5"/>
    </row>
    <row r="6149" spans="18:18" x14ac:dyDescent="0.25">
      <c r="R6149" s="5"/>
    </row>
    <row r="6150" spans="18:18" x14ac:dyDescent="0.25">
      <c r="R6150" s="5"/>
    </row>
    <row r="6151" spans="18:18" x14ac:dyDescent="0.25">
      <c r="R6151" s="5"/>
    </row>
    <row r="6152" spans="18:18" x14ac:dyDescent="0.25">
      <c r="R6152" s="5"/>
    </row>
    <row r="6153" spans="18:18" x14ac:dyDescent="0.25">
      <c r="R6153" s="5"/>
    </row>
    <row r="6154" spans="18:18" x14ac:dyDescent="0.25">
      <c r="R6154" s="5"/>
    </row>
    <row r="6155" spans="18:18" x14ac:dyDescent="0.25">
      <c r="R6155" s="5"/>
    </row>
    <row r="6156" spans="18:18" x14ac:dyDescent="0.25">
      <c r="R6156" s="5"/>
    </row>
    <row r="6157" spans="18:18" x14ac:dyDescent="0.25">
      <c r="R6157" s="5"/>
    </row>
    <row r="6158" spans="18:18" x14ac:dyDescent="0.25">
      <c r="R6158" s="5"/>
    </row>
    <row r="6159" spans="18:18" x14ac:dyDescent="0.25">
      <c r="R6159" s="5"/>
    </row>
    <row r="6160" spans="18:18" x14ac:dyDescent="0.25">
      <c r="R6160" s="5"/>
    </row>
    <row r="6161" spans="18:18" x14ac:dyDescent="0.25">
      <c r="R6161" s="5"/>
    </row>
    <row r="6162" spans="18:18" x14ac:dyDescent="0.25">
      <c r="R6162" s="5"/>
    </row>
    <row r="6163" spans="18:18" x14ac:dyDescent="0.25">
      <c r="R6163" s="5"/>
    </row>
    <row r="6164" spans="18:18" x14ac:dyDescent="0.25">
      <c r="R6164" s="5"/>
    </row>
    <row r="6165" spans="18:18" x14ac:dyDescent="0.25">
      <c r="R6165" s="5"/>
    </row>
    <row r="6166" spans="18:18" x14ac:dyDescent="0.25">
      <c r="R6166" s="5"/>
    </row>
    <row r="6167" spans="18:18" x14ac:dyDescent="0.25">
      <c r="R6167" s="5"/>
    </row>
    <row r="6168" spans="18:18" x14ac:dyDescent="0.25">
      <c r="R6168" s="5"/>
    </row>
    <row r="6169" spans="18:18" x14ac:dyDescent="0.25">
      <c r="R6169" s="5"/>
    </row>
    <row r="6170" spans="18:18" x14ac:dyDescent="0.25">
      <c r="R6170" s="5"/>
    </row>
    <row r="6171" spans="18:18" x14ac:dyDescent="0.25">
      <c r="R6171" s="5"/>
    </row>
    <row r="6172" spans="18:18" x14ac:dyDescent="0.25">
      <c r="R6172" s="5"/>
    </row>
    <row r="6173" spans="18:18" x14ac:dyDescent="0.25">
      <c r="R6173" s="5"/>
    </row>
    <row r="6174" spans="18:18" x14ac:dyDescent="0.25">
      <c r="R6174" s="5"/>
    </row>
    <row r="6175" spans="18:18" x14ac:dyDescent="0.25">
      <c r="R6175" s="5"/>
    </row>
    <row r="6176" spans="18:18" x14ac:dyDescent="0.25">
      <c r="R6176" s="5"/>
    </row>
    <row r="6177" spans="18:18" x14ac:dyDescent="0.25">
      <c r="R6177" s="5"/>
    </row>
    <row r="6178" spans="18:18" x14ac:dyDescent="0.25">
      <c r="R6178" s="5"/>
    </row>
    <row r="6179" spans="18:18" x14ac:dyDescent="0.25">
      <c r="R6179" s="5"/>
    </row>
    <row r="6180" spans="18:18" x14ac:dyDescent="0.25">
      <c r="R6180" s="5"/>
    </row>
    <row r="6181" spans="18:18" x14ac:dyDescent="0.25">
      <c r="R6181" s="5"/>
    </row>
    <row r="6182" spans="18:18" x14ac:dyDescent="0.25">
      <c r="R6182" s="5"/>
    </row>
    <row r="6183" spans="18:18" x14ac:dyDescent="0.25">
      <c r="R6183" s="5"/>
    </row>
    <row r="6184" spans="18:18" x14ac:dyDescent="0.25">
      <c r="R6184" s="5"/>
    </row>
    <row r="6185" spans="18:18" x14ac:dyDescent="0.25">
      <c r="R6185" s="5"/>
    </row>
    <row r="6186" spans="18:18" x14ac:dyDescent="0.25">
      <c r="R6186" s="5"/>
    </row>
    <row r="6187" spans="18:18" x14ac:dyDescent="0.25">
      <c r="R6187" s="5"/>
    </row>
    <row r="6188" spans="18:18" x14ac:dyDescent="0.25">
      <c r="R6188" s="5"/>
    </row>
    <row r="6189" spans="18:18" x14ac:dyDescent="0.25">
      <c r="R6189" s="5"/>
    </row>
    <row r="6190" spans="18:18" x14ac:dyDescent="0.25">
      <c r="R6190" s="5"/>
    </row>
    <row r="6191" spans="18:18" x14ac:dyDescent="0.25">
      <c r="R6191" s="5"/>
    </row>
    <row r="6192" spans="18:18" x14ac:dyDescent="0.25">
      <c r="R6192" s="5"/>
    </row>
    <row r="6193" spans="18:18" x14ac:dyDescent="0.25">
      <c r="R6193" s="5"/>
    </row>
    <row r="6194" spans="18:18" x14ac:dyDescent="0.25">
      <c r="R6194" s="5"/>
    </row>
    <row r="6195" spans="18:18" x14ac:dyDescent="0.25">
      <c r="R6195" s="5"/>
    </row>
    <row r="6196" spans="18:18" x14ac:dyDescent="0.25">
      <c r="R6196" s="5"/>
    </row>
    <row r="6197" spans="18:18" x14ac:dyDescent="0.25">
      <c r="R6197" s="5"/>
    </row>
    <row r="6198" spans="18:18" x14ac:dyDescent="0.25">
      <c r="R6198" s="5"/>
    </row>
    <row r="6199" spans="18:18" x14ac:dyDescent="0.25">
      <c r="R6199" s="5"/>
    </row>
    <row r="6200" spans="18:18" x14ac:dyDescent="0.25">
      <c r="R6200" s="5"/>
    </row>
    <row r="6201" spans="18:18" x14ac:dyDescent="0.25">
      <c r="R6201" s="5"/>
    </row>
    <row r="6202" spans="18:18" x14ac:dyDescent="0.25">
      <c r="R6202" s="5"/>
    </row>
    <row r="6203" spans="18:18" x14ac:dyDescent="0.25">
      <c r="R6203" s="5"/>
    </row>
    <row r="6204" spans="18:18" x14ac:dyDescent="0.25">
      <c r="R6204" s="5"/>
    </row>
    <row r="6205" spans="18:18" x14ac:dyDescent="0.25">
      <c r="R6205" s="5"/>
    </row>
    <row r="6206" spans="18:18" x14ac:dyDescent="0.25">
      <c r="R6206" s="5"/>
    </row>
    <row r="6207" spans="18:18" x14ac:dyDescent="0.25">
      <c r="R6207" s="5"/>
    </row>
    <row r="6208" spans="18:18" x14ac:dyDescent="0.25">
      <c r="R6208" s="5"/>
    </row>
    <row r="6209" spans="18:18" x14ac:dyDescent="0.25">
      <c r="R6209" s="5"/>
    </row>
    <row r="6210" spans="18:18" x14ac:dyDescent="0.25">
      <c r="R6210" s="5"/>
    </row>
    <row r="6211" spans="18:18" x14ac:dyDescent="0.25">
      <c r="R6211" s="5"/>
    </row>
    <row r="6212" spans="18:18" x14ac:dyDescent="0.25">
      <c r="R6212" s="5"/>
    </row>
    <row r="6213" spans="18:18" x14ac:dyDescent="0.25">
      <c r="R6213" s="5"/>
    </row>
    <row r="6214" spans="18:18" x14ac:dyDescent="0.25">
      <c r="R6214" s="5"/>
    </row>
    <row r="6215" spans="18:18" x14ac:dyDescent="0.25">
      <c r="R6215" s="5"/>
    </row>
    <row r="6216" spans="18:18" x14ac:dyDescent="0.25">
      <c r="R6216" s="5"/>
    </row>
    <row r="6217" spans="18:18" x14ac:dyDescent="0.25">
      <c r="R6217" s="5"/>
    </row>
    <row r="6218" spans="18:18" x14ac:dyDescent="0.25">
      <c r="R6218" s="5"/>
    </row>
    <row r="6219" spans="18:18" x14ac:dyDescent="0.25">
      <c r="R6219" s="5"/>
    </row>
    <row r="6220" spans="18:18" x14ac:dyDescent="0.25">
      <c r="R6220" s="5"/>
    </row>
    <row r="6221" spans="18:18" x14ac:dyDescent="0.25">
      <c r="R6221" s="5"/>
    </row>
    <row r="6222" spans="18:18" x14ac:dyDescent="0.25">
      <c r="R6222" s="5"/>
    </row>
    <row r="6223" spans="18:18" x14ac:dyDescent="0.25">
      <c r="R6223" s="5"/>
    </row>
    <row r="6224" spans="18:18" x14ac:dyDescent="0.25">
      <c r="R6224" s="5"/>
    </row>
    <row r="6225" spans="18:18" x14ac:dyDescent="0.25">
      <c r="R6225" s="5"/>
    </row>
    <row r="6226" spans="18:18" x14ac:dyDescent="0.25">
      <c r="R6226" s="5"/>
    </row>
    <row r="6227" spans="18:18" x14ac:dyDescent="0.25">
      <c r="R6227" s="5"/>
    </row>
    <row r="6228" spans="18:18" x14ac:dyDescent="0.25">
      <c r="R6228" s="5"/>
    </row>
    <row r="6229" spans="18:18" x14ac:dyDescent="0.25">
      <c r="R6229" s="5"/>
    </row>
    <row r="6230" spans="18:18" x14ac:dyDescent="0.25">
      <c r="R6230" s="5"/>
    </row>
    <row r="6231" spans="18:18" x14ac:dyDescent="0.25">
      <c r="R6231" s="5"/>
    </row>
    <row r="6232" spans="18:18" x14ac:dyDescent="0.25">
      <c r="R6232" s="5"/>
    </row>
    <row r="6233" spans="18:18" x14ac:dyDescent="0.25">
      <c r="R6233" s="5"/>
    </row>
    <row r="6234" spans="18:18" x14ac:dyDescent="0.25">
      <c r="R6234" s="5"/>
    </row>
    <row r="6235" spans="18:18" x14ac:dyDescent="0.25">
      <c r="R6235" s="5"/>
    </row>
    <row r="6236" spans="18:18" x14ac:dyDescent="0.25">
      <c r="R6236" s="5"/>
    </row>
    <row r="6237" spans="18:18" x14ac:dyDescent="0.25">
      <c r="R6237" s="5"/>
    </row>
    <row r="6238" spans="18:18" x14ac:dyDescent="0.25">
      <c r="R6238" s="5"/>
    </row>
    <row r="6239" spans="18:18" x14ac:dyDescent="0.25">
      <c r="R6239" s="5"/>
    </row>
    <row r="6240" spans="18:18" x14ac:dyDescent="0.25">
      <c r="R6240" s="5"/>
    </row>
    <row r="6241" spans="18:18" x14ac:dyDescent="0.25">
      <c r="R6241" s="5"/>
    </row>
    <row r="6242" spans="18:18" x14ac:dyDescent="0.25">
      <c r="R6242" s="5"/>
    </row>
    <row r="6243" spans="18:18" x14ac:dyDescent="0.25">
      <c r="R6243" s="5"/>
    </row>
    <row r="6244" spans="18:18" x14ac:dyDescent="0.25">
      <c r="R6244" s="5"/>
    </row>
    <row r="6245" spans="18:18" x14ac:dyDescent="0.25">
      <c r="R6245" s="5"/>
    </row>
    <row r="6246" spans="18:18" x14ac:dyDescent="0.25">
      <c r="R6246" s="5"/>
    </row>
    <row r="6247" spans="18:18" x14ac:dyDescent="0.25">
      <c r="R6247" s="5"/>
    </row>
    <row r="6248" spans="18:18" x14ac:dyDescent="0.25">
      <c r="R6248" s="5"/>
    </row>
    <row r="6249" spans="18:18" x14ac:dyDescent="0.25">
      <c r="R6249" s="5"/>
    </row>
    <row r="6250" spans="18:18" x14ac:dyDescent="0.25">
      <c r="R6250" s="5"/>
    </row>
    <row r="6251" spans="18:18" x14ac:dyDescent="0.25">
      <c r="R6251" s="5"/>
    </row>
    <row r="6252" spans="18:18" x14ac:dyDescent="0.25">
      <c r="R6252" s="5"/>
    </row>
    <row r="6253" spans="18:18" x14ac:dyDescent="0.25">
      <c r="R6253" s="5"/>
    </row>
    <row r="6254" spans="18:18" x14ac:dyDescent="0.25">
      <c r="R6254" s="5"/>
    </row>
    <row r="6255" spans="18:18" x14ac:dyDescent="0.25">
      <c r="R6255" s="5"/>
    </row>
    <row r="6256" spans="18:18" x14ac:dyDescent="0.25">
      <c r="R6256" s="5"/>
    </row>
    <row r="6257" spans="18:18" x14ac:dyDescent="0.25">
      <c r="R6257" s="5"/>
    </row>
    <row r="6258" spans="18:18" x14ac:dyDescent="0.25">
      <c r="R6258" s="5"/>
    </row>
    <row r="6259" spans="18:18" x14ac:dyDescent="0.25">
      <c r="R6259" s="5"/>
    </row>
    <row r="6260" spans="18:18" x14ac:dyDescent="0.25">
      <c r="R6260" s="5"/>
    </row>
    <row r="6261" spans="18:18" x14ac:dyDescent="0.25">
      <c r="R6261" s="5"/>
    </row>
    <row r="6262" spans="18:18" x14ac:dyDescent="0.25">
      <c r="R6262" s="5"/>
    </row>
    <row r="6263" spans="18:18" x14ac:dyDescent="0.25">
      <c r="R6263" s="5"/>
    </row>
    <row r="6264" spans="18:18" x14ac:dyDescent="0.25">
      <c r="R6264" s="5"/>
    </row>
    <row r="6265" spans="18:18" x14ac:dyDescent="0.25">
      <c r="R6265" s="5"/>
    </row>
    <row r="6266" spans="18:18" x14ac:dyDescent="0.25">
      <c r="R6266" s="5"/>
    </row>
    <row r="6267" spans="18:18" x14ac:dyDescent="0.25">
      <c r="R6267" s="5"/>
    </row>
    <row r="6268" spans="18:18" x14ac:dyDescent="0.25">
      <c r="R6268" s="5"/>
    </row>
    <row r="6269" spans="18:18" x14ac:dyDescent="0.25">
      <c r="R6269" s="5"/>
    </row>
    <row r="6270" spans="18:18" x14ac:dyDescent="0.25">
      <c r="R6270" s="5"/>
    </row>
    <row r="6271" spans="18:18" x14ac:dyDescent="0.25">
      <c r="R6271" s="5"/>
    </row>
    <row r="6272" spans="18:18" x14ac:dyDescent="0.25">
      <c r="R6272" s="5"/>
    </row>
    <row r="6273" spans="18:18" x14ac:dyDescent="0.25">
      <c r="R6273" s="5"/>
    </row>
    <row r="6274" spans="18:18" x14ac:dyDescent="0.25">
      <c r="R6274" s="5"/>
    </row>
    <row r="6275" spans="18:18" x14ac:dyDescent="0.25">
      <c r="R6275" s="5"/>
    </row>
    <row r="6276" spans="18:18" x14ac:dyDescent="0.25">
      <c r="R6276" s="5"/>
    </row>
    <row r="6277" spans="18:18" x14ac:dyDescent="0.25">
      <c r="R6277" s="5"/>
    </row>
    <row r="6278" spans="18:18" x14ac:dyDescent="0.25">
      <c r="R6278" s="5"/>
    </row>
    <row r="6279" spans="18:18" x14ac:dyDescent="0.25">
      <c r="R6279" s="5"/>
    </row>
    <row r="6280" spans="18:18" x14ac:dyDescent="0.25">
      <c r="R6280" s="5"/>
    </row>
    <row r="6281" spans="18:18" x14ac:dyDescent="0.25">
      <c r="R6281" s="5"/>
    </row>
    <row r="6282" spans="18:18" x14ac:dyDescent="0.25">
      <c r="R6282" s="5"/>
    </row>
    <row r="6283" spans="18:18" x14ac:dyDescent="0.25">
      <c r="R6283" s="5"/>
    </row>
    <row r="6284" spans="18:18" x14ac:dyDescent="0.25">
      <c r="R6284" s="5"/>
    </row>
    <row r="6285" spans="18:18" x14ac:dyDescent="0.25">
      <c r="R6285" s="5"/>
    </row>
    <row r="6286" spans="18:18" x14ac:dyDescent="0.25">
      <c r="R6286" s="5"/>
    </row>
    <row r="6287" spans="18:18" x14ac:dyDescent="0.25">
      <c r="R6287" s="5"/>
    </row>
    <row r="6288" spans="18:18" x14ac:dyDescent="0.25">
      <c r="R6288" s="5"/>
    </row>
    <row r="6289" spans="18:18" x14ac:dyDescent="0.25">
      <c r="R6289" s="5"/>
    </row>
    <row r="6290" spans="18:18" x14ac:dyDescent="0.25">
      <c r="R6290" s="5"/>
    </row>
    <row r="6291" spans="18:18" x14ac:dyDescent="0.25">
      <c r="R6291" s="5"/>
    </row>
    <row r="6292" spans="18:18" x14ac:dyDescent="0.25">
      <c r="R6292" s="5"/>
    </row>
    <row r="6293" spans="18:18" x14ac:dyDescent="0.25">
      <c r="R6293" s="5"/>
    </row>
    <row r="6294" spans="18:18" x14ac:dyDescent="0.25">
      <c r="R6294" s="5"/>
    </row>
    <row r="6295" spans="18:18" x14ac:dyDescent="0.25">
      <c r="R6295" s="5"/>
    </row>
    <row r="6296" spans="18:18" x14ac:dyDescent="0.25">
      <c r="R6296" s="5"/>
    </row>
    <row r="6297" spans="18:18" x14ac:dyDescent="0.25">
      <c r="R6297" s="5"/>
    </row>
    <row r="6298" spans="18:18" x14ac:dyDescent="0.25">
      <c r="R6298" s="5"/>
    </row>
    <row r="6299" spans="18:18" x14ac:dyDescent="0.25">
      <c r="R6299" s="5"/>
    </row>
    <row r="6300" spans="18:18" x14ac:dyDescent="0.25">
      <c r="R6300" s="5"/>
    </row>
    <row r="6301" spans="18:18" x14ac:dyDescent="0.25">
      <c r="R6301" s="5"/>
    </row>
    <row r="6302" spans="18:18" x14ac:dyDescent="0.25">
      <c r="R6302" s="5"/>
    </row>
    <row r="6303" spans="18:18" x14ac:dyDescent="0.25">
      <c r="R6303" s="5"/>
    </row>
    <row r="6304" spans="18:18" x14ac:dyDescent="0.25">
      <c r="R6304" s="5"/>
    </row>
    <row r="6305" spans="18:18" x14ac:dyDescent="0.25">
      <c r="R6305" s="5"/>
    </row>
    <row r="6306" spans="18:18" x14ac:dyDescent="0.25">
      <c r="R6306" s="5"/>
    </row>
    <row r="6307" spans="18:18" x14ac:dyDescent="0.25">
      <c r="R6307" s="5"/>
    </row>
    <row r="6308" spans="18:18" x14ac:dyDescent="0.25">
      <c r="R6308" s="5"/>
    </row>
    <row r="6309" spans="18:18" x14ac:dyDescent="0.25">
      <c r="R6309" s="5"/>
    </row>
    <row r="6310" spans="18:18" x14ac:dyDescent="0.25">
      <c r="R6310" s="5"/>
    </row>
    <row r="6311" spans="18:18" x14ac:dyDescent="0.25">
      <c r="R6311" s="5"/>
    </row>
    <row r="6312" spans="18:18" x14ac:dyDescent="0.25">
      <c r="R6312" s="5"/>
    </row>
    <row r="6313" spans="18:18" x14ac:dyDescent="0.25">
      <c r="R6313" s="5"/>
    </row>
    <row r="6314" spans="18:18" x14ac:dyDescent="0.25">
      <c r="R6314" s="5"/>
    </row>
    <row r="6315" spans="18:18" x14ac:dyDescent="0.25">
      <c r="R6315" s="5"/>
    </row>
    <row r="6316" spans="18:18" x14ac:dyDescent="0.25">
      <c r="R6316" s="5"/>
    </row>
    <row r="6317" spans="18:18" x14ac:dyDescent="0.25">
      <c r="R6317" s="5"/>
    </row>
    <row r="6318" spans="18:18" x14ac:dyDescent="0.25">
      <c r="R6318" s="5"/>
    </row>
    <row r="6319" spans="18:18" x14ac:dyDescent="0.25">
      <c r="R6319" s="5"/>
    </row>
    <row r="6320" spans="18:18" x14ac:dyDescent="0.25">
      <c r="R6320" s="5"/>
    </row>
    <row r="6321" spans="18:18" x14ac:dyDescent="0.25">
      <c r="R6321" s="5"/>
    </row>
    <row r="6322" spans="18:18" x14ac:dyDescent="0.25">
      <c r="R6322" s="5"/>
    </row>
    <row r="6323" spans="18:18" x14ac:dyDescent="0.25">
      <c r="R6323" s="5"/>
    </row>
    <row r="6324" spans="18:18" x14ac:dyDescent="0.25">
      <c r="R6324" s="5"/>
    </row>
    <row r="6325" spans="18:18" x14ac:dyDescent="0.25">
      <c r="R6325" s="5"/>
    </row>
    <row r="6326" spans="18:18" x14ac:dyDescent="0.25">
      <c r="R6326" s="5"/>
    </row>
    <row r="6327" spans="18:18" x14ac:dyDescent="0.25">
      <c r="R6327" s="5"/>
    </row>
    <row r="6328" spans="18:18" x14ac:dyDescent="0.25">
      <c r="R6328" s="5"/>
    </row>
    <row r="6329" spans="18:18" x14ac:dyDescent="0.25">
      <c r="R6329" s="5"/>
    </row>
    <row r="6330" spans="18:18" x14ac:dyDescent="0.25">
      <c r="R6330" s="5"/>
    </row>
    <row r="6331" spans="18:18" x14ac:dyDescent="0.25">
      <c r="R6331" s="5"/>
    </row>
    <row r="6332" spans="18:18" x14ac:dyDescent="0.25">
      <c r="R6332" s="5"/>
    </row>
    <row r="6333" spans="18:18" x14ac:dyDescent="0.25">
      <c r="R6333" s="5"/>
    </row>
    <row r="6334" spans="18:18" x14ac:dyDescent="0.25">
      <c r="R6334" s="5"/>
    </row>
    <row r="6335" spans="18:18" x14ac:dyDescent="0.25">
      <c r="R6335" s="5"/>
    </row>
    <row r="6336" spans="18:18" x14ac:dyDescent="0.25">
      <c r="R6336" s="5"/>
    </row>
    <row r="6337" spans="18:18" x14ac:dyDescent="0.25">
      <c r="R6337" s="5"/>
    </row>
    <row r="6338" spans="18:18" x14ac:dyDescent="0.25">
      <c r="R6338" s="5"/>
    </row>
    <row r="6339" spans="18:18" x14ac:dyDescent="0.25">
      <c r="R6339" s="5"/>
    </row>
    <row r="6340" spans="18:18" x14ac:dyDescent="0.25">
      <c r="R6340" s="5"/>
    </row>
    <row r="6341" spans="18:18" x14ac:dyDescent="0.25">
      <c r="R6341" s="5"/>
    </row>
    <row r="6342" spans="18:18" x14ac:dyDescent="0.25">
      <c r="R6342" s="5"/>
    </row>
    <row r="6343" spans="18:18" x14ac:dyDescent="0.25">
      <c r="R6343" s="5"/>
    </row>
    <row r="6344" spans="18:18" x14ac:dyDescent="0.25">
      <c r="R6344" s="5"/>
    </row>
    <row r="6345" spans="18:18" x14ac:dyDescent="0.25">
      <c r="R6345" s="5"/>
    </row>
    <row r="6346" spans="18:18" x14ac:dyDescent="0.25">
      <c r="R6346" s="5"/>
    </row>
    <row r="6347" spans="18:18" x14ac:dyDescent="0.25">
      <c r="R6347" s="5"/>
    </row>
    <row r="6348" spans="18:18" x14ac:dyDescent="0.25">
      <c r="R6348" s="5"/>
    </row>
    <row r="6349" spans="18:18" x14ac:dyDescent="0.25">
      <c r="R6349" s="5"/>
    </row>
    <row r="6350" spans="18:18" x14ac:dyDescent="0.25">
      <c r="R6350" s="5"/>
    </row>
    <row r="6351" spans="18:18" x14ac:dyDescent="0.25">
      <c r="R6351" s="5"/>
    </row>
    <row r="6352" spans="18:18" x14ac:dyDescent="0.25">
      <c r="R6352" s="5"/>
    </row>
    <row r="6353" spans="18:18" x14ac:dyDescent="0.25">
      <c r="R6353" s="5"/>
    </row>
    <row r="6354" spans="18:18" x14ac:dyDescent="0.25">
      <c r="R6354" s="5"/>
    </row>
    <row r="6355" spans="18:18" x14ac:dyDescent="0.25">
      <c r="R6355" s="5"/>
    </row>
    <row r="6356" spans="18:18" x14ac:dyDescent="0.25">
      <c r="R6356" s="5"/>
    </row>
    <row r="6357" spans="18:18" x14ac:dyDescent="0.25">
      <c r="R6357" s="5"/>
    </row>
    <row r="6358" spans="18:18" x14ac:dyDescent="0.25">
      <c r="R6358" s="5"/>
    </row>
    <row r="6359" spans="18:18" x14ac:dyDescent="0.25">
      <c r="R6359" s="5"/>
    </row>
    <row r="6360" spans="18:18" x14ac:dyDescent="0.25">
      <c r="R6360" s="5"/>
    </row>
    <row r="6361" spans="18:18" x14ac:dyDescent="0.25">
      <c r="R6361" s="5"/>
    </row>
    <row r="6362" spans="18:18" x14ac:dyDescent="0.25">
      <c r="R6362" s="5"/>
    </row>
    <row r="6363" spans="18:18" x14ac:dyDescent="0.25">
      <c r="R6363" s="5"/>
    </row>
    <row r="6364" spans="18:18" x14ac:dyDescent="0.25">
      <c r="R6364" s="5"/>
    </row>
    <row r="6365" spans="18:18" x14ac:dyDescent="0.25">
      <c r="R6365" s="5"/>
    </row>
    <row r="6366" spans="18:18" x14ac:dyDescent="0.25">
      <c r="R6366" s="5"/>
    </row>
    <row r="6367" spans="18:18" x14ac:dyDescent="0.25">
      <c r="R6367" s="5"/>
    </row>
    <row r="6368" spans="18:18" x14ac:dyDescent="0.25">
      <c r="R6368" s="5"/>
    </row>
    <row r="6369" spans="18:18" x14ac:dyDescent="0.25">
      <c r="R6369" s="5"/>
    </row>
    <row r="6370" spans="18:18" x14ac:dyDescent="0.25">
      <c r="R6370" s="5"/>
    </row>
    <row r="6371" spans="18:18" x14ac:dyDescent="0.25">
      <c r="R6371" s="5"/>
    </row>
    <row r="6372" spans="18:18" x14ac:dyDescent="0.25">
      <c r="R6372" s="5"/>
    </row>
    <row r="6373" spans="18:18" x14ac:dyDescent="0.25">
      <c r="R6373" s="5"/>
    </row>
    <row r="6374" spans="18:18" x14ac:dyDescent="0.25">
      <c r="R6374" s="5"/>
    </row>
    <row r="6375" spans="18:18" x14ac:dyDescent="0.25">
      <c r="R6375" s="5"/>
    </row>
    <row r="6376" spans="18:18" x14ac:dyDescent="0.25">
      <c r="R6376" s="5"/>
    </row>
    <row r="6377" spans="18:18" x14ac:dyDescent="0.25">
      <c r="R6377" s="5"/>
    </row>
    <row r="6378" spans="18:18" x14ac:dyDescent="0.25">
      <c r="R6378" s="5"/>
    </row>
    <row r="6379" spans="18:18" x14ac:dyDescent="0.25">
      <c r="R6379" s="5"/>
    </row>
    <row r="6380" spans="18:18" x14ac:dyDescent="0.25">
      <c r="R6380" s="5"/>
    </row>
    <row r="6381" spans="18:18" x14ac:dyDescent="0.25">
      <c r="R6381" s="5"/>
    </row>
    <row r="6382" spans="18:18" x14ac:dyDescent="0.25">
      <c r="R6382" s="5"/>
    </row>
    <row r="6383" spans="18:18" x14ac:dyDescent="0.25">
      <c r="R6383" s="5"/>
    </row>
    <row r="6384" spans="18:18" x14ac:dyDescent="0.25">
      <c r="R6384" s="5"/>
    </row>
    <row r="6385" spans="18:18" x14ac:dyDescent="0.25">
      <c r="R6385" s="5"/>
    </row>
    <row r="6386" spans="18:18" x14ac:dyDescent="0.25">
      <c r="R6386" s="5"/>
    </row>
    <row r="6387" spans="18:18" x14ac:dyDescent="0.25">
      <c r="R6387" s="5"/>
    </row>
    <row r="6388" spans="18:18" x14ac:dyDescent="0.25">
      <c r="R6388" s="5"/>
    </row>
    <row r="6389" spans="18:18" x14ac:dyDescent="0.25">
      <c r="R6389" s="5"/>
    </row>
    <row r="6390" spans="18:18" x14ac:dyDescent="0.25">
      <c r="R6390" s="5"/>
    </row>
    <row r="6391" spans="18:18" x14ac:dyDescent="0.25">
      <c r="R6391" s="5"/>
    </row>
    <row r="6392" spans="18:18" x14ac:dyDescent="0.25">
      <c r="R6392" s="5"/>
    </row>
    <row r="6393" spans="18:18" x14ac:dyDescent="0.25">
      <c r="R6393" s="5"/>
    </row>
    <row r="6394" spans="18:18" x14ac:dyDescent="0.25">
      <c r="R6394" s="5"/>
    </row>
    <row r="6395" spans="18:18" x14ac:dyDescent="0.25">
      <c r="R6395" s="5"/>
    </row>
    <row r="6396" spans="18:18" x14ac:dyDescent="0.25">
      <c r="R6396" s="5"/>
    </row>
    <row r="6397" spans="18:18" x14ac:dyDescent="0.25">
      <c r="R6397" s="5"/>
    </row>
    <row r="6398" spans="18:18" x14ac:dyDescent="0.25">
      <c r="R6398" s="5"/>
    </row>
    <row r="6399" spans="18:18" x14ac:dyDescent="0.25">
      <c r="R6399" s="5"/>
    </row>
    <row r="6400" spans="18:18" x14ac:dyDescent="0.25">
      <c r="R6400" s="5"/>
    </row>
    <row r="6401" spans="18:18" x14ac:dyDescent="0.25">
      <c r="R6401" s="5"/>
    </row>
    <row r="6402" spans="18:18" x14ac:dyDescent="0.25">
      <c r="R6402" s="5"/>
    </row>
    <row r="6403" spans="18:18" x14ac:dyDescent="0.25">
      <c r="R6403" s="5"/>
    </row>
    <row r="6404" spans="18:18" x14ac:dyDescent="0.25">
      <c r="R6404" s="5"/>
    </row>
    <row r="6405" spans="18:18" x14ac:dyDescent="0.25">
      <c r="R6405" s="5"/>
    </row>
    <row r="6406" spans="18:18" x14ac:dyDescent="0.25">
      <c r="R6406" s="5"/>
    </row>
    <row r="6407" spans="18:18" x14ac:dyDescent="0.25">
      <c r="R6407" s="5"/>
    </row>
    <row r="6408" spans="18:18" x14ac:dyDescent="0.25">
      <c r="R6408" s="5"/>
    </row>
    <row r="6409" spans="18:18" x14ac:dyDescent="0.25">
      <c r="R6409" s="5"/>
    </row>
    <row r="6410" spans="18:18" x14ac:dyDescent="0.25">
      <c r="R6410" s="5"/>
    </row>
    <row r="6411" spans="18:18" x14ac:dyDescent="0.25">
      <c r="R6411" s="5"/>
    </row>
    <row r="6412" spans="18:18" x14ac:dyDescent="0.25">
      <c r="R6412" s="5"/>
    </row>
    <row r="6413" spans="18:18" x14ac:dyDescent="0.25">
      <c r="R6413" s="5"/>
    </row>
    <row r="6414" spans="18:18" x14ac:dyDescent="0.25">
      <c r="R6414" s="5"/>
    </row>
    <row r="6415" spans="18:18" x14ac:dyDescent="0.25">
      <c r="R6415" s="5"/>
    </row>
    <row r="6416" spans="18:18" x14ac:dyDescent="0.25">
      <c r="R6416" s="5"/>
    </row>
    <row r="6417" spans="18:18" x14ac:dyDescent="0.25">
      <c r="R6417" s="5"/>
    </row>
    <row r="6418" spans="18:18" x14ac:dyDescent="0.25">
      <c r="R6418" s="5"/>
    </row>
    <row r="6419" spans="18:18" x14ac:dyDescent="0.25">
      <c r="R6419" s="5"/>
    </row>
    <row r="6420" spans="18:18" x14ac:dyDescent="0.25">
      <c r="R6420" s="5"/>
    </row>
    <row r="6421" spans="18:18" x14ac:dyDescent="0.25">
      <c r="R6421" s="5"/>
    </row>
    <row r="6422" spans="18:18" x14ac:dyDescent="0.25">
      <c r="R6422" s="5"/>
    </row>
    <row r="6423" spans="18:18" x14ac:dyDescent="0.25">
      <c r="R6423" s="5"/>
    </row>
    <row r="6424" spans="18:18" x14ac:dyDescent="0.25">
      <c r="R6424" s="5"/>
    </row>
    <row r="6425" spans="18:18" x14ac:dyDescent="0.25">
      <c r="R6425" s="5"/>
    </row>
    <row r="6426" spans="18:18" x14ac:dyDescent="0.25">
      <c r="R6426" s="5"/>
    </row>
    <row r="6427" spans="18:18" x14ac:dyDescent="0.25">
      <c r="R6427" s="5"/>
    </row>
    <row r="6428" spans="18:18" x14ac:dyDescent="0.25">
      <c r="R6428" s="5"/>
    </row>
    <row r="6429" spans="18:18" x14ac:dyDescent="0.25">
      <c r="R6429" s="5"/>
    </row>
    <row r="6430" spans="18:18" x14ac:dyDescent="0.25">
      <c r="R6430" s="5"/>
    </row>
    <row r="6431" spans="18:18" x14ac:dyDescent="0.25">
      <c r="R6431" s="5"/>
    </row>
    <row r="6432" spans="18:18" x14ac:dyDescent="0.25">
      <c r="R6432" s="5"/>
    </row>
    <row r="6433" spans="18:18" x14ac:dyDescent="0.25">
      <c r="R6433" s="5"/>
    </row>
    <row r="6434" spans="18:18" x14ac:dyDescent="0.25">
      <c r="R6434" s="5"/>
    </row>
    <row r="6435" spans="18:18" x14ac:dyDescent="0.25">
      <c r="R6435" s="5"/>
    </row>
    <row r="6436" spans="18:18" x14ac:dyDescent="0.25">
      <c r="R6436" s="5"/>
    </row>
    <row r="6437" spans="18:18" x14ac:dyDescent="0.25">
      <c r="R6437" s="5"/>
    </row>
    <row r="6438" spans="18:18" x14ac:dyDescent="0.25">
      <c r="R6438" s="5"/>
    </row>
    <row r="6439" spans="18:18" x14ac:dyDescent="0.25">
      <c r="R6439" s="5"/>
    </row>
    <row r="6440" spans="18:18" x14ac:dyDescent="0.25">
      <c r="R6440" s="5"/>
    </row>
    <row r="6441" spans="18:18" x14ac:dyDescent="0.25">
      <c r="R6441" s="5"/>
    </row>
    <row r="6442" spans="18:18" x14ac:dyDescent="0.25">
      <c r="R6442" s="5"/>
    </row>
    <row r="6443" spans="18:18" x14ac:dyDescent="0.25">
      <c r="R6443" s="5"/>
    </row>
    <row r="6444" spans="18:18" x14ac:dyDescent="0.25">
      <c r="R6444" s="5"/>
    </row>
    <row r="6445" spans="18:18" x14ac:dyDescent="0.25">
      <c r="R6445" s="5"/>
    </row>
    <row r="6446" spans="18:18" x14ac:dyDescent="0.25">
      <c r="R6446" s="5"/>
    </row>
    <row r="6447" spans="18:18" x14ac:dyDescent="0.25">
      <c r="R6447" s="5"/>
    </row>
    <row r="6448" spans="18:18" x14ac:dyDescent="0.25">
      <c r="R6448" s="5"/>
    </row>
    <row r="6449" spans="18:18" x14ac:dyDescent="0.25">
      <c r="R6449" s="5"/>
    </row>
    <row r="6450" spans="18:18" x14ac:dyDescent="0.25">
      <c r="R6450" s="5"/>
    </row>
    <row r="6451" spans="18:18" x14ac:dyDescent="0.25">
      <c r="R6451" s="5"/>
    </row>
    <row r="6452" spans="18:18" x14ac:dyDescent="0.25">
      <c r="R6452" s="5"/>
    </row>
    <row r="6453" spans="18:18" x14ac:dyDescent="0.25">
      <c r="R6453" s="5"/>
    </row>
    <row r="6454" spans="18:18" x14ac:dyDescent="0.25">
      <c r="R6454" s="5"/>
    </row>
    <row r="6455" spans="18:18" x14ac:dyDescent="0.25">
      <c r="R6455" s="5"/>
    </row>
    <row r="6456" spans="18:18" x14ac:dyDescent="0.25">
      <c r="R6456" s="5"/>
    </row>
    <row r="6457" spans="18:18" x14ac:dyDescent="0.25">
      <c r="R6457" s="5"/>
    </row>
    <row r="6458" spans="18:18" x14ac:dyDescent="0.25">
      <c r="R6458" s="5"/>
    </row>
    <row r="6459" spans="18:18" x14ac:dyDescent="0.25">
      <c r="R6459" s="5"/>
    </row>
    <row r="6460" spans="18:18" x14ac:dyDescent="0.25">
      <c r="R6460" s="5"/>
    </row>
    <row r="6461" spans="18:18" x14ac:dyDescent="0.25">
      <c r="R6461" s="5"/>
    </row>
    <row r="6462" spans="18:18" x14ac:dyDescent="0.25">
      <c r="R6462" s="5"/>
    </row>
    <row r="6463" spans="18:18" x14ac:dyDescent="0.25">
      <c r="R6463" s="5"/>
    </row>
    <row r="6464" spans="18:18" x14ac:dyDescent="0.25">
      <c r="R6464" s="5"/>
    </row>
    <row r="6465" spans="18:18" x14ac:dyDescent="0.25">
      <c r="R6465" s="5"/>
    </row>
    <row r="6466" spans="18:18" x14ac:dyDescent="0.25">
      <c r="R6466" s="5"/>
    </row>
    <row r="6467" spans="18:18" x14ac:dyDescent="0.25">
      <c r="R6467" s="5"/>
    </row>
    <row r="6468" spans="18:18" x14ac:dyDescent="0.25">
      <c r="R6468" s="5"/>
    </row>
    <row r="6469" spans="18:18" x14ac:dyDescent="0.25">
      <c r="R6469" s="5"/>
    </row>
    <row r="6470" spans="18:18" x14ac:dyDescent="0.25">
      <c r="R6470" s="5"/>
    </row>
    <row r="6471" spans="18:18" x14ac:dyDescent="0.25">
      <c r="R6471" s="5"/>
    </row>
    <row r="6472" spans="18:18" x14ac:dyDescent="0.25">
      <c r="R6472" s="5"/>
    </row>
    <row r="6473" spans="18:18" x14ac:dyDescent="0.25">
      <c r="R6473" s="5"/>
    </row>
    <row r="6474" spans="18:18" x14ac:dyDescent="0.25">
      <c r="R6474" s="5"/>
    </row>
    <row r="6475" spans="18:18" x14ac:dyDescent="0.25">
      <c r="R6475" s="5"/>
    </row>
    <row r="6476" spans="18:18" x14ac:dyDescent="0.25">
      <c r="R6476" s="5"/>
    </row>
    <row r="6477" spans="18:18" x14ac:dyDescent="0.25">
      <c r="R6477" s="5"/>
    </row>
    <row r="6478" spans="18:18" x14ac:dyDescent="0.25">
      <c r="R6478" s="5"/>
    </row>
    <row r="6479" spans="18:18" x14ac:dyDescent="0.25">
      <c r="R6479" s="5"/>
    </row>
    <row r="6480" spans="18:18" x14ac:dyDescent="0.25">
      <c r="R6480" s="5"/>
    </row>
    <row r="6481" spans="18:18" x14ac:dyDescent="0.25">
      <c r="R6481" s="5"/>
    </row>
    <row r="6482" spans="18:18" x14ac:dyDescent="0.25">
      <c r="R6482" s="5"/>
    </row>
    <row r="6483" spans="18:18" x14ac:dyDescent="0.25">
      <c r="R6483" s="5"/>
    </row>
    <row r="6484" spans="18:18" x14ac:dyDescent="0.25">
      <c r="R6484" s="5"/>
    </row>
    <row r="6485" spans="18:18" x14ac:dyDescent="0.25">
      <c r="R6485" s="5"/>
    </row>
    <row r="6486" spans="18:18" x14ac:dyDescent="0.25">
      <c r="R6486" s="5"/>
    </row>
    <row r="6487" spans="18:18" x14ac:dyDescent="0.25">
      <c r="R6487" s="5"/>
    </row>
    <row r="6488" spans="18:18" x14ac:dyDescent="0.25">
      <c r="R6488" s="5"/>
    </row>
    <row r="6489" spans="18:18" x14ac:dyDescent="0.25">
      <c r="R6489" s="5"/>
    </row>
    <row r="6490" spans="18:18" x14ac:dyDescent="0.25">
      <c r="R6490" s="5"/>
    </row>
    <row r="6491" spans="18:18" x14ac:dyDescent="0.25">
      <c r="R6491" s="5"/>
    </row>
    <row r="6492" spans="18:18" x14ac:dyDescent="0.25">
      <c r="R6492" s="5"/>
    </row>
    <row r="6493" spans="18:18" x14ac:dyDescent="0.25">
      <c r="R6493" s="5"/>
    </row>
    <row r="6494" spans="18:18" x14ac:dyDescent="0.25">
      <c r="R6494" s="5"/>
    </row>
    <row r="6495" spans="18:18" x14ac:dyDescent="0.25">
      <c r="R6495" s="5"/>
    </row>
    <row r="6496" spans="18:18" x14ac:dyDescent="0.25">
      <c r="R6496" s="5"/>
    </row>
    <row r="6497" spans="18:18" x14ac:dyDescent="0.25">
      <c r="R6497" s="5"/>
    </row>
    <row r="6498" spans="18:18" x14ac:dyDescent="0.25">
      <c r="R6498" s="5"/>
    </row>
    <row r="6499" spans="18:18" x14ac:dyDescent="0.25">
      <c r="R6499" s="5"/>
    </row>
    <row r="6500" spans="18:18" x14ac:dyDescent="0.25">
      <c r="R6500" s="5"/>
    </row>
    <row r="6501" spans="18:18" x14ac:dyDescent="0.25">
      <c r="R6501" s="5"/>
    </row>
    <row r="6502" spans="18:18" x14ac:dyDescent="0.25">
      <c r="R6502" s="5"/>
    </row>
    <row r="6503" spans="18:18" x14ac:dyDescent="0.25">
      <c r="R6503" s="5"/>
    </row>
    <row r="6504" spans="18:18" x14ac:dyDescent="0.25">
      <c r="R6504" s="5"/>
    </row>
    <row r="6505" spans="18:18" x14ac:dyDescent="0.25">
      <c r="R6505" s="5"/>
    </row>
    <row r="6506" spans="18:18" x14ac:dyDescent="0.25">
      <c r="R6506" s="5"/>
    </row>
    <row r="6507" spans="18:18" x14ac:dyDescent="0.25">
      <c r="R6507" s="5"/>
    </row>
    <row r="6508" spans="18:18" x14ac:dyDescent="0.25">
      <c r="R6508" s="5"/>
    </row>
    <row r="6509" spans="18:18" x14ac:dyDescent="0.25">
      <c r="R6509" s="5"/>
    </row>
    <row r="6510" spans="18:18" x14ac:dyDescent="0.25">
      <c r="R6510" s="5"/>
    </row>
    <row r="6511" spans="18:18" x14ac:dyDescent="0.25">
      <c r="R6511" s="5"/>
    </row>
    <row r="6512" spans="18:18" x14ac:dyDescent="0.25">
      <c r="R6512" s="5"/>
    </row>
    <row r="6513" spans="18:18" x14ac:dyDescent="0.25">
      <c r="R6513" s="5"/>
    </row>
    <row r="6514" spans="18:18" x14ac:dyDescent="0.25">
      <c r="R6514" s="5"/>
    </row>
    <row r="6515" spans="18:18" x14ac:dyDescent="0.25">
      <c r="R6515" s="5"/>
    </row>
    <row r="6516" spans="18:18" x14ac:dyDescent="0.25">
      <c r="R6516" s="5"/>
    </row>
    <row r="6517" spans="18:18" x14ac:dyDescent="0.25">
      <c r="R6517" s="5"/>
    </row>
    <row r="6518" spans="18:18" x14ac:dyDescent="0.25">
      <c r="R6518" s="5"/>
    </row>
    <row r="6519" spans="18:18" x14ac:dyDescent="0.25">
      <c r="R6519" s="5"/>
    </row>
    <row r="6520" spans="18:18" x14ac:dyDescent="0.25">
      <c r="R6520" s="5"/>
    </row>
    <row r="6521" spans="18:18" x14ac:dyDescent="0.25">
      <c r="R6521" s="5"/>
    </row>
    <row r="6522" spans="18:18" x14ac:dyDescent="0.25">
      <c r="R6522" s="5"/>
    </row>
    <row r="6523" spans="18:18" x14ac:dyDescent="0.25">
      <c r="R6523" s="5"/>
    </row>
    <row r="6524" spans="18:18" x14ac:dyDescent="0.25">
      <c r="R6524" s="5"/>
    </row>
    <row r="6525" spans="18:18" x14ac:dyDescent="0.25">
      <c r="R6525" s="5"/>
    </row>
    <row r="6526" spans="18:18" x14ac:dyDescent="0.25">
      <c r="R6526" s="5"/>
    </row>
    <row r="6527" spans="18:18" x14ac:dyDescent="0.25">
      <c r="R6527" s="5"/>
    </row>
    <row r="6528" spans="18:18" x14ac:dyDescent="0.25">
      <c r="R6528" s="5"/>
    </row>
    <row r="6529" spans="18:18" x14ac:dyDescent="0.25">
      <c r="R6529" s="5"/>
    </row>
    <row r="6530" spans="18:18" x14ac:dyDescent="0.25">
      <c r="R6530" s="5"/>
    </row>
    <row r="6531" spans="18:18" x14ac:dyDescent="0.25">
      <c r="R6531" s="5"/>
    </row>
    <row r="6532" spans="18:18" x14ac:dyDescent="0.25">
      <c r="R6532" s="5"/>
    </row>
    <row r="6533" spans="18:18" x14ac:dyDescent="0.25">
      <c r="R6533" s="5"/>
    </row>
    <row r="6534" spans="18:18" x14ac:dyDescent="0.25">
      <c r="R6534" s="5"/>
    </row>
    <row r="6535" spans="18:18" x14ac:dyDescent="0.25">
      <c r="R6535" s="5"/>
    </row>
    <row r="6536" spans="18:18" x14ac:dyDescent="0.25">
      <c r="R6536" s="5"/>
    </row>
    <row r="6537" spans="18:18" x14ac:dyDescent="0.25">
      <c r="R6537" s="5"/>
    </row>
    <row r="6538" spans="18:18" x14ac:dyDescent="0.25">
      <c r="R6538" s="5"/>
    </row>
    <row r="6539" spans="18:18" x14ac:dyDescent="0.25">
      <c r="R6539" s="5"/>
    </row>
    <row r="6540" spans="18:18" x14ac:dyDescent="0.25">
      <c r="R6540" s="5"/>
    </row>
    <row r="6541" spans="18:18" x14ac:dyDescent="0.25">
      <c r="R6541" s="5"/>
    </row>
    <row r="6542" spans="18:18" x14ac:dyDescent="0.25">
      <c r="R6542" s="5"/>
    </row>
    <row r="6543" spans="18:18" x14ac:dyDescent="0.25">
      <c r="R6543" s="5"/>
    </row>
    <row r="6544" spans="18:18" x14ac:dyDescent="0.25">
      <c r="R6544" s="5"/>
    </row>
    <row r="6545" spans="18:18" x14ac:dyDescent="0.25">
      <c r="R6545" s="5"/>
    </row>
    <row r="6546" spans="18:18" x14ac:dyDescent="0.25">
      <c r="R6546" s="5"/>
    </row>
    <row r="6547" spans="18:18" x14ac:dyDescent="0.25">
      <c r="R6547" s="5"/>
    </row>
    <row r="6548" spans="18:18" x14ac:dyDescent="0.25">
      <c r="R6548" s="5"/>
    </row>
    <row r="6549" spans="18:18" x14ac:dyDescent="0.25">
      <c r="R6549" s="5"/>
    </row>
    <row r="6550" spans="18:18" x14ac:dyDescent="0.25">
      <c r="R6550" s="5"/>
    </row>
    <row r="6551" spans="18:18" x14ac:dyDescent="0.25">
      <c r="R6551" s="5"/>
    </row>
    <row r="6552" spans="18:18" x14ac:dyDescent="0.25">
      <c r="R6552" s="5"/>
    </row>
    <row r="6553" spans="18:18" x14ac:dyDescent="0.25">
      <c r="R6553" s="5"/>
    </row>
    <row r="6554" spans="18:18" x14ac:dyDescent="0.25">
      <c r="R6554" s="5"/>
    </row>
    <row r="6555" spans="18:18" x14ac:dyDescent="0.25">
      <c r="R6555" s="5"/>
    </row>
    <row r="6556" spans="18:18" x14ac:dyDescent="0.25">
      <c r="R6556" s="5"/>
    </row>
    <row r="6557" spans="18:18" x14ac:dyDescent="0.25">
      <c r="R6557" s="5"/>
    </row>
    <row r="6558" spans="18:18" x14ac:dyDescent="0.25">
      <c r="R6558" s="5"/>
    </row>
    <row r="6559" spans="18:18" x14ac:dyDescent="0.25">
      <c r="R6559" s="5"/>
    </row>
    <row r="6560" spans="18:18" x14ac:dyDescent="0.25">
      <c r="R6560" s="5"/>
    </row>
    <row r="6561" spans="18:18" x14ac:dyDescent="0.25">
      <c r="R6561" s="5"/>
    </row>
    <row r="6562" spans="18:18" x14ac:dyDescent="0.25">
      <c r="R6562" s="5"/>
    </row>
    <row r="6563" spans="18:18" x14ac:dyDescent="0.25">
      <c r="R6563" s="5"/>
    </row>
    <row r="6564" spans="18:18" x14ac:dyDescent="0.25">
      <c r="R6564" s="5"/>
    </row>
    <row r="6565" spans="18:18" x14ac:dyDescent="0.25">
      <c r="R6565" s="5"/>
    </row>
    <row r="6566" spans="18:18" x14ac:dyDescent="0.25">
      <c r="R6566" s="5"/>
    </row>
    <row r="6567" spans="18:18" x14ac:dyDescent="0.25">
      <c r="R6567" s="5"/>
    </row>
    <row r="6568" spans="18:18" x14ac:dyDescent="0.25">
      <c r="R6568" s="5"/>
    </row>
    <row r="6569" spans="18:18" x14ac:dyDescent="0.25">
      <c r="R6569" s="5"/>
    </row>
    <row r="6570" spans="18:18" x14ac:dyDescent="0.25">
      <c r="R6570" s="5"/>
    </row>
    <row r="6571" spans="18:18" x14ac:dyDescent="0.25">
      <c r="R6571" s="5"/>
    </row>
    <row r="6572" spans="18:18" x14ac:dyDescent="0.25">
      <c r="R6572" s="5"/>
    </row>
    <row r="6573" spans="18:18" x14ac:dyDescent="0.25">
      <c r="R6573" s="5"/>
    </row>
    <row r="6574" spans="18:18" x14ac:dyDescent="0.25">
      <c r="R6574" s="5"/>
    </row>
    <row r="6575" spans="18:18" x14ac:dyDescent="0.25">
      <c r="R6575" s="5"/>
    </row>
    <row r="6576" spans="18:18" x14ac:dyDescent="0.25">
      <c r="R6576" s="5"/>
    </row>
    <row r="6577" spans="18:18" x14ac:dyDescent="0.25">
      <c r="R6577" s="5"/>
    </row>
    <row r="6578" spans="18:18" x14ac:dyDescent="0.25">
      <c r="R6578" s="5"/>
    </row>
    <row r="6579" spans="18:18" x14ac:dyDescent="0.25">
      <c r="R6579" s="5"/>
    </row>
    <row r="6580" spans="18:18" x14ac:dyDescent="0.25">
      <c r="R6580" s="5"/>
    </row>
    <row r="6581" spans="18:18" x14ac:dyDescent="0.25">
      <c r="R6581" s="5"/>
    </row>
    <row r="6582" spans="18:18" x14ac:dyDescent="0.25">
      <c r="R6582" s="5"/>
    </row>
    <row r="6583" spans="18:18" x14ac:dyDescent="0.25">
      <c r="R6583" s="5"/>
    </row>
    <row r="6584" spans="18:18" x14ac:dyDescent="0.25">
      <c r="R6584" s="5"/>
    </row>
    <row r="6585" spans="18:18" x14ac:dyDescent="0.25">
      <c r="R6585" s="5"/>
    </row>
    <row r="6586" spans="18:18" x14ac:dyDescent="0.25">
      <c r="R6586" s="5"/>
    </row>
    <row r="6587" spans="18:18" x14ac:dyDescent="0.25">
      <c r="R6587" s="5"/>
    </row>
    <row r="6588" spans="18:18" x14ac:dyDescent="0.25">
      <c r="R6588" s="5"/>
    </row>
    <row r="6589" spans="18:18" x14ac:dyDescent="0.25">
      <c r="R6589" s="5"/>
    </row>
    <row r="6590" spans="18:18" x14ac:dyDescent="0.25">
      <c r="R6590" s="5"/>
    </row>
    <row r="6591" spans="18:18" x14ac:dyDescent="0.25">
      <c r="R6591" s="5"/>
    </row>
    <row r="6592" spans="18:18" x14ac:dyDescent="0.25">
      <c r="R6592" s="5"/>
    </row>
    <row r="6593" spans="18:18" x14ac:dyDescent="0.25">
      <c r="R6593" s="5"/>
    </row>
    <row r="6594" spans="18:18" x14ac:dyDescent="0.25">
      <c r="R6594" s="5"/>
    </row>
    <row r="6595" spans="18:18" x14ac:dyDescent="0.25">
      <c r="R6595" s="5"/>
    </row>
    <row r="6596" spans="18:18" x14ac:dyDescent="0.25">
      <c r="R6596" s="5"/>
    </row>
    <row r="6597" spans="18:18" x14ac:dyDescent="0.25">
      <c r="R6597" s="5"/>
    </row>
    <row r="6598" spans="18:18" x14ac:dyDescent="0.25">
      <c r="R6598" s="5"/>
    </row>
    <row r="6599" spans="18:18" x14ac:dyDescent="0.25">
      <c r="R6599" s="5"/>
    </row>
    <row r="6600" spans="18:18" x14ac:dyDescent="0.25">
      <c r="R6600" s="5"/>
    </row>
    <row r="6601" spans="18:18" x14ac:dyDescent="0.25">
      <c r="R6601" s="5"/>
    </row>
    <row r="6602" spans="18:18" x14ac:dyDescent="0.25">
      <c r="R6602" s="5"/>
    </row>
    <row r="6603" spans="18:18" x14ac:dyDescent="0.25">
      <c r="R6603" s="5"/>
    </row>
    <row r="6604" spans="18:18" x14ac:dyDescent="0.25">
      <c r="R6604" s="5"/>
    </row>
    <row r="6605" spans="18:18" x14ac:dyDescent="0.25">
      <c r="R6605" s="5"/>
    </row>
    <row r="6606" spans="18:18" x14ac:dyDescent="0.25">
      <c r="R6606" s="5"/>
    </row>
    <row r="6607" spans="18:18" x14ac:dyDescent="0.25">
      <c r="R6607" s="5"/>
    </row>
    <row r="6608" spans="18:18" x14ac:dyDescent="0.25">
      <c r="R6608" s="5"/>
    </row>
    <row r="6609" spans="18:18" x14ac:dyDescent="0.25">
      <c r="R6609" s="5"/>
    </row>
    <row r="6610" spans="18:18" x14ac:dyDescent="0.25">
      <c r="R6610" s="5"/>
    </row>
    <row r="6611" spans="18:18" x14ac:dyDescent="0.25">
      <c r="R6611" s="5"/>
    </row>
    <row r="6612" spans="18:18" x14ac:dyDescent="0.25">
      <c r="R6612" s="5"/>
    </row>
    <row r="6613" spans="18:18" x14ac:dyDescent="0.25">
      <c r="R6613" s="5"/>
    </row>
    <row r="6614" spans="18:18" x14ac:dyDescent="0.25">
      <c r="R6614" s="5"/>
    </row>
    <row r="6615" spans="18:18" x14ac:dyDescent="0.25">
      <c r="R6615" s="5"/>
    </row>
    <row r="6616" spans="18:18" x14ac:dyDescent="0.25">
      <c r="R6616" s="5"/>
    </row>
    <row r="6617" spans="18:18" x14ac:dyDescent="0.25">
      <c r="R6617" s="5"/>
    </row>
    <row r="6618" spans="18:18" x14ac:dyDescent="0.25">
      <c r="R6618" s="5"/>
    </row>
    <row r="6619" spans="18:18" x14ac:dyDescent="0.25">
      <c r="R6619" s="5"/>
    </row>
    <row r="6620" spans="18:18" x14ac:dyDescent="0.25">
      <c r="R6620" s="5"/>
    </row>
    <row r="6621" spans="18:18" x14ac:dyDescent="0.25">
      <c r="R6621" s="5"/>
    </row>
    <row r="6622" spans="18:18" x14ac:dyDescent="0.25">
      <c r="R6622" s="5"/>
    </row>
    <row r="6623" spans="18:18" x14ac:dyDescent="0.25">
      <c r="R6623" s="5"/>
    </row>
    <row r="6624" spans="18:18" x14ac:dyDescent="0.25">
      <c r="R6624" s="5"/>
    </row>
    <row r="6625" spans="18:18" x14ac:dyDescent="0.25">
      <c r="R6625" s="5"/>
    </row>
    <row r="6626" spans="18:18" x14ac:dyDescent="0.25">
      <c r="R6626" s="5"/>
    </row>
    <row r="6627" spans="18:18" x14ac:dyDescent="0.25">
      <c r="R6627" s="5"/>
    </row>
    <row r="6628" spans="18:18" x14ac:dyDescent="0.25">
      <c r="R6628" s="5"/>
    </row>
    <row r="6629" spans="18:18" x14ac:dyDescent="0.25">
      <c r="R6629" s="5"/>
    </row>
    <row r="6630" spans="18:18" x14ac:dyDescent="0.25">
      <c r="R6630" s="5"/>
    </row>
    <row r="6631" spans="18:18" x14ac:dyDescent="0.25">
      <c r="R6631" s="5"/>
    </row>
    <row r="6632" spans="18:18" x14ac:dyDescent="0.25">
      <c r="R6632" s="5"/>
    </row>
    <row r="6633" spans="18:18" x14ac:dyDescent="0.25">
      <c r="R6633" s="5"/>
    </row>
    <row r="6634" spans="18:18" x14ac:dyDescent="0.25">
      <c r="R6634" s="5"/>
    </row>
    <row r="6635" spans="18:18" x14ac:dyDescent="0.25">
      <c r="R6635" s="5"/>
    </row>
    <row r="6636" spans="18:18" x14ac:dyDescent="0.25">
      <c r="R6636" s="5"/>
    </row>
    <row r="6637" spans="18:18" x14ac:dyDescent="0.25">
      <c r="R6637" s="5"/>
    </row>
    <row r="6638" spans="18:18" x14ac:dyDescent="0.25">
      <c r="R6638" s="5"/>
    </row>
    <row r="6639" spans="18:18" x14ac:dyDescent="0.25">
      <c r="R6639" s="5"/>
    </row>
    <row r="6640" spans="18:18" x14ac:dyDescent="0.25">
      <c r="R6640" s="5"/>
    </row>
    <row r="6641" spans="18:18" x14ac:dyDescent="0.25">
      <c r="R6641" s="5"/>
    </row>
    <row r="6642" spans="18:18" x14ac:dyDescent="0.25">
      <c r="R6642" s="5"/>
    </row>
    <row r="6643" spans="18:18" x14ac:dyDescent="0.25">
      <c r="R6643" s="5"/>
    </row>
    <row r="6644" spans="18:18" x14ac:dyDescent="0.25">
      <c r="R6644" s="5"/>
    </row>
    <row r="6645" spans="18:18" x14ac:dyDescent="0.25">
      <c r="R6645" s="5"/>
    </row>
    <row r="6646" spans="18:18" x14ac:dyDescent="0.25">
      <c r="R6646" s="5"/>
    </row>
    <row r="6647" spans="18:18" x14ac:dyDescent="0.25">
      <c r="R6647" s="5"/>
    </row>
    <row r="6648" spans="18:18" x14ac:dyDescent="0.25">
      <c r="R6648" s="5"/>
    </row>
    <row r="6649" spans="18:18" x14ac:dyDescent="0.25">
      <c r="R6649" s="5"/>
    </row>
    <row r="6650" spans="18:18" x14ac:dyDescent="0.25">
      <c r="R6650" s="5"/>
    </row>
    <row r="6651" spans="18:18" x14ac:dyDescent="0.25">
      <c r="R6651" s="5"/>
    </row>
    <row r="6652" spans="18:18" x14ac:dyDescent="0.25">
      <c r="R6652" s="5"/>
    </row>
    <row r="6653" spans="18:18" x14ac:dyDescent="0.25">
      <c r="R6653" s="5"/>
    </row>
    <row r="6654" spans="18:18" x14ac:dyDescent="0.25">
      <c r="R6654" s="5"/>
    </row>
    <row r="6655" spans="18:18" x14ac:dyDescent="0.25">
      <c r="R6655" s="5"/>
    </row>
    <row r="6656" spans="18:18" x14ac:dyDescent="0.25">
      <c r="R6656" s="5"/>
    </row>
    <row r="6657" spans="18:18" x14ac:dyDescent="0.25">
      <c r="R6657" s="5"/>
    </row>
    <row r="6658" spans="18:18" x14ac:dyDescent="0.25">
      <c r="R6658" s="5"/>
    </row>
    <row r="6659" spans="18:18" x14ac:dyDescent="0.25">
      <c r="R6659" s="5"/>
    </row>
    <row r="6660" spans="18:18" x14ac:dyDescent="0.25">
      <c r="R6660" s="5"/>
    </row>
    <row r="6661" spans="18:18" x14ac:dyDescent="0.25">
      <c r="R6661" s="5"/>
    </row>
    <row r="6662" spans="18:18" x14ac:dyDescent="0.25">
      <c r="R6662" s="5"/>
    </row>
    <row r="6663" spans="18:18" x14ac:dyDescent="0.25">
      <c r="R6663" s="5"/>
    </row>
    <row r="6664" spans="18:18" x14ac:dyDescent="0.25">
      <c r="R6664" s="5"/>
    </row>
    <row r="6665" spans="18:18" x14ac:dyDescent="0.25">
      <c r="R6665" s="5"/>
    </row>
    <row r="6666" spans="18:18" x14ac:dyDescent="0.25">
      <c r="R6666" s="5"/>
    </row>
    <row r="6667" spans="18:18" x14ac:dyDescent="0.25">
      <c r="R6667" s="5"/>
    </row>
    <row r="6668" spans="18:18" x14ac:dyDescent="0.25">
      <c r="R6668" s="5"/>
    </row>
    <row r="6669" spans="18:18" x14ac:dyDescent="0.25">
      <c r="R6669" s="5"/>
    </row>
    <row r="6670" spans="18:18" x14ac:dyDescent="0.25">
      <c r="R6670" s="5"/>
    </row>
    <row r="6671" spans="18:18" x14ac:dyDescent="0.25">
      <c r="R6671" s="5"/>
    </row>
    <row r="6672" spans="18:18" x14ac:dyDescent="0.25">
      <c r="R6672" s="5"/>
    </row>
    <row r="6673" spans="18:18" x14ac:dyDescent="0.25">
      <c r="R6673" s="5"/>
    </row>
    <row r="6674" spans="18:18" x14ac:dyDescent="0.25">
      <c r="R6674" s="5"/>
    </row>
    <row r="6675" spans="18:18" x14ac:dyDescent="0.25">
      <c r="R6675" s="5"/>
    </row>
    <row r="6676" spans="18:18" x14ac:dyDescent="0.25">
      <c r="R6676" s="5"/>
    </row>
    <row r="6677" spans="18:18" x14ac:dyDescent="0.25">
      <c r="R6677" s="5"/>
    </row>
    <row r="6678" spans="18:18" x14ac:dyDescent="0.25">
      <c r="R6678" s="5"/>
    </row>
    <row r="6679" spans="18:18" x14ac:dyDescent="0.25">
      <c r="R6679" s="5"/>
    </row>
    <row r="6680" spans="18:18" x14ac:dyDescent="0.25">
      <c r="R6680" s="5"/>
    </row>
    <row r="6681" spans="18:18" x14ac:dyDescent="0.25">
      <c r="R6681" s="5"/>
    </row>
    <row r="6682" spans="18:18" x14ac:dyDescent="0.25">
      <c r="R6682" s="5"/>
    </row>
    <row r="6683" spans="18:18" x14ac:dyDescent="0.25">
      <c r="R6683" s="5"/>
    </row>
    <row r="6684" spans="18:18" x14ac:dyDescent="0.25">
      <c r="R6684" s="5"/>
    </row>
    <row r="6685" spans="18:18" x14ac:dyDescent="0.25">
      <c r="R6685" s="5"/>
    </row>
    <row r="6686" spans="18:18" x14ac:dyDescent="0.25">
      <c r="R6686" s="5"/>
    </row>
    <row r="6687" spans="18:18" x14ac:dyDescent="0.25">
      <c r="R6687" s="5"/>
    </row>
    <row r="6688" spans="18:18" x14ac:dyDescent="0.25">
      <c r="R6688" s="5"/>
    </row>
    <row r="6689" spans="18:18" x14ac:dyDescent="0.25">
      <c r="R6689" s="5"/>
    </row>
    <row r="6690" spans="18:18" x14ac:dyDescent="0.25">
      <c r="R6690" s="5"/>
    </row>
    <row r="6691" spans="18:18" x14ac:dyDescent="0.25">
      <c r="R6691" s="5"/>
    </row>
    <row r="6692" spans="18:18" x14ac:dyDescent="0.25">
      <c r="R6692" s="5"/>
    </row>
    <row r="6693" spans="18:18" x14ac:dyDescent="0.25">
      <c r="R6693" s="5"/>
    </row>
    <row r="6694" spans="18:18" x14ac:dyDescent="0.25">
      <c r="R6694" s="5"/>
    </row>
    <row r="6695" spans="18:18" x14ac:dyDescent="0.25">
      <c r="R6695" s="5"/>
    </row>
    <row r="6696" spans="18:18" x14ac:dyDescent="0.25">
      <c r="R6696" s="5"/>
    </row>
    <row r="6697" spans="18:18" x14ac:dyDescent="0.25">
      <c r="R6697" s="5"/>
    </row>
    <row r="6698" spans="18:18" x14ac:dyDescent="0.25">
      <c r="R6698" s="5"/>
    </row>
    <row r="6699" spans="18:18" x14ac:dyDescent="0.25">
      <c r="R6699" s="5"/>
    </row>
    <row r="6700" spans="18:18" x14ac:dyDescent="0.25">
      <c r="R6700" s="5"/>
    </row>
    <row r="6701" spans="18:18" x14ac:dyDescent="0.25">
      <c r="R6701" s="5"/>
    </row>
    <row r="6702" spans="18:18" x14ac:dyDescent="0.25">
      <c r="R6702" s="5"/>
    </row>
    <row r="6703" spans="18:18" x14ac:dyDescent="0.25">
      <c r="R6703" s="5"/>
    </row>
    <row r="6704" spans="18:18" x14ac:dyDescent="0.25">
      <c r="R6704" s="5"/>
    </row>
    <row r="6705" spans="18:18" x14ac:dyDescent="0.25">
      <c r="R6705" s="5"/>
    </row>
    <row r="6706" spans="18:18" x14ac:dyDescent="0.25">
      <c r="R6706" s="5"/>
    </row>
    <row r="6707" spans="18:18" x14ac:dyDescent="0.25">
      <c r="R6707" s="5"/>
    </row>
    <row r="6708" spans="18:18" x14ac:dyDescent="0.25">
      <c r="R6708" s="5"/>
    </row>
    <row r="6709" spans="18:18" x14ac:dyDescent="0.25">
      <c r="R6709" s="5"/>
    </row>
    <row r="6710" spans="18:18" x14ac:dyDescent="0.25">
      <c r="R6710" s="5"/>
    </row>
    <row r="6711" spans="18:18" x14ac:dyDescent="0.25">
      <c r="R6711" s="5"/>
    </row>
    <row r="6712" spans="18:18" x14ac:dyDescent="0.25">
      <c r="R6712" s="5"/>
    </row>
    <row r="6713" spans="18:18" x14ac:dyDescent="0.25">
      <c r="R6713" s="5"/>
    </row>
    <row r="6714" spans="18:18" x14ac:dyDescent="0.25">
      <c r="R6714" s="5"/>
    </row>
    <row r="6715" spans="18:18" x14ac:dyDescent="0.25">
      <c r="R6715" s="5"/>
    </row>
    <row r="6716" spans="18:18" x14ac:dyDescent="0.25">
      <c r="R6716" s="5"/>
    </row>
    <row r="6717" spans="18:18" x14ac:dyDescent="0.25">
      <c r="R6717" s="5"/>
    </row>
    <row r="6718" spans="18:18" x14ac:dyDescent="0.25">
      <c r="R6718" s="5"/>
    </row>
    <row r="6719" spans="18:18" x14ac:dyDescent="0.25">
      <c r="R6719" s="5"/>
    </row>
    <row r="6720" spans="18:18" x14ac:dyDescent="0.25">
      <c r="R6720" s="5"/>
    </row>
    <row r="6721" spans="18:18" x14ac:dyDescent="0.25">
      <c r="R6721" s="5"/>
    </row>
    <row r="6722" spans="18:18" x14ac:dyDescent="0.25">
      <c r="R6722" s="5"/>
    </row>
    <row r="6723" spans="18:18" x14ac:dyDescent="0.25">
      <c r="R6723" s="5"/>
    </row>
    <row r="6724" spans="18:18" x14ac:dyDescent="0.25">
      <c r="R6724" s="5"/>
    </row>
    <row r="6725" spans="18:18" x14ac:dyDescent="0.25">
      <c r="R6725" s="5"/>
    </row>
    <row r="6726" spans="18:18" x14ac:dyDescent="0.25">
      <c r="R6726" s="5"/>
    </row>
    <row r="6727" spans="18:18" x14ac:dyDescent="0.25">
      <c r="R6727" s="5"/>
    </row>
    <row r="6728" spans="18:18" x14ac:dyDescent="0.25">
      <c r="R6728" s="5"/>
    </row>
    <row r="6729" spans="18:18" x14ac:dyDescent="0.25">
      <c r="R6729" s="5"/>
    </row>
    <row r="6730" spans="18:18" x14ac:dyDescent="0.25">
      <c r="R6730" s="5"/>
    </row>
    <row r="6731" spans="18:18" x14ac:dyDescent="0.25">
      <c r="R6731" s="5"/>
    </row>
    <row r="6732" spans="18:18" x14ac:dyDescent="0.25">
      <c r="R6732" s="5"/>
    </row>
    <row r="6733" spans="18:18" x14ac:dyDescent="0.25">
      <c r="R6733" s="5"/>
    </row>
    <row r="6734" spans="18:18" x14ac:dyDescent="0.25">
      <c r="R6734" s="5"/>
    </row>
    <row r="6735" spans="18:18" x14ac:dyDescent="0.25">
      <c r="R6735" s="5"/>
    </row>
    <row r="6736" spans="18:18" x14ac:dyDescent="0.25">
      <c r="R6736" s="5"/>
    </row>
    <row r="6737" spans="18:18" x14ac:dyDescent="0.25">
      <c r="R6737" s="5"/>
    </row>
    <row r="6738" spans="18:18" x14ac:dyDescent="0.25">
      <c r="R6738" s="5"/>
    </row>
    <row r="6739" spans="18:18" x14ac:dyDescent="0.25">
      <c r="R6739" s="5"/>
    </row>
    <row r="6740" spans="18:18" x14ac:dyDescent="0.25">
      <c r="R6740" s="5"/>
    </row>
    <row r="6741" spans="18:18" x14ac:dyDescent="0.25">
      <c r="R6741" s="5"/>
    </row>
    <row r="6742" spans="18:18" x14ac:dyDescent="0.25">
      <c r="R6742" s="5"/>
    </row>
    <row r="6743" spans="18:18" x14ac:dyDescent="0.25">
      <c r="R6743" s="5"/>
    </row>
    <row r="6744" spans="18:18" x14ac:dyDescent="0.25">
      <c r="R6744" s="5"/>
    </row>
    <row r="6745" spans="18:18" x14ac:dyDescent="0.25">
      <c r="R6745" s="5"/>
    </row>
    <row r="6746" spans="18:18" x14ac:dyDescent="0.25">
      <c r="R6746" s="5"/>
    </row>
    <row r="6747" spans="18:18" x14ac:dyDescent="0.25">
      <c r="R6747" s="5"/>
    </row>
    <row r="6748" spans="18:18" x14ac:dyDescent="0.25">
      <c r="R6748" s="5"/>
    </row>
    <row r="6749" spans="18:18" x14ac:dyDescent="0.25">
      <c r="R6749" s="5"/>
    </row>
    <row r="6750" spans="18:18" x14ac:dyDescent="0.25">
      <c r="R6750" s="5"/>
    </row>
    <row r="6751" spans="18:18" x14ac:dyDescent="0.25">
      <c r="R6751" s="5"/>
    </row>
    <row r="6752" spans="18:18" x14ac:dyDescent="0.25">
      <c r="R6752" s="5"/>
    </row>
    <row r="6753" spans="18:18" x14ac:dyDescent="0.25">
      <c r="R6753" s="5"/>
    </row>
    <row r="6754" spans="18:18" x14ac:dyDescent="0.25">
      <c r="R6754" s="5"/>
    </row>
    <row r="6755" spans="18:18" x14ac:dyDescent="0.25">
      <c r="R6755" s="5"/>
    </row>
    <row r="6756" spans="18:18" x14ac:dyDescent="0.25">
      <c r="R6756" s="5"/>
    </row>
    <row r="6757" spans="18:18" x14ac:dyDescent="0.25">
      <c r="R6757" s="5"/>
    </row>
    <row r="6758" spans="18:18" x14ac:dyDescent="0.25">
      <c r="R6758" s="5"/>
    </row>
    <row r="6759" spans="18:18" x14ac:dyDescent="0.25">
      <c r="R6759" s="5"/>
    </row>
    <row r="6760" spans="18:18" x14ac:dyDescent="0.25">
      <c r="R6760" s="5"/>
    </row>
    <row r="6761" spans="18:18" x14ac:dyDescent="0.25">
      <c r="R6761" s="5"/>
    </row>
    <row r="6762" spans="18:18" x14ac:dyDescent="0.25">
      <c r="R6762" s="5"/>
    </row>
    <row r="6763" spans="18:18" x14ac:dyDescent="0.25">
      <c r="R6763" s="5"/>
    </row>
    <row r="6764" spans="18:18" x14ac:dyDescent="0.25">
      <c r="R6764" s="5"/>
    </row>
    <row r="6765" spans="18:18" x14ac:dyDescent="0.25">
      <c r="R6765" s="5"/>
    </row>
    <row r="6766" spans="18:18" x14ac:dyDescent="0.25">
      <c r="R6766" s="5"/>
    </row>
    <row r="6767" spans="18:18" x14ac:dyDescent="0.25">
      <c r="R6767" s="5"/>
    </row>
    <row r="6768" spans="18:18" x14ac:dyDescent="0.25">
      <c r="R6768" s="5"/>
    </row>
    <row r="6769" spans="18:18" x14ac:dyDescent="0.25">
      <c r="R6769" s="5"/>
    </row>
    <row r="6770" spans="18:18" x14ac:dyDescent="0.25">
      <c r="R6770" s="5"/>
    </row>
    <row r="6771" spans="18:18" x14ac:dyDescent="0.25">
      <c r="R6771" s="5"/>
    </row>
    <row r="6772" spans="18:18" x14ac:dyDescent="0.25">
      <c r="R6772" s="5"/>
    </row>
    <row r="6773" spans="18:18" x14ac:dyDescent="0.25">
      <c r="R6773" s="5"/>
    </row>
    <row r="6774" spans="18:18" x14ac:dyDescent="0.25">
      <c r="R6774" s="5"/>
    </row>
    <row r="6775" spans="18:18" x14ac:dyDescent="0.25">
      <c r="R6775" s="5"/>
    </row>
    <row r="6776" spans="18:18" x14ac:dyDescent="0.25">
      <c r="R6776" s="5"/>
    </row>
    <row r="6777" spans="18:18" x14ac:dyDescent="0.25">
      <c r="R6777" s="5"/>
    </row>
    <row r="6778" spans="18:18" x14ac:dyDescent="0.25">
      <c r="R6778" s="5"/>
    </row>
    <row r="6779" spans="18:18" x14ac:dyDescent="0.25">
      <c r="R6779" s="5"/>
    </row>
    <row r="6780" spans="18:18" x14ac:dyDescent="0.25">
      <c r="R6780" s="5"/>
    </row>
    <row r="6781" spans="18:18" x14ac:dyDescent="0.25">
      <c r="R6781" s="5"/>
    </row>
    <row r="6782" spans="18:18" x14ac:dyDescent="0.25">
      <c r="R6782" s="5"/>
    </row>
    <row r="6783" spans="18:18" x14ac:dyDescent="0.25">
      <c r="R6783" s="5"/>
    </row>
    <row r="6784" spans="18:18" x14ac:dyDescent="0.25">
      <c r="R6784" s="5"/>
    </row>
    <row r="6785" spans="18:18" x14ac:dyDescent="0.25">
      <c r="R6785" s="5"/>
    </row>
    <row r="6786" spans="18:18" x14ac:dyDescent="0.25">
      <c r="R6786" s="5"/>
    </row>
    <row r="6787" spans="18:18" x14ac:dyDescent="0.25">
      <c r="R6787" s="5"/>
    </row>
    <row r="6788" spans="18:18" x14ac:dyDescent="0.25">
      <c r="R6788" s="5"/>
    </row>
    <row r="6789" spans="18:18" x14ac:dyDescent="0.25">
      <c r="R6789" s="5"/>
    </row>
    <row r="6790" spans="18:18" x14ac:dyDescent="0.25">
      <c r="R6790" s="5"/>
    </row>
    <row r="6791" spans="18:18" x14ac:dyDescent="0.25">
      <c r="R6791" s="5"/>
    </row>
    <row r="6792" spans="18:18" x14ac:dyDescent="0.25">
      <c r="R6792" s="5"/>
    </row>
    <row r="6793" spans="18:18" x14ac:dyDescent="0.25">
      <c r="R6793" s="5"/>
    </row>
    <row r="6794" spans="18:18" x14ac:dyDescent="0.25">
      <c r="R6794" s="5"/>
    </row>
    <row r="6795" spans="18:18" x14ac:dyDescent="0.25">
      <c r="R6795" s="5"/>
    </row>
    <row r="6796" spans="18:18" x14ac:dyDescent="0.25">
      <c r="R6796" s="5"/>
    </row>
    <row r="6797" spans="18:18" x14ac:dyDescent="0.25">
      <c r="R6797" s="5"/>
    </row>
    <row r="6798" spans="18:18" x14ac:dyDescent="0.25">
      <c r="R6798" s="5"/>
    </row>
    <row r="6799" spans="18:18" x14ac:dyDescent="0.25">
      <c r="R6799" s="5"/>
    </row>
    <row r="6800" spans="18:18" x14ac:dyDescent="0.25">
      <c r="R6800" s="5"/>
    </row>
    <row r="6801" spans="18:18" x14ac:dyDescent="0.25">
      <c r="R6801" s="5"/>
    </row>
    <row r="6802" spans="18:18" x14ac:dyDescent="0.25">
      <c r="R6802" s="5"/>
    </row>
    <row r="6803" spans="18:18" x14ac:dyDescent="0.25">
      <c r="R6803" s="5"/>
    </row>
    <row r="6804" spans="18:18" x14ac:dyDescent="0.25">
      <c r="R6804" s="5"/>
    </row>
    <row r="6805" spans="18:18" x14ac:dyDescent="0.25">
      <c r="R6805" s="5"/>
    </row>
    <row r="6806" spans="18:18" x14ac:dyDescent="0.25">
      <c r="R6806" s="5"/>
    </row>
    <row r="6807" spans="18:18" x14ac:dyDescent="0.25">
      <c r="R6807" s="5"/>
    </row>
    <row r="6808" spans="18:18" x14ac:dyDescent="0.25">
      <c r="R6808" s="5"/>
    </row>
    <row r="6809" spans="18:18" x14ac:dyDescent="0.25">
      <c r="R6809" s="5"/>
    </row>
    <row r="6810" spans="18:18" x14ac:dyDescent="0.25">
      <c r="R6810" s="5"/>
    </row>
    <row r="6811" spans="18:18" x14ac:dyDescent="0.25">
      <c r="R6811" s="5"/>
    </row>
    <row r="6812" spans="18:18" x14ac:dyDescent="0.25">
      <c r="R6812" s="5"/>
    </row>
    <row r="6813" spans="18:18" x14ac:dyDescent="0.25">
      <c r="R6813" s="5"/>
    </row>
    <row r="6814" spans="18:18" x14ac:dyDescent="0.25">
      <c r="R6814" s="5"/>
    </row>
    <row r="6815" spans="18:18" x14ac:dyDescent="0.25">
      <c r="R6815" s="5"/>
    </row>
    <row r="6816" spans="18:18" x14ac:dyDescent="0.25">
      <c r="R6816" s="5"/>
    </row>
    <row r="6817" spans="18:18" x14ac:dyDescent="0.25">
      <c r="R6817" s="5"/>
    </row>
    <row r="6818" spans="18:18" x14ac:dyDescent="0.25">
      <c r="R6818" s="5"/>
    </row>
    <row r="6819" spans="18:18" x14ac:dyDescent="0.25">
      <c r="R6819" s="5"/>
    </row>
    <row r="6820" spans="18:18" x14ac:dyDescent="0.25">
      <c r="R6820" s="5"/>
    </row>
    <row r="6821" spans="18:18" x14ac:dyDescent="0.25">
      <c r="R6821" s="5"/>
    </row>
    <row r="6822" spans="18:18" x14ac:dyDescent="0.25">
      <c r="R6822" s="5"/>
    </row>
    <row r="6823" spans="18:18" x14ac:dyDescent="0.25">
      <c r="R6823" s="5"/>
    </row>
    <row r="6824" spans="18:18" x14ac:dyDescent="0.25">
      <c r="R6824" s="5"/>
    </row>
    <row r="6825" spans="18:18" x14ac:dyDescent="0.25">
      <c r="R6825" s="5"/>
    </row>
    <row r="6826" spans="18:18" x14ac:dyDescent="0.25">
      <c r="R6826" s="5"/>
    </row>
    <row r="6827" spans="18:18" x14ac:dyDescent="0.25">
      <c r="R6827" s="5"/>
    </row>
    <row r="6828" spans="18:18" x14ac:dyDescent="0.25">
      <c r="R6828" s="5"/>
    </row>
    <row r="6829" spans="18:18" x14ac:dyDescent="0.25">
      <c r="R6829" s="5"/>
    </row>
    <row r="6830" spans="18:18" x14ac:dyDescent="0.25">
      <c r="R6830" s="5"/>
    </row>
    <row r="6831" spans="18:18" x14ac:dyDescent="0.25">
      <c r="R6831" s="5"/>
    </row>
    <row r="6832" spans="18:18" x14ac:dyDescent="0.25">
      <c r="R6832" s="5"/>
    </row>
    <row r="6833" spans="18:18" x14ac:dyDescent="0.25">
      <c r="R6833" s="5"/>
    </row>
    <row r="6834" spans="18:18" x14ac:dyDescent="0.25">
      <c r="R6834" s="5"/>
    </row>
    <row r="6835" spans="18:18" x14ac:dyDescent="0.25">
      <c r="R6835" s="5"/>
    </row>
    <row r="6836" spans="18:18" x14ac:dyDescent="0.25">
      <c r="R6836" s="5"/>
    </row>
    <row r="6837" spans="18:18" x14ac:dyDescent="0.25">
      <c r="R6837" s="5"/>
    </row>
    <row r="6838" spans="18:18" x14ac:dyDescent="0.25">
      <c r="R6838" s="5"/>
    </row>
    <row r="6839" spans="18:18" x14ac:dyDescent="0.25">
      <c r="R6839" s="5"/>
    </row>
    <row r="6840" spans="18:18" x14ac:dyDescent="0.25">
      <c r="R6840" s="5"/>
    </row>
    <row r="6841" spans="18:18" x14ac:dyDescent="0.25">
      <c r="R6841" s="5"/>
    </row>
    <row r="6842" spans="18:18" x14ac:dyDescent="0.25">
      <c r="R6842" s="5"/>
    </row>
    <row r="6843" spans="18:18" x14ac:dyDescent="0.25">
      <c r="R6843" s="5"/>
    </row>
    <row r="6844" spans="18:18" x14ac:dyDescent="0.25">
      <c r="R6844" s="5"/>
    </row>
    <row r="6845" spans="18:18" x14ac:dyDescent="0.25">
      <c r="R6845" s="5"/>
    </row>
    <row r="6846" spans="18:18" x14ac:dyDescent="0.25">
      <c r="R6846" s="5"/>
    </row>
    <row r="6847" spans="18:18" x14ac:dyDescent="0.25">
      <c r="R6847" s="5"/>
    </row>
    <row r="6848" spans="18:18" x14ac:dyDescent="0.25">
      <c r="R6848" s="5"/>
    </row>
    <row r="6849" spans="18:18" x14ac:dyDescent="0.25">
      <c r="R6849" s="5"/>
    </row>
    <row r="6850" spans="18:18" x14ac:dyDescent="0.25">
      <c r="R6850" s="5"/>
    </row>
    <row r="6851" spans="18:18" x14ac:dyDescent="0.25">
      <c r="R6851" s="5"/>
    </row>
    <row r="6852" spans="18:18" x14ac:dyDescent="0.25">
      <c r="R6852" s="5"/>
    </row>
    <row r="6853" spans="18:18" x14ac:dyDescent="0.25">
      <c r="R6853" s="5"/>
    </row>
    <row r="6854" spans="18:18" x14ac:dyDescent="0.25">
      <c r="R6854" s="5"/>
    </row>
    <row r="6855" spans="18:18" x14ac:dyDescent="0.25">
      <c r="R6855" s="5"/>
    </row>
    <row r="6856" spans="18:18" x14ac:dyDescent="0.25">
      <c r="R6856" s="5"/>
    </row>
    <row r="6857" spans="18:18" x14ac:dyDescent="0.25">
      <c r="R6857" s="5"/>
    </row>
    <row r="6858" spans="18:18" x14ac:dyDescent="0.25">
      <c r="R6858" s="5"/>
    </row>
    <row r="6859" spans="18:18" x14ac:dyDescent="0.25">
      <c r="R6859" s="5"/>
    </row>
    <row r="6860" spans="18:18" x14ac:dyDescent="0.25">
      <c r="R6860" s="5"/>
    </row>
    <row r="6861" spans="18:18" x14ac:dyDescent="0.25">
      <c r="R6861" s="5"/>
    </row>
    <row r="6862" spans="18:18" x14ac:dyDescent="0.25">
      <c r="R6862" s="5"/>
    </row>
    <row r="6863" spans="18:18" x14ac:dyDescent="0.25">
      <c r="R6863" s="5"/>
    </row>
    <row r="6864" spans="18:18" x14ac:dyDescent="0.25">
      <c r="R6864" s="5"/>
    </row>
    <row r="6865" spans="18:18" x14ac:dyDescent="0.25">
      <c r="R6865" s="5"/>
    </row>
    <row r="6866" spans="18:18" x14ac:dyDescent="0.25">
      <c r="R6866" s="5"/>
    </row>
    <row r="6867" spans="18:18" x14ac:dyDescent="0.25">
      <c r="R6867" s="5"/>
    </row>
    <row r="6868" spans="18:18" x14ac:dyDescent="0.25">
      <c r="R6868" s="5"/>
    </row>
    <row r="6869" spans="18:18" x14ac:dyDescent="0.25">
      <c r="R6869" s="5"/>
    </row>
    <row r="6870" spans="18:18" x14ac:dyDescent="0.25">
      <c r="R6870" s="5"/>
    </row>
    <row r="6871" spans="18:18" x14ac:dyDescent="0.25">
      <c r="R6871" s="5"/>
    </row>
    <row r="6872" spans="18:18" x14ac:dyDescent="0.25">
      <c r="R6872" s="5"/>
    </row>
    <row r="6873" spans="18:18" x14ac:dyDescent="0.25">
      <c r="R6873" s="5"/>
    </row>
    <row r="6874" spans="18:18" x14ac:dyDescent="0.25">
      <c r="R6874" s="5"/>
    </row>
    <row r="6875" spans="18:18" x14ac:dyDescent="0.25">
      <c r="R6875" s="5"/>
    </row>
    <row r="6876" spans="18:18" x14ac:dyDescent="0.25">
      <c r="R6876" s="5"/>
    </row>
    <row r="6877" spans="18:18" x14ac:dyDescent="0.25">
      <c r="R6877" s="5"/>
    </row>
    <row r="6878" spans="18:18" x14ac:dyDescent="0.25">
      <c r="R6878" s="5"/>
    </row>
    <row r="6879" spans="18:18" x14ac:dyDescent="0.25">
      <c r="R6879" s="5"/>
    </row>
    <row r="6880" spans="18:18" x14ac:dyDescent="0.25">
      <c r="R6880" s="5"/>
    </row>
    <row r="6881" spans="18:18" x14ac:dyDescent="0.25">
      <c r="R6881" s="5"/>
    </row>
    <row r="6882" spans="18:18" x14ac:dyDescent="0.25">
      <c r="R6882" s="5"/>
    </row>
    <row r="6883" spans="18:18" x14ac:dyDescent="0.25">
      <c r="R6883" s="5"/>
    </row>
    <row r="6884" spans="18:18" x14ac:dyDescent="0.25">
      <c r="R6884" s="5"/>
    </row>
    <row r="6885" spans="18:18" x14ac:dyDescent="0.25">
      <c r="R6885" s="5"/>
    </row>
    <row r="6886" spans="18:18" x14ac:dyDescent="0.25">
      <c r="R6886" s="5"/>
    </row>
    <row r="6887" spans="18:18" x14ac:dyDescent="0.25">
      <c r="R6887" s="5"/>
    </row>
    <row r="6888" spans="18:18" x14ac:dyDescent="0.25">
      <c r="R6888" s="5"/>
    </row>
    <row r="6889" spans="18:18" x14ac:dyDescent="0.25">
      <c r="R6889" s="5"/>
    </row>
    <row r="6890" spans="18:18" x14ac:dyDescent="0.25">
      <c r="R6890" s="5"/>
    </row>
    <row r="6891" spans="18:18" x14ac:dyDescent="0.25">
      <c r="R6891" s="5"/>
    </row>
    <row r="6892" spans="18:18" x14ac:dyDescent="0.25">
      <c r="R6892" s="5"/>
    </row>
    <row r="6893" spans="18:18" x14ac:dyDescent="0.25">
      <c r="R6893" s="5"/>
    </row>
    <row r="6894" spans="18:18" x14ac:dyDescent="0.25">
      <c r="R6894" s="5"/>
    </row>
    <row r="6895" spans="18:18" x14ac:dyDescent="0.25">
      <c r="R6895" s="5"/>
    </row>
    <row r="6896" spans="18:18" x14ac:dyDescent="0.25">
      <c r="R6896" s="5"/>
    </row>
    <row r="6897" spans="18:18" x14ac:dyDescent="0.25">
      <c r="R6897" s="5"/>
    </row>
    <row r="6898" spans="18:18" x14ac:dyDescent="0.25">
      <c r="R6898" s="5"/>
    </row>
    <row r="6899" spans="18:18" x14ac:dyDescent="0.25">
      <c r="R6899" s="5"/>
    </row>
    <row r="6900" spans="18:18" x14ac:dyDescent="0.25">
      <c r="R6900" s="5"/>
    </row>
    <row r="6901" spans="18:18" x14ac:dyDescent="0.25">
      <c r="R6901" s="5"/>
    </row>
    <row r="6902" spans="18:18" x14ac:dyDescent="0.25">
      <c r="R6902" s="5"/>
    </row>
    <row r="6903" spans="18:18" x14ac:dyDescent="0.25">
      <c r="R6903" s="5"/>
    </row>
    <row r="6904" spans="18:18" x14ac:dyDescent="0.25">
      <c r="R6904" s="5"/>
    </row>
    <row r="6905" spans="18:18" x14ac:dyDescent="0.25">
      <c r="R6905" s="5"/>
    </row>
    <row r="6906" spans="18:18" x14ac:dyDescent="0.25">
      <c r="R6906" s="5"/>
    </row>
    <row r="6907" spans="18:18" x14ac:dyDescent="0.25">
      <c r="R6907" s="5"/>
    </row>
    <row r="6908" spans="18:18" x14ac:dyDescent="0.25">
      <c r="R6908" s="5"/>
    </row>
    <row r="6909" spans="18:18" x14ac:dyDescent="0.25">
      <c r="R6909" s="5"/>
    </row>
    <row r="6910" spans="18:18" x14ac:dyDescent="0.25">
      <c r="R6910" s="5"/>
    </row>
    <row r="6911" spans="18:18" x14ac:dyDescent="0.25">
      <c r="R6911" s="5"/>
    </row>
    <row r="6912" spans="18:18" x14ac:dyDescent="0.25">
      <c r="R6912" s="5"/>
    </row>
    <row r="6913" spans="18:18" x14ac:dyDescent="0.25">
      <c r="R6913" s="5"/>
    </row>
    <row r="6914" spans="18:18" x14ac:dyDescent="0.25">
      <c r="R6914" s="5"/>
    </row>
    <row r="6915" spans="18:18" x14ac:dyDescent="0.25">
      <c r="R6915" s="5"/>
    </row>
    <row r="6916" spans="18:18" x14ac:dyDescent="0.25">
      <c r="R6916" s="5"/>
    </row>
    <row r="6917" spans="18:18" x14ac:dyDescent="0.25">
      <c r="R6917" s="5"/>
    </row>
    <row r="6918" spans="18:18" x14ac:dyDescent="0.25">
      <c r="R6918" s="5"/>
    </row>
    <row r="6919" spans="18:18" x14ac:dyDescent="0.25">
      <c r="R6919" s="5"/>
    </row>
    <row r="6920" spans="18:18" x14ac:dyDescent="0.25">
      <c r="R6920" s="5"/>
    </row>
    <row r="6921" spans="18:18" x14ac:dyDescent="0.25">
      <c r="R6921" s="5"/>
    </row>
    <row r="6922" spans="18:18" x14ac:dyDescent="0.25">
      <c r="R6922" s="5"/>
    </row>
    <row r="6923" spans="18:18" x14ac:dyDescent="0.25">
      <c r="R6923" s="5"/>
    </row>
    <row r="6924" spans="18:18" x14ac:dyDescent="0.25">
      <c r="R6924" s="5"/>
    </row>
    <row r="6925" spans="18:18" x14ac:dyDescent="0.25">
      <c r="R6925" s="5"/>
    </row>
    <row r="6926" spans="18:18" x14ac:dyDescent="0.25">
      <c r="R6926" s="5"/>
    </row>
    <row r="6927" spans="18:18" x14ac:dyDescent="0.25">
      <c r="R6927" s="5"/>
    </row>
    <row r="6928" spans="18:18" x14ac:dyDescent="0.25">
      <c r="R6928" s="5"/>
    </row>
    <row r="6929" spans="18:18" x14ac:dyDescent="0.25">
      <c r="R6929" s="5"/>
    </row>
    <row r="6930" spans="18:18" x14ac:dyDescent="0.25">
      <c r="R6930" s="5"/>
    </row>
    <row r="6931" spans="18:18" x14ac:dyDescent="0.25">
      <c r="R6931" s="5"/>
    </row>
    <row r="6932" spans="18:18" x14ac:dyDescent="0.25">
      <c r="R6932" s="5"/>
    </row>
    <row r="6933" spans="18:18" x14ac:dyDescent="0.25">
      <c r="R6933" s="5"/>
    </row>
    <row r="6934" spans="18:18" x14ac:dyDescent="0.25">
      <c r="R6934" s="5"/>
    </row>
    <row r="6935" spans="18:18" x14ac:dyDescent="0.25">
      <c r="R6935" s="5"/>
    </row>
    <row r="6936" spans="18:18" x14ac:dyDescent="0.25">
      <c r="R6936" s="5"/>
    </row>
    <row r="6937" spans="18:18" x14ac:dyDescent="0.25">
      <c r="R6937" s="5"/>
    </row>
    <row r="6938" spans="18:18" x14ac:dyDescent="0.25">
      <c r="R6938" s="5"/>
    </row>
    <row r="6939" spans="18:18" x14ac:dyDescent="0.25">
      <c r="R6939" s="5"/>
    </row>
    <row r="6940" spans="18:18" x14ac:dyDescent="0.25">
      <c r="R6940" s="5"/>
    </row>
    <row r="6941" spans="18:18" x14ac:dyDescent="0.25">
      <c r="R6941" s="5"/>
    </row>
    <row r="6942" spans="18:18" x14ac:dyDescent="0.25">
      <c r="R6942" s="5"/>
    </row>
    <row r="6943" spans="18:18" x14ac:dyDescent="0.25">
      <c r="R6943" s="5"/>
    </row>
    <row r="6944" spans="18:18" x14ac:dyDescent="0.25">
      <c r="R6944" s="5"/>
    </row>
    <row r="6945" spans="18:18" x14ac:dyDescent="0.25">
      <c r="R6945" s="5"/>
    </row>
    <row r="6946" spans="18:18" x14ac:dyDescent="0.25">
      <c r="R6946" s="5"/>
    </row>
    <row r="6947" spans="18:18" x14ac:dyDescent="0.25">
      <c r="R6947" s="5"/>
    </row>
    <row r="6948" spans="18:18" x14ac:dyDescent="0.25">
      <c r="R6948" s="5"/>
    </row>
    <row r="6949" spans="18:18" x14ac:dyDescent="0.25">
      <c r="R6949" s="5"/>
    </row>
    <row r="6950" spans="18:18" x14ac:dyDescent="0.25">
      <c r="R6950" s="5"/>
    </row>
    <row r="6951" spans="18:18" x14ac:dyDescent="0.25">
      <c r="R6951" s="5"/>
    </row>
    <row r="6952" spans="18:18" x14ac:dyDescent="0.25">
      <c r="R6952" s="5"/>
    </row>
    <row r="6953" spans="18:18" x14ac:dyDescent="0.25">
      <c r="R6953" s="5"/>
    </row>
    <row r="6954" spans="18:18" x14ac:dyDescent="0.25">
      <c r="R6954" s="5"/>
    </row>
    <row r="6955" spans="18:18" x14ac:dyDescent="0.25">
      <c r="R6955" s="5"/>
    </row>
    <row r="6956" spans="18:18" x14ac:dyDescent="0.25">
      <c r="R6956" s="5"/>
    </row>
    <row r="6957" spans="18:18" x14ac:dyDescent="0.25">
      <c r="R6957" s="5"/>
    </row>
    <row r="6958" spans="18:18" x14ac:dyDescent="0.25">
      <c r="R6958" s="5"/>
    </row>
    <row r="6959" spans="18:18" x14ac:dyDescent="0.25">
      <c r="R6959" s="5"/>
    </row>
    <row r="6960" spans="18:18" x14ac:dyDescent="0.25">
      <c r="R6960" s="5"/>
    </row>
    <row r="6961" spans="18:18" x14ac:dyDescent="0.25">
      <c r="R6961" s="5"/>
    </row>
    <row r="6962" spans="18:18" x14ac:dyDescent="0.25">
      <c r="R6962" s="5"/>
    </row>
    <row r="6963" spans="18:18" x14ac:dyDescent="0.25">
      <c r="R6963" s="5"/>
    </row>
    <row r="6964" spans="18:18" x14ac:dyDescent="0.25">
      <c r="R6964" s="5"/>
    </row>
    <row r="6965" spans="18:18" x14ac:dyDescent="0.25">
      <c r="R6965" s="5"/>
    </row>
    <row r="6966" spans="18:18" x14ac:dyDescent="0.25">
      <c r="R6966" s="5"/>
    </row>
    <row r="6967" spans="18:18" x14ac:dyDescent="0.25">
      <c r="R6967" s="5"/>
    </row>
    <row r="6968" spans="18:18" x14ac:dyDescent="0.25">
      <c r="R6968" s="5"/>
    </row>
    <row r="6969" spans="18:18" x14ac:dyDescent="0.25">
      <c r="R6969" s="5"/>
    </row>
    <row r="6970" spans="18:18" x14ac:dyDescent="0.25">
      <c r="R6970" s="5"/>
    </row>
    <row r="6971" spans="18:18" x14ac:dyDescent="0.25">
      <c r="R6971" s="5"/>
    </row>
    <row r="6972" spans="18:18" x14ac:dyDescent="0.25">
      <c r="R6972" s="5"/>
    </row>
    <row r="6973" spans="18:18" x14ac:dyDescent="0.25">
      <c r="R6973" s="5"/>
    </row>
    <row r="6974" spans="18:18" x14ac:dyDescent="0.25">
      <c r="R6974" s="5"/>
    </row>
    <row r="6975" spans="18:18" x14ac:dyDescent="0.25">
      <c r="R6975" s="5"/>
    </row>
    <row r="6976" spans="18:18" x14ac:dyDescent="0.25">
      <c r="R6976" s="5"/>
    </row>
    <row r="6977" spans="18:18" x14ac:dyDescent="0.25">
      <c r="R6977" s="5"/>
    </row>
    <row r="6978" spans="18:18" x14ac:dyDescent="0.25">
      <c r="R6978" s="5"/>
    </row>
    <row r="6979" spans="18:18" x14ac:dyDescent="0.25">
      <c r="R6979" s="5"/>
    </row>
    <row r="6980" spans="18:18" x14ac:dyDescent="0.25">
      <c r="R6980" s="5"/>
    </row>
    <row r="6981" spans="18:18" x14ac:dyDescent="0.25">
      <c r="R6981" s="5"/>
    </row>
    <row r="6982" spans="18:18" x14ac:dyDescent="0.25">
      <c r="R6982" s="5"/>
    </row>
    <row r="6983" spans="18:18" x14ac:dyDescent="0.25">
      <c r="R6983" s="5"/>
    </row>
    <row r="6984" spans="18:18" x14ac:dyDescent="0.25">
      <c r="R6984" s="5"/>
    </row>
    <row r="6985" spans="18:18" x14ac:dyDescent="0.25">
      <c r="R6985" s="5"/>
    </row>
    <row r="6986" spans="18:18" x14ac:dyDescent="0.25">
      <c r="R6986" s="5"/>
    </row>
    <row r="6987" spans="18:18" x14ac:dyDescent="0.25">
      <c r="R6987" s="5"/>
    </row>
    <row r="6988" spans="18:18" x14ac:dyDescent="0.25">
      <c r="R6988" s="5"/>
    </row>
    <row r="6989" spans="18:18" x14ac:dyDescent="0.25">
      <c r="R6989" s="5"/>
    </row>
    <row r="6990" spans="18:18" x14ac:dyDescent="0.25">
      <c r="R6990" s="5"/>
    </row>
    <row r="6991" spans="18:18" x14ac:dyDescent="0.25">
      <c r="R6991" s="5"/>
    </row>
    <row r="6992" spans="18:18" x14ac:dyDescent="0.25">
      <c r="R6992" s="5"/>
    </row>
    <row r="6993" spans="18:18" x14ac:dyDescent="0.25">
      <c r="R6993" s="5"/>
    </row>
    <row r="6994" spans="18:18" x14ac:dyDescent="0.25">
      <c r="R6994" s="5"/>
    </row>
    <row r="6995" spans="18:18" x14ac:dyDescent="0.25">
      <c r="R6995" s="5"/>
    </row>
    <row r="6996" spans="18:18" x14ac:dyDescent="0.25">
      <c r="R6996" s="5"/>
    </row>
    <row r="6997" spans="18:18" x14ac:dyDescent="0.25">
      <c r="R6997" s="5"/>
    </row>
    <row r="6998" spans="18:18" x14ac:dyDescent="0.25">
      <c r="R6998" s="5"/>
    </row>
    <row r="6999" spans="18:18" x14ac:dyDescent="0.25">
      <c r="R6999" s="5"/>
    </row>
    <row r="7000" spans="18:18" x14ac:dyDescent="0.25">
      <c r="R7000" s="5"/>
    </row>
    <row r="7001" spans="18:18" x14ac:dyDescent="0.25">
      <c r="R7001" s="5"/>
    </row>
    <row r="7002" spans="18:18" x14ac:dyDescent="0.25">
      <c r="R7002" s="5"/>
    </row>
    <row r="7003" spans="18:18" x14ac:dyDescent="0.25">
      <c r="R7003" s="5"/>
    </row>
    <row r="7004" spans="18:18" x14ac:dyDescent="0.25">
      <c r="R7004" s="5"/>
    </row>
    <row r="7005" spans="18:18" x14ac:dyDescent="0.25">
      <c r="R7005" s="5"/>
    </row>
    <row r="7006" spans="18:18" x14ac:dyDescent="0.25">
      <c r="R7006" s="5"/>
    </row>
    <row r="7007" spans="18:18" x14ac:dyDescent="0.25">
      <c r="R7007" s="5"/>
    </row>
    <row r="7008" spans="18:18" x14ac:dyDescent="0.25">
      <c r="R7008" s="5"/>
    </row>
    <row r="7009" spans="18:18" x14ac:dyDescent="0.25">
      <c r="R7009" s="5"/>
    </row>
    <row r="7010" spans="18:18" x14ac:dyDescent="0.25">
      <c r="R7010" s="5"/>
    </row>
    <row r="7011" spans="18:18" x14ac:dyDescent="0.25">
      <c r="R7011" s="5"/>
    </row>
    <row r="7012" spans="18:18" x14ac:dyDescent="0.25">
      <c r="R7012" s="5"/>
    </row>
    <row r="7013" spans="18:18" x14ac:dyDescent="0.25">
      <c r="R7013" s="5"/>
    </row>
    <row r="7014" spans="18:18" x14ac:dyDescent="0.25">
      <c r="R7014" s="5"/>
    </row>
    <row r="7015" spans="18:18" x14ac:dyDescent="0.25">
      <c r="R7015" s="5"/>
    </row>
    <row r="7016" spans="18:18" x14ac:dyDescent="0.25">
      <c r="R7016" s="5"/>
    </row>
    <row r="7017" spans="18:18" x14ac:dyDescent="0.25">
      <c r="R7017" s="5"/>
    </row>
    <row r="7018" spans="18:18" x14ac:dyDescent="0.25">
      <c r="R7018" s="5"/>
    </row>
    <row r="7019" spans="18:18" x14ac:dyDescent="0.25">
      <c r="R7019" s="5"/>
    </row>
    <row r="7020" spans="18:18" x14ac:dyDescent="0.25">
      <c r="R7020" s="5"/>
    </row>
    <row r="7021" spans="18:18" x14ac:dyDescent="0.25">
      <c r="R7021" s="5"/>
    </row>
    <row r="7022" spans="18:18" x14ac:dyDescent="0.25">
      <c r="R7022" s="5"/>
    </row>
    <row r="7023" spans="18:18" x14ac:dyDescent="0.25">
      <c r="R7023" s="5"/>
    </row>
    <row r="7024" spans="18:18" x14ac:dyDescent="0.25">
      <c r="R7024" s="5"/>
    </row>
    <row r="7025" spans="18:18" x14ac:dyDescent="0.25">
      <c r="R7025" s="5"/>
    </row>
    <row r="7026" spans="18:18" x14ac:dyDescent="0.25">
      <c r="R7026" s="5"/>
    </row>
    <row r="7027" spans="18:18" x14ac:dyDescent="0.25">
      <c r="R7027" s="5"/>
    </row>
    <row r="7028" spans="18:18" x14ac:dyDescent="0.25">
      <c r="R7028" s="5"/>
    </row>
    <row r="7029" spans="18:18" x14ac:dyDescent="0.25">
      <c r="R7029" s="5"/>
    </row>
    <row r="7030" spans="18:18" x14ac:dyDescent="0.25">
      <c r="R7030" s="5"/>
    </row>
    <row r="7031" spans="18:18" x14ac:dyDescent="0.25">
      <c r="R7031" s="5"/>
    </row>
    <row r="7032" spans="18:18" x14ac:dyDescent="0.25">
      <c r="R7032" s="5"/>
    </row>
    <row r="7033" spans="18:18" x14ac:dyDescent="0.25">
      <c r="R7033" s="5"/>
    </row>
    <row r="7034" spans="18:18" x14ac:dyDescent="0.25">
      <c r="R7034" s="5"/>
    </row>
    <row r="7035" spans="18:18" x14ac:dyDescent="0.25">
      <c r="R7035" s="5"/>
    </row>
    <row r="7036" spans="18:18" x14ac:dyDescent="0.25">
      <c r="R7036" s="5"/>
    </row>
    <row r="7037" spans="18:18" x14ac:dyDescent="0.25">
      <c r="R7037" s="5"/>
    </row>
    <row r="7038" spans="18:18" x14ac:dyDescent="0.25">
      <c r="R7038" s="5"/>
    </row>
    <row r="7039" spans="18:18" x14ac:dyDescent="0.25">
      <c r="R7039" s="5"/>
    </row>
    <row r="7040" spans="18:18" x14ac:dyDescent="0.25">
      <c r="R7040" s="5"/>
    </row>
    <row r="7041" spans="18:18" x14ac:dyDescent="0.25">
      <c r="R7041" s="5"/>
    </row>
    <row r="7042" spans="18:18" x14ac:dyDescent="0.25">
      <c r="R7042" s="5"/>
    </row>
    <row r="7043" spans="18:18" x14ac:dyDescent="0.25">
      <c r="R7043" s="5"/>
    </row>
    <row r="7044" spans="18:18" x14ac:dyDescent="0.25">
      <c r="R7044" s="5"/>
    </row>
    <row r="7045" spans="18:18" x14ac:dyDescent="0.25">
      <c r="R7045" s="5"/>
    </row>
    <row r="7046" spans="18:18" x14ac:dyDescent="0.25">
      <c r="R7046" s="5"/>
    </row>
    <row r="7047" spans="18:18" x14ac:dyDescent="0.25">
      <c r="R7047" s="5"/>
    </row>
    <row r="7048" spans="18:18" x14ac:dyDescent="0.25">
      <c r="R7048" s="5"/>
    </row>
    <row r="7049" spans="18:18" x14ac:dyDescent="0.25">
      <c r="R7049" s="5"/>
    </row>
    <row r="7050" spans="18:18" x14ac:dyDescent="0.25">
      <c r="R7050" s="5"/>
    </row>
    <row r="7051" spans="18:18" x14ac:dyDescent="0.25">
      <c r="R7051" s="5"/>
    </row>
    <row r="7052" spans="18:18" x14ac:dyDescent="0.25">
      <c r="R7052" s="5"/>
    </row>
    <row r="7053" spans="18:18" x14ac:dyDescent="0.25">
      <c r="R7053" s="5"/>
    </row>
    <row r="7054" spans="18:18" x14ac:dyDescent="0.25">
      <c r="R7054" s="5"/>
    </row>
    <row r="7055" spans="18:18" x14ac:dyDescent="0.25">
      <c r="R7055" s="5"/>
    </row>
    <row r="7056" spans="18:18" x14ac:dyDescent="0.25">
      <c r="R7056" s="5"/>
    </row>
    <row r="7057" spans="18:18" x14ac:dyDescent="0.25">
      <c r="R7057" s="5"/>
    </row>
    <row r="7058" spans="18:18" x14ac:dyDescent="0.25">
      <c r="R7058" s="5"/>
    </row>
    <row r="7059" spans="18:18" x14ac:dyDescent="0.25">
      <c r="R7059" s="5"/>
    </row>
    <row r="7060" spans="18:18" x14ac:dyDescent="0.25">
      <c r="R7060" s="5"/>
    </row>
    <row r="7061" spans="18:18" x14ac:dyDescent="0.25">
      <c r="R7061" s="5"/>
    </row>
    <row r="7062" spans="18:18" x14ac:dyDescent="0.25">
      <c r="R7062" s="5"/>
    </row>
    <row r="7063" spans="18:18" x14ac:dyDescent="0.25">
      <c r="R7063" s="5"/>
    </row>
    <row r="7064" spans="18:18" x14ac:dyDescent="0.25">
      <c r="R7064" s="5"/>
    </row>
    <row r="7065" spans="18:18" x14ac:dyDescent="0.25">
      <c r="R7065" s="5"/>
    </row>
    <row r="7066" spans="18:18" x14ac:dyDescent="0.25">
      <c r="R7066" s="5"/>
    </row>
    <row r="7067" spans="18:18" x14ac:dyDescent="0.25">
      <c r="R7067" s="5"/>
    </row>
    <row r="7068" spans="18:18" x14ac:dyDescent="0.25">
      <c r="R7068" s="5"/>
    </row>
    <row r="7069" spans="18:18" x14ac:dyDescent="0.25">
      <c r="R7069" s="5"/>
    </row>
    <row r="7070" spans="18:18" x14ac:dyDescent="0.25">
      <c r="R7070" s="5"/>
    </row>
    <row r="7071" spans="18:18" x14ac:dyDescent="0.25">
      <c r="R7071" s="5"/>
    </row>
    <row r="7072" spans="18:18" x14ac:dyDescent="0.25">
      <c r="R7072" s="5"/>
    </row>
    <row r="7073" spans="18:18" x14ac:dyDescent="0.25">
      <c r="R7073" s="5"/>
    </row>
    <row r="7074" spans="18:18" x14ac:dyDescent="0.25">
      <c r="R7074" s="5"/>
    </row>
    <row r="7075" spans="18:18" x14ac:dyDescent="0.25">
      <c r="R7075" s="5"/>
    </row>
    <row r="7076" spans="18:18" x14ac:dyDescent="0.25">
      <c r="R7076" s="5"/>
    </row>
    <row r="7077" spans="18:18" x14ac:dyDescent="0.25">
      <c r="R7077" s="5"/>
    </row>
    <row r="7078" spans="18:18" x14ac:dyDescent="0.25">
      <c r="R7078" s="5"/>
    </row>
    <row r="7079" spans="18:18" x14ac:dyDescent="0.25">
      <c r="R7079" s="5"/>
    </row>
    <row r="7080" spans="18:18" x14ac:dyDescent="0.25">
      <c r="R7080" s="5"/>
    </row>
    <row r="7081" spans="18:18" x14ac:dyDescent="0.25">
      <c r="R7081" s="5"/>
    </row>
    <row r="7082" spans="18:18" x14ac:dyDescent="0.25">
      <c r="R7082" s="5"/>
    </row>
    <row r="7083" spans="18:18" x14ac:dyDescent="0.25">
      <c r="R7083" s="5"/>
    </row>
    <row r="7084" spans="18:18" x14ac:dyDescent="0.25">
      <c r="R7084" s="5"/>
    </row>
    <row r="7085" spans="18:18" x14ac:dyDescent="0.25">
      <c r="R7085" s="5"/>
    </row>
    <row r="7086" spans="18:18" x14ac:dyDescent="0.25">
      <c r="R7086" s="5"/>
    </row>
    <row r="7087" spans="18:18" x14ac:dyDescent="0.25">
      <c r="R7087" s="5"/>
    </row>
    <row r="7088" spans="18:18" x14ac:dyDescent="0.25">
      <c r="R7088" s="5"/>
    </row>
    <row r="7089" spans="18:18" x14ac:dyDescent="0.25">
      <c r="R7089" s="5"/>
    </row>
    <row r="7090" spans="18:18" x14ac:dyDescent="0.25">
      <c r="R7090" s="5"/>
    </row>
    <row r="7091" spans="18:18" x14ac:dyDescent="0.25">
      <c r="R7091" s="5"/>
    </row>
    <row r="7092" spans="18:18" x14ac:dyDescent="0.25">
      <c r="R7092" s="5"/>
    </row>
    <row r="7093" spans="18:18" x14ac:dyDescent="0.25">
      <c r="R7093" s="5"/>
    </row>
    <row r="7094" spans="18:18" x14ac:dyDescent="0.25">
      <c r="R7094" s="5"/>
    </row>
    <row r="7095" spans="18:18" x14ac:dyDescent="0.25">
      <c r="R7095" s="5"/>
    </row>
    <row r="7096" spans="18:18" x14ac:dyDescent="0.25">
      <c r="R7096" s="5"/>
    </row>
    <row r="7097" spans="18:18" x14ac:dyDescent="0.25">
      <c r="R7097" s="5"/>
    </row>
    <row r="7098" spans="18:18" x14ac:dyDescent="0.25">
      <c r="R7098" s="5"/>
    </row>
    <row r="7099" spans="18:18" x14ac:dyDescent="0.25">
      <c r="R7099" s="5"/>
    </row>
    <row r="7100" spans="18:18" x14ac:dyDescent="0.25">
      <c r="R7100" s="5"/>
    </row>
    <row r="7101" spans="18:18" x14ac:dyDescent="0.25">
      <c r="R7101" s="5"/>
    </row>
    <row r="7102" spans="18:18" x14ac:dyDescent="0.25">
      <c r="R7102" s="5"/>
    </row>
    <row r="7103" spans="18:18" x14ac:dyDescent="0.25">
      <c r="R7103" s="5"/>
    </row>
    <row r="7104" spans="18:18" x14ac:dyDescent="0.25">
      <c r="R7104" s="5"/>
    </row>
    <row r="7105" spans="18:18" x14ac:dyDescent="0.25">
      <c r="R7105" s="5"/>
    </row>
    <row r="7106" spans="18:18" x14ac:dyDescent="0.25">
      <c r="R7106" s="5"/>
    </row>
    <row r="7107" spans="18:18" x14ac:dyDescent="0.25">
      <c r="R7107" s="5"/>
    </row>
    <row r="7108" spans="18:18" x14ac:dyDescent="0.25">
      <c r="R7108" s="5"/>
    </row>
    <row r="7109" spans="18:18" x14ac:dyDescent="0.25">
      <c r="R7109" s="5"/>
    </row>
    <row r="7110" spans="18:18" x14ac:dyDescent="0.25">
      <c r="R7110" s="5"/>
    </row>
    <row r="7111" spans="18:18" x14ac:dyDescent="0.25">
      <c r="R7111" s="5"/>
    </row>
    <row r="7112" spans="18:18" x14ac:dyDescent="0.25">
      <c r="R7112" s="5"/>
    </row>
    <row r="7113" spans="18:18" x14ac:dyDescent="0.25">
      <c r="R7113" s="5"/>
    </row>
    <row r="7114" spans="18:18" x14ac:dyDescent="0.25">
      <c r="R7114" s="5"/>
    </row>
    <row r="7115" spans="18:18" x14ac:dyDescent="0.25">
      <c r="R7115" s="5"/>
    </row>
    <row r="7116" spans="18:18" x14ac:dyDescent="0.25">
      <c r="R7116" s="5"/>
    </row>
    <row r="7117" spans="18:18" x14ac:dyDescent="0.25">
      <c r="R7117" s="5"/>
    </row>
    <row r="7118" spans="18:18" x14ac:dyDescent="0.25">
      <c r="R7118" s="5"/>
    </row>
    <row r="7119" spans="18:18" x14ac:dyDescent="0.25">
      <c r="R7119" s="5"/>
    </row>
    <row r="7120" spans="18:18" x14ac:dyDescent="0.25">
      <c r="R7120" s="5"/>
    </row>
    <row r="7121" spans="18:18" x14ac:dyDescent="0.25">
      <c r="R7121" s="5"/>
    </row>
    <row r="7122" spans="18:18" x14ac:dyDescent="0.25">
      <c r="R7122" s="5"/>
    </row>
    <row r="7123" spans="18:18" x14ac:dyDescent="0.25">
      <c r="R7123" s="5"/>
    </row>
    <row r="7124" spans="18:18" x14ac:dyDescent="0.25">
      <c r="R7124" s="5"/>
    </row>
    <row r="7125" spans="18:18" x14ac:dyDescent="0.25">
      <c r="R7125" s="5"/>
    </row>
    <row r="7126" spans="18:18" x14ac:dyDescent="0.25">
      <c r="R7126" s="5"/>
    </row>
    <row r="7127" spans="18:18" x14ac:dyDescent="0.25">
      <c r="R7127" s="5"/>
    </row>
    <row r="7128" spans="18:18" x14ac:dyDescent="0.25">
      <c r="R7128" s="5"/>
    </row>
    <row r="7129" spans="18:18" x14ac:dyDescent="0.25">
      <c r="R7129" s="5"/>
    </row>
    <row r="7130" spans="18:18" x14ac:dyDescent="0.25">
      <c r="R7130" s="5"/>
    </row>
    <row r="7131" spans="18:18" x14ac:dyDescent="0.25">
      <c r="R7131" s="5"/>
    </row>
    <row r="7132" spans="18:18" x14ac:dyDescent="0.25">
      <c r="R7132" s="5"/>
    </row>
    <row r="7133" spans="18:18" x14ac:dyDescent="0.25">
      <c r="R7133" s="5"/>
    </row>
    <row r="7134" spans="18:18" x14ac:dyDescent="0.25">
      <c r="R7134" s="5"/>
    </row>
    <row r="7135" spans="18:18" x14ac:dyDescent="0.25">
      <c r="R7135" s="5"/>
    </row>
    <row r="7136" spans="18:18" x14ac:dyDescent="0.25">
      <c r="R7136" s="5"/>
    </row>
    <row r="7137" spans="18:18" x14ac:dyDescent="0.25">
      <c r="R7137" s="5"/>
    </row>
    <row r="7138" spans="18:18" x14ac:dyDescent="0.25">
      <c r="R7138" s="5"/>
    </row>
    <row r="7139" spans="18:18" x14ac:dyDescent="0.25">
      <c r="R7139" s="5"/>
    </row>
    <row r="7140" spans="18:18" x14ac:dyDescent="0.25">
      <c r="R7140" s="5"/>
    </row>
    <row r="7141" spans="18:18" x14ac:dyDescent="0.25">
      <c r="R7141" s="5"/>
    </row>
    <row r="7142" spans="18:18" x14ac:dyDescent="0.25">
      <c r="R7142" s="5"/>
    </row>
    <row r="7143" spans="18:18" x14ac:dyDescent="0.25">
      <c r="R7143" s="5"/>
    </row>
    <row r="7144" spans="18:18" x14ac:dyDescent="0.25">
      <c r="R7144" s="5"/>
    </row>
    <row r="7145" spans="18:18" x14ac:dyDescent="0.25">
      <c r="R7145" s="5"/>
    </row>
    <row r="7146" spans="18:18" x14ac:dyDescent="0.25">
      <c r="R7146" s="5"/>
    </row>
    <row r="7147" spans="18:18" x14ac:dyDescent="0.25">
      <c r="R7147" s="5"/>
    </row>
    <row r="7148" spans="18:18" x14ac:dyDescent="0.25">
      <c r="R7148" s="5"/>
    </row>
    <row r="7149" spans="18:18" x14ac:dyDescent="0.25">
      <c r="R7149" s="5"/>
    </row>
    <row r="7150" spans="18:18" x14ac:dyDescent="0.25">
      <c r="R7150" s="5"/>
    </row>
    <row r="7151" spans="18:18" x14ac:dyDescent="0.25">
      <c r="R7151" s="5"/>
    </row>
    <row r="7152" spans="18:18" x14ac:dyDescent="0.25">
      <c r="R7152" s="5"/>
    </row>
    <row r="7153" spans="18:18" x14ac:dyDescent="0.25">
      <c r="R7153" s="5"/>
    </row>
    <row r="7154" spans="18:18" x14ac:dyDescent="0.25">
      <c r="R7154" s="5"/>
    </row>
    <row r="7155" spans="18:18" x14ac:dyDescent="0.25">
      <c r="R7155" s="5"/>
    </row>
    <row r="7156" spans="18:18" x14ac:dyDescent="0.25">
      <c r="R7156" s="5"/>
    </row>
    <row r="7157" spans="18:18" x14ac:dyDescent="0.25">
      <c r="R7157" s="5"/>
    </row>
    <row r="7158" spans="18:18" x14ac:dyDescent="0.25">
      <c r="R7158" s="5"/>
    </row>
    <row r="7159" spans="18:18" x14ac:dyDescent="0.25">
      <c r="R7159" s="5"/>
    </row>
    <row r="7160" spans="18:18" x14ac:dyDescent="0.25">
      <c r="R7160" s="5"/>
    </row>
    <row r="7161" spans="18:18" x14ac:dyDescent="0.25">
      <c r="R7161" s="5"/>
    </row>
    <row r="7162" spans="18:18" x14ac:dyDescent="0.25">
      <c r="R7162" s="5"/>
    </row>
    <row r="7163" spans="18:18" x14ac:dyDescent="0.25">
      <c r="R7163" s="5"/>
    </row>
    <row r="7164" spans="18:18" x14ac:dyDescent="0.25">
      <c r="R7164" s="5"/>
    </row>
    <row r="7165" spans="18:18" x14ac:dyDescent="0.25">
      <c r="R7165" s="5"/>
    </row>
    <row r="7166" spans="18:18" x14ac:dyDescent="0.25">
      <c r="R7166" s="5"/>
    </row>
    <row r="7167" spans="18:18" x14ac:dyDescent="0.25">
      <c r="R7167" s="5"/>
    </row>
    <row r="7168" spans="18:18" x14ac:dyDescent="0.25">
      <c r="R7168" s="5"/>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9"/>
  <dimension ref="A1:S6762"/>
  <sheetViews>
    <sheetView workbookViewId="0"/>
  </sheetViews>
  <sheetFormatPr defaultRowHeight="15" x14ac:dyDescent="0.25"/>
  <cols>
    <col min="1" max="1" width="33.5703125" style="5" customWidth="1"/>
    <col min="2" max="2" width="39.7109375" style="5" customWidth="1"/>
    <col min="3" max="3" width="19.85546875" style="5" customWidth="1"/>
    <col min="4" max="4" width="10" style="5" customWidth="1"/>
    <col min="5" max="5" width="10" style="7" customWidth="1"/>
    <col min="6" max="6" width="11.42578125" style="7" customWidth="1"/>
    <col min="7" max="9" width="10" style="7" customWidth="1"/>
    <col min="10" max="10" width="10" style="5" customWidth="1"/>
    <col min="11" max="11" width="10" style="7" customWidth="1"/>
    <col min="12" max="12" width="11" style="7" customWidth="1"/>
    <col min="13" max="13" width="10" style="7" customWidth="1"/>
    <col min="14" max="14" width="10" style="5" customWidth="1"/>
    <col min="15" max="18" width="10" style="7" customWidth="1"/>
    <col min="19" max="19" width="11" style="5" bestFit="1" customWidth="1"/>
    <col min="20" max="16384" width="9.140625" style="5"/>
  </cols>
  <sheetData>
    <row r="1" spans="1:19" x14ac:dyDescent="0.25">
      <c r="A1" s="6" t="s">
        <v>1375</v>
      </c>
    </row>
    <row r="2" spans="1:19" x14ac:dyDescent="0.25">
      <c r="A2" s="6" t="s">
        <v>1290</v>
      </c>
      <c r="D2" s="6" t="s">
        <v>430</v>
      </c>
      <c r="R2" s="5"/>
    </row>
    <row r="3" spans="1:19" ht="45" x14ac:dyDescent="0.25">
      <c r="A3" s="56" t="s">
        <v>1377</v>
      </c>
      <c r="D3" s="6"/>
      <c r="E3" s="8" t="s">
        <v>1274</v>
      </c>
      <c r="F3" s="8" t="s">
        <v>417</v>
      </c>
      <c r="G3" s="8" t="s">
        <v>1275</v>
      </c>
      <c r="H3" s="8" t="s">
        <v>418</v>
      </c>
      <c r="I3" s="8" t="s">
        <v>1278</v>
      </c>
      <c r="K3" s="8" t="s">
        <v>420</v>
      </c>
      <c r="L3" s="8" t="s">
        <v>422</v>
      </c>
      <c r="M3" s="8" t="s">
        <v>423</v>
      </c>
      <c r="N3" s="9"/>
      <c r="O3" s="8" t="s">
        <v>1276</v>
      </c>
      <c r="P3" s="8" t="s">
        <v>425</v>
      </c>
      <c r="Q3" s="8" t="s">
        <v>1278</v>
      </c>
      <c r="R3" s="5"/>
    </row>
    <row r="4" spans="1:19" x14ac:dyDescent="0.25">
      <c r="D4" s="45" t="s">
        <v>1270</v>
      </c>
      <c r="E4" s="8"/>
      <c r="F4" s="8"/>
      <c r="G4" s="8"/>
      <c r="H4" s="8"/>
      <c r="I4" s="8"/>
      <c r="K4" s="8"/>
      <c r="L4" s="8"/>
      <c r="M4" s="8"/>
      <c r="N4" s="9"/>
      <c r="O4" s="8"/>
      <c r="P4" s="8"/>
      <c r="R4" s="5"/>
    </row>
    <row r="5" spans="1:19" x14ac:dyDescent="0.25">
      <c r="A5" s="6" t="s">
        <v>1237</v>
      </c>
      <c r="B5" s="6"/>
      <c r="C5" s="6"/>
      <c r="D5" s="45" t="s">
        <v>0</v>
      </c>
      <c r="E5" s="46" t="s">
        <v>1</v>
      </c>
      <c r="F5" s="46" t="s">
        <v>2</v>
      </c>
      <c r="G5" s="46" t="s">
        <v>3</v>
      </c>
      <c r="H5" s="46" t="s">
        <v>4</v>
      </c>
      <c r="I5" s="46" t="s">
        <v>5</v>
      </c>
      <c r="J5" s="45" t="s">
        <v>6</v>
      </c>
      <c r="K5" s="46" t="s">
        <v>7</v>
      </c>
      <c r="L5" s="46" t="s">
        <v>8</v>
      </c>
      <c r="M5" s="46" t="s">
        <v>9</v>
      </c>
      <c r="N5" s="45" t="s">
        <v>10</v>
      </c>
      <c r="O5" s="46" t="s">
        <v>11</v>
      </c>
      <c r="P5" s="46" t="s">
        <v>12</v>
      </c>
      <c r="Q5" s="46" t="s">
        <v>13</v>
      </c>
      <c r="R5" s="30"/>
      <c r="S5" s="45" t="s">
        <v>14</v>
      </c>
    </row>
    <row r="6" spans="1:19" x14ac:dyDescent="0.25">
      <c r="A6" s="6"/>
      <c r="B6" s="6"/>
      <c r="C6" s="6"/>
      <c r="D6" s="6"/>
      <c r="E6" s="10"/>
      <c r="F6" s="10"/>
      <c r="G6" s="10"/>
      <c r="H6" s="10"/>
      <c r="I6" s="10"/>
      <c r="J6" s="6"/>
      <c r="K6" s="10"/>
      <c r="L6" s="10"/>
      <c r="M6" s="10"/>
      <c r="N6" s="6"/>
      <c r="O6" s="10"/>
      <c r="P6" s="10"/>
      <c r="Q6" s="10"/>
      <c r="R6" s="5"/>
      <c r="S6" s="6"/>
    </row>
    <row r="7" spans="1:19" x14ac:dyDescent="0.25">
      <c r="A7" s="29" t="s">
        <v>1262</v>
      </c>
      <c r="B7" s="14" t="s">
        <v>14</v>
      </c>
      <c r="E7" s="40">
        <f>'Tabel 15 Gemeenten naar GK'!E12/'Tabel 15 Gemeenten naar GK'!$S12</f>
        <v>0.27861365984195541</v>
      </c>
      <c r="F7" s="40">
        <f>'Tabel 15 Gemeenten naar GK'!F12/'Tabel 15 Gemeenten naar GK'!$S12</f>
        <v>1.9534481246974243E-2</v>
      </c>
      <c r="G7" s="40">
        <f>'Tabel 15 Gemeenten naar GK'!G12/'Tabel 15 Gemeenten naar GK'!$S12</f>
        <v>8.2468331992787733E-2</v>
      </c>
      <c r="H7" s="40">
        <f>'Tabel 15 Gemeenten naar GK'!H12/'Tabel 15 Gemeenten naar GK'!$S12</f>
        <v>8.8914386786159462E-3</v>
      </c>
      <c r="I7" s="40">
        <f>'Tabel 15 Gemeenten naar GK'!I12/'Tabel 15 Gemeenten naar GK'!$S12</f>
        <v>0.18189424810639993</v>
      </c>
      <c r="K7" s="40">
        <f>'Tabel 15 Gemeenten naar GK'!K12/'Tabel 15 Gemeenten naar GK'!$S12</f>
        <v>0.20520830553766042</v>
      </c>
      <c r="L7" s="40">
        <f>'Tabel 15 Gemeenten naar GK'!L12/'Tabel 15 Gemeenten naar GK'!$S12</f>
        <v>2.9108263987100265E-2</v>
      </c>
      <c r="M7" s="40">
        <f>'Tabel 15 Gemeenten naar GK'!M12/'Tabel 15 Gemeenten naar GK'!$S12</f>
        <v>2.6906846693680885E-2</v>
      </c>
      <c r="O7" s="40">
        <f>'Tabel 15 Gemeenten naar GK'!O12/'Tabel 15 Gemeenten naar GK'!$S12</f>
        <v>0.15414495427532393</v>
      </c>
      <c r="P7" s="40">
        <f>'Tabel 15 Gemeenten naar GK'!P12/'Tabel 15 Gemeenten naar GK'!$S12</f>
        <v>1.251662975401306E-2</v>
      </c>
      <c r="Q7" s="40">
        <f>'Tabel 15 Gemeenten naar GK'!Q12/'Tabel 15 Gemeenten naar GK'!$S12</f>
        <v>7.1283988548818099E-4</v>
      </c>
      <c r="R7" s="5"/>
      <c r="S7" s="42">
        <f>E7+F7+G7+H7+I7+K7+L7+M7+O7+P7+Q7</f>
        <v>1.0000000000000002</v>
      </c>
    </row>
    <row r="8" spans="1:19" x14ac:dyDescent="0.25">
      <c r="A8" s="29"/>
      <c r="B8" s="14"/>
      <c r="R8" s="5"/>
    </row>
    <row r="9" spans="1:19" x14ac:dyDescent="0.25">
      <c r="A9" s="29" t="s">
        <v>1263</v>
      </c>
      <c r="B9" s="14" t="s">
        <v>14</v>
      </c>
      <c r="E9" s="40">
        <f>'Tabel 15 Gemeenten naar GK'!E28/'Tabel 15 Gemeenten naar GK'!$S28</f>
        <v>0.31455673899946573</v>
      </c>
      <c r="F9" s="40">
        <f>'Tabel 15 Gemeenten naar GK'!F28/'Tabel 15 Gemeenten naar GK'!$S28</f>
        <v>3.9637161401793734E-2</v>
      </c>
      <c r="G9" s="40">
        <f>'Tabel 15 Gemeenten naar GK'!G28/'Tabel 15 Gemeenten naar GK'!$S28</f>
        <v>0.12167937890034443</v>
      </c>
      <c r="H9" s="40">
        <f>'Tabel 15 Gemeenten naar GK'!H28/'Tabel 15 Gemeenten naar GK'!$S28</f>
        <v>9.4219249087788295E-2</v>
      </c>
      <c r="I9" s="40">
        <f>'Tabel 15 Gemeenten naar GK'!I28/'Tabel 15 Gemeenten naar GK'!$S28</f>
        <v>5.293953826742296E-2</v>
      </c>
      <c r="K9" s="40">
        <f>'Tabel 15 Gemeenten naar GK'!K28/'Tabel 15 Gemeenten naar GK'!$S28</f>
        <v>0.14370602343900971</v>
      </c>
      <c r="L9" s="40">
        <f>'Tabel 15 Gemeenten naar GK'!L28/'Tabel 15 Gemeenten naar GK'!$S28</f>
        <v>3.8875564093528693E-2</v>
      </c>
      <c r="M9" s="40">
        <f>'Tabel 15 Gemeenten naar GK'!M28/'Tabel 15 Gemeenten naar GK'!$S28</f>
        <v>4.5187159696725133E-2</v>
      </c>
      <c r="O9" s="40">
        <f>'Tabel 15 Gemeenten naar GK'!O28/'Tabel 15 Gemeenten naar GK'!$S28</f>
        <v>0.12994611983222126</v>
      </c>
      <c r="P9" s="40">
        <f>'Tabel 15 Gemeenten naar GK'!P28/'Tabel 15 Gemeenten naar GK'!$S28</f>
        <v>1.8619349118479532E-2</v>
      </c>
      <c r="Q9" s="40">
        <f>'Tabel 15 Gemeenten naar GK'!Q28/'Tabel 15 Gemeenten naar GK'!$S28</f>
        <v>6.3371716322053356E-4</v>
      </c>
      <c r="R9" s="5"/>
      <c r="S9" s="42">
        <f>E9+F9+G9+H9+I9+K9+L9+M9+O9+P9+Q9</f>
        <v>1</v>
      </c>
    </row>
    <row r="10" spans="1:19" x14ac:dyDescent="0.25">
      <c r="A10" s="29"/>
      <c r="B10" s="14"/>
      <c r="R10" s="5"/>
    </row>
    <row r="11" spans="1:19" x14ac:dyDescent="0.25">
      <c r="A11" s="29" t="s">
        <v>1264</v>
      </c>
      <c r="B11" s="14" t="s">
        <v>14</v>
      </c>
      <c r="E11" s="40">
        <f>'Tabel 15 Gemeenten naar GK'!E47/'Tabel 15 Gemeenten naar GK'!$S47</f>
        <v>0.29169263731982858</v>
      </c>
      <c r="F11" s="40">
        <f>'Tabel 15 Gemeenten naar GK'!F47/'Tabel 15 Gemeenten naar GK'!$S47</f>
        <v>2.1596221269964938E-2</v>
      </c>
      <c r="G11" s="40">
        <f>'Tabel 15 Gemeenten naar GK'!G47/'Tabel 15 Gemeenten naar GK'!$S47</f>
        <v>0.15054051421893261</v>
      </c>
      <c r="H11" s="40">
        <f>'Tabel 15 Gemeenten naar GK'!H47/'Tabel 15 Gemeenten naar GK'!$S47</f>
        <v>2.4055317491234905E-3</v>
      </c>
      <c r="I11" s="40">
        <f>'Tabel 15 Gemeenten naar GK'!I47/'Tabel 15 Gemeenten naar GK'!$S47</f>
        <v>6.7233151538761193E-2</v>
      </c>
      <c r="K11" s="40">
        <f>'Tabel 15 Gemeenten naar GK'!K47/'Tabel 15 Gemeenten naar GK'!$S47</f>
        <v>0.14038761199844177</v>
      </c>
      <c r="L11" s="40">
        <f>'Tabel 15 Gemeenten naar GK'!L47/'Tabel 15 Gemeenten naar GK'!$S47</f>
        <v>4.3932606155044802E-2</v>
      </c>
      <c r="M11" s="40">
        <f>'Tabel 15 Gemeenten naar GK'!M47/'Tabel 15 Gemeenten naar GK'!$S47</f>
        <v>5.119302687962602E-2</v>
      </c>
      <c r="O11" s="40">
        <f>'Tabel 15 Gemeenten naar GK'!O47/'Tabel 15 Gemeenten naar GK'!$S47</f>
        <v>0.22115309700038957</v>
      </c>
      <c r="P11" s="40">
        <f>'Tabel 15 Gemeenten naar GK'!P47/'Tabel 15 Gemeenten naar GK'!$S47</f>
        <v>9.6172574990261005E-3</v>
      </c>
      <c r="Q11" s="40">
        <f>'Tabel 15 Gemeenten naar GK'!Q47/'Tabel 15 Gemeenten naar GK'!$S47</f>
        <v>2.4834437086092715E-4</v>
      </c>
      <c r="R11" s="5"/>
      <c r="S11" s="42">
        <f t="shared" ref="S11" si="0">E11+F11+G11+H11+I11+K11+L11+M11+O11+P11+Q11</f>
        <v>0.99999999999999989</v>
      </c>
    </row>
    <row r="12" spans="1:19" x14ac:dyDescent="0.25">
      <c r="A12" s="29"/>
      <c r="B12" s="14"/>
      <c r="R12" s="5"/>
    </row>
    <row r="13" spans="1:19" x14ac:dyDescent="0.25">
      <c r="A13" s="29" t="s">
        <v>1265</v>
      </c>
      <c r="B13" s="14" t="s">
        <v>14</v>
      </c>
      <c r="E13" s="40">
        <f>'Tabel 15 Gemeenten naar GK'!E100/'Tabel 15 Gemeenten naar GK'!$S100</f>
        <v>0.31227032224194984</v>
      </c>
      <c r="F13" s="40">
        <f>'Tabel 15 Gemeenten naar GK'!F100/'Tabel 15 Gemeenten naar GK'!$S100</f>
        <v>2.5600037751207744E-2</v>
      </c>
      <c r="G13" s="40">
        <f>'Tabel 15 Gemeenten naar GK'!G100/'Tabel 15 Gemeenten naar GK'!$S100</f>
        <v>0.12787336829252466</v>
      </c>
      <c r="H13" s="40">
        <f>'Tabel 15 Gemeenten naar GK'!H100/'Tabel 15 Gemeenten naar GK'!$S100</f>
        <v>1.1281122626540279E-2</v>
      </c>
      <c r="I13" s="40">
        <f>'Tabel 15 Gemeenten naar GK'!I100/'Tabel 15 Gemeenten naar GK'!$S100</f>
        <v>8.1855235915555269E-2</v>
      </c>
      <c r="K13" s="40">
        <f>'Tabel 15 Gemeenten naar GK'!K100/'Tabel 15 Gemeenten naar GK'!$S100</f>
        <v>9.2166034530557828E-2</v>
      </c>
      <c r="L13" s="40">
        <f>'Tabel 15 Gemeenten naar GK'!L100/'Tabel 15 Gemeenten naar GK'!$S100</f>
        <v>2.580943898166117E-2</v>
      </c>
      <c r="M13" s="40">
        <f>'Tabel 15 Gemeenten naar GK'!M100/'Tabel 15 Gemeenten naar GK'!$S100</f>
        <v>7.8953111820257063E-2</v>
      </c>
      <c r="O13" s="40">
        <f>'Tabel 15 Gemeenten naar GK'!O100/'Tabel 15 Gemeenten naar GK'!$S100</f>
        <v>0.21871221192584248</v>
      </c>
      <c r="P13" s="40">
        <f>'Tabel 15 Gemeenten naar GK'!P100/'Tabel 15 Gemeenten naar GK'!$S100</f>
        <v>1.3024166671582188E-2</v>
      </c>
      <c r="Q13" s="40">
        <f>'Tabel 15 Gemeenten naar GK'!Q100/'Tabel 15 Gemeenten naar GK'!$S100</f>
        <v>1.2454949242321463E-2</v>
      </c>
      <c r="R13" s="5"/>
      <c r="S13" s="42">
        <f t="shared" ref="S13" si="1">E13+F13+G13+H13+I13+K13+L13+M13+O13+P13+Q13</f>
        <v>1</v>
      </c>
    </row>
    <row r="14" spans="1:19" x14ac:dyDescent="0.25">
      <c r="A14" s="29"/>
      <c r="B14" s="14"/>
      <c r="R14" s="5"/>
    </row>
    <row r="15" spans="1:19" x14ac:dyDescent="0.25">
      <c r="A15" s="29" t="s">
        <v>1266</v>
      </c>
      <c r="B15" s="14" t="s">
        <v>14</v>
      </c>
      <c r="E15" s="40">
        <f>'Tabel 15 Gemeenten naar GK'!E296/'Tabel 15 Gemeenten naar GK'!$S296</f>
        <v>0.22606520513878317</v>
      </c>
      <c r="F15" s="40">
        <f>'Tabel 15 Gemeenten naar GK'!F296/'Tabel 15 Gemeenten naar GK'!$S296</f>
        <v>4.6446023602145226E-2</v>
      </c>
      <c r="G15" s="40">
        <f>'Tabel 15 Gemeenten naar GK'!G296/'Tabel 15 Gemeenten naar GK'!$S296</f>
        <v>9.817086279727838E-2</v>
      </c>
      <c r="H15" s="40">
        <f>'Tabel 15 Gemeenten naar GK'!H296/'Tabel 15 Gemeenten naar GK'!$S296</f>
        <v>8.6285538311360061E-3</v>
      </c>
      <c r="I15" s="40">
        <f>'Tabel 15 Gemeenten naar GK'!I296/'Tabel 15 Gemeenten naar GK'!$S296</f>
        <v>6.7616485476720334E-2</v>
      </c>
      <c r="K15" s="40">
        <f>'Tabel 15 Gemeenten naar GK'!K296/'Tabel 15 Gemeenten naar GK'!$S296</f>
        <v>6.9121398232453821E-2</v>
      </c>
      <c r="L15" s="40">
        <f>'Tabel 15 Gemeenten naar GK'!L296/'Tabel 15 Gemeenten naar GK'!$S296</f>
        <v>2.3913005583865474E-2</v>
      </c>
      <c r="M15" s="40">
        <f>'Tabel 15 Gemeenten naar GK'!M296/'Tabel 15 Gemeenten naar GK'!$S296</f>
        <v>9.1776436203901149E-2</v>
      </c>
      <c r="O15" s="40">
        <f>'Tabel 15 Gemeenten naar GK'!O296/'Tabel 15 Gemeenten naar GK'!$S296</f>
        <v>0.34640593133181874</v>
      </c>
      <c r="P15" s="40">
        <f>'Tabel 15 Gemeenten naar GK'!P296/'Tabel 15 Gemeenten naar GK'!$S296</f>
        <v>1.2774327001853542E-2</v>
      </c>
      <c r="Q15" s="40">
        <f>'Tabel 15 Gemeenten naar GK'!Q296/'Tabel 15 Gemeenten naar GK'!$S296</f>
        <v>9.0817708000441588E-3</v>
      </c>
      <c r="R15" s="5"/>
      <c r="S15" s="42">
        <f t="shared" ref="S15" si="2">E15+F15+G15+H15+I15+K15+L15+M15+O15+P15+Q15</f>
        <v>1</v>
      </c>
    </row>
    <row r="16" spans="1:19" x14ac:dyDescent="0.25">
      <c r="A16" s="29"/>
      <c r="B16" s="14"/>
      <c r="R16" s="5"/>
    </row>
    <row r="17" spans="1:19" x14ac:dyDescent="0.25">
      <c r="A17" s="29" t="s">
        <v>1267</v>
      </c>
      <c r="B17" s="14" t="s">
        <v>14</v>
      </c>
      <c r="E17" s="40">
        <f>'Tabel 15 Gemeenten naar GK'!E397/'Tabel 15 Gemeenten naar GK'!$S397</f>
        <v>0.12252691709054733</v>
      </c>
      <c r="F17" s="40">
        <f>'Tabel 15 Gemeenten naar GK'!F397/'Tabel 15 Gemeenten naar GK'!$S397</f>
        <v>3.1514256831565605E-2</v>
      </c>
      <c r="G17" s="40">
        <f>'Tabel 15 Gemeenten naar GK'!G397/'Tabel 15 Gemeenten naar GK'!$S397</f>
        <v>6.8387862839171393E-2</v>
      </c>
      <c r="H17" s="40">
        <f>'Tabel 15 Gemeenten naar GK'!H397/'Tabel 15 Gemeenten naar GK'!$S397</f>
        <v>5.1347057974037644E-3</v>
      </c>
      <c r="I17" s="40">
        <f>'Tabel 15 Gemeenten naar GK'!I397/'Tabel 15 Gemeenten naar GK'!$S397</f>
        <v>9.9372603135379725E-2</v>
      </c>
      <c r="K17" s="40">
        <f>'Tabel 15 Gemeenten naar GK'!K397/'Tabel 15 Gemeenten naar GK'!$S397</f>
        <v>9.8377753887132754E-2</v>
      </c>
      <c r="L17" s="40">
        <f>'Tabel 15 Gemeenten naar GK'!L397/'Tabel 15 Gemeenten naar GK'!$S397</f>
        <v>1.437717623273054E-2</v>
      </c>
      <c r="M17" s="40">
        <f>'Tabel 15 Gemeenten naar GK'!M397/'Tabel 15 Gemeenten naar GK'!$S397</f>
        <v>0.13554018709584248</v>
      </c>
      <c r="O17" s="40">
        <f>'Tabel 15 Gemeenten naar GK'!O397/'Tabel 15 Gemeenten naar GK'!$S397</f>
        <v>0.40434203558992954</v>
      </c>
      <c r="P17" s="40">
        <f>'Tabel 15 Gemeenten naar GK'!P397/'Tabel 15 Gemeenten naar GK'!$S397</f>
        <v>1.506715232425667E-2</v>
      </c>
      <c r="Q17" s="40">
        <f>'Tabel 15 Gemeenten naar GK'!Q397/'Tabel 15 Gemeenten naar GK'!$S397</f>
        <v>5.3593491760401792E-3</v>
      </c>
      <c r="R17" s="5"/>
      <c r="S17" s="42">
        <f t="shared" ref="S17" si="3">E17+F17+G17+H17+I17+K17+L17+M17+O17+P17+Q17</f>
        <v>1</v>
      </c>
    </row>
    <row r="18" spans="1:19" x14ac:dyDescent="0.25">
      <c r="A18" s="29"/>
      <c r="B18" s="14"/>
      <c r="R18" s="5"/>
    </row>
    <row r="19" spans="1:19" x14ac:dyDescent="0.25">
      <c r="A19" s="29" t="s">
        <v>1268</v>
      </c>
      <c r="B19" s="14" t="s">
        <v>14</v>
      </c>
      <c r="E19" s="40">
        <f>'Tabel 15 Gemeenten naar GK'!E419/'Tabel 15 Gemeenten naar GK'!$S419</f>
        <v>0.10012303906490311</v>
      </c>
      <c r="F19" s="40">
        <f>'Tabel 15 Gemeenten naar GK'!F419/'Tabel 15 Gemeenten naar GK'!$S419</f>
        <v>5.6905567517686866E-3</v>
      </c>
      <c r="G19" s="40">
        <f>'Tabel 15 Gemeenten naar GK'!G419/'Tabel 15 Gemeenten naar GK'!$S419</f>
        <v>0.12134727776068902</v>
      </c>
      <c r="H19" s="40">
        <f>'Tabel 15 Gemeenten naar GK'!H419/'Tabel 15 Gemeenten naar GK'!$S419</f>
        <v>5.5367579206398029E-3</v>
      </c>
      <c r="I19" s="40">
        <f>'Tabel 15 Gemeenten naar GK'!I419/'Tabel 15 Gemeenten naar GK'!$S419</f>
        <v>9.3817286988618881E-2</v>
      </c>
      <c r="K19" s="40">
        <f>'Tabel 15 Gemeenten naar GK'!K419/'Tabel 15 Gemeenten naar GK'!$S419</f>
        <v>0.11704091048908029</v>
      </c>
      <c r="L19" s="40">
        <f>'Tabel 15 Gemeenten naar GK'!L419/'Tabel 15 Gemeenten naar GK'!$S419</f>
        <v>5.8443555828975704E-3</v>
      </c>
      <c r="M19" s="40">
        <f>'Tabel 15 Gemeenten naar GK'!M419/'Tabel 15 Gemeenten naar GK'!$S419</f>
        <v>5.5367579206398031E-2</v>
      </c>
      <c r="O19" s="40">
        <f>'Tabel 15 Gemeenten naar GK'!O419/'Tabel 15 Gemeenten naar GK'!$S419</f>
        <v>0.41125807443863427</v>
      </c>
      <c r="P19" s="40">
        <f>'Tabel 15 Gemeenten naar GK'!P419/'Tabel 15 Gemeenten naar GK'!$S419</f>
        <v>6.7671485696708701E-3</v>
      </c>
      <c r="Q19" s="40">
        <f>'Tabel 15 Gemeenten naar GK'!Q419/'Tabel 15 Gemeenten naar GK'!$S419</f>
        <v>7.7207013226699484E-2</v>
      </c>
      <c r="R19" s="5"/>
      <c r="S19" s="42">
        <f t="shared" ref="S19" si="4">E19+F19+G19+H19+I19+K19+L19+M19+O19+P19+Q19</f>
        <v>1</v>
      </c>
    </row>
    <row r="20" spans="1:19" x14ac:dyDescent="0.25">
      <c r="A20" s="29"/>
      <c r="B20" s="14"/>
      <c r="R20" s="5"/>
    </row>
    <row r="21" spans="1:19" x14ac:dyDescent="0.25">
      <c r="A21" s="29" t="s">
        <v>1269</v>
      </c>
      <c r="B21" s="14" t="s">
        <v>14</v>
      </c>
      <c r="E21" s="40">
        <f>'Tabel 15 Gemeenten naar GK'!E427/'Tabel 15 Gemeenten naar GK'!$S427</f>
        <v>6.73828125E-2</v>
      </c>
      <c r="F21" s="40">
        <f>'Tabel 15 Gemeenten naar GK'!F427/'Tabel 15 Gemeenten naar GK'!$S427</f>
        <v>4.8828125E-4</v>
      </c>
      <c r="G21" s="40">
        <f>'Tabel 15 Gemeenten naar GK'!G427/'Tabel 15 Gemeenten naar GK'!$S427</f>
        <v>2.24609375E-2</v>
      </c>
      <c r="H21" s="40">
        <f>'Tabel 15 Gemeenten naar GK'!H427/'Tabel 15 Gemeenten naar GK'!$S427</f>
        <v>4.833984375E-2</v>
      </c>
      <c r="I21" s="40">
        <f>'Tabel 15 Gemeenten naar GK'!I427/'Tabel 15 Gemeenten naar GK'!$S427</f>
        <v>4.248046875E-2</v>
      </c>
      <c r="K21" s="40">
        <f>'Tabel 15 Gemeenten naar GK'!K427/'Tabel 15 Gemeenten naar GK'!$S427</f>
        <v>0.54248046875</v>
      </c>
      <c r="L21" s="40">
        <f>'Tabel 15 Gemeenten naar GK'!L427/'Tabel 15 Gemeenten naar GK'!$S427</f>
        <v>1.220703125E-2</v>
      </c>
      <c r="M21" s="40">
        <f>'Tabel 15 Gemeenten naar GK'!M427/'Tabel 15 Gemeenten naar GK'!$S427</f>
        <v>6.8359375E-3</v>
      </c>
      <c r="O21" s="40">
        <f>'Tabel 15 Gemeenten naar GK'!O427/'Tabel 15 Gemeenten naar GK'!$S427</f>
        <v>0.19580078125</v>
      </c>
      <c r="P21" s="40">
        <f>'Tabel 15 Gemeenten naar GK'!P427/'Tabel 15 Gemeenten naar GK'!$S427</f>
        <v>4.150390625E-2</v>
      </c>
      <c r="Q21" s="40">
        <f>'Tabel 15 Gemeenten naar GK'!Q427/'Tabel 15 Gemeenten naar GK'!$S427</f>
        <v>2.001953125E-2</v>
      </c>
      <c r="R21" s="5"/>
      <c r="S21" s="42">
        <f t="shared" ref="S21" si="5">E21+F21+G21+H21+I21+K21+L21+M21+O21+P21+Q21</f>
        <v>1</v>
      </c>
    </row>
    <row r="22" spans="1:19" ht="15.75" customHeight="1" x14ac:dyDescent="0.25">
      <c r="A22" s="27"/>
      <c r="B22" s="9"/>
      <c r="R22" s="5"/>
    </row>
    <row r="23" spans="1:19" ht="15" customHeight="1" x14ac:dyDescent="0.25">
      <c r="A23" s="28" t="s">
        <v>448</v>
      </c>
      <c r="B23" s="15"/>
      <c r="E23" s="40">
        <f>'Tabel 15 Gemeenten naar GK'!E429/'Tabel 15 Gemeenten naar GK'!$S429</f>
        <v>0.27716356771836109</v>
      </c>
      <c r="F23" s="40">
        <f>'Tabel 15 Gemeenten naar GK'!F429/'Tabel 15 Gemeenten naar GK'!$S429</f>
        <v>3.0119500907653536E-2</v>
      </c>
      <c r="G23" s="40">
        <f>'Tabel 15 Gemeenten naar GK'!G429/'Tabel 15 Gemeenten naar GK'!$S429</f>
        <v>0.10851865387328144</v>
      </c>
      <c r="H23" s="40">
        <f>'Tabel 15 Gemeenten naar GK'!H429/'Tabel 15 Gemeenten naar GK'!$S429</f>
        <v>2.4816277090040428E-2</v>
      </c>
      <c r="I23" s="40">
        <f>'Tabel 15 Gemeenten naar GK'!I429/'Tabel 15 Gemeenten naar GK'!$S429</f>
        <v>0.10118825545885658</v>
      </c>
      <c r="K23" s="40">
        <f>'Tabel 15 Gemeenten naar GK'!K429/'Tabel 15 Gemeenten naar GK'!$S429</f>
        <v>0.13622101322783167</v>
      </c>
      <c r="L23" s="40">
        <f>'Tabel 15 Gemeenten naar GK'!L429/'Tabel 15 Gemeenten naar GK'!$S429</f>
        <v>3.0453913912071164E-2</v>
      </c>
      <c r="M23" s="40">
        <f>'Tabel 15 Gemeenten naar GK'!M429/'Tabel 15 Gemeenten naar GK'!$S429</f>
        <v>5.8664973178878824E-2</v>
      </c>
      <c r="O23" s="40">
        <f>'Tabel 15 Gemeenten naar GK'!O429/'Tabel 15 Gemeenten naar GK'!$S429</f>
        <v>0.21441810230968278</v>
      </c>
      <c r="P23" s="40">
        <f>'Tabel 15 Gemeenten naar GK'!P429/'Tabel 15 Gemeenten naar GK'!$S429</f>
        <v>1.3602548510309887E-2</v>
      </c>
      <c r="Q23" s="40">
        <f>'Tabel 15 Gemeenten naar GK'!Q429/'Tabel 15 Gemeenten naar GK'!$S429</f>
        <v>4.8331938130326303E-3</v>
      </c>
      <c r="R23" s="5"/>
      <c r="S23" s="42">
        <f t="shared" ref="S23" si="6">E23+F23+G23+H23+I23+K23+L23+M23+O23+P23+Q23</f>
        <v>0.99999999999999989</v>
      </c>
    </row>
    <row r="24" spans="1:19" ht="15" customHeight="1" x14ac:dyDescent="0.25">
      <c r="A24" s="15"/>
      <c r="B24" s="15"/>
      <c r="R24" s="5"/>
    </row>
    <row r="25" spans="1:19" x14ac:dyDescent="0.25">
      <c r="R25" s="5"/>
    </row>
    <row r="26" spans="1:19" x14ac:dyDescent="0.25">
      <c r="R26" s="5"/>
    </row>
    <row r="27" spans="1:19" x14ac:dyDescent="0.25">
      <c r="R27" s="5"/>
    </row>
    <row r="28" spans="1:19" x14ac:dyDescent="0.25">
      <c r="R28" s="5"/>
    </row>
    <row r="29" spans="1:19" x14ac:dyDescent="0.25">
      <c r="R29" s="5"/>
    </row>
    <row r="30" spans="1:19" x14ac:dyDescent="0.25">
      <c r="R30" s="5"/>
    </row>
    <row r="31" spans="1:19" x14ac:dyDescent="0.25">
      <c r="R31" s="5"/>
    </row>
    <row r="32" spans="1:19" x14ac:dyDescent="0.25">
      <c r="R32" s="5"/>
    </row>
    <row r="33" spans="18:18" x14ac:dyDescent="0.25">
      <c r="R33" s="5"/>
    </row>
    <row r="34" spans="18:18" x14ac:dyDescent="0.25">
      <c r="R34" s="5"/>
    </row>
    <row r="35" spans="18:18" x14ac:dyDescent="0.25">
      <c r="R35" s="5"/>
    </row>
    <row r="36" spans="18:18" x14ac:dyDescent="0.25">
      <c r="R36" s="5"/>
    </row>
    <row r="37" spans="18:18" x14ac:dyDescent="0.25">
      <c r="R37" s="5"/>
    </row>
    <row r="38" spans="18:18" x14ac:dyDescent="0.25">
      <c r="R38" s="5"/>
    </row>
    <row r="39" spans="18:18" x14ac:dyDescent="0.25">
      <c r="R39" s="5"/>
    </row>
    <row r="40" spans="18:18" x14ac:dyDescent="0.25">
      <c r="R40" s="5"/>
    </row>
    <row r="41" spans="18:18" x14ac:dyDescent="0.25">
      <c r="R41" s="5"/>
    </row>
    <row r="42" spans="18:18" x14ac:dyDescent="0.25">
      <c r="R42" s="5"/>
    </row>
    <row r="43" spans="18:18" x14ac:dyDescent="0.25">
      <c r="R43" s="5"/>
    </row>
    <row r="44" spans="18:18" x14ac:dyDescent="0.25">
      <c r="R44" s="5"/>
    </row>
    <row r="45" spans="18:18" x14ac:dyDescent="0.25">
      <c r="R45" s="5"/>
    </row>
    <row r="46" spans="18:18" x14ac:dyDescent="0.25">
      <c r="R46" s="5"/>
    </row>
    <row r="47" spans="18:18" x14ac:dyDescent="0.25">
      <c r="R47" s="5"/>
    </row>
    <row r="48" spans="18:18" x14ac:dyDescent="0.25">
      <c r="R48" s="5"/>
    </row>
    <row r="49" spans="18:18" x14ac:dyDescent="0.25">
      <c r="R49" s="5"/>
    </row>
    <row r="50" spans="18:18" x14ac:dyDescent="0.25">
      <c r="R50" s="5"/>
    </row>
    <row r="51" spans="18:18" x14ac:dyDescent="0.25">
      <c r="R51" s="5"/>
    </row>
    <row r="52" spans="18:18" x14ac:dyDescent="0.25">
      <c r="R52" s="5"/>
    </row>
    <row r="53" spans="18:18" x14ac:dyDescent="0.25">
      <c r="R53" s="5"/>
    </row>
    <row r="54" spans="18:18" x14ac:dyDescent="0.25">
      <c r="R54" s="5"/>
    </row>
    <row r="55" spans="18:18" x14ac:dyDescent="0.25">
      <c r="R55" s="5"/>
    </row>
    <row r="56" spans="18:18" x14ac:dyDescent="0.25">
      <c r="R56" s="5"/>
    </row>
    <row r="57" spans="18:18" x14ac:dyDescent="0.25">
      <c r="R57" s="5"/>
    </row>
    <row r="58" spans="18:18" x14ac:dyDescent="0.25">
      <c r="R58" s="5"/>
    </row>
    <row r="59" spans="18:18" x14ac:dyDescent="0.25">
      <c r="R59" s="5"/>
    </row>
    <row r="60" spans="18:18" x14ac:dyDescent="0.25">
      <c r="R60" s="5"/>
    </row>
    <row r="61" spans="18:18" x14ac:dyDescent="0.25">
      <c r="R61" s="5"/>
    </row>
    <row r="62" spans="18:18" x14ac:dyDescent="0.25">
      <c r="R62" s="5"/>
    </row>
    <row r="63" spans="18:18" x14ac:dyDescent="0.25">
      <c r="R63" s="5"/>
    </row>
    <row r="64" spans="18:18" x14ac:dyDescent="0.25">
      <c r="R64" s="5"/>
    </row>
    <row r="65" spans="18:18" x14ac:dyDescent="0.25">
      <c r="R65" s="5"/>
    </row>
    <row r="66" spans="18:18" x14ac:dyDescent="0.25">
      <c r="R66" s="5"/>
    </row>
    <row r="67" spans="18:18" x14ac:dyDescent="0.25">
      <c r="R67" s="5"/>
    </row>
    <row r="68" spans="18:18" x14ac:dyDescent="0.25">
      <c r="R68" s="5"/>
    </row>
    <row r="69" spans="18:18" x14ac:dyDescent="0.25">
      <c r="R69" s="5"/>
    </row>
    <row r="70" spans="18:18" x14ac:dyDescent="0.25">
      <c r="R70" s="5"/>
    </row>
    <row r="71" spans="18:18" x14ac:dyDescent="0.25">
      <c r="R71" s="5"/>
    </row>
    <row r="72" spans="18:18" x14ac:dyDescent="0.25">
      <c r="R72" s="5"/>
    </row>
    <row r="73" spans="18:18" x14ac:dyDescent="0.25">
      <c r="R73" s="5"/>
    </row>
    <row r="74" spans="18:18" x14ac:dyDescent="0.25">
      <c r="R74" s="5"/>
    </row>
    <row r="75" spans="18:18" x14ac:dyDescent="0.25">
      <c r="R75" s="5"/>
    </row>
    <row r="76" spans="18:18" x14ac:dyDescent="0.25">
      <c r="R76" s="5"/>
    </row>
    <row r="77" spans="18:18" x14ac:dyDescent="0.25">
      <c r="R77" s="5"/>
    </row>
    <row r="78" spans="18:18" x14ac:dyDescent="0.25">
      <c r="R78" s="5"/>
    </row>
    <row r="79" spans="18:18" x14ac:dyDescent="0.25">
      <c r="R79" s="5"/>
    </row>
    <row r="80" spans="18:18" x14ac:dyDescent="0.25">
      <c r="R80" s="5"/>
    </row>
    <row r="81" spans="18:18" x14ac:dyDescent="0.25">
      <c r="R81" s="5"/>
    </row>
    <row r="82" spans="18:18" x14ac:dyDescent="0.25">
      <c r="R82" s="5"/>
    </row>
    <row r="83" spans="18:18" x14ac:dyDescent="0.25">
      <c r="R83" s="5"/>
    </row>
    <row r="84" spans="18:18" x14ac:dyDescent="0.25">
      <c r="R84" s="5"/>
    </row>
    <row r="85" spans="18:18" x14ac:dyDescent="0.25">
      <c r="R85" s="5"/>
    </row>
    <row r="86" spans="18:18" x14ac:dyDescent="0.25">
      <c r="R86" s="5"/>
    </row>
    <row r="87" spans="18:18" x14ac:dyDescent="0.25">
      <c r="R87" s="5"/>
    </row>
    <row r="88" spans="18:18" x14ac:dyDescent="0.25">
      <c r="R88" s="5"/>
    </row>
    <row r="89" spans="18:18" x14ac:dyDescent="0.25">
      <c r="R89" s="5"/>
    </row>
    <row r="90" spans="18:18" x14ac:dyDescent="0.25">
      <c r="R90" s="5"/>
    </row>
    <row r="91" spans="18:18" x14ac:dyDescent="0.25">
      <c r="R91" s="5"/>
    </row>
    <row r="92" spans="18:18" x14ac:dyDescent="0.25">
      <c r="R92" s="5"/>
    </row>
    <row r="93" spans="18:18" x14ac:dyDescent="0.25">
      <c r="R93" s="5"/>
    </row>
    <row r="94" spans="18:18" x14ac:dyDescent="0.25">
      <c r="R94" s="5"/>
    </row>
    <row r="95" spans="18:18" x14ac:dyDescent="0.25">
      <c r="R95" s="5"/>
    </row>
    <row r="96" spans="18:18" x14ac:dyDescent="0.25">
      <c r="R96" s="5"/>
    </row>
    <row r="97" spans="18:18" x14ac:dyDescent="0.25">
      <c r="R97" s="5"/>
    </row>
    <row r="98" spans="18:18" x14ac:dyDescent="0.25">
      <c r="R98" s="5"/>
    </row>
    <row r="99" spans="18:18" x14ac:dyDescent="0.25">
      <c r="R99" s="5"/>
    </row>
    <row r="100" spans="18:18" x14ac:dyDescent="0.25">
      <c r="R100" s="5"/>
    </row>
    <row r="101" spans="18:18" x14ac:dyDescent="0.25">
      <c r="R101" s="5"/>
    </row>
    <row r="102" spans="18:18" x14ac:dyDescent="0.25">
      <c r="R102" s="5"/>
    </row>
    <row r="103" spans="18:18" x14ac:dyDescent="0.25">
      <c r="R103" s="5"/>
    </row>
    <row r="104" spans="18:18" x14ac:dyDescent="0.25">
      <c r="R104" s="5"/>
    </row>
    <row r="105" spans="18:18" x14ac:dyDescent="0.25">
      <c r="R105" s="5"/>
    </row>
    <row r="106" spans="18:18" x14ac:dyDescent="0.25">
      <c r="R106" s="5"/>
    </row>
    <row r="107" spans="18:18" x14ac:dyDescent="0.25">
      <c r="R107" s="5"/>
    </row>
    <row r="108" spans="18:18" x14ac:dyDescent="0.25">
      <c r="R108" s="5"/>
    </row>
    <row r="109" spans="18:18" x14ac:dyDescent="0.25">
      <c r="R109" s="5"/>
    </row>
    <row r="110" spans="18:18" x14ac:dyDescent="0.25">
      <c r="R110" s="5"/>
    </row>
    <row r="111" spans="18:18" x14ac:dyDescent="0.25">
      <c r="R111" s="5"/>
    </row>
    <row r="112" spans="18:18" x14ac:dyDescent="0.25">
      <c r="R112" s="5"/>
    </row>
    <row r="113" spans="4:19" x14ac:dyDescent="0.25">
      <c r="R113" s="5"/>
    </row>
    <row r="114" spans="4:19" x14ac:dyDescent="0.25">
      <c r="R114" s="5"/>
    </row>
    <row r="115" spans="4:19" x14ac:dyDescent="0.25">
      <c r="R115" s="5"/>
    </row>
    <row r="116" spans="4:19" x14ac:dyDescent="0.25">
      <c r="R116" s="5"/>
    </row>
    <row r="117" spans="4:19" x14ac:dyDescent="0.25">
      <c r="R117" s="5"/>
    </row>
    <row r="118" spans="4:19" x14ac:dyDescent="0.25">
      <c r="R118" s="5"/>
    </row>
    <row r="119" spans="4:19" x14ac:dyDescent="0.25">
      <c r="R119" s="5"/>
    </row>
    <row r="120" spans="4:19" x14ac:dyDescent="0.25">
      <c r="R120" s="5"/>
    </row>
    <row r="121" spans="4:19" x14ac:dyDescent="0.25">
      <c r="D121" s="12"/>
      <c r="E121" s="13"/>
      <c r="I121" s="13"/>
      <c r="J121" s="12"/>
      <c r="L121" s="13"/>
      <c r="M121" s="13"/>
      <c r="N121" s="12"/>
      <c r="O121" s="13"/>
      <c r="P121" s="13"/>
      <c r="Q121" s="13"/>
      <c r="R121" s="5"/>
      <c r="S121" s="12"/>
    </row>
    <row r="122" spans="4:19" x14ac:dyDescent="0.25">
      <c r="R122" s="5"/>
    </row>
    <row r="123" spans="4:19" x14ac:dyDescent="0.25">
      <c r="D123" s="12"/>
      <c r="E123" s="13"/>
      <c r="I123" s="13"/>
      <c r="J123" s="12"/>
      <c r="L123" s="13"/>
      <c r="M123" s="13"/>
      <c r="N123" s="12"/>
      <c r="O123" s="13"/>
      <c r="P123" s="13"/>
      <c r="Q123" s="13"/>
      <c r="R123" s="5"/>
      <c r="S123" s="12"/>
    </row>
    <row r="124" spans="4:19" x14ac:dyDescent="0.25">
      <c r="R124" s="5"/>
    </row>
    <row r="125" spans="4:19" x14ac:dyDescent="0.25">
      <c r="R125" s="5"/>
    </row>
    <row r="126" spans="4:19" x14ac:dyDescent="0.25">
      <c r="R126" s="5"/>
    </row>
    <row r="127" spans="4:19" x14ac:dyDescent="0.25">
      <c r="R127" s="5"/>
    </row>
    <row r="128" spans="4:19" x14ac:dyDescent="0.25">
      <c r="R128" s="5"/>
    </row>
    <row r="129" spans="18:18" x14ac:dyDescent="0.25">
      <c r="R129" s="5"/>
    </row>
    <row r="130" spans="18:18" x14ac:dyDescent="0.25">
      <c r="R130" s="5"/>
    </row>
    <row r="131" spans="18:18" x14ac:dyDescent="0.25">
      <c r="R131" s="5"/>
    </row>
    <row r="132" spans="18:18" x14ac:dyDescent="0.25">
      <c r="R132" s="5"/>
    </row>
    <row r="133" spans="18:18" x14ac:dyDescent="0.25">
      <c r="R133" s="5"/>
    </row>
    <row r="134" spans="18:18" x14ac:dyDescent="0.25">
      <c r="R134" s="5"/>
    </row>
    <row r="135" spans="18:18" x14ac:dyDescent="0.25">
      <c r="R135" s="5"/>
    </row>
    <row r="136" spans="18:18" x14ac:dyDescent="0.25">
      <c r="R136" s="5"/>
    </row>
    <row r="137" spans="18:18" x14ac:dyDescent="0.25">
      <c r="R137" s="5"/>
    </row>
    <row r="138" spans="18:18" x14ac:dyDescent="0.25">
      <c r="R138" s="5"/>
    </row>
    <row r="139" spans="18:18" x14ac:dyDescent="0.25">
      <c r="R139" s="5"/>
    </row>
    <row r="140" spans="18:18" x14ac:dyDescent="0.25">
      <c r="R140" s="5"/>
    </row>
    <row r="141" spans="18:18" x14ac:dyDescent="0.25">
      <c r="R141" s="5"/>
    </row>
    <row r="142" spans="18:18" x14ac:dyDescent="0.25">
      <c r="R142" s="5"/>
    </row>
    <row r="143" spans="18:18" x14ac:dyDescent="0.25">
      <c r="R143" s="5"/>
    </row>
    <row r="144" spans="18:18" x14ac:dyDescent="0.25">
      <c r="R144" s="5"/>
    </row>
    <row r="145" spans="18:18" x14ac:dyDescent="0.25">
      <c r="R145" s="5"/>
    </row>
    <row r="146" spans="18:18" x14ac:dyDescent="0.25">
      <c r="R146" s="5"/>
    </row>
    <row r="147" spans="18:18" x14ac:dyDescent="0.25">
      <c r="R147" s="5"/>
    </row>
    <row r="148" spans="18:18" x14ac:dyDescent="0.25">
      <c r="R148" s="5"/>
    </row>
    <row r="149" spans="18:18" x14ac:dyDescent="0.25">
      <c r="R149" s="5"/>
    </row>
    <row r="150" spans="18:18" x14ac:dyDescent="0.25">
      <c r="R150" s="5"/>
    </row>
    <row r="151" spans="18:18" x14ac:dyDescent="0.25">
      <c r="R151" s="5"/>
    </row>
    <row r="152" spans="18:18" x14ac:dyDescent="0.25">
      <c r="R152" s="5"/>
    </row>
    <row r="153" spans="18:18" x14ac:dyDescent="0.25">
      <c r="R153" s="5"/>
    </row>
    <row r="154" spans="18:18" x14ac:dyDescent="0.25">
      <c r="R154" s="5"/>
    </row>
    <row r="155" spans="18:18" x14ac:dyDescent="0.25">
      <c r="R155" s="5"/>
    </row>
    <row r="156" spans="18:18" x14ac:dyDescent="0.25">
      <c r="R156" s="5"/>
    </row>
    <row r="157" spans="18:18" x14ac:dyDescent="0.25">
      <c r="R157" s="5"/>
    </row>
    <row r="158" spans="18:18" x14ac:dyDescent="0.25">
      <c r="R158" s="5"/>
    </row>
    <row r="159" spans="18:18" x14ac:dyDescent="0.25">
      <c r="R159" s="5"/>
    </row>
    <row r="160" spans="18:18" x14ac:dyDescent="0.25">
      <c r="R160" s="5"/>
    </row>
    <row r="161" spans="18:18" x14ac:dyDescent="0.25">
      <c r="R161" s="5"/>
    </row>
    <row r="162" spans="18:18" x14ac:dyDescent="0.25">
      <c r="R162" s="5"/>
    </row>
    <row r="163" spans="18:18" x14ac:dyDescent="0.25">
      <c r="R163" s="5"/>
    </row>
    <row r="164" spans="18:18" x14ac:dyDescent="0.25">
      <c r="R164" s="5"/>
    </row>
    <row r="165" spans="18:18" x14ac:dyDescent="0.25">
      <c r="R165" s="5"/>
    </row>
    <row r="166" spans="18:18" x14ac:dyDescent="0.25">
      <c r="R166" s="5"/>
    </row>
    <row r="167" spans="18:18" x14ac:dyDescent="0.25">
      <c r="R167" s="5"/>
    </row>
    <row r="168" spans="18:18" x14ac:dyDescent="0.25">
      <c r="R168" s="5"/>
    </row>
    <row r="169" spans="18:18" x14ac:dyDescent="0.25">
      <c r="R169" s="5"/>
    </row>
    <row r="170" spans="18:18" x14ac:dyDescent="0.25">
      <c r="R170" s="5"/>
    </row>
    <row r="171" spans="18:18" x14ac:dyDescent="0.25">
      <c r="R171" s="5"/>
    </row>
    <row r="172" spans="18:18" x14ac:dyDescent="0.25">
      <c r="R172" s="5"/>
    </row>
    <row r="173" spans="18:18" x14ac:dyDescent="0.25">
      <c r="R173" s="5"/>
    </row>
    <row r="174" spans="18:18" x14ac:dyDescent="0.25">
      <c r="R174" s="5"/>
    </row>
    <row r="175" spans="18:18" x14ac:dyDescent="0.25">
      <c r="R175" s="5"/>
    </row>
    <row r="176" spans="18:18" x14ac:dyDescent="0.25">
      <c r="R176" s="5"/>
    </row>
    <row r="177" spans="18:18" x14ac:dyDescent="0.25">
      <c r="R177" s="5"/>
    </row>
    <row r="178" spans="18:18" x14ac:dyDescent="0.25">
      <c r="R178" s="5"/>
    </row>
    <row r="179" spans="18:18" x14ac:dyDescent="0.25">
      <c r="R179" s="5"/>
    </row>
    <row r="180" spans="18:18" x14ac:dyDescent="0.25">
      <c r="R180" s="5"/>
    </row>
    <row r="181" spans="18:18" x14ac:dyDescent="0.25">
      <c r="R181" s="5"/>
    </row>
    <row r="182" spans="18:18" x14ac:dyDescent="0.25">
      <c r="R182" s="5"/>
    </row>
    <row r="183" spans="18:18" x14ac:dyDescent="0.25">
      <c r="R183" s="5"/>
    </row>
    <row r="184" spans="18:18" x14ac:dyDescent="0.25">
      <c r="R184" s="5"/>
    </row>
    <row r="185" spans="18:18" x14ac:dyDescent="0.25">
      <c r="R185" s="5"/>
    </row>
    <row r="186" spans="18:18" x14ac:dyDescent="0.25">
      <c r="R186" s="5"/>
    </row>
    <row r="187" spans="18:18" x14ac:dyDescent="0.25">
      <c r="R187" s="5"/>
    </row>
    <row r="188" spans="18:18" x14ac:dyDescent="0.25">
      <c r="R188" s="5"/>
    </row>
    <row r="189" spans="18:18" x14ac:dyDescent="0.25">
      <c r="R189" s="5"/>
    </row>
    <row r="190" spans="18:18" x14ac:dyDescent="0.25">
      <c r="R190" s="5"/>
    </row>
    <row r="191" spans="18:18" x14ac:dyDescent="0.25">
      <c r="R191" s="5"/>
    </row>
    <row r="192" spans="18:18" x14ac:dyDescent="0.25">
      <c r="R192" s="5"/>
    </row>
    <row r="193" spans="18:18" x14ac:dyDescent="0.25">
      <c r="R193" s="5"/>
    </row>
    <row r="194" spans="18:18" x14ac:dyDescent="0.25">
      <c r="R194" s="5"/>
    </row>
    <row r="195" spans="18:18" x14ac:dyDescent="0.25">
      <c r="R195" s="5"/>
    </row>
    <row r="196" spans="18:18" x14ac:dyDescent="0.25">
      <c r="R196" s="5"/>
    </row>
    <row r="197" spans="18:18" x14ac:dyDescent="0.25">
      <c r="R197" s="5"/>
    </row>
    <row r="198" spans="18:18" x14ac:dyDescent="0.25">
      <c r="R198" s="5"/>
    </row>
    <row r="199" spans="18:18" x14ac:dyDescent="0.25">
      <c r="R199" s="5"/>
    </row>
    <row r="200" spans="18:18" x14ac:dyDescent="0.25">
      <c r="R200" s="5"/>
    </row>
    <row r="201" spans="18:18" x14ac:dyDescent="0.25">
      <c r="R201" s="5"/>
    </row>
    <row r="202" spans="18:18" x14ac:dyDescent="0.25">
      <c r="R202" s="5"/>
    </row>
    <row r="203" spans="18:18" x14ac:dyDescent="0.25">
      <c r="R203" s="5"/>
    </row>
    <row r="204" spans="18:18" x14ac:dyDescent="0.25">
      <c r="R204" s="5"/>
    </row>
    <row r="205" spans="18:18" x14ac:dyDescent="0.25">
      <c r="R205" s="5"/>
    </row>
    <row r="206" spans="18:18" x14ac:dyDescent="0.25">
      <c r="R206" s="5"/>
    </row>
    <row r="207" spans="18:18" x14ac:dyDescent="0.25">
      <c r="R207" s="5"/>
    </row>
    <row r="208" spans="18:18" x14ac:dyDescent="0.25">
      <c r="R208" s="5"/>
    </row>
    <row r="209" spans="18:18" x14ac:dyDescent="0.25">
      <c r="R209" s="5"/>
    </row>
    <row r="210" spans="18:18" x14ac:dyDescent="0.25">
      <c r="R210" s="5"/>
    </row>
    <row r="211" spans="18:18" x14ac:dyDescent="0.25">
      <c r="R211" s="5"/>
    </row>
    <row r="212" spans="18:18" x14ac:dyDescent="0.25">
      <c r="R212" s="5"/>
    </row>
    <row r="213" spans="18:18" x14ac:dyDescent="0.25">
      <c r="R213" s="5"/>
    </row>
    <row r="214" spans="18:18" x14ac:dyDescent="0.25">
      <c r="R214" s="5"/>
    </row>
    <row r="215" spans="18:18" x14ac:dyDescent="0.25">
      <c r="R215" s="5"/>
    </row>
    <row r="216" spans="18:18" x14ac:dyDescent="0.25">
      <c r="R216" s="5"/>
    </row>
    <row r="217" spans="18:18" x14ac:dyDescent="0.25">
      <c r="R217" s="5"/>
    </row>
    <row r="218" spans="18:18" x14ac:dyDescent="0.25">
      <c r="R218" s="5"/>
    </row>
    <row r="219" spans="18:18" x14ac:dyDescent="0.25">
      <c r="R219" s="5"/>
    </row>
    <row r="220" spans="18:18" x14ac:dyDescent="0.25">
      <c r="R220" s="5"/>
    </row>
    <row r="221" spans="18:18" x14ac:dyDescent="0.25">
      <c r="R221" s="5"/>
    </row>
    <row r="222" spans="18:18" x14ac:dyDescent="0.25">
      <c r="R222" s="5"/>
    </row>
    <row r="223" spans="18:18" x14ac:dyDescent="0.25">
      <c r="R223" s="5"/>
    </row>
    <row r="224" spans="18:18" x14ac:dyDescent="0.25">
      <c r="R224" s="5"/>
    </row>
    <row r="225" spans="18:18" x14ac:dyDescent="0.25">
      <c r="R225" s="5"/>
    </row>
    <row r="226" spans="18:18" x14ac:dyDescent="0.25">
      <c r="R226" s="5"/>
    </row>
    <row r="227" spans="18:18" x14ac:dyDescent="0.25">
      <c r="R227" s="5"/>
    </row>
    <row r="228" spans="18:18" x14ac:dyDescent="0.25">
      <c r="R228" s="5"/>
    </row>
    <row r="229" spans="18:18" x14ac:dyDescent="0.25">
      <c r="R229" s="5"/>
    </row>
    <row r="230" spans="18:18" x14ac:dyDescent="0.25">
      <c r="R230" s="5"/>
    </row>
    <row r="231" spans="18:18" x14ac:dyDescent="0.25">
      <c r="R231" s="5"/>
    </row>
    <row r="232" spans="18:18" x14ac:dyDescent="0.25">
      <c r="R232" s="5"/>
    </row>
    <row r="233" spans="18:18" x14ac:dyDescent="0.25">
      <c r="R233" s="5"/>
    </row>
    <row r="234" spans="18:18" x14ac:dyDescent="0.25">
      <c r="R234" s="5"/>
    </row>
    <row r="235" spans="18:18" x14ac:dyDescent="0.25">
      <c r="R235" s="5"/>
    </row>
    <row r="236" spans="18:18" x14ac:dyDescent="0.25">
      <c r="R236" s="5"/>
    </row>
    <row r="237" spans="18:18" x14ac:dyDescent="0.25">
      <c r="R237" s="5"/>
    </row>
    <row r="238" spans="18:18" x14ac:dyDescent="0.25">
      <c r="R238" s="5"/>
    </row>
    <row r="239" spans="18:18" x14ac:dyDescent="0.25">
      <c r="R239" s="5"/>
    </row>
    <row r="240" spans="18:18" x14ac:dyDescent="0.25">
      <c r="R240" s="5"/>
    </row>
    <row r="241" spans="18:18" x14ac:dyDescent="0.25">
      <c r="R241" s="5"/>
    </row>
    <row r="242" spans="18:18" x14ac:dyDescent="0.25">
      <c r="R242" s="5"/>
    </row>
    <row r="243" spans="18:18" x14ac:dyDescent="0.25">
      <c r="R243" s="5"/>
    </row>
    <row r="244" spans="18:18" x14ac:dyDescent="0.25">
      <c r="R244" s="5"/>
    </row>
    <row r="245" spans="18:18" x14ac:dyDescent="0.25">
      <c r="R245" s="5"/>
    </row>
    <row r="246" spans="18:18" x14ac:dyDescent="0.25">
      <c r="R246" s="5"/>
    </row>
    <row r="247" spans="18:18" x14ac:dyDescent="0.25">
      <c r="R247" s="5"/>
    </row>
    <row r="248" spans="18:18" x14ac:dyDescent="0.25">
      <c r="R248" s="5"/>
    </row>
    <row r="249" spans="18:18" x14ac:dyDescent="0.25">
      <c r="R249" s="5"/>
    </row>
    <row r="250" spans="18:18" x14ac:dyDescent="0.25">
      <c r="R250" s="5"/>
    </row>
    <row r="251" spans="18:18" x14ac:dyDescent="0.25">
      <c r="R251" s="5"/>
    </row>
    <row r="252" spans="18:18" x14ac:dyDescent="0.25">
      <c r="R252" s="5"/>
    </row>
    <row r="253" spans="18:18" x14ac:dyDescent="0.25">
      <c r="R253" s="5"/>
    </row>
    <row r="254" spans="18:18" x14ac:dyDescent="0.25">
      <c r="R254" s="5"/>
    </row>
    <row r="255" spans="18:18" x14ac:dyDescent="0.25">
      <c r="R255" s="5"/>
    </row>
    <row r="256" spans="18:18" x14ac:dyDescent="0.25">
      <c r="R256" s="5"/>
    </row>
    <row r="257" spans="18:18" x14ac:dyDescent="0.25">
      <c r="R257" s="5"/>
    </row>
    <row r="258" spans="18:18" x14ac:dyDescent="0.25">
      <c r="R258" s="5"/>
    </row>
    <row r="259" spans="18:18" x14ac:dyDescent="0.25">
      <c r="R259" s="5"/>
    </row>
    <row r="260" spans="18:18" x14ac:dyDescent="0.25">
      <c r="R260" s="5"/>
    </row>
    <row r="261" spans="18:18" x14ac:dyDescent="0.25">
      <c r="R261" s="5"/>
    </row>
    <row r="262" spans="18:18" x14ac:dyDescent="0.25">
      <c r="R262" s="5"/>
    </row>
    <row r="263" spans="18:18" x14ac:dyDescent="0.25">
      <c r="R263" s="5"/>
    </row>
    <row r="264" spans="18:18" x14ac:dyDescent="0.25">
      <c r="R264" s="5"/>
    </row>
    <row r="265" spans="18:18" x14ac:dyDescent="0.25">
      <c r="R265" s="5"/>
    </row>
    <row r="266" spans="18:18" x14ac:dyDescent="0.25">
      <c r="R266" s="5"/>
    </row>
    <row r="267" spans="18:18" x14ac:dyDescent="0.25">
      <c r="R267" s="5"/>
    </row>
    <row r="268" spans="18:18" x14ac:dyDescent="0.25">
      <c r="R268" s="5"/>
    </row>
    <row r="269" spans="18:18" x14ac:dyDescent="0.25">
      <c r="R269" s="5"/>
    </row>
    <row r="270" spans="18:18" x14ac:dyDescent="0.25">
      <c r="R270" s="5"/>
    </row>
    <row r="271" spans="18:18" x14ac:dyDescent="0.25">
      <c r="R271" s="5"/>
    </row>
    <row r="272" spans="18:18" x14ac:dyDescent="0.25">
      <c r="R272" s="5"/>
    </row>
    <row r="273" spans="18:18" x14ac:dyDescent="0.25">
      <c r="R273" s="5"/>
    </row>
    <row r="274" spans="18:18" x14ac:dyDescent="0.25">
      <c r="R274" s="5"/>
    </row>
    <row r="275" spans="18:18" x14ac:dyDescent="0.25">
      <c r="R275" s="5"/>
    </row>
    <row r="276" spans="18:18" x14ac:dyDescent="0.25">
      <c r="R276" s="5"/>
    </row>
    <row r="277" spans="18:18" x14ac:dyDescent="0.25">
      <c r="R277" s="5"/>
    </row>
    <row r="278" spans="18:18" x14ac:dyDescent="0.25">
      <c r="R278" s="5"/>
    </row>
    <row r="279" spans="18:18" x14ac:dyDescent="0.25">
      <c r="R279" s="5"/>
    </row>
    <row r="280" spans="18:18" x14ac:dyDescent="0.25">
      <c r="R280" s="5"/>
    </row>
    <row r="281" spans="18:18" x14ac:dyDescent="0.25">
      <c r="R281" s="5"/>
    </row>
    <row r="282" spans="18:18" x14ac:dyDescent="0.25">
      <c r="R282" s="5"/>
    </row>
    <row r="283" spans="18:18" x14ac:dyDescent="0.25">
      <c r="R283" s="5"/>
    </row>
    <row r="284" spans="18:18" x14ac:dyDescent="0.25">
      <c r="R284" s="5"/>
    </row>
    <row r="285" spans="18:18" x14ac:dyDescent="0.25">
      <c r="R285" s="5"/>
    </row>
    <row r="286" spans="18:18" x14ac:dyDescent="0.25">
      <c r="R286" s="5"/>
    </row>
    <row r="287" spans="18:18" x14ac:dyDescent="0.25">
      <c r="R287" s="5"/>
    </row>
    <row r="288" spans="18:18" x14ac:dyDescent="0.25">
      <c r="R288" s="5"/>
    </row>
    <row r="289" spans="18:18" x14ac:dyDescent="0.25">
      <c r="R289" s="5"/>
    </row>
    <row r="290" spans="18:18" x14ac:dyDescent="0.25">
      <c r="R290" s="5"/>
    </row>
    <row r="291" spans="18:18" x14ac:dyDescent="0.25">
      <c r="R291" s="5"/>
    </row>
    <row r="292" spans="18:18" x14ac:dyDescent="0.25">
      <c r="R292" s="5"/>
    </row>
    <row r="293" spans="18:18" x14ac:dyDescent="0.25">
      <c r="R293" s="5"/>
    </row>
    <row r="294" spans="18:18" x14ac:dyDescent="0.25">
      <c r="R294" s="5"/>
    </row>
    <row r="295" spans="18:18" x14ac:dyDescent="0.25">
      <c r="R295" s="5"/>
    </row>
    <row r="296" spans="18:18" x14ac:dyDescent="0.25">
      <c r="R296" s="5"/>
    </row>
    <row r="297" spans="18:18" x14ac:dyDescent="0.25">
      <c r="R297" s="5"/>
    </row>
    <row r="298" spans="18:18" x14ac:dyDescent="0.25">
      <c r="R298" s="5"/>
    </row>
    <row r="299" spans="18:18" x14ac:dyDescent="0.25">
      <c r="R299" s="5"/>
    </row>
    <row r="300" spans="18:18" x14ac:dyDescent="0.25">
      <c r="R300" s="5"/>
    </row>
    <row r="301" spans="18:18" x14ac:dyDescent="0.25">
      <c r="R301" s="5"/>
    </row>
    <row r="302" spans="18:18" x14ac:dyDescent="0.25">
      <c r="R302" s="5"/>
    </row>
    <row r="303" spans="18:18" x14ac:dyDescent="0.25">
      <c r="R303" s="5"/>
    </row>
    <row r="304" spans="18:18" x14ac:dyDescent="0.25">
      <c r="R304" s="5"/>
    </row>
    <row r="305" spans="18:18" x14ac:dyDescent="0.25">
      <c r="R305" s="5"/>
    </row>
    <row r="306" spans="18:18" x14ac:dyDescent="0.25">
      <c r="R306" s="5"/>
    </row>
    <row r="307" spans="18:18" x14ac:dyDescent="0.25">
      <c r="R307" s="5"/>
    </row>
    <row r="308" spans="18:18" x14ac:dyDescent="0.25">
      <c r="R308" s="5"/>
    </row>
    <row r="309" spans="18:18" x14ac:dyDescent="0.25">
      <c r="R309" s="5"/>
    </row>
    <row r="310" spans="18:18" x14ac:dyDescent="0.25">
      <c r="R310" s="5"/>
    </row>
    <row r="311" spans="18:18" x14ac:dyDescent="0.25">
      <c r="R311" s="5"/>
    </row>
    <row r="312" spans="18:18" x14ac:dyDescent="0.25">
      <c r="R312" s="5"/>
    </row>
    <row r="313" spans="18:18" x14ac:dyDescent="0.25">
      <c r="R313" s="5"/>
    </row>
    <row r="314" spans="18:18" x14ac:dyDescent="0.25">
      <c r="R314" s="5"/>
    </row>
    <row r="315" spans="18:18" x14ac:dyDescent="0.25">
      <c r="R315" s="5"/>
    </row>
    <row r="316" spans="18:18" x14ac:dyDescent="0.25">
      <c r="R316" s="5"/>
    </row>
    <row r="317" spans="18:18" x14ac:dyDescent="0.25">
      <c r="R317" s="5"/>
    </row>
    <row r="318" spans="18:18" x14ac:dyDescent="0.25">
      <c r="R318" s="5"/>
    </row>
    <row r="319" spans="18:18" x14ac:dyDescent="0.25">
      <c r="R319" s="5"/>
    </row>
    <row r="320" spans="18:18" x14ac:dyDescent="0.25">
      <c r="R320" s="5"/>
    </row>
    <row r="321" spans="18:18" x14ac:dyDescent="0.25">
      <c r="R321" s="5"/>
    </row>
    <row r="322" spans="18:18" x14ac:dyDescent="0.25">
      <c r="R322" s="5"/>
    </row>
    <row r="323" spans="18:18" x14ac:dyDescent="0.25">
      <c r="R323" s="5"/>
    </row>
    <row r="324" spans="18:18" x14ac:dyDescent="0.25">
      <c r="R324" s="5"/>
    </row>
    <row r="325" spans="18:18" x14ac:dyDescent="0.25">
      <c r="R325" s="5"/>
    </row>
    <row r="326" spans="18:18" x14ac:dyDescent="0.25">
      <c r="R326" s="5"/>
    </row>
    <row r="327" spans="18:18" x14ac:dyDescent="0.25">
      <c r="R327" s="5"/>
    </row>
    <row r="328" spans="18:18" x14ac:dyDescent="0.25">
      <c r="R328" s="5"/>
    </row>
    <row r="329" spans="18:18" x14ac:dyDescent="0.25">
      <c r="R329" s="5"/>
    </row>
    <row r="330" spans="18:18" x14ac:dyDescent="0.25">
      <c r="R330" s="5"/>
    </row>
    <row r="331" spans="18:18" x14ac:dyDescent="0.25">
      <c r="R331" s="5"/>
    </row>
    <row r="332" spans="18:18" x14ac:dyDescent="0.25">
      <c r="R332" s="5"/>
    </row>
    <row r="333" spans="18:18" x14ac:dyDescent="0.25">
      <c r="R333" s="5"/>
    </row>
    <row r="334" spans="18:18" x14ac:dyDescent="0.25">
      <c r="R334" s="5"/>
    </row>
    <row r="335" spans="18:18" x14ac:dyDescent="0.25">
      <c r="R335" s="5"/>
    </row>
    <row r="336" spans="18:18" x14ac:dyDescent="0.25">
      <c r="R336" s="5"/>
    </row>
    <row r="337" spans="18:18" x14ac:dyDescent="0.25">
      <c r="R337" s="5"/>
    </row>
    <row r="338" spans="18:18" x14ac:dyDescent="0.25">
      <c r="R338" s="5"/>
    </row>
    <row r="339" spans="18:18" x14ac:dyDescent="0.25">
      <c r="R339" s="5"/>
    </row>
    <row r="340" spans="18:18" x14ac:dyDescent="0.25">
      <c r="R340" s="5"/>
    </row>
    <row r="341" spans="18:18" x14ac:dyDescent="0.25">
      <c r="R341" s="5"/>
    </row>
    <row r="342" spans="18:18" x14ac:dyDescent="0.25">
      <c r="R342" s="5"/>
    </row>
    <row r="343" spans="18:18" x14ac:dyDescent="0.25">
      <c r="R343" s="5"/>
    </row>
    <row r="344" spans="18:18" x14ac:dyDescent="0.25">
      <c r="R344" s="5"/>
    </row>
    <row r="345" spans="18:18" x14ac:dyDescent="0.25">
      <c r="R345" s="5"/>
    </row>
    <row r="346" spans="18:18" x14ac:dyDescent="0.25">
      <c r="R346" s="5"/>
    </row>
    <row r="347" spans="18:18" x14ac:dyDescent="0.25">
      <c r="R347" s="5"/>
    </row>
    <row r="348" spans="18:18" x14ac:dyDescent="0.25">
      <c r="R348" s="5"/>
    </row>
    <row r="349" spans="18:18" x14ac:dyDescent="0.25">
      <c r="R349" s="5"/>
    </row>
    <row r="350" spans="18:18" x14ac:dyDescent="0.25">
      <c r="R350" s="5"/>
    </row>
    <row r="351" spans="18:18" x14ac:dyDescent="0.25">
      <c r="R351" s="5"/>
    </row>
    <row r="352" spans="18:18" x14ac:dyDescent="0.25">
      <c r="R352" s="5"/>
    </row>
    <row r="353" spans="18:18" x14ac:dyDescent="0.25">
      <c r="R353" s="5"/>
    </row>
    <row r="354" spans="18:18" x14ac:dyDescent="0.25">
      <c r="R354" s="5"/>
    </row>
    <row r="355" spans="18:18" x14ac:dyDescent="0.25">
      <c r="R355" s="5"/>
    </row>
    <row r="356" spans="18:18" x14ac:dyDescent="0.25">
      <c r="R356" s="5"/>
    </row>
    <row r="357" spans="18:18" x14ac:dyDescent="0.25">
      <c r="R357" s="5"/>
    </row>
    <row r="358" spans="18:18" x14ac:dyDescent="0.25">
      <c r="R358" s="5"/>
    </row>
    <row r="359" spans="18:18" x14ac:dyDescent="0.25">
      <c r="R359" s="5"/>
    </row>
    <row r="360" spans="18:18" x14ac:dyDescent="0.25">
      <c r="R360" s="5"/>
    </row>
    <row r="361" spans="18:18" x14ac:dyDescent="0.25">
      <c r="R361" s="5"/>
    </row>
    <row r="362" spans="18:18" x14ac:dyDescent="0.25">
      <c r="R362" s="5"/>
    </row>
    <row r="363" spans="18:18" x14ac:dyDescent="0.25">
      <c r="R363" s="5"/>
    </row>
    <row r="364" spans="18:18" x14ac:dyDescent="0.25">
      <c r="R364" s="5"/>
    </row>
    <row r="365" spans="18:18" x14ac:dyDescent="0.25">
      <c r="R365" s="5"/>
    </row>
    <row r="366" spans="18:18" x14ac:dyDescent="0.25">
      <c r="R366" s="5"/>
    </row>
    <row r="367" spans="18:18" x14ac:dyDescent="0.25">
      <c r="R367" s="5"/>
    </row>
    <row r="368" spans="18:18" x14ac:dyDescent="0.25">
      <c r="R368" s="5"/>
    </row>
    <row r="369" spans="18:18" x14ac:dyDescent="0.25">
      <c r="R369" s="5"/>
    </row>
    <row r="370" spans="18:18" x14ac:dyDescent="0.25">
      <c r="R370" s="5"/>
    </row>
    <row r="371" spans="18:18" x14ac:dyDescent="0.25">
      <c r="R371" s="5"/>
    </row>
    <row r="372" spans="18:18" x14ac:dyDescent="0.25">
      <c r="R372" s="5"/>
    </row>
    <row r="373" spans="18:18" x14ac:dyDescent="0.25">
      <c r="R373" s="5"/>
    </row>
    <row r="374" spans="18:18" x14ac:dyDescent="0.25">
      <c r="R374" s="5"/>
    </row>
    <row r="375" spans="18:18" x14ac:dyDescent="0.25">
      <c r="R375" s="5"/>
    </row>
    <row r="376" spans="18:18" x14ac:dyDescent="0.25">
      <c r="R376" s="5"/>
    </row>
    <row r="377" spans="18:18" x14ac:dyDescent="0.25">
      <c r="R377" s="5"/>
    </row>
    <row r="378" spans="18:18" x14ac:dyDescent="0.25">
      <c r="R378" s="5"/>
    </row>
    <row r="379" spans="18:18" x14ac:dyDescent="0.25">
      <c r="R379" s="5"/>
    </row>
    <row r="380" spans="18:18" x14ac:dyDescent="0.25">
      <c r="R380" s="5"/>
    </row>
    <row r="381" spans="18:18" x14ac:dyDescent="0.25">
      <c r="R381" s="5"/>
    </row>
    <row r="382" spans="18:18" x14ac:dyDescent="0.25">
      <c r="R382" s="5"/>
    </row>
    <row r="383" spans="18:18" x14ac:dyDescent="0.25">
      <c r="R383" s="5"/>
    </row>
    <row r="384" spans="18:18" x14ac:dyDescent="0.25">
      <c r="R384" s="5"/>
    </row>
    <row r="385" spans="18:18" x14ac:dyDescent="0.25">
      <c r="R385" s="5"/>
    </row>
    <row r="386" spans="18:18" x14ac:dyDescent="0.25">
      <c r="R386" s="5"/>
    </row>
    <row r="387" spans="18:18" x14ac:dyDescent="0.25">
      <c r="R387" s="5"/>
    </row>
    <row r="388" spans="18:18" x14ac:dyDescent="0.25">
      <c r="R388" s="5"/>
    </row>
    <row r="389" spans="18:18" x14ac:dyDescent="0.25">
      <c r="R389" s="5"/>
    </row>
    <row r="390" spans="18:18" x14ac:dyDescent="0.25">
      <c r="R390" s="5"/>
    </row>
    <row r="391" spans="18:18" x14ac:dyDescent="0.25">
      <c r="R391" s="5"/>
    </row>
    <row r="392" spans="18:18" x14ac:dyDescent="0.25">
      <c r="R392" s="5"/>
    </row>
    <row r="393" spans="18:18" x14ac:dyDescent="0.25">
      <c r="R393" s="5"/>
    </row>
    <row r="394" spans="18:18" x14ac:dyDescent="0.25">
      <c r="R394" s="5"/>
    </row>
    <row r="395" spans="18:18" x14ac:dyDescent="0.25">
      <c r="R395" s="5"/>
    </row>
    <row r="396" spans="18:18" x14ac:dyDescent="0.25">
      <c r="R396" s="5"/>
    </row>
    <row r="397" spans="18:18" x14ac:dyDescent="0.25">
      <c r="R397" s="5"/>
    </row>
    <row r="398" spans="18:18" x14ac:dyDescent="0.25">
      <c r="R398" s="5"/>
    </row>
    <row r="399" spans="18:18" x14ac:dyDescent="0.25">
      <c r="R399" s="5"/>
    </row>
    <row r="400" spans="18:18" x14ac:dyDescent="0.25">
      <c r="R400" s="5"/>
    </row>
    <row r="401" spans="18:18" x14ac:dyDescent="0.25">
      <c r="R401" s="5"/>
    </row>
    <row r="402" spans="18:18" x14ac:dyDescent="0.25">
      <c r="R402" s="5"/>
    </row>
    <row r="403" spans="18:18" x14ac:dyDescent="0.25">
      <c r="R403" s="5"/>
    </row>
    <row r="404" spans="18:18" x14ac:dyDescent="0.25">
      <c r="R404" s="5"/>
    </row>
    <row r="405" spans="18:18" x14ac:dyDescent="0.25">
      <c r="R405" s="5"/>
    </row>
    <row r="406" spans="18:18" x14ac:dyDescent="0.25">
      <c r="R406" s="5"/>
    </row>
    <row r="407" spans="18:18" x14ac:dyDescent="0.25">
      <c r="R407" s="5"/>
    </row>
    <row r="408" spans="18:18" x14ac:dyDescent="0.25">
      <c r="R408" s="5"/>
    </row>
    <row r="409" spans="18:18" x14ac:dyDescent="0.25">
      <c r="R409" s="5"/>
    </row>
    <row r="410" spans="18:18" x14ac:dyDescent="0.25">
      <c r="R410" s="5"/>
    </row>
    <row r="411" spans="18:18" x14ac:dyDescent="0.25">
      <c r="R411" s="5"/>
    </row>
    <row r="412" spans="18:18" x14ac:dyDescent="0.25">
      <c r="R412" s="5"/>
    </row>
    <row r="413" spans="18:18" x14ac:dyDescent="0.25">
      <c r="R413" s="5"/>
    </row>
    <row r="414" spans="18:18" x14ac:dyDescent="0.25">
      <c r="R414" s="5"/>
    </row>
    <row r="415" spans="18:18" x14ac:dyDescent="0.25">
      <c r="R415" s="5"/>
    </row>
    <row r="416" spans="18:18" x14ac:dyDescent="0.25">
      <c r="R416" s="5"/>
    </row>
    <row r="417" spans="18:18" x14ac:dyDescent="0.25">
      <c r="R417" s="5"/>
    </row>
    <row r="418" spans="18:18" x14ac:dyDescent="0.25">
      <c r="R418" s="5"/>
    </row>
    <row r="419" spans="18:18" x14ac:dyDescent="0.25">
      <c r="R419" s="5"/>
    </row>
    <row r="420" spans="18:18" x14ac:dyDescent="0.25">
      <c r="R420" s="5"/>
    </row>
    <row r="421" spans="18:18" x14ac:dyDescent="0.25">
      <c r="R421" s="5"/>
    </row>
    <row r="422" spans="18:18" x14ac:dyDescent="0.25">
      <c r="R422" s="5"/>
    </row>
    <row r="423" spans="18:18" x14ac:dyDescent="0.25">
      <c r="R423" s="5"/>
    </row>
    <row r="424" spans="18:18" x14ac:dyDescent="0.25">
      <c r="R424" s="5"/>
    </row>
    <row r="425" spans="18:18" x14ac:dyDescent="0.25">
      <c r="R425" s="5"/>
    </row>
    <row r="426" spans="18:18" x14ac:dyDescent="0.25">
      <c r="R426" s="5"/>
    </row>
    <row r="427" spans="18:18" x14ac:dyDescent="0.25">
      <c r="R427" s="5"/>
    </row>
    <row r="428" spans="18:18" x14ac:dyDescent="0.25">
      <c r="R428" s="5"/>
    </row>
    <row r="429" spans="18:18" x14ac:dyDescent="0.25">
      <c r="R429" s="5"/>
    </row>
    <row r="430" spans="18:18" x14ac:dyDescent="0.25">
      <c r="R430" s="5"/>
    </row>
    <row r="431" spans="18:18" x14ac:dyDescent="0.25">
      <c r="R431" s="5"/>
    </row>
    <row r="432" spans="18:18" x14ac:dyDescent="0.25">
      <c r="R432" s="5"/>
    </row>
    <row r="433" spans="18:18" x14ac:dyDescent="0.25">
      <c r="R433" s="5"/>
    </row>
    <row r="434" spans="18:18" x14ac:dyDescent="0.25">
      <c r="R434" s="5"/>
    </row>
    <row r="435" spans="18:18" x14ac:dyDescent="0.25">
      <c r="R435" s="5"/>
    </row>
    <row r="436" spans="18:18" x14ac:dyDescent="0.25">
      <c r="R436" s="5"/>
    </row>
    <row r="437" spans="18:18" x14ac:dyDescent="0.25">
      <c r="R437" s="5"/>
    </row>
    <row r="438" spans="18:18" x14ac:dyDescent="0.25">
      <c r="R438" s="5"/>
    </row>
    <row r="439" spans="18:18" x14ac:dyDescent="0.25">
      <c r="R439" s="5"/>
    </row>
    <row r="440" spans="18:18" x14ac:dyDescent="0.25">
      <c r="R440" s="5"/>
    </row>
    <row r="441" spans="18:18" x14ac:dyDescent="0.25">
      <c r="R441" s="5"/>
    </row>
    <row r="442" spans="18:18" x14ac:dyDescent="0.25">
      <c r="R442" s="5"/>
    </row>
    <row r="443" spans="18:18" x14ac:dyDescent="0.25">
      <c r="R443" s="5"/>
    </row>
    <row r="444" spans="18:18" x14ac:dyDescent="0.25">
      <c r="R444" s="5"/>
    </row>
    <row r="445" spans="18:18" x14ac:dyDescent="0.25">
      <c r="R445" s="5"/>
    </row>
    <row r="446" spans="18:18" x14ac:dyDescent="0.25">
      <c r="R446" s="5"/>
    </row>
    <row r="447" spans="18:18" x14ac:dyDescent="0.25">
      <c r="R447" s="5"/>
    </row>
    <row r="448" spans="18:18" x14ac:dyDescent="0.25">
      <c r="R448" s="5"/>
    </row>
    <row r="449" spans="18:18" x14ac:dyDescent="0.25">
      <c r="R449" s="5"/>
    </row>
    <row r="450" spans="18:18" x14ac:dyDescent="0.25">
      <c r="R450" s="5"/>
    </row>
    <row r="451" spans="18:18" x14ac:dyDescent="0.25">
      <c r="R451" s="5"/>
    </row>
    <row r="452" spans="18:18" x14ac:dyDescent="0.25">
      <c r="R452" s="5"/>
    </row>
    <row r="453" spans="18:18" x14ac:dyDescent="0.25">
      <c r="R453" s="5"/>
    </row>
    <row r="454" spans="18:18" x14ac:dyDescent="0.25">
      <c r="R454" s="5"/>
    </row>
    <row r="455" spans="18:18" x14ac:dyDescent="0.25">
      <c r="R455" s="5"/>
    </row>
    <row r="456" spans="18:18" x14ac:dyDescent="0.25">
      <c r="R456" s="5"/>
    </row>
    <row r="457" spans="18:18" x14ac:dyDescent="0.25">
      <c r="R457" s="5"/>
    </row>
    <row r="458" spans="18:18" x14ac:dyDescent="0.25">
      <c r="R458" s="5"/>
    </row>
    <row r="459" spans="18:18" x14ac:dyDescent="0.25">
      <c r="R459" s="5"/>
    </row>
    <row r="460" spans="18:18" x14ac:dyDescent="0.25">
      <c r="R460" s="5"/>
    </row>
    <row r="461" spans="18:18" x14ac:dyDescent="0.25">
      <c r="R461" s="5"/>
    </row>
    <row r="462" spans="18:18" x14ac:dyDescent="0.25">
      <c r="R462" s="5"/>
    </row>
    <row r="463" spans="18:18" x14ac:dyDescent="0.25">
      <c r="R463" s="5"/>
    </row>
    <row r="464" spans="18:18" x14ac:dyDescent="0.25">
      <c r="R464" s="5"/>
    </row>
    <row r="465" spans="18:18" x14ac:dyDescent="0.25">
      <c r="R465" s="5"/>
    </row>
    <row r="466" spans="18:18" x14ac:dyDescent="0.25">
      <c r="R466" s="5"/>
    </row>
    <row r="467" spans="18:18" x14ac:dyDescent="0.25">
      <c r="R467" s="5"/>
    </row>
    <row r="468" spans="18:18" x14ac:dyDescent="0.25">
      <c r="R468" s="5"/>
    </row>
    <row r="469" spans="18:18" x14ac:dyDescent="0.25">
      <c r="R469" s="5"/>
    </row>
    <row r="470" spans="18:18" x14ac:dyDescent="0.25">
      <c r="R470" s="5"/>
    </row>
    <row r="471" spans="18:18" x14ac:dyDescent="0.25">
      <c r="R471" s="5"/>
    </row>
    <row r="472" spans="18:18" x14ac:dyDescent="0.25">
      <c r="R472" s="5"/>
    </row>
    <row r="473" spans="18:18" x14ac:dyDescent="0.25">
      <c r="R473" s="5"/>
    </row>
    <row r="474" spans="18:18" x14ac:dyDescent="0.25">
      <c r="R474" s="5"/>
    </row>
    <row r="475" spans="18:18" x14ac:dyDescent="0.25">
      <c r="R475" s="5"/>
    </row>
    <row r="476" spans="18:18" x14ac:dyDescent="0.25">
      <c r="R476" s="5"/>
    </row>
    <row r="477" spans="18:18" x14ac:dyDescent="0.25">
      <c r="R477" s="5"/>
    </row>
    <row r="478" spans="18:18" x14ac:dyDescent="0.25">
      <c r="R478" s="5"/>
    </row>
    <row r="479" spans="18:18" x14ac:dyDescent="0.25">
      <c r="R479" s="5"/>
    </row>
    <row r="480" spans="18:18" x14ac:dyDescent="0.25">
      <c r="R480" s="5"/>
    </row>
    <row r="481" spans="18:18" x14ac:dyDescent="0.25">
      <c r="R481" s="5"/>
    </row>
    <row r="482" spans="18:18" x14ac:dyDescent="0.25">
      <c r="R482" s="5"/>
    </row>
    <row r="483" spans="18:18" x14ac:dyDescent="0.25">
      <c r="R483" s="5"/>
    </row>
    <row r="484" spans="18:18" x14ac:dyDescent="0.25">
      <c r="R484" s="5"/>
    </row>
    <row r="485" spans="18:18" x14ac:dyDescent="0.25">
      <c r="R485" s="5"/>
    </row>
    <row r="486" spans="18:18" x14ac:dyDescent="0.25">
      <c r="R486" s="5"/>
    </row>
    <row r="487" spans="18:18" x14ac:dyDescent="0.25">
      <c r="R487" s="5"/>
    </row>
    <row r="488" spans="18:18" x14ac:dyDescent="0.25">
      <c r="R488" s="5"/>
    </row>
    <row r="489" spans="18:18" x14ac:dyDescent="0.25">
      <c r="R489" s="5"/>
    </row>
    <row r="490" spans="18:18" x14ac:dyDescent="0.25">
      <c r="R490" s="5"/>
    </row>
    <row r="491" spans="18:18" x14ac:dyDescent="0.25">
      <c r="R491" s="5"/>
    </row>
    <row r="492" spans="18:18" x14ac:dyDescent="0.25">
      <c r="R492" s="5"/>
    </row>
    <row r="493" spans="18:18" x14ac:dyDescent="0.25">
      <c r="R493" s="5"/>
    </row>
    <row r="494" spans="18:18" x14ac:dyDescent="0.25">
      <c r="R494" s="5"/>
    </row>
    <row r="495" spans="18:18" x14ac:dyDescent="0.25">
      <c r="R495" s="5"/>
    </row>
    <row r="496" spans="18:18" x14ac:dyDescent="0.25">
      <c r="R496" s="5"/>
    </row>
    <row r="497" spans="18:18" x14ac:dyDescent="0.25">
      <c r="R497" s="5"/>
    </row>
    <row r="498" spans="18:18" x14ac:dyDescent="0.25">
      <c r="R498" s="5"/>
    </row>
    <row r="499" spans="18:18" x14ac:dyDescent="0.25">
      <c r="R499" s="5"/>
    </row>
    <row r="500" spans="18:18" x14ac:dyDescent="0.25">
      <c r="R500" s="5"/>
    </row>
    <row r="501" spans="18:18" x14ac:dyDescent="0.25">
      <c r="R501" s="5"/>
    </row>
    <row r="502" spans="18:18" x14ac:dyDescent="0.25">
      <c r="R502" s="5"/>
    </row>
    <row r="503" spans="18:18" x14ac:dyDescent="0.25">
      <c r="R503" s="5"/>
    </row>
    <row r="504" spans="18:18" x14ac:dyDescent="0.25">
      <c r="R504" s="5"/>
    </row>
    <row r="505" spans="18:18" x14ac:dyDescent="0.25">
      <c r="R505" s="5"/>
    </row>
    <row r="506" spans="18:18" x14ac:dyDescent="0.25">
      <c r="R506" s="5"/>
    </row>
    <row r="507" spans="18:18" x14ac:dyDescent="0.25">
      <c r="R507" s="5"/>
    </row>
    <row r="508" spans="18:18" x14ac:dyDescent="0.25">
      <c r="R508" s="5"/>
    </row>
    <row r="509" spans="18:18" x14ac:dyDescent="0.25">
      <c r="R509" s="5"/>
    </row>
    <row r="510" spans="18:18" x14ac:dyDescent="0.25">
      <c r="R510" s="5"/>
    </row>
    <row r="511" spans="18:18" x14ac:dyDescent="0.25">
      <c r="R511" s="5"/>
    </row>
    <row r="512" spans="18:18" x14ac:dyDescent="0.25">
      <c r="R512" s="5"/>
    </row>
    <row r="513" spans="18:18" x14ac:dyDescent="0.25">
      <c r="R513" s="5"/>
    </row>
    <row r="514" spans="18:18" x14ac:dyDescent="0.25">
      <c r="R514" s="5"/>
    </row>
    <row r="515" spans="18:18" x14ac:dyDescent="0.25">
      <c r="R515" s="5"/>
    </row>
    <row r="516" spans="18:18" x14ac:dyDescent="0.25">
      <c r="R516" s="5"/>
    </row>
    <row r="517" spans="18:18" x14ac:dyDescent="0.25">
      <c r="R517" s="5"/>
    </row>
    <row r="518" spans="18:18" x14ac:dyDescent="0.25">
      <c r="R518" s="5"/>
    </row>
    <row r="519" spans="18:18" x14ac:dyDescent="0.25">
      <c r="R519" s="5"/>
    </row>
    <row r="520" spans="18:18" x14ac:dyDescent="0.25">
      <c r="R520" s="5"/>
    </row>
    <row r="521" spans="18:18" x14ac:dyDescent="0.25">
      <c r="R521" s="5"/>
    </row>
    <row r="522" spans="18:18" x14ac:dyDescent="0.25">
      <c r="R522" s="5"/>
    </row>
    <row r="523" spans="18:18" x14ac:dyDescent="0.25">
      <c r="R523" s="5"/>
    </row>
    <row r="524" spans="18:18" x14ac:dyDescent="0.25">
      <c r="R524" s="5"/>
    </row>
    <row r="525" spans="18:18" x14ac:dyDescent="0.25">
      <c r="R525" s="5"/>
    </row>
    <row r="526" spans="18:18" x14ac:dyDescent="0.25">
      <c r="R526" s="5"/>
    </row>
    <row r="527" spans="18:18" x14ac:dyDescent="0.25">
      <c r="R527" s="5"/>
    </row>
    <row r="528" spans="18:18" x14ac:dyDescent="0.25">
      <c r="R528" s="5"/>
    </row>
    <row r="529" spans="18:18" x14ac:dyDescent="0.25">
      <c r="R529" s="5"/>
    </row>
    <row r="530" spans="18:18" x14ac:dyDescent="0.25">
      <c r="R530" s="5"/>
    </row>
    <row r="531" spans="18:18" x14ac:dyDescent="0.25">
      <c r="R531" s="5"/>
    </row>
    <row r="532" spans="18:18" x14ac:dyDescent="0.25">
      <c r="R532" s="5"/>
    </row>
    <row r="533" spans="18:18" x14ac:dyDescent="0.25">
      <c r="R533" s="5"/>
    </row>
    <row r="534" spans="18:18" x14ac:dyDescent="0.25">
      <c r="R534" s="5"/>
    </row>
    <row r="535" spans="18:18" x14ac:dyDescent="0.25">
      <c r="R535" s="5"/>
    </row>
    <row r="536" spans="18:18" x14ac:dyDescent="0.25">
      <c r="R536" s="5"/>
    </row>
    <row r="537" spans="18:18" x14ac:dyDescent="0.25">
      <c r="R537" s="5"/>
    </row>
    <row r="538" spans="18:18" x14ac:dyDescent="0.25">
      <c r="R538" s="5"/>
    </row>
    <row r="539" spans="18:18" x14ac:dyDescent="0.25">
      <c r="R539" s="5"/>
    </row>
    <row r="540" spans="18:18" x14ac:dyDescent="0.25">
      <c r="R540" s="5"/>
    </row>
    <row r="541" spans="18:18" x14ac:dyDescent="0.25">
      <c r="R541" s="5"/>
    </row>
    <row r="542" spans="18:18" x14ac:dyDescent="0.25">
      <c r="R542" s="5"/>
    </row>
    <row r="543" spans="18:18" x14ac:dyDescent="0.25">
      <c r="R543" s="5"/>
    </row>
    <row r="544" spans="18:18" x14ac:dyDescent="0.25">
      <c r="R544" s="5"/>
    </row>
    <row r="545" spans="18:18" x14ac:dyDescent="0.25">
      <c r="R545" s="5"/>
    </row>
    <row r="546" spans="18:18" x14ac:dyDescent="0.25">
      <c r="R546" s="5"/>
    </row>
    <row r="547" spans="18:18" x14ac:dyDescent="0.25">
      <c r="R547" s="5"/>
    </row>
    <row r="548" spans="18:18" x14ac:dyDescent="0.25">
      <c r="R548" s="5"/>
    </row>
    <row r="549" spans="18:18" x14ac:dyDescent="0.25">
      <c r="R549" s="5"/>
    </row>
    <row r="550" spans="18:18" x14ac:dyDescent="0.25">
      <c r="R550" s="5"/>
    </row>
    <row r="551" spans="18:18" x14ac:dyDescent="0.25">
      <c r="R551" s="5"/>
    </row>
    <row r="552" spans="18:18" x14ac:dyDescent="0.25">
      <c r="R552" s="5"/>
    </row>
    <row r="553" spans="18:18" x14ac:dyDescent="0.25">
      <c r="R553" s="5"/>
    </row>
    <row r="554" spans="18:18" x14ac:dyDescent="0.25">
      <c r="R554" s="5"/>
    </row>
    <row r="555" spans="18:18" x14ac:dyDescent="0.25">
      <c r="R555" s="5"/>
    </row>
    <row r="556" spans="18:18" x14ac:dyDescent="0.25">
      <c r="R556" s="5"/>
    </row>
    <row r="557" spans="18:18" x14ac:dyDescent="0.25">
      <c r="R557" s="5"/>
    </row>
    <row r="558" spans="18:18" x14ac:dyDescent="0.25">
      <c r="R558" s="5"/>
    </row>
    <row r="559" spans="18:18" x14ac:dyDescent="0.25">
      <c r="R559" s="5"/>
    </row>
    <row r="560" spans="18:18" x14ac:dyDescent="0.25">
      <c r="R560" s="5"/>
    </row>
    <row r="561" spans="18:18" x14ac:dyDescent="0.25">
      <c r="R561" s="5"/>
    </row>
    <row r="562" spans="18:18" x14ac:dyDescent="0.25">
      <c r="R562" s="5"/>
    </row>
    <row r="563" spans="18:18" x14ac:dyDescent="0.25">
      <c r="R563" s="5"/>
    </row>
    <row r="564" spans="18:18" x14ac:dyDescent="0.25">
      <c r="R564" s="5"/>
    </row>
    <row r="565" spans="18:18" x14ac:dyDescent="0.25">
      <c r="R565" s="5"/>
    </row>
    <row r="566" spans="18:18" x14ac:dyDescent="0.25">
      <c r="R566" s="5"/>
    </row>
    <row r="567" spans="18:18" x14ac:dyDescent="0.25">
      <c r="R567" s="5"/>
    </row>
    <row r="568" spans="18:18" x14ac:dyDescent="0.25">
      <c r="R568" s="5"/>
    </row>
    <row r="569" spans="18:18" x14ac:dyDescent="0.25">
      <c r="R569" s="5"/>
    </row>
    <row r="570" spans="18:18" x14ac:dyDescent="0.25">
      <c r="R570" s="5"/>
    </row>
    <row r="571" spans="18:18" x14ac:dyDescent="0.25">
      <c r="R571" s="5"/>
    </row>
    <row r="572" spans="18:18" x14ac:dyDescent="0.25">
      <c r="R572" s="5"/>
    </row>
    <row r="573" spans="18:18" x14ac:dyDescent="0.25">
      <c r="R573" s="5"/>
    </row>
    <row r="574" spans="18:18" x14ac:dyDescent="0.25">
      <c r="R574" s="5"/>
    </row>
    <row r="575" spans="18:18" x14ac:dyDescent="0.25">
      <c r="R575" s="5"/>
    </row>
    <row r="576" spans="18:18" x14ac:dyDescent="0.25">
      <c r="R576" s="5"/>
    </row>
    <row r="577" spans="18:18" x14ac:dyDescent="0.25">
      <c r="R577" s="5"/>
    </row>
    <row r="578" spans="18:18" x14ac:dyDescent="0.25">
      <c r="R578" s="5"/>
    </row>
    <row r="579" spans="18:18" x14ac:dyDescent="0.25">
      <c r="R579" s="5"/>
    </row>
    <row r="580" spans="18:18" x14ac:dyDescent="0.25">
      <c r="R580" s="5"/>
    </row>
    <row r="581" spans="18:18" x14ac:dyDescent="0.25">
      <c r="R581" s="5"/>
    </row>
    <row r="582" spans="18:18" x14ac:dyDescent="0.25">
      <c r="R582" s="5"/>
    </row>
    <row r="583" spans="18:18" x14ac:dyDescent="0.25">
      <c r="R583" s="5"/>
    </row>
    <row r="584" spans="18:18" x14ac:dyDescent="0.25">
      <c r="R584" s="5"/>
    </row>
    <row r="585" spans="18:18" x14ac:dyDescent="0.25">
      <c r="R585" s="5"/>
    </row>
    <row r="586" spans="18:18" x14ac:dyDescent="0.25">
      <c r="R586" s="5"/>
    </row>
    <row r="587" spans="18:18" x14ac:dyDescent="0.25">
      <c r="R587" s="5"/>
    </row>
    <row r="588" spans="18:18" x14ac:dyDescent="0.25">
      <c r="R588" s="5"/>
    </row>
    <row r="589" spans="18:18" x14ac:dyDescent="0.25">
      <c r="R589" s="5"/>
    </row>
    <row r="590" spans="18:18" x14ac:dyDescent="0.25">
      <c r="R590" s="5"/>
    </row>
    <row r="591" spans="18:18" x14ac:dyDescent="0.25">
      <c r="R591" s="5"/>
    </row>
    <row r="592" spans="18:18" x14ac:dyDescent="0.25">
      <c r="R592" s="5"/>
    </row>
    <row r="593" spans="18:18" x14ac:dyDescent="0.25">
      <c r="R593" s="5"/>
    </row>
    <row r="594" spans="18:18" x14ac:dyDescent="0.25">
      <c r="R594" s="5"/>
    </row>
    <row r="595" spans="18:18" x14ac:dyDescent="0.25">
      <c r="R595" s="5"/>
    </row>
    <row r="596" spans="18:18" x14ac:dyDescent="0.25">
      <c r="R596" s="5"/>
    </row>
    <row r="597" spans="18:18" x14ac:dyDescent="0.25">
      <c r="R597" s="5"/>
    </row>
    <row r="598" spans="18:18" x14ac:dyDescent="0.25">
      <c r="R598" s="5"/>
    </row>
    <row r="599" spans="18:18" x14ac:dyDescent="0.25">
      <c r="R599" s="5"/>
    </row>
    <row r="600" spans="18:18" x14ac:dyDescent="0.25">
      <c r="R600" s="5"/>
    </row>
    <row r="601" spans="18:18" x14ac:dyDescent="0.25">
      <c r="R601" s="5"/>
    </row>
    <row r="602" spans="18:18" x14ac:dyDescent="0.25">
      <c r="R602" s="5"/>
    </row>
    <row r="603" spans="18:18" x14ac:dyDescent="0.25">
      <c r="R603" s="5"/>
    </row>
    <row r="604" spans="18:18" x14ac:dyDescent="0.25">
      <c r="R604" s="5"/>
    </row>
    <row r="605" spans="18:18" x14ac:dyDescent="0.25">
      <c r="R605" s="5"/>
    </row>
    <row r="606" spans="18:18" x14ac:dyDescent="0.25">
      <c r="R606" s="5"/>
    </row>
    <row r="607" spans="18:18" x14ac:dyDescent="0.25">
      <c r="R607" s="5"/>
    </row>
    <row r="608" spans="18:18" x14ac:dyDescent="0.25">
      <c r="R608" s="5"/>
    </row>
    <row r="609" spans="18:18" x14ac:dyDescent="0.25">
      <c r="R609" s="5"/>
    </row>
    <row r="610" spans="18:18" x14ac:dyDescent="0.25">
      <c r="R610" s="5"/>
    </row>
    <row r="611" spans="18:18" x14ac:dyDescent="0.25">
      <c r="R611" s="5"/>
    </row>
    <row r="612" spans="18:18" x14ac:dyDescent="0.25">
      <c r="R612" s="5"/>
    </row>
    <row r="613" spans="18:18" x14ac:dyDescent="0.25">
      <c r="R613" s="5"/>
    </row>
    <row r="614" spans="18:18" x14ac:dyDescent="0.25">
      <c r="R614" s="5"/>
    </row>
    <row r="615" spans="18:18" x14ac:dyDescent="0.25">
      <c r="R615" s="5"/>
    </row>
    <row r="616" spans="18:18" x14ac:dyDescent="0.25">
      <c r="R616" s="5"/>
    </row>
    <row r="617" spans="18:18" x14ac:dyDescent="0.25">
      <c r="R617" s="5"/>
    </row>
    <row r="618" spans="18:18" x14ac:dyDescent="0.25">
      <c r="R618" s="5"/>
    </row>
    <row r="619" spans="18:18" x14ac:dyDescent="0.25">
      <c r="R619" s="5"/>
    </row>
    <row r="620" spans="18:18" x14ac:dyDescent="0.25">
      <c r="R620" s="5"/>
    </row>
    <row r="621" spans="18:18" x14ac:dyDescent="0.25">
      <c r="R621" s="5"/>
    </row>
    <row r="622" spans="18:18" x14ac:dyDescent="0.25">
      <c r="R622" s="5"/>
    </row>
    <row r="623" spans="18:18" x14ac:dyDescent="0.25">
      <c r="R623" s="5"/>
    </row>
    <row r="624" spans="18:18" x14ac:dyDescent="0.25">
      <c r="R624" s="5"/>
    </row>
    <row r="625" spans="18:18" x14ac:dyDescent="0.25">
      <c r="R625" s="5"/>
    </row>
    <row r="626" spans="18:18" x14ac:dyDescent="0.25">
      <c r="R626" s="5"/>
    </row>
    <row r="627" spans="18:18" x14ac:dyDescent="0.25">
      <c r="R627" s="5"/>
    </row>
    <row r="628" spans="18:18" x14ac:dyDescent="0.25">
      <c r="R628" s="5"/>
    </row>
    <row r="629" spans="18:18" x14ac:dyDescent="0.25">
      <c r="R629" s="5"/>
    </row>
    <row r="630" spans="18:18" x14ac:dyDescent="0.25">
      <c r="R630" s="5"/>
    </row>
    <row r="631" spans="18:18" x14ac:dyDescent="0.25">
      <c r="R631" s="5"/>
    </row>
    <row r="632" spans="18:18" x14ac:dyDescent="0.25">
      <c r="R632" s="5"/>
    </row>
    <row r="633" spans="18:18" x14ac:dyDescent="0.25">
      <c r="R633" s="5"/>
    </row>
    <row r="634" spans="18:18" x14ac:dyDescent="0.25">
      <c r="R634" s="5"/>
    </row>
    <row r="635" spans="18:18" x14ac:dyDescent="0.25">
      <c r="R635" s="5"/>
    </row>
    <row r="636" spans="18:18" x14ac:dyDescent="0.25">
      <c r="R636" s="5"/>
    </row>
    <row r="637" spans="18:18" x14ac:dyDescent="0.25">
      <c r="R637" s="5"/>
    </row>
    <row r="638" spans="18:18" x14ac:dyDescent="0.25">
      <c r="R638" s="5"/>
    </row>
    <row r="639" spans="18:18" x14ac:dyDescent="0.25">
      <c r="R639" s="5"/>
    </row>
    <row r="640" spans="18:18" x14ac:dyDescent="0.25">
      <c r="R640" s="5"/>
    </row>
    <row r="641" spans="18:18" x14ac:dyDescent="0.25">
      <c r="R641" s="5"/>
    </row>
    <row r="642" spans="18:18" x14ac:dyDescent="0.25">
      <c r="R642" s="5"/>
    </row>
    <row r="643" spans="18:18" x14ac:dyDescent="0.25">
      <c r="R643" s="5"/>
    </row>
    <row r="644" spans="18:18" x14ac:dyDescent="0.25">
      <c r="R644" s="5"/>
    </row>
    <row r="645" spans="18:18" x14ac:dyDescent="0.25">
      <c r="R645" s="5"/>
    </row>
    <row r="646" spans="18:18" x14ac:dyDescent="0.25">
      <c r="R646" s="5"/>
    </row>
    <row r="647" spans="18:18" x14ac:dyDescent="0.25">
      <c r="R647" s="5"/>
    </row>
    <row r="648" spans="18:18" x14ac:dyDescent="0.25">
      <c r="R648" s="5"/>
    </row>
    <row r="649" spans="18:18" x14ac:dyDescent="0.25">
      <c r="R649" s="5"/>
    </row>
    <row r="650" spans="18:18" x14ac:dyDescent="0.25">
      <c r="R650" s="5"/>
    </row>
    <row r="651" spans="18:18" x14ac:dyDescent="0.25">
      <c r="R651" s="5"/>
    </row>
    <row r="652" spans="18:18" x14ac:dyDescent="0.25">
      <c r="R652" s="5"/>
    </row>
    <row r="653" spans="18:18" x14ac:dyDescent="0.25">
      <c r="R653" s="5"/>
    </row>
    <row r="654" spans="18:18" x14ac:dyDescent="0.25">
      <c r="R654" s="5"/>
    </row>
    <row r="655" spans="18:18" x14ac:dyDescent="0.25">
      <c r="R655" s="5"/>
    </row>
    <row r="656" spans="18:18" x14ac:dyDescent="0.25">
      <c r="R656" s="5"/>
    </row>
    <row r="657" spans="18:18" x14ac:dyDescent="0.25">
      <c r="R657" s="5"/>
    </row>
    <row r="658" spans="18:18" x14ac:dyDescent="0.25">
      <c r="R658" s="5"/>
    </row>
    <row r="659" spans="18:18" x14ac:dyDescent="0.25">
      <c r="R659" s="5"/>
    </row>
    <row r="660" spans="18:18" x14ac:dyDescent="0.25">
      <c r="R660" s="5"/>
    </row>
    <row r="661" spans="18:18" x14ac:dyDescent="0.25">
      <c r="R661" s="5"/>
    </row>
    <row r="662" spans="18:18" x14ac:dyDescent="0.25">
      <c r="R662" s="5"/>
    </row>
    <row r="663" spans="18:18" x14ac:dyDescent="0.25">
      <c r="R663" s="5"/>
    </row>
    <row r="664" spans="18:18" x14ac:dyDescent="0.25">
      <c r="R664" s="5"/>
    </row>
    <row r="665" spans="18:18" x14ac:dyDescent="0.25">
      <c r="R665" s="5"/>
    </row>
    <row r="666" spans="18:18" x14ac:dyDescent="0.25">
      <c r="R666" s="5"/>
    </row>
    <row r="667" spans="18:18" x14ac:dyDescent="0.25">
      <c r="R667" s="5"/>
    </row>
    <row r="668" spans="18:18" x14ac:dyDescent="0.25">
      <c r="R668" s="5"/>
    </row>
    <row r="669" spans="18:18" x14ac:dyDescent="0.25">
      <c r="R669" s="5"/>
    </row>
    <row r="670" spans="18:18" x14ac:dyDescent="0.25">
      <c r="R670" s="5"/>
    </row>
    <row r="671" spans="18:18" x14ac:dyDescent="0.25">
      <c r="R671" s="5"/>
    </row>
    <row r="672" spans="18:18" x14ac:dyDescent="0.25">
      <c r="R672" s="5"/>
    </row>
    <row r="673" spans="18:18" x14ac:dyDescent="0.25">
      <c r="R673" s="5"/>
    </row>
    <row r="674" spans="18:18" x14ac:dyDescent="0.25">
      <c r="R674" s="5"/>
    </row>
    <row r="675" spans="18:18" x14ac:dyDescent="0.25">
      <c r="R675" s="5"/>
    </row>
    <row r="676" spans="18:18" x14ac:dyDescent="0.25">
      <c r="R676" s="5"/>
    </row>
    <row r="677" spans="18:18" x14ac:dyDescent="0.25">
      <c r="R677" s="5"/>
    </row>
    <row r="678" spans="18:18" x14ac:dyDescent="0.25">
      <c r="R678" s="5"/>
    </row>
    <row r="679" spans="18:18" x14ac:dyDescent="0.25">
      <c r="R679" s="5"/>
    </row>
    <row r="680" spans="18:18" x14ac:dyDescent="0.25">
      <c r="R680" s="5"/>
    </row>
    <row r="681" spans="18:18" x14ac:dyDescent="0.25">
      <c r="R681" s="5"/>
    </row>
    <row r="682" spans="18:18" x14ac:dyDescent="0.25">
      <c r="R682" s="5"/>
    </row>
    <row r="683" spans="18:18" x14ac:dyDescent="0.25">
      <c r="R683" s="5"/>
    </row>
    <row r="684" spans="18:18" x14ac:dyDescent="0.25">
      <c r="R684" s="5"/>
    </row>
    <row r="685" spans="18:18" x14ac:dyDescent="0.25">
      <c r="R685" s="5"/>
    </row>
    <row r="686" spans="18:18" x14ac:dyDescent="0.25">
      <c r="R686" s="5"/>
    </row>
    <row r="687" spans="18:18" x14ac:dyDescent="0.25">
      <c r="R687" s="5"/>
    </row>
    <row r="688" spans="18:18" x14ac:dyDescent="0.25">
      <c r="R688" s="5"/>
    </row>
    <row r="689" spans="18:18" x14ac:dyDescent="0.25">
      <c r="R689" s="5"/>
    </row>
    <row r="690" spans="18:18" x14ac:dyDescent="0.25">
      <c r="R690" s="5"/>
    </row>
    <row r="691" spans="18:18" x14ac:dyDescent="0.25">
      <c r="R691" s="5"/>
    </row>
    <row r="692" spans="18:18" x14ac:dyDescent="0.25">
      <c r="R692" s="5"/>
    </row>
    <row r="693" spans="18:18" x14ac:dyDescent="0.25">
      <c r="R693" s="5"/>
    </row>
    <row r="694" spans="18:18" x14ac:dyDescent="0.25">
      <c r="R694" s="5"/>
    </row>
    <row r="695" spans="18:18" x14ac:dyDescent="0.25">
      <c r="R695" s="5"/>
    </row>
    <row r="696" spans="18:18" x14ac:dyDescent="0.25">
      <c r="R696" s="5"/>
    </row>
    <row r="697" spans="18:18" x14ac:dyDescent="0.25">
      <c r="R697" s="5"/>
    </row>
    <row r="698" spans="18:18" x14ac:dyDescent="0.25">
      <c r="R698" s="5"/>
    </row>
    <row r="699" spans="18:18" x14ac:dyDescent="0.25">
      <c r="R699" s="5"/>
    </row>
    <row r="700" spans="18:18" x14ac:dyDescent="0.25">
      <c r="R700" s="5"/>
    </row>
    <row r="701" spans="18:18" x14ac:dyDescent="0.25">
      <c r="R701" s="5"/>
    </row>
    <row r="702" spans="18:18" x14ac:dyDescent="0.25">
      <c r="R702" s="5"/>
    </row>
    <row r="703" spans="18:18" x14ac:dyDescent="0.25">
      <c r="R703" s="5"/>
    </row>
    <row r="704" spans="18:18" x14ac:dyDescent="0.25">
      <c r="R704" s="5"/>
    </row>
    <row r="705" spans="18:18" x14ac:dyDescent="0.25">
      <c r="R705" s="5"/>
    </row>
    <row r="706" spans="18:18" x14ac:dyDescent="0.25">
      <c r="R706" s="5"/>
    </row>
    <row r="707" spans="18:18" x14ac:dyDescent="0.25">
      <c r="R707" s="5"/>
    </row>
    <row r="708" spans="18:18" x14ac:dyDescent="0.25">
      <c r="R708" s="5"/>
    </row>
    <row r="709" spans="18:18" x14ac:dyDescent="0.25">
      <c r="R709" s="5"/>
    </row>
    <row r="710" spans="18:18" x14ac:dyDescent="0.25">
      <c r="R710" s="5"/>
    </row>
    <row r="711" spans="18:18" x14ac:dyDescent="0.25">
      <c r="R711" s="5"/>
    </row>
    <row r="712" spans="18:18" x14ac:dyDescent="0.25">
      <c r="R712" s="5"/>
    </row>
    <row r="713" spans="18:18" x14ac:dyDescent="0.25">
      <c r="R713" s="5"/>
    </row>
    <row r="714" spans="18:18" x14ac:dyDescent="0.25">
      <c r="R714" s="5"/>
    </row>
    <row r="715" spans="18:18" x14ac:dyDescent="0.25">
      <c r="R715" s="5"/>
    </row>
    <row r="716" spans="18:18" x14ac:dyDescent="0.25">
      <c r="R716" s="5"/>
    </row>
    <row r="717" spans="18:18" x14ac:dyDescent="0.25">
      <c r="R717" s="5"/>
    </row>
    <row r="718" spans="18:18" x14ac:dyDescent="0.25">
      <c r="R718" s="5"/>
    </row>
    <row r="719" spans="18:18" x14ac:dyDescent="0.25">
      <c r="R719" s="5"/>
    </row>
    <row r="720" spans="18:18" x14ac:dyDescent="0.25">
      <c r="R720" s="5"/>
    </row>
    <row r="721" spans="18:18" x14ac:dyDescent="0.25">
      <c r="R721" s="5"/>
    </row>
    <row r="722" spans="18:18" x14ac:dyDescent="0.25">
      <c r="R722" s="5"/>
    </row>
    <row r="723" spans="18:18" x14ac:dyDescent="0.25">
      <c r="R723" s="5"/>
    </row>
    <row r="724" spans="18:18" x14ac:dyDescent="0.25">
      <c r="R724" s="5"/>
    </row>
    <row r="725" spans="18:18" x14ac:dyDescent="0.25">
      <c r="R725" s="5"/>
    </row>
    <row r="726" spans="18:18" x14ac:dyDescent="0.25">
      <c r="R726" s="5"/>
    </row>
    <row r="727" spans="18:18" x14ac:dyDescent="0.25">
      <c r="R727" s="5"/>
    </row>
    <row r="728" spans="18:18" x14ac:dyDescent="0.25">
      <c r="R728" s="5"/>
    </row>
    <row r="729" spans="18:18" x14ac:dyDescent="0.25">
      <c r="R729" s="5"/>
    </row>
    <row r="730" spans="18:18" x14ac:dyDescent="0.25">
      <c r="R730" s="5"/>
    </row>
    <row r="731" spans="18:18" x14ac:dyDescent="0.25">
      <c r="R731" s="5"/>
    </row>
    <row r="732" spans="18:18" x14ac:dyDescent="0.25">
      <c r="R732" s="5"/>
    </row>
    <row r="733" spans="18:18" x14ac:dyDescent="0.25">
      <c r="R733" s="5"/>
    </row>
    <row r="734" spans="18:18" x14ac:dyDescent="0.25">
      <c r="R734" s="5"/>
    </row>
    <row r="735" spans="18:18" x14ac:dyDescent="0.25">
      <c r="R735" s="5"/>
    </row>
    <row r="736" spans="18:18" x14ac:dyDescent="0.25">
      <c r="R736" s="5"/>
    </row>
    <row r="737" spans="18:18" x14ac:dyDescent="0.25">
      <c r="R737" s="5"/>
    </row>
    <row r="738" spans="18:18" x14ac:dyDescent="0.25">
      <c r="R738" s="5"/>
    </row>
    <row r="739" spans="18:18" x14ac:dyDescent="0.25">
      <c r="R739" s="5"/>
    </row>
    <row r="740" spans="18:18" x14ac:dyDescent="0.25">
      <c r="R740" s="5"/>
    </row>
    <row r="741" spans="18:18" x14ac:dyDescent="0.25">
      <c r="R741" s="5"/>
    </row>
    <row r="742" spans="18:18" x14ac:dyDescent="0.25">
      <c r="R742" s="5"/>
    </row>
    <row r="743" spans="18:18" x14ac:dyDescent="0.25">
      <c r="R743" s="5"/>
    </row>
    <row r="744" spans="18:18" x14ac:dyDescent="0.25">
      <c r="R744" s="5"/>
    </row>
    <row r="745" spans="18:18" x14ac:dyDescent="0.25">
      <c r="R745" s="5"/>
    </row>
    <row r="746" spans="18:18" x14ac:dyDescent="0.25">
      <c r="R746" s="5"/>
    </row>
    <row r="747" spans="18:18" x14ac:dyDescent="0.25">
      <c r="R747" s="5"/>
    </row>
    <row r="748" spans="18:18" x14ac:dyDescent="0.25">
      <c r="R748" s="5"/>
    </row>
    <row r="749" spans="18:18" x14ac:dyDescent="0.25">
      <c r="R749" s="5"/>
    </row>
    <row r="750" spans="18:18" x14ac:dyDescent="0.25">
      <c r="R750" s="5"/>
    </row>
    <row r="751" spans="18:18" x14ac:dyDescent="0.25">
      <c r="R751" s="5"/>
    </row>
    <row r="752" spans="18:18" x14ac:dyDescent="0.25">
      <c r="R752" s="5"/>
    </row>
    <row r="753" spans="18:18" x14ac:dyDescent="0.25">
      <c r="R753" s="5"/>
    </row>
    <row r="754" spans="18:18" x14ac:dyDescent="0.25">
      <c r="R754" s="5"/>
    </row>
    <row r="755" spans="18:18" x14ac:dyDescent="0.25">
      <c r="R755" s="5"/>
    </row>
    <row r="756" spans="18:18" x14ac:dyDescent="0.25">
      <c r="R756" s="5"/>
    </row>
    <row r="757" spans="18:18" x14ac:dyDescent="0.25">
      <c r="R757" s="5"/>
    </row>
    <row r="758" spans="18:18" x14ac:dyDescent="0.25">
      <c r="R758" s="5"/>
    </row>
    <row r="759" spans="18:18" x14ac:dyDescent="0.25">
      <c r="R759" s="5"/>
    </row>
    <row r="760" spans="18:18" x14ac:dyDescent="0.25">
      <c r="R760" s="5"/>
    </row>
    <row r="761" spans="18:18" x14ac:dyDescent="0.25">
      <c r="R761" s="5"/>
    </row>
    <row r="762" spans="18:18" x14ac:dyDescent="0.25">
      <c r="R762" s="5"/>
    </row>
    <row r="763" spans="18:18" x14ac:dyDescent="0.25">
      <c r="R763" s="5"/>
    </row>
    <row r="764" spans="18:18" x14ac:dyDescent="0.25">
      <c r="R764" s="5"/>
    </row>
    <row r="765" spans="18:18" x14ac:dyDescent="0.25">
      <c r="R765" s="5"/>
    </row>
    <row r="766" spans="18:18" x14ac:dyDescent="0.25">
      <c r="R766" s="5"/>
    </row>
    <row r="767" spans="18:18" x14ac:dyDescent="0.25">
      <c r="R767" s="5"/>
    </row>
    <row r="768" spans="18:18" x14ac:dyDescent="0.25">
      <c r="R768" s="5"/>
    </row>
    <row r="769" spans="18:18" x14ac:dyDescent="0.25">
      <c r="R769" s="5"/>
    </row>
    <row r="770" spans="18:18" x14ac:dyDescent="0.25">
      <c r="R770" s="5"/>
    </row>
    <row r="771" spans="18:18" x14ac:dyDescent="0.25">
      <c r="R771" s="5"/>
    </row>
    <row r="772" spans="18:18" x14ac:dyDescent="0.25">
      <c r="R772" s="5"/>
    </row>
    <row r="773" spans="18:18" x14ac:dyDescent="0.25">
      <c r="R773" s="5"/>
    </row>
    <row r="774" spans="18:18" x14ac:dyDescent="0.25">
      <c r="R774" s="5"/>
    </row>
    <row r="775" spans="18:18" x14ac:dyDescent="0.25">
      <c r="R775" s="5"/>
    </row>
    <row r="776" spans="18:18" x14ac:dyDescent="0.25">
      <c r="R776" s="5"/>
    </row>
    <row r="777" spans="18:18" x14ac:dyDescent="0.25">
      <c r="R777" s="5"/>
    </row>
    <row r="778" spans="18:18" x14ac:dyDescent="0.25">
      <c r="R778" s="5"/>
    </row>
    <row r="779" spans="18:18" x14ac:dyDescent="0.25">
      <c r="R779" s="5"/>
    </row>
    <row r="780" spans="18:18" x14ac:dyDescent="0.25">
      <c r="R780" s="5"/>
    </row>
    <row r="781" spans="18:18" x14ac:dyDescent="0.25">
      <c r="R781" s="5"/>
    </row>
    <row r="782" spans="18:18" x14ac:dyDescent="0.25">
      <c r="R782" s="5"/>
    </row>
    <row r="783" spans="18:18" x14ac:dyDescent="0.25">
      <c r="R783" s="5"/>
    </row>
    <row r="784" spans="18:18" x14ac:dyDescent="0.25">
      <c r="R784" s="5"/>
    </row>
    <row r="785" spans="18:18" x14ac:dyDescent="0.25">
      <c r="R785" s="5"/>
    </row>
    <row r="786" spans="18:18" x14ac:dyDescent="0.25">
      <c r="R786" s="5"/>
    </row>
    <row r="787" spans="18:18" x14ac:dyDescent="0.25">
      <c r="R787" s="5"/>
    </row>
    <row r="788" spans="18:18" x14ac:dyDescent="0.25">
      <c r="R788" s="5"/>
    </row>
    <row r="789" spans="18:18" x14ac:dyDescent="0.25">
      <c r="R789" s="5"/>
    </row>
    <row r="790" spans="18:18" x14ac:dyDescent="0.25">
      <c r="R790" s="5"/>
    </row>
    <row r="791" spans="18:18" x14ac:dyDescent="0.25">
      <c r="R791" s="5"/>
    </row>
    <row r="792" spans="18:18" x14ac:dyDescent="0.25">
      <c r="R792" s="5"/>
    </row>
    <row r="793" spans="18:18" x14ac:dyDescent="0.25">
      <c r="R793" s="5"/>
    </row>
    <row r="794" spans="18:18" x14ac:dyDescent="0.25">
      <c r="R794" s="5"/>
    </row>
    <row r="795" spans="18:18" x14ac:dyDescent="0.25">
      <c r="R795" s="5"/>
    </row>
    <row r="796" spans="18:18" x14ac:dyDescent="0.25">
      <c r="R796" s="5"/>
    </row>
    <row r="797" spans="18:18" x14ac:dyDescent="0.25">
      <c r="R797" s="5"/>
    </row>
    <row r="798" spans="18:18" x14ac:dyDescent="0.25">
      <c r="R798" s="5"/>
    </row>
    <row r="799" spans="18:18" x14ac:dyDescent="0.25">
      <c r="R799" s="5"/>
    </row>
    <row r="800" spans="18:18" x14ac:dyDescent="0.25">
      <c r="R800" s="5"/>
    </row>
    <row r="801" spans="18:18" x14ac:dyDescent="0.25">
      <c r="R801" s="5"/>
    </row>
    <row r="802" spans="18:18" x14ac:dyDescent="0.25">
      <c r="R802" s="5"/>
    </row>
    <row r="803" spans="18:18" x14ac:dyDescent="0.25">
      <c r="R803" s="5"/>
    </row>
    <row r="804" spans="18:18" x14ac:dyDescent="0.25">
      <c r="R804" s="5"/>
    </row>
    <row r="805" spans="18:18" x14ac:dyDescent="0.25">
      <c r="R805" s="5"/>
    </row>
    <row r="806" spans="18:18" x14ac:dyDescent="0.25">
      <c r="R806" s="5"/>
    </row>
    <row r="807" spans="18:18" x14ac:dyDescent="0.25">
      <c r="R807" s="5"/>
    </row>
    <row r="808" spans="18:18" x14ac:dyDescent="0.25">
      <c r="R808" s="5"/>
    </row>
    <row r="809" spans="18:18" x14ac:dyDescent="0.25">
      <c r="R809" s="5"/>
    </row>
    <row r="810" spans="18:18" x14ac:dyDescent="0.25">
      <c r="R810" s="5"/>
    </row>
    <row r="811" spans="18:18" x14ac:dyDescent="0.25">
      <c r="R811" s="5"/>
    </row>
    <row r="812" spans="18:18" x14ac:dyDescent="0.25">
      <c r="R812" s="5"/>
    </row>
    <row r="813" spans="18:18" x14ac:dyDescent="0.25">
      <c r="R813" s="5"/>
    </row>
    <row r="814" spans="18:18" x14ac:dyDescent="0.25">
      <c r="R814" s="5"/>
    </row>
    <row r="815" spans="18:18" x14ac:dyDescent="0.25">
      <c r="R815" s="5"/>
    </row>
    <row r="816" spans="18:18" x14ac:dyDescent="0.25">
      <c r="R816" s="5"/>
    </row>
    <row r="817" spans="18:18" x14ac:dyDescent="0.25">
      <c r="R817" s="5"/>
    </row>
    <row r="818" spans="18:18" x14ac:dyDescent="0.25">
      <c r="R818" s="5"/>
    </row>
    <row r="819" spans="18:18" x14ac:dyDescent="0.25">
      <c r="R819" s="5"/>
    </row>
    <row r="820" spans="18:18" x14ac:dyDescent="0.25">
      <c r="R820" s="5"/>
    </row>
    <row r="821" spans="18:18" x14ac:dyDescent="0.25">
      <c r="R821" s="5"/>
    </row>
    <row r="822" spans="18:18" x14ac:dyDescent="0.25">
      <c r="R822" s="5"/>
    </row>
    <row r="823" spans="18:18" x14ac:dyDescent="0.25">
      <c r="R823" s="5"/>
    </row>
    <row r="824" spans="18:18" x14ac:dyDescent="0.25">
      <c r="R824" s="5"/>
    </row>
    <row r="825" spans="18:18" x14ac:dyDescent="0.25">
      <c r="R825" s="5"/>
    </row>
    <row r="826" spans="18:18" x14ac:dyDescent="0.25">
      <c r="R826" s="5"/>
    </row>
    <row r="827" spans="18:18" x14ac:dyDescent="0.25">
      <c r="R827" s="5"/>
    </row>
    <row r="828" spans="18:18" x14ac:dyDescent="0.25">
      <c r="R828" s="5"/>
    </row>
    <row r="829" spans="18:18" x14ac:dyDescent="0.25">
      <c r="R829" s="5"/>
    </row>
    <row r="830" spans="18:18" x14ac:dyDescent="0.25">
      <c r="R830" s="5"/>
    </row>
    <row r="831" spans="18:18" x14ac:dyDescent="0.25">
      <c r="R831" s="5"/>
    </row>
    <row r="832" spans="18:18" x14ac:dyDescent="0.25">
      <c r="R832" s="5"/>
    </row>
    <row r="833" spans="18:18" x14ac:dyDescent="0.25">
      <c r="R833" s="5"/>
    </row>
    <row r="834" spans="18:18" x14ac:dyDescent="0.25">
      <c r="R834" s="5"/>
    </row>
    <row r="835" spans="18:18" x14ac:dyDescent="0.25">
      <c r="R835" s="5"/>
    </row>
    <row r="836" spans="18:18" x14ac:dyDescent="0.25">
      <c r="R836" s="5"/>
    </row>
    <row r="837" spans="18:18" x14ac:dyDescent="0.25">
      <c r="R837" s="5"/>
    </row>
    <row r="838" spans="18:18" x14ac:dyDescent="0.25">
      <c r="R838" s="5"/>
    </row>
    <row r="839" spans="18:18" x14ac:dyDescent="0.25">
      <c r="R839" s="5"/>
    </row>
    <row r="840" spans="18:18" x14ac:dyDescent="0.25">
      <c r="R840" s="5"/>
    </row>
    <row r="841" spans="18:18" x14ac:dyDescent="0.25">
      <c r="R841" s="5"/>
    </row>
    <row r="842" spans="18:18" x14ac:dyDescent="0.25">
      <c r="R842" s="5"/>
    </row>
    <row r="843" spans="18:18" x14ac:dyDescent="0.25">
      <c r="R843" s="5"/>
    </row>
    <row r="844" spans="18:18" x14ac:dyDescent="0.25">
      <c r="R844" s="5"/>
    </row>
    <row r="845" spans="18:18" x14ac:dyDescent="0.25">
      <c r="R845" s="5"/>
    </row>
    <row r="846" spans="18:18" x14ac:dyDescent="0.25">
      <c r="R846" s="5"/>
    </row>
    <row r="847" spans="18:18" x14ac:dyDescent="0.25">
      <c r="R847" s="5"/>
    </row>
    <row r="848" spans="18:18" x14ac:dyDescent="0.25">
      <c r="R848" s="5"/>
    </row>
    <row r="849" spans="18:18" x14ac:dyDescent="0.25">
      <c r="R849" s="5"/>
    </row>
    <row r="850" spans="18:18" x14ac:dyDescent="0.25">
      <c r="R850" s="5"/>
    </row>
    <row r="851" spans="18:18" x14ac:dyDescent="0.25">
      <c r="R851" s="5"/>
    </row>
    <row r="852" spans="18:18" x14ac:dyDescent="0.25">
      <c r="R852" s="5"/>
    </row>
    <row r="853" spans="18:18" x14ac:dyDescent="0.25">
      <c r="R853" s="5"/>
    </row>
    <row r="854" spans="18:18" x14ac:dyDescent="0.25">
      <c r="R854" s="5"/>
    </row>
    <row r="855" spans="18:18" x14ac:dyDescent="0.25">
      <c r="R855" s="5"/>
    </row>
    <row r="856" spans="18:18" x14ac:dyDescent="0.25">
      <c r="R856" s="5"/>
    </row>
    <row r="857" spans="18:18" x14ac:dyDescent="0.25">
      <c r="R857" s="5"/>
    </row>
    <row r="858" spans="18:18" x14ac:dyDescent="0.25">
      <c r="R858" s="5"/>
    </row>
    <row r="859" spans="18:18" x14ac:dyDescent="0.25">
      <c r="R859" s="5"/>
    </row>
    <row r="860" spans="18:18" x14ac:dyDescent="0.25">
      <c r="R860" s="5"/>
    </row>
    <row r="861" spans="18:18" x14ac:dyDescent="0.25">
      <c r="R861" s="5"/>
    </row>
    <row r="862" spans="18:18" x14ac:dyDescent="0.25">
      <c r="R862" s="5"/>
    </row>
    <row r="863" spans="18:18" x14ac:dyDescent="0.25">
      <c r="R863" s="5"/>
    </row>
    <row r="864" spans="18:18" x14ac:dyDescent="0.25">
      <c r="R864" s="5"/>
    </row>
    <row r="865" spans="18:18" x14ac:dyDescent="0.25">
      <c r="R865" s="5"/>
    </row>
    <row r="866" spans="18:18" x14ac:dyDescent="0.25">
      <c r="R866" s="5"/>
    </row>
    <row r="867" spans="18:18" x14ac:dyDescent="0.25">
      <c r="R867" s="5"/>
    </row>
    <row r="868" spans="18:18" x14ac:dyDescent="0.25">
      <c r="R868" s="5"/>
    </row>
    <row r="869" spans="18:18" x14ac:dyDescent="0.25">
      <c r="R869" s="5"/>
    </row>
    <row r="870" spans="18:18" x14ac:dyDescent="0.25">
      <c r="R870" s="5"/>
    </row>
    <row r="871" spans="18:18" x14ac:dyDescent="0.25">
      <c r="R871" s="5"/>
    </row>
    <row r="872" spans="18:18" x14ac:dyDescent="0.25">
      <c r="R872" s="5"/>
    </row>
    <row r="873" spans="18:18" x14ac:dyDescent="0.25">
      <c r="R873" s="5"/>
    </row>
    <row r="874" spans="18:18" x14ac:dyDescent="0.25">
      <c r="R874" s="5"/>
    </row>
    <row r="875" spans="18:18" x14ac:dyDescent="0.25">
      <c r="R875" s="5"/>
    </row>
    <row r="876" spans="18:18" x14ac:dyDescent="0.25">
      <c r="R876" s="5"/>
    </row>
    <row r="877" spans="18:18" x14ac:dyDescent="0.25">
      <c r="R877" s="5"/>
    </row>
    <row r="878" spans="18:18" x14ac:dyDescent="0.25">
      <c r="R878" s="5"/>
    </row>
    <row r="879" spans="18:18" x14ac:dyDescent="0.25">
      <c r="R879" s="5"/>
    </row>
    <row r="880" spans="18:18" x14ac:dyDescent="0.25">
      <c r="R880" s="5"/>
    </row>
    <row r="881" spans="18:18" x14ac:dyDescent="0.25">
      <c r="R881" s="5"/>
    </row>
    <row r="882" spans="18:18" x14ac:dyDescent="0.25">
      <c r="R882" s="5"/>
    </row>
    <row r="883" spans="18:18" x14ac:dyDescent="0.25">
      <c r="R883" s="5"/>
    </row>
    <row r="884" spans="18:18" x14ac:dyDescent="0.25">
      <c r="R884" s="5"/>
    </row>
    <row r="885" spans="18:18" x14ac:dyDescent="0.25">
      <c r="R885" s="5"/>
    </row>
    <row r="886" spans="18:18" x14ac:dyDescent="0.25">
      <c r="R886" s="5"/>
    </row>
    <row r="887" spans="18:18" x14ac:dyDescent="0.25">
      <c r="R887" s="5"/>
    </row>
    <row r="888" spans="18:18" x14ac:dyDescent="0.25">
      <c r="R888" s="5"/>
    </row>
    <row r="889" spans="18:18" x14ac:dyDescent="0.25">
      <c r="R889" s="5"/>
    </row>
    <row r="890" spans="18:18" x14ac:dyDescent="0.25">
      <c r="R890" s="5"/>
    </row>
    <row r="891" spans="18:18" x14ac:dyDescent="0.25">
      <c r="R891" s="5"/>
    </row>
    <row r="892" spans="18:18" x14ac:dyDescent="0.25">
      <c r="R892" s="5"/>
    </row>
    <row r="893" spans="18:18" x14ac:dyDescent="0.25">
      <c r="R893" s="5"/>
    </row>
    <row r="894" spans="18:18" x14ac:dyDescent="0.25">
      <c r="R894" s="5"/>
    </row>
    <row r="895" spans="18:18" x14ac:dyDescent="0.25">
      <c r="R895" s="5"/>
    </row>
    <row r="896" spans="18:18" x14ac:dyDescent="0.25">
      <c r="R896" s="5"/>
    </row>
    <row r="897" spans="18:18" x14ac:dyDescent="0.25">
      <c r="R897" s="5"/>
    </row>
    <row r="898" spans="18:18" x14ac:dyDescent="0.25">
      <c r="R898" s="5"/>
    </row>
    <row r="899" spans="18:18" x14ac:dyDescent="0.25">
      <c r="R899" s="5"/>
    </row>
    <row r="900" spans="18:18" x14ac:dyDescent="0.25">
      <c r="R900" s="5"/>
    </row>
    <row r="901" spans="18:18" x14ac:dyDescent="0.25">
      <c r="R901" s="5"/>
    </row>
    <row r="902" spans="18:18" x14ac:dyDescent="0.25">
      <c r="R902" s="5"/>
    </row>
    <row r="903" spans="18:18" x14ac:dyDescent="0.25">
      <c r="R903" s="5"/>
    </row>
    <row r="904" spans="18:18" x14ac:dyDescent="0.25">
      <c r="R904" s="5"/>
    </row>
    <row r="905" spans="18:18" x14ac:dyDescent="0.25">
      <c r="R905" s="5"/>
    </row>
    <row r="906" spans="18:18" x14ac:dyDescent="0.25">
      <c r="R906" s="5"/>
    </row>
    <row r="907" spans="18:18" x14ac:dyDescent="0.25">
      <c r="R907" s="5"/>
    </row>
    <row r="908" spans="18:18" x14ac:dyDescent="0.25">
      <c r="R908" s="5"/>
    </row>
    <row r="909" spans="18:18" x14ac:dyDescent="0.25">
      <c r="R909" s="5"/>
    </row>
    <row r="910" spans="18:18" x14ac:dyDescent="0.25">
      <c r="R910" s="5"/>
    </row>
    <row r="911" spans="18:18" x14ac:dyDescent="0.25">
      <c r="R911" s="5"/>
    </row>
    <row r="912" spans="18:18" x14ac:dyDescent="0.25">
      <c r="R912" s="5"/>
    </row>
    <row r="913" spans="18:18" x14ac:dyDescent="0.25">
      <c r="R913" s="5"/>
    </row>
    <row r="914" spans="18:18" x14ac:dyDescent="0.25">
      <c r="R914" s="5"/>
    </row>
    <row r="915" spans="18:18" x14ac:dyDescent="0.25">
      <c r="R915" s="5"/>
    </row>
    <row r="916" spans="18:18" x14ac:dyDescent="0.25">
      <c r="R916" s="5"/>
    </row>
    <row r="917" spans="18:18" x14ac:dyDescent="0.25">
      <c r="R917" s="5"/>
    </row>
    <row r="918" spans="18:18" x14ac:dyDescent="0.25">
      <c r="R918" s="5"/>
    </row>
    <row r="919" spans="18:18" x14ac:dyDescent="0.25">
      <c r="R919" s="5"/>
    </row>
    <row r="920" spans="18:18" x14ac:dyDescent="0.25">
      <c r="R920" s="5"/>
    </row>
    <row r="921" spans="18:18" x14ac:dyDescent="0.25">
      <c r="R921" s="5"/>
    </row>
    <row r="922" spans="18:18" x14ac:dyDescent="0.25">
      <c r="R922" s="5"/>
    </row>
    <row r="923" spans="18:18" x14ac:dyDescent="0.25">
      <c r="R923" s="5"/>
    </row>
    <row r="924" spans="18:18" x14ac:dyDescent="0.25">
      <c r="R924" s="5"/>
    </row>
    <row r="925" spans="18:18" x14ac:dyDescent="0.25">
      <c r="R925" s="5"/>
    </row>
    <row r="926" spans="18:18" x14ac:dyDescent="0.25">
      <c r="R926" s="5"/>
    </row>
    <row r="927" spans="18:18" x14ac:dyDescent="0.25">
      <c r="R927" s="5"/>
    </row>
    <row r="928" spans="18:18" x14ac:dyDescent="0.25">
      <c r="R928" s="5"/>
    </row>
    <row r="929" spans="18:18" x14ac:dyDescent="0.25">
      <c r="R929" s="5"/>
    </row>
    <row r="930" spans="18:18" x14ac:dyDescent="0.25">
      <c r="R930" s="5"/>
    </row>
    <row r="931" spans="18:18" x14ac:dyDescent="0.25">
      <c r="R931" s="5"/>
    </row>
    <row r="932" spans="18:18" x14ac:dyDescent="0.25">
      <c r="R932" s="5"/>
    </row>
    <row r="933" spans="18:18" x14ac:dyDescent="0.25">
      <c r="R933" s="5"/>
    </row>
    <row r="934" spans="18:18" x14ac:dyDescent="0.25">
      <c r="R934" s="5"/>
    </row>
    <row r="935" spans="18:18" x14ac:dyDescent="0.25">
      <c r="R935" s="5"/>
    </row>
    <row r="936" spans="18:18" x14ac:dyDescent="0.25">
      <c r="R936" s="5"/>
    </row>
    <row r="937" spans="18:18" x14ac:dyDescent="0.25">
      <c r="R937" s="5"/>
    </row>
    <row r="938" spans="18:18" x14ac:dyDescent="0.25">
      <c r="R938" s="5"/>
    </row>
    <row r="939" spans="18:18" x14ac:dyDescent="0.25">
      <c r="R939" s="5"/>
    </row>
    <row r="940" spans="18:18" x14ac:dyDescent="0.25">
      <c r="R940" s="5"/>
    </row>
    <row r="941" spans="18:18" x14ac:dyDescent="0.25">
      <c r="R941" s="5"/>
    </row>
    <row r="942" spans="18:18" x14ac:dyDescent="0.25">
      <c r="R942" s="5"/>
    </row>
    <row r="943" spans="18:18" x14ac:dyDescent="0.25">
      <c r="R943" s="5"/>
    </row>
    <row r="944" spans="18:18" x14ac:dyDescent="0.25">
      <c r="R944" s="5"/>
    </row>
    <row r="945" spans="18:18" x14ac:dyDescent="0.25">
      <c r="R945" s="5"/>
    </row>
    <row r="946" spans="18:18" x14ac:dyDescent="0.25">
      <c r="R946" s="5"/>
    </row>
    <row r="947" spans="18:18" x14ac:dyDescent="0.25">
      <c r="R947" s="5"/>
    </row>
    <row r="948" spans="18:18" x14ac:dyDescent="0.25">
      <c r="R948" s="5"/>
    </row>
    <row r="949" spans="18:18" x14ac:dyDescent="0.25">
      <c r="R949" s="5"/>
    </row>
    <row r="950" spans="18:18" x14ac:dyDescent="0.25">
      <c r="R950" s="5"/>
    </row>
    <row r="951" spans="18:18" x14ac:dyDescent="0.25">
      <c r="R951" s="5"/>
    </row>
    <row r="952" spans="18:18" x14ac:dyDescent="0.25">
      <c r="R952" s="5"/>
    </row>
    <row r="953" spans="18:18" x14ac:dyDescent="0.25">
      <c r="R953" s="5"/>
    </row>
    <row r="954" spans="18:18" x14ac:dyDescent="0.25">
      <c r="R954" s="5"/>
    </row>
    <row r="955" spans="18:18" x14ac:dyDescent="0.25">
      <c r="R955" s="5"/>
    </row>
    <row r="956" spans="18:18" x14ac:dyDescent="0.25">
      <c r="R956" s="5"/>
    </row>
    <row r="957" spans="18:18" x14ac:dyDescent="0.25">
      <c r="R957" s="5"/>
    </row>
    <row r="958" spans="18:18" x14ac:dyDescent="0.25">
      <c r="R958" s="5"/>
    </row>
    <row r="959" spans="18:18" x14ac:dyDescent="0.25">
      <c r="R959" s="5"/>
    </row>
    <row r="960" spans="18:18" x14ac:dyDescent="0.25">
      <c r="R960" s="5"/>
    </row>
    <row r="961" spans="18:18" x14ac:dyDescent="0.25">
      <c r="R961" s="5"/>
    </row>
    <row r="962" spans="18:18" x14ac:dyDescent="0.25">
      <c r="R962" s="5"/>
    </row>
    <row r="963" spans="18:18" x14ac:dyDescent="0.25">
      <c r="R963" s="5"/>
    </row>
    <row r="964" spans="18:18" x14ac:dyDescent="0.25">
      <c r="R964" s="5"/>
    </row>
    <row r="965" spans="18:18" x14ac:dyDescent="0.25">
      <c r="R965" s="5"/>
    </row>
    <row r="966" spans="18:18" x14ac:dyDescent="0.25">
      <c r="R966" s="5"/>
    </row>
    <row r="967" spans="18:18" x14ac:dyDescent="0.25">
      <c r="R967" s="5"/>
    </row>
    <row r="968" spans="18:18" x14ac:dyDescent="0.25">
      <c r="R968" s="5"/>
    </row>
    <row r="969" spans="18:18" x14ac:dyDescent="0.25">
      <c r="R969" s="5"/>
    </row>
    <row r="970" spans="18:18" x14ac:dyDescent="0.25">
      <c r="R970" s="5"/>
    </row>
    <row r="971" spans="18:18" x14ac:dyDescent="0.25">
      <c r="R971" s="5"/>
    </row>
    <row r="972" spans="18:18" x14ac:dyDescent="0.25">
      <c r="R972" s="5"/>
    </row>
    <row r="973" spans="18:18" x14ac:dyDescent="0.25">
      <c r="R973" s="5"/>
    </row>
    <row r="974" spans="18:18" x14ac:dyDescent="0.25">
      <c r="R974" s="5"/>
    </row>
    <row r="975" spans="18:18" x14ac:dyDescent="0.25">
      <c r="R975" s="5"/>
    </row>
    <row r="976" spans="18:18" x14ac:dyDescent="0.25">
      <c r="R976" s="5"/>
    </row>
    <row r="977" spans="18:18" x14ac:dyDescent="0.25">
      <c r="R977" s="5"/>
    </row>
    <row r="978" spans="18:18" x14ac:dyDescent="0.25">
      <c r="R978" s="5"/>
    </row>
    <row r="979" spans="18:18" x14ac:dyDescent="0.25">
      <c r="R979" s="5"/>
    </row>
    <row r="980" spans="18:18" x14ac:dyDescent="0.25">
      <c r="R980" s="5"/>
    </row>
    <row r="981" spans="18:18" x14ac:dyDescent="0.25">
      <c r="R981" s="5"/>
    </row>
    <row r="982" spans="18:18" x14ac:dyDescent="0.25">
      <c r="R982" s="5"/>
    </row>
    <row r="983" spans="18:18" x14ac:dyDescent="0.25">
      <c r="R983" s="5"/>
    </row>
    <row r="984" spans="18:18" x14ac:dyDescent="0.25">
      <c r="R984" s="5"/>
    </row>
    <row r="985" spans="18:18" x14ac:dyDescent="0.25">
      <c r="R985" s="5"/>
    </row>
    <row r="986" spans="18:18" x14ac:dyDescent="0.25">
      <c r="R986" s="5"/>
    </row>
    <row r="987" spans="18:18" x14ac:dyDescent="0.25">
      <c r="R987" s="5"/>
    </row>
    <row r="988" spans="18:18" x14ac:dyDescent="0.25">
      <c r="R988" s="5"/>
    </row>
    <row r="989" spans="18:18" x14ac:dyDescent="0.25">
      <c r="R989" s="5"/>
    </row>
    <row r="990" spans="18:18" x14ac:dyDescent="0.25">
      <c r="R990" s="5"/>
    </row>
    <row r="991" spans="18:18" x14ac:dyDescent="0.25">
      <c r="R991" s="5"/>
    </row>
    <row r="992" spans="18:18" x14ac:dyDescent="0.25">
      <c r="R992" s="5"/>
    </row>
    <row r="993" spans="18:18" x14ac:dyDescent="0.25">
      <c r="R993" s="5"/>
    </row>
    <row r="994" spans="18:18" x14ac:dyDescent="0.25">
      <c r="R994" s="5"/>
    </row>
    <row r="995" spans="18:18" x14ac:dyDescent="0.25">
      <c r="R995" s="5"/>
    </row>
    <row r="996" spans="18:18" x14ac:dyDescent="0.25">
      <c r="R996" s="5"/>
    </row>
    <row r="997" spans="18:18" x14ac:dyDescent="0.25">
      <c r="R997" s="5"/>
    </row>
    <row r="998" spans="18:18" x14ac:dyDescent="0.25">
      <c r="R998" s="5"/>
    </row>
    <row r="999" spans="18:18" x14ac:dyDescent="0.25">
      <c r="R999" s="5"/>
    </row>
    <row r="1000" spans="18:18" x14ac:dyDescent="0.25">
      <c r="R1000" s="5"/>
    </row>
    <row r="1001" spans="18:18" x14ac:dyDescent="0.25">
      <c r="R1001" s="5"/>
    </row>
    <row r="1002" spans="18:18" x14ac:dyDescent="0.25">
      <c r="R1002" s="5"/>
    </row>
    <row r="1003" spans="18:18" x14ac:dyDescent="0.25">
      <c r="R1003" s="5"/>
    </row>
    <row r="1004" spans="18:18" x14ac:dyDescent="0.25">
      <c r="R1004" s="5"/>
    </row>
    <row r="1005" spans="18:18" x14ac:dyDescent="0.25">
      <c r="R1005" s="5"/>
    </row>
    <row r="1006" spans="18:18" x14ac:dyDescent="0.25">
      <c r="R1006" s="5"/>
    </row>
    <row r="1007" spans="18:18" x14ac:dyDescent="0.25">
      <c r="R1007" s="5"/>
    </row>
    <row r="1008" spans="18:18" x14ac:dyDescent="0.25">
      <c r="R1008" s="5"/>
    </row>
    <row r="1009" spans="18:18" x14ac:dyDescent="0.25">
      <c r="R1009" s="5"/>
    </row>
    <row r="1010" spans="18:18" x14ac:dyDescent="0.25">
      <c r="R1010" s="5"/>
    </row>
    <row r="1011" spans="18:18" x14ac:dyDescent="0.25">
      <c r="R1011" s="5"/>
    </row>
    <row r="1012" spans="18:18" x14ac:dyDescent="0.25">
      <c r="R1012" s="5"/>
    </row>
    <row r="1013" spans="18:18" x14ac:dyDescent="0.25">
      <c r="R1013" s="5"/>
    </row>
    <row r="1014" spans="18:18" x14ac:dyDescent="0.25">
      <c r="R1014" s="5"/>
    </row>
    <row r="1015" spans="18:18" x14ac:dyDescent="0.25">
      <c r="R1015" s="5"/>
    </row>
    <row r="1016" spans="18:18" x14ac:dyDescent="0.25">
      <c r="R1016" s="5"/>
    </row>
    <row r="1017" spans="18:18" x14ac:dyDescent="0.25">
      <c r="R1017" s="5"/>
    </row>
    <row r="1018" spans="18:18" x14ac:dyDescent="0.25">
      <c r="R1018" s="5"/>
    </row>
    <row r="1019" spans="18:18" x14ac:dyDescent="0.25">
      <c r="R1019" s="5"/>
    </row>
    <row r="1020" spans="18:18" x14ac:dyDescent="0.25">
      <c r="R1020" s="5"/>
    </row>
    <row r="1021" spans="18:18" x14ac:dyDescent="0.25">
      <c r="R1021" s="5"/>
    </row>
    <row r="1022" spans="18:18" x14ac:dyDescent="0.25">
      <c r="R1022" s="5"/>
    </row>
    <row r="1023" spans="18:18" x14ac:dyDescent="0.25">
      <c r="R1023" s="5"/>
    </row>
    <row r="1024" spans="18:18" x14ac:dyDescent="0.25">
      <c r="R1024" s="5"/>
    </row>
    <row r="1025" spans="18:18" x14ac:dyDescent="0.25">
      <c r="R1025" s="5"/>
    </row>
    <row r="1026" spans="18:18" x14ac:dyDescent="0.25">
      <c r="R1026" s="5"/>
    </row>
    <row r="1027" spans="18:18" x14ac:dyDescent="0.25">
      <c r="R1027" s="5"/>
    </row>
    <row r="1028" spans="18:18" x14ac:dyDescent="0.25">
      <c r="R1028" s="5"/>
    </row>
    <row r="1029" spans="18:18" x14ac:dyDescent="0.25">
      <c r="R1029" s="5"/>
    </row>
    <row r="1030" spans="18:18" x14ac:dyDescent="0.25">
      <c r="R1030" s="5"/>
    </row>
    <row r="1031" spans="18:18" x14ac:dyDescent="0.25">
      <c r="R1031" s="5"/>
    </row>
    <row r="1032" spans="18:18" x14ac:dyDescent="0.25">
      <c r="R1032" s="5"/>
    </row>
    <row r="1033" spans="18:18" x14ac:dyDescent="0.25">
      <c r="R1033" s="5"/>
    </row>
    <row r="1034" spans="18:18" x14ac:dyDescent="0.25">
      <c r="R1034" s="5"/>
    </row>
    <row r="1035" spans="18:18" x14ac:dyDescent="0.25">
      <c r="R1035" s="5"/>
    </row>
    <row r="1036" spans="18:18" x14ac:dyDescent="0.25">
      <c r="R1036" s="5"/>
    </row>
    <row r="1037" spans="18:18" x14ac:dyDescent="0.25">
      <c r="R1037" s="5"/>
    </row>
    <row r="1038" spans="18:18" x14ac:dyDescent="0.25">
      <c r="R1038" s="5"/>
    </row>
    <row r="1039" spans="18:18" x14ac:dyDescent="0.25">
      <c r="R1039" s="5"/>
    </row>
    <row r="1040" spans="18:18" x14ac:dyDescent="0.25">
      <c r="R1040" s="5"/>
    </row>
    <row r="1041" spans="18:18" x14ac:dyDescent="0.25">
      <c r="R1041" s="5"/>
    </row>
    <row r="1042" spans="18:18" x14ac:dyDescent="0.25">
      <c r="R1042" s="5"/>
    </row>
    <row r="1043" spans="18:18" x14ac:dyDescent="0.25">
      <c r="R1043" s="5"/>
    </row>
    <row r="1044" spans="18:18" x14ac:dyDescent="0.25">
      <c r="R1044" s="5"/>
    </row>
    <row r="1045" spans="18:18" x14ac:dyDescent="0.25">
      <c r="R1045" s="5"/>
    </row>
    <row r="1046" spans="18:18" x14ac:dyDescent="0.25">
      <c r="R1046" s="5"/>
    </row>
    <row r="1047" spans="18:18" x14ac:dyDescent="0.25">
      <c r="R1047" s="5"/>
    </row>
    <row r="1048" spans="18:18" x14ac:dyDescent="0.25">
      <c r="R1048" s="5"/>
    </row>
    <row r="1049" spans="18:18" x14ac:dyDescent="0.25">
      <c r="R1049" s="5"/>
    </row>
    <row r="1050" spans="18:18" x14ac:dyDescent="0.25">
      <c r="R1050" s="5"/>
    </row>
    <row r="1051" spans="18:18" x14ac:dyDescent="0.25">
      <c r="R1051" s="5"/>
    </row>
    <row r="1052" spans="18:18" x14ac:dyDescent="0.25">
      <c r="R1052" s="5"/>
    </row>
    <row r="1053" spans="18:18" x14ac:dyDescent="0.25">
      <c r="R1053" s="5"/>
    </row>
    <row r="1054" spans="18:18" x14ac:dyDescent="0.25">
      <c r="R1054" s="5"/>
    </row>
    <row r="1055" spans="18:18" x14ac:dyDescent="0.25">
      <c r="R1055" s="5"/>
    </row>
    <row r="1056" spans="18:18" x14ac:dyDescent="0.25">
      <c r="R1056" s="5"/>
    </row>
    <row r="1057" spans="18:18" x14ac:dyDescent="0.25">
      <c r="R1057" s="5"/>
    </row>
    <row r="1058" spans="18:18" x14ac:dyDescent="0.25">
      <c r="R1058" s="5"/>
    </row>
    <row r="1059" spans="18:18" x14ac:dyDescent="0.25">
      <c r="R1059" s="5"/>
    </row>
    <row r="1060" spans="18:18" x14ac:dyDescent="0.25">
      <c r="R1060" s="5"/>
    </row>
    <row r="1061" spans="18:18" x14ac:dyDescent="0.25">
      <c r="R1061" s="5"/>
    </row>
    <row r="1062" spans="18:18" x14ac:dyDescent="0.25">
      <c r="R1062" s="5"/>
    </row>
    <row r="1063" spans="18:18" x14ac:dyDescent="0.25">
      <c r="R1063" s="5"/>
    </row>
    <row r="1064" spans="18:18" x14ac:dyDescent="0.25">
      <c r="R1064" s="5"/>
    </row>
    <row r="1065" spans="18:18" x14ac:dyDescent="0.25">
      <c r="R1065" s="5"/>
    </row>
    <row r="1066" spans="18:18" x14ac:dyDescent="0.25">
      <c r="R1066" s="5"/>
    </row>
    <row r="1067" spans="18:18" x14ac:dyDescent="0.25">
      <c r="R1067" s="5"/>
    </row>
    <row r="1068" spans="18:18" x14ac:dyDescent="0.25">
      <c r="R1068" s="5"/>
    </row>
    <row r="1069" spans="18:18" x14ac:dyDescent="0.25">
      <c r="R1069" s="5"/>
    </row>
    <row r="1070" spans="18:18" x14ac:dyDescent="0.25">
      <c r="R1070" s="5"/>
    </row>
    <row r="1071" spans="18:18" x14ac:dyDescent="0.25">
      <c r="R1071" s="5"/>
    </row>
    <row r="1072" spans="18:18" x14ac:dyDescent="0.25">
      <c r="R1072" s="5"/>
    </row>
    <row r="1073" spans="18:18" x14ac:dyDescent="0.25">
      <c r="R1073" s="5"/>
    </row>
    <row r="1074" spans="18:18" x14ac:dyDescent="0.25">
      <c r="R1074" s="5"/>
    </row>
    <row r="1075" spans="18:18" x14ac:dyDescent="0.25">
      <c r="R1075" s="5"/>
    </row>
    <row r="1076" spans="18:18" x14ac:dyDescent="0.25">
      <c r="R1076" s="5"/>
    </row>
    <row r="1077" spans="18:18" x14ac:dyDescent="0.25">
      <c r="R1077" s="5"/>
    </row>
    <row r="1078" spans="18:18" x14ac:dyDescent="0.25">
      <c r="R1078" s="5"/>
    </row>
    <row r="1079" spans="18:18" x14ac:dyDescent="0.25">
      <c r="R1079" s="5"/>
    </row>
    <row r="1080" spans="18:18" x14ac:dyDescent="0.25">
      <c r="R1080" s="5"/>
    </row>
    <row r="1081" spans="18:18" x14ac:dyDescent="0.25">
      <c r="R1081" s="5"/>
    </row>
    <row r="1082" spans="18:18" x14ac:dyDescent="0.25">
      <c r="R1082" s="5"/>
    </row>
    <row r="1083" spans="18:18" x14ac:dyDescent="0.25">
      <c r="R1083" s="5"/>
    </row>
    <row r="1084" spans="18:18" x14ac:dyDescent="0.25">
      <c r="R1084" s="5"/>
    </row>
    <row r="1085" spans="18:18" x14ac:dyDescent="0.25">
      <c r="R1085" s="5"/>
    </row>
    <row r="1086" spans="18:18" x14ac:dyDescent="0.25">
      <c r="R1086" s="5"/>
    </row>
    <row r="1087" spans="18:18" x14ac:dyDescent="0.25">
      <c r="R1087" s="5"/>
    </row>
    <row r="1088" spans="18:18" x14ac:dyDescent="0.25">
      <c r="R1088" s="5"/>
    </row>
    <row r="1089" spans="18:18" x14ac:dyDescent="0.25">
      <c r="R1089" s="5"/>
    </row>
    <row r="1090" spans="18:18" x14ac:dyDescent="0.25">
      <c r="R1090" s="5"/>
    </row>
    <row r="1091" spans="18:18" x14ac:dyDescent="0.25">
      <c r="R1091" s="5"/>
    </row>
    <row r="1092" spans="18:18" x14ac:dyDescent="0.25">
      <c r="R1092" s="5"/>
    </row>
    <row r="1093" spans="18:18" x14ac:dyDescent="0.25">
      <c r="R1093" s="5"/>
    </row>
    <row r="1094" spans="18:18" x14ac:dyDescent="0.25">
      <c r="R1094" s="5"/>
    </row>
    <row r="1095" spans="18:18" x14ac:dyDescent="0.25">
      <c r="R1095" s="5"/>
    </row>
    <row r="1096" spans="18:18" x14ac:dyDescent="0.25">
      <c r="R1096" s="5"/>
    </row>
    <row r="1097" spans="18:18" x14ac:dyDescent="0.25">
      <c r="R1097" s="5"/>
    </row>
    <row r="1098" spans="18:18" x14ac:dyDescent="0.25">
      <c r="R1098" s="5"/>
    </row>
    <row r="1099" spans="18:18" x14ac:dyDescent="0.25">
      <c r="R1099" s="5"/>
    </row>
    <row r="1100" spans="18:18" x14ac:dyDescent="0.25">
      <c r="R1100" s="5"/>
    </row>
    <row r="1101" spans="18:18" x14ac:dyDescent="0.25">
      <c r="R1101" s="5"/>
    </row>
    <row r="1102" spans="18:18" x14ac:dyDescent="0.25">
      <c r="R1102" s="5"/>
    </row>
    <row r="1103" spans="18:18" x14ac:dyDescent="0.25">
      <c r="R1103" s="5"/>
    </row>
    <row r="1104" spans="18:18" x14ac:dyDescent="0.25">
      <c r="R1104" s="5"/>
    </row>
    <row r="1105" spans="18:18" x14ac:dyDescent="0.25">
      <c r="R1105" s="5"/>
    </row>
    <row r="1106" spans="18:18" x14ac:dyDescent="0.25">
      <c r="R1106" s="5"/>
    </row>
    <row r="1107" spans="18:18" x14ac:dyDescent="0.25">
      <c r="R1107" s="5"/>
    </row>
    <row r="1108" spans="18:18" x14ac:dyDescent="0.25">
      <c r="R1108" s="5"/>
    </row>
    <row r="1109" spans="18:18" x14ac:dyDescent="0.25">
      <c r="R1109" s="5"/>
    </row>
    <row r="1110" spans="18:18" x14ac:dyDescent="0.25">
      <c r="R1110" s="5"/>
    </row>
    <row r="1111" spans="18:18" x14ac:dyDescent="0.25">
      <c r="R1111" s="5"/>
    </row>
    <row r="1112" spans="18:18" x14ac:dyDescent="0.25">
      <c r="R1112" s="5"/>
    </row>
    <row r="1113" spans="18:18" x14ac:dyDescent="0.25">
      <c r="R1113" s="5"/>
    </row>
    <row r="1114" spans="18:18" x14ac:dyDescent="0.25">
      <c r="R1114" s="5"/>
    </row>
    <row r="1115" spans="18:18" x14ac:dyDescent="0.25">
      <c r="R1115" s="5"/>
    </row>
    <row r="1116" spans="18:18" x14ac:dyDescent="0.25">
      <c r="R1116" s="5"/>
    </row>
    <row r="1117" spans="18:18" x14ac:dyDescent="0.25">
      <c r="R1117" s="5"/>
    </row>
    <row r="1118" spans="18:18" x14ac:dyDescent="0.25">
      <c r="R1118" s="5"/>
    </row>
    <row r="1119" spans="18:18" x14ac:dyDescent="0.25">
      <c r="R1119" s="5"/>
    </row>
    <row r="1120" spans="18:18" x14ac:dyDescent="0.25">
      <c r="R1120" s="5"/>
    </row>
    <row r="1121" spans="18:18" x14ac:dyDescent="0.25">
      <c r="R1121" s="5"/>
    </row>
    <row r="1122" spans="18:18" x14ac:dyDescent="0.25">
      <c r="R1122" s="5"/>
    </row>
    <row r="1123" spans="18:18" x14ac:dyDescent="0.25">
      <c r="R1123" s="5"/>
    </row>
    <row r="1124" spans="18:18" x14ac:dyDescent="0.25">
      <c r="R1124" s="5"/>
    </row>
    <row r="1125" spans="18:18" x14ac:dyDescent="0.25">
      <c r="R1125" s="5"/>
    </row>
    <row r="1126" spans="18:18" x14ac:dyDescent="0.25">
      <c r="R1126" s="5"/>
    </row>
    <row r="1127" spans="18:18" x14ac:dyDescent="0.25">
      <c r="R1127" s="5"/>
    </row>
    <row r="1128" spans="18:18" x14ac:dyDescent="0.25">
      <c r="R1128" s="5"/>
    </row>
    <row r="1129" spans="18:18" x14ac:dyDescent="0.25">
      <c r="R1129" s="5"/>
    </row>
    <row r="1130" spans="18:18" x14ac:dyDescent="0.25">
      <c r="R1130" s="5"/>
    </row>
    <row r="1131" spans="18:18" x14ac:dyDescent="0.25">
      <c r="R1131" s="5"/>
    </row>
    <row r="1132" spans="18:18" x14ac:dyDescent="0.25">
      <c r="R1132" s="5"/>
    </row>
    <row r="1133" spans="18:18" x14ac:dyDescent="0.25">
      <c r="R1133" s="5"/>
    </row>
    <row r="1134" spans="18:18" x14ac:dyDescent="0.25">
      <c r="R1134" s="5"/>
    </row>
    <row r="1135" spans="18:18" x14ac:dyDescent="0.25">
      <c r="R1135" s="5"/>
    </row>
    <row r="1136" spans="18:18" x14ac:dyDescent="0.25">
      <c r="R1136" s="5"/>
    </row>
    <row r="1137" spans="18:18" x14ac:dyDescent="0.25">
      <c r="R1137" s="5"/>
    </row>
    <row r="1138" spans="18:18" x14ac:dyDescent="0.25">
      <c r="R1138" s="5"/>
    </row>
    <row r="1139" spans="18:18" x14ac:dyDescent="0.25">
      <c r="R1139" s="5"/>
    </row>
    <row r="1140" spans="18:18" x14ac:dyDescent="0.25">
      <c r="R1140" s="5"/>
    </row>
    <row r="1141" spans="18:18" x14ac:dyDescent="0.25">
      <c r="R1141" s="5"/>
    </row>
    <row r="1142" spans="18:18" x14ac:dyDescent="0.25">
      <c r="R1142" s="5"/>
    </row>
    <row r="1143" spans="18:18" x14ac:dyDescent="0.25">
      <c r="R1143" s="5"/>
    </row>
    <row r="1144" spans="18:18" x14ac:dyDescent="0.25">
      <c r="R1144" s="5"/>
    </row>
    <row r="1145" spans="18:18" x14ac:dyDescent="0.25">
      <c r="R1145" s="5"/>
    </row>
    <row r="1146" spans="18:18" x14ac:dyDescent="0.25">
      <c r="R1146" s="5"/>
    </row>
    <row r="1147" spans="18:18" x14ac:dyDescent="0.25">
      <c r="R1147" s="5"/>
    </row>
    <row r="1148" spans="18:18" x14ac:dyDescent="0.25">
      <c r="R1148" s="5"/>
    </row>
    <row r="1149" spans="18:18" x14ac:dyDescent="0.25">
      <c r="R1149" s="5"/>
    </row>
    <row r="1150" spans="18:18" x14ac:dyDescent="0.25">
      <c r="R1150" s="5"/>
    </row>
    <row r="1151" spans="18:18" x14ac:dyDescent="0.25">
      <c r="R1151" s="5"/>
    </row>
    <row r="1152" spans="18:18" x14ac:dyDescent="0.25">
      <c r="R1152" s="5"/>
    </row>
    <row r="1153" spans="18:18" x14ac:dyDescent="0.25">
      <c r="R1153" s="5"/>
    </row>
    <row r="1154" spans="18:18" x14ac:dyDescent="0.25">
      <c r="R1154" s="5"/>
    </row>
    <row r="1155" spans="18:18" x14ac:dyDescent="0.25">
      <c r="R1155" s="5"/>
    </row>
    <row r="1156" spans="18:18" x14ac:dyDescent="0.25">
      <c r="R1156" s="5"/>
    </row>
    <row r="1157" spans="18:18" x14ac:dyDescent="0.25">
      <c r="R1157" s="5"/>
    </row>
    <row r="1158" spans="18:18" x14ac:dyDescent="0.25">
      <c r="R1158" s="5"/>
    </row>
    <row r="1159" spans="18:18" x14ac:dyDescent="0.25">
      <c r="R1159" s="5"/>
    </row>
    <row r="1160" spans="18:18" x14ac:dyDescent="0.25">
      <c r="R1160" s="5"/>
    </row>
    <row r="1161" spans="18:18" x14ac:dyDescent="0.25">
      <c r="R1161" s="5"/>
    </row>
    <row r="1162" spans="18:18" x14ac:dyDescent="0.25">
      <c r="R1162" s="5"/>
    </row>
    <row r="1163" spans="18:18" x14ac:dyDescent="0.25">
      <c r="R1163" s="5"/>
    </row>
    <row r="1164" spans="18:18" x14ac:dyDescent="0.25">
      <c r="R1164" s="5"/>
    </row>
    <row r="1165" spans="18:18" x14ac:dyDescent="0.25">
      <c r="R1165" s="5"/>
    </row>
    <row r="1166" spans="18:18" x14ac:dyDescent="0.25">
      <c r="R1166" s="5"/>
    </row>
    <row r="1167" spans="18:18" x14ac:dyDescent="0.25">
      <c r="R1167" s="5"/>
    </row>
    <row r="1168" spans="18:18" x14ac:dyDescent="0.25">
      <c r="R1168" s="5"/>
    </row>
    <row r="1169" spans="18:18" x14ac:dyDescent="0.25">
      <c r="R1169" s="5"/>
    </row>
    <row r="1170" spans="18:18" x14ac:dyDescent="0.25">
      <c r="R1170" s="5"/>
    </row>
    <row r="1171" spans="18:18" x14ac:dyDescent="0.25">
      <c r="R1171" s="5"/>
    </row>
    <row r="1172" spans="18:18" x14ac:dyDescent="0.25">
      <c r="R1172" s="5"/>
    </row>
    <row r="1173" spans="18:18" x14ac:dyDescent="0.25">
      <c r="R1173" s="5"/>
    </row>
    <row r="1174" spans="18:18" x14ac:dyDescent="0.25">
      <c r="R1174" s="5"/>
    </row>
    <row r="1175" spans="18:18" x14ac:dyDescent="0.25">
      <c r="R1175" s="5"/>
    </row>
    <row r="1176" spans="18:18" x14ac:dyDescent="0.25">
      <c r="R1176" s="5"/>
    </row>
    <row r="1177" spans="18:18" x14ac:dyDescent="0.25">
      <c r="R1177" s="5"/>
    </row>
    <row r="1178" spans="18:18" x14ac:dyDescent="0.25">
      <c r="R1178" s="5"/>
    </row>
    <row r="1179" spans="18:18" x14ac:dyDescent="0.25">
      <c r="R1179" s="5"/>
    </row>
    <row r="1180" spans="18:18" x14ac:dyDescent="0.25">
      <c r="R1180" s="5"/>
    </row>
    <row r="1181" spans="18:18" x14ac:dyDescent="0.25">
      <c r="R1181" s="5"/>
    </row>
    <row r="1182" spans="18:18" x14ac:dyDescent="0.25">
      <c r="R1182" s="5"/>
    </row>
    <row r="1183" spans="18:18" x14ac:dyDescent="0.25">
      <c r="R1183" s="5"/>
    </row>
    <row r="1184" spans="18:18" x14ac:dyDescent="0.25">
      <c r="R1184" s="5"/>
    </row>
    <row r="1185" spans="18:18" x14ac:dyDescent="0.25">
      <c r="R1185" s="5"/>
    </row>
    <row r="1186" spans="18:18" x14ac:dyDescent="0.25">
      <c r="R1186" s="5"/>
    </row>
    <row r="1187" spans="18:18" x14ac:dyDescent="0.25">
      <c r="R1187" s="5"/>
    </row>
    <row r="1188" spans="18:18" x14ac:dyDescent="0.25">
      <c r="R1188" s="5"/>
    </row>
    <row r="1189" spans="18:18" x14ac:dyDescent="0.25">
      <c r="R1189" s="5"/>
    </row>
    <row r="1190" spans="18:18" x14ac:dyDescent="0.25">
      <c r="R1190" s="5"/>
    </row>
    <row r="1191" spans="18:18" x14ac:dyDescent="0.25">
      <c r="R1191" s="5"/>
    </row>
    <row r="1192" spans="18:18" x14ac:dyDescent="0.25">
      <c r="R1192" s="5"/>
    </row>
    <row r="1193" spans="18:18" x14ac:dyDescent="0.25">
      <c r="R1193" s="5"/>
    </row>
    <row r="1194" spans="18:18" x14ac:dyDescent="0.25">
      <c r="R1194" s="5"/>
    </row>
    <row r="1195" spans="18:18" x14ac:dyDescent="0.25">
      <c r="R1195" s="5"/>
    </row>
    <row r="1196" spans="18:18" x14ac:dyDescent="0.25">
      <c r="R1196" s="5"/>
    </row>
    <row r="1197" spans="18:18" x14ac:dyDescent="0.25">
      <c r="R1197" s="5"/>
    </row>
    <row r="1198" spans="18:18" x14ac:dyDescent="0.25">
      <c r="R1198" s="5"/>
    </row>
    <row r="1199" spans="18:18" x14ac:dyDescent="0.25">
      <c r="R1199" s="5"/>
    </row>
    <row r="1200" spans="18:18" x14ac:dyDescent="0.25">
      <c r="R1200" s="5"/>
    </row>
    <row r="1201" spans="18:18" x14ac:dyDescent="0.25">
      <c r="R1201" s="5"/>
    </row>
    <row r="1202" spans="18:18" x14ac:dyDescent="0.25">
      <c r="R1202" s="5"/>
    </row>
    <row r="1203" spans="18:18" x14ac:dyDescent="0.25">
      <c r="R1203" s="5"/>
    </row>
    <row r="1204" spans="18:18" x14ac:dyDescent="0.25">
      <c r="R1204" s="5"/>
    </row>
    <row r="1205" spans="18:18" x14ac:dyDescent="0.25">
      <c r="R1205" s="5"/>
    </row>
    <row r="1206" spans="18:18" x14ac:dyDescent="0.25">
      <c r="R1206" s="5"/>
    </row>
    <row r="1207" spans="18:18" x14ac:dyDescent="0.25">
      <c r="R1207" s="5"/>
    </row>
    <row r="1208" spans="18:18" x14ac:dyDescent="0.25">
      <c r="R1208" s="5"/>
    </row>
    <row r="1209" spans="18:18" x14ac:dyDescent="0.25">
      <c r="R1209" s="5"/>
    </row>
    <row r="1210" spans="18:18" x14ac:dyDescent="0.25">
      <c r="R1210" s="5"/>
    </row>
    <row r="1211" spans="18:18" x14ac:dyDescent="0.25">
      <c r="R1211" s="5"/>
    </row>
    <row r="1212" spans="18:18" x14ac:dyDescent="0.25">
      <c r="R1212" s="5"/>
    </row>
    <row r="1213" spans="18:18" x14ac:dyDescent="0.25">
      <c r="R1213" s="5"/>
    </row>
    <row r="1214" spans="18:18" x14ac:dyDescent="0.25">
      <c r="R1214" s="5"/>
    </row>
    <row r="1215" spans="18:18" x14ac:dyDescent="0.25">
      <c r="R1215" s="5"/>
    </row>
    <row r="1216" spans="18:18" x14ac:dyDescent="0.25">
      <c r="R1216" s="5"/>
    </row>
    <row r="1217" spans="18:18" x14ac:dyDescent="0.25">
      <c r="R1217" s="5"/>
    </row>
    <row r="1218" spans="18:18" x14ac:dyDescent="0.25">
      <c r="R1218" s="5"/>
    </row>
    <row r="1219" spans="18:18" x14ac:dyDescent="0.25">
      <c r="R1219" s="5"/>
    </row>
    <row r="1220" spans="18:18" x14ac:dyDescent="0.25">
      <c r="R1220" s="5"/>
    </row>
    <row r="1221" spans="18:18" x14ac:dyDescent="0.25">
      <c r="R1221" s="5"/>
    </row>
    <row r="1222" spans="18:18" x14ac:dyDescent="0.25">
      <c r="R1222" s="5"/>
    </row>
    <row r="1223" spans="18:18" x14ac:dyDescent="0.25">
      <c r="R1223" s="5"/>
    </row>
    <row r="1224" spans="18:18" x14ac:dyDescent="0.25">
      <c r="R1224" s="5"/>
    </row>
    <row r="1225" spans="18:18" x14ac:dyDescent="0.25">
      <c r="R1225" s="5"/>
    </row>
    <row r="1226" spans="18:18" x14ac:dyDescent="0.25">
      <c r="R1226" s="5"/>
    </row>
    <row r="1227" spans="18:18" x14ac:dyDescent="0.25">
      <c r="R1227" s="5"/>
    </row>
    <row r="1228" spans="18:18" x14ac:dyDescent="0.25">
      <c r="R1228" s="5"/>
    </row>
    <row r="1229" spans="18:18" x14ac:dyDescent="0.25">
      <c r="R1229" s="5"/>
    </row>
    <row r="1230" spans="18:18" x14ac:dyDescent="0.25">
      <c r="R1230" s="5"/>
    </row>
    <row r="1231" spans="18:18" x14ac:dyDescent="0.25">
      <c r="R1231" s="5"/>
    </row>
    <row r="1232" spans="18:18" x14ac:dyDescent="0.25">
      <c r="R1232" s="5"/>
    </row>
    <row r="1233" spans="18:18" x14ac:dyDescent="0.25">
      <c r="R1233" s="5"/>
    </row>
    <row r="1234" spans="18:18" x14ac:dyDescent="0.25">
      <c r="R1234" s="5"/>
    </row>
    <row r="1235" spans="18:18" x14ac:dyDescent="0.25">
      <c r="R1235" s="5"/>
    </row>
    <row r="1236" spans="18:18" x14ac:dyDescent="0.25">
      <c r="R1236" s="5"/>
    </row>
    <row r="1237" spans="18:18" x14ac:dyDescent="0.25">
      <c r="R1237" s="5"/>
    </row>
    <row r="1238" spans="18:18" x14ac:dyDescent="0.25">
      <c r="R1238" s="5"/>
    </row>
    <row r="1239" spans="18:18" x14ac:dyDescent="0.25">
      <c r="R1239" s="5"/>
    </row>
    <row r="1240" spans="18:18" x14ac:dyDescent="0.25">
      <c r="R1240" s="5"/>
    </row>
    <row r="1241" spans="18:18" x14ac:dyDescent="0.25">
      <c r="R1241" s="5"/>
    </row>
    <row r="1242" spans="18:18" x14ac:dyDescent="0.25">
      <c r="R1242" s="5"/>
    </row>
    <row r="1243" spans="18:18" x14ac:dyDescent="0.25">
      <c r="R1243" s="5"/>
    </row>
    <row r="1244" spans="18:18" x14ac:dyDescent="0.25">
      <c r="R1244" s="5"/>
    </row>
    <row r="1245" spans="18:18" x14ac:dyDescent="0.25">
      <c r="R1245" s="5"/>
    </row>
    <row r="1246" spans="18:18" x14ac:dyDescent="0.25">
      <c r="R1246" s="5"/>
    </row>
    <row r="1247" spans="18:18" x14ac:dyDescent="0.25">
      <c r="R1247" s="5"/>
    </row>
    <row r="1248" spans="18:18" x14ac:dyDescent="0.25">
      <c r="R1248" s="5"/>
    </row>
    <row r="1249" spans="18:18" x14ac:dyDescent="0.25">
      <c r="R1249" s="5"/>
    </row>
    <row r="1250" spans="18:18" x14ac:dyDescent="0.25">
      <c r="R1250" s="5"/>
    </row>
    <row r="1251" spans="18:18" x14ac:dyDescent="0.25">
      <c r="R1251" s="5"/>
    </row>
    <row r="1252" spans="18:18" x14ac:dyDescent="0.25">
      <c r="R1252" s="5"/>
    </row>
    <row r="1253" spans="18:18" x14ac:dyDescent="0.25">
      <c r="R1253" s="5"/>
    </row>
    <row r="1254" spans="18:18" x14ac:dyDescent="0.25">
      <c r="R1254" s="5"/>
    </row>
    <row r="1255" spans="18:18" x14ac:dyDescent="0.25">
      <c r="R1255" s="5"/>
    </row>
    <row r="1256" spans="18:18" x14ac:dyDescent="0.25">
      <c r="R1256" s="5"/>
    </row>
    <row r="1257" spans="18:18" x14ac:dyDescent="0.25">
      <c r="R1257" s="5"/>
    </row>
    <row r="1258" spans="18:18" x14ac:dyDescent="0.25">
      <c r="R1258" s="5"/>
    </row>
    <row r="1259" spans="18:18" x14ac:dyDescent="0.25">
      <c r="R1259" s="5"/>
    </row>
    <row r="1260" spans="18:18" x14ac:dyDescent="0.25">
      <c r="R1260" s="5"/>
    </row>
    <row r="1261" spans="18:18" x14ac:dyDescent="0.25">
      <c r="R1261" s="5"/>
    </row>
    <row r="1262" spans="18:18" x14ac:dyDescent="0.25">
      <c r="R1262" s="5"/>
    </row>
    <row r="1263" spans="18:18" x14ac:dyDescent="0.25">
      <c r="R1263" s="5"/>
    </row>
    <row r="1264" spans="18:18" x14ac:dyDescent="0.25">
      <c r="R1264" s="5"/>
    </row>
    <row r="1265" spans="18:18" x14ac:dyDescent="0.25">
      <c r="R1265" s="5"/>
    </row>
    <row r="1266" spans="18:18" x14ac:dyDescent="0.25">
      <c r="R1266" s="5"/>
    </row>
    <row r="1267" spans="18:18" x14ac:dyDescent="0.25">
      <c r="R1267" s="5"/>
    </row>
    <row r="1268" spans="18:18" x14ac:dyDescent="0.25">
      <c r="R1268" s="5"/>
    </row>
    <row r="1269" spans="18:18" x14ac:dyDescent="0.25">
      <c r="R1269" s="5"/>
    </row>
    <row r="1270" spans="18:18" x14ac:dyDescent="0.25">
      <c r="R1270" s="5"/>
    </row>
    <row r="1271" spans="18:18" x14ac:dyDescent="0.25">
      <c r="R1271" s="5"/>
    </row>
    <row r="1272" spans="18:18" x14ac:dyDescent="0.25">
      <c r="R1272" s="5"/>
    </row>
    <row r="1273" spans="18:18" x14ac:dyDescent="0.25">
      <c r="R1273" s="5"/>
    </row>
    <row r="1274" spans="18:18" x14ac:dyDescent="0.25">
      <c r="R1274" s="5"/>
    </row>
    <row r="1275" spans="18:18" x14ac:dyDescent="0.25">
      <c r="R1275" s="5"/>
    </row>
    <row r="1276" spans="18:18" x14ac:dyDescent="0.25">
      <c r="R1276" s="5"/>
    </row>
    <row r="1277" spans="18:18" x14ac:dyDescent="0.25">
      <c r="R1277" s="5"/>
    </row>
    <row r="1278" spans="18:18" x14ac:dyDescent="0.25">
      <c r="R1278" s="5"/>
    </row>
    <row r="1279" spans="18:18" x14ac:dyDescent="0.25">
      <c r="R1279" s="5"/>
    </row>
    <row r="1280" spans="18:18" x14ac:dyDescent="0.25">
      <c r="R1280" s="5"/>
    </row>
    <row r="1281" spans="18:18" x14ac:dyDescent="0.25">
      <c r="R1281" s="5"/>
    </row>
    <row r="1282" spans="18:18" x14ac:dyDescent="0.25">
      <c r="R1282" s="5"/>
    </row>
    <row r="1283" spans="18:18" x14ac:dyDescent="0.25">
      <c r="R1283" s="5"/>
    </row>
    <row r="1284" spans="18:18" x14ac:dyDescent="0.25">
      <c r="R1284" s="5"/>
    </row>
    <row r="1285" spans="18:18" x14ac:dyDescent="0.25">
      <c r="R1285" s="5"/>
    </row>
    <row r="1286" spans="18:18" x14ac:dyDescent="0.25">
      <c r="R1286" s="5"/>
    </row>
    <row r="1287" spans="18:18" x14ac:dyDescent="0.25">
      <c r="R1287" s="5"/>
    </row>
    <row r="1288" spans="18:18" x14ac:dyDescent="0.25">
      <c r="R1288" s="5"/>
    </row>
    <row r="1289" spans="18:18" x14ac:dyDescent="0.25">
      <c r="R1289" s="5"/>
    </row>
    <row r="1290" spans="18:18" x14ac:dyDescent="0.25">
      <c r="R1290" s="5"/>
    </row>
    <row r="1291" spans="18:18" x14ac:dyDescent="0.25">
      <c r="R1291" s="5"/>
    </row>
    <row r="1292" spans="18:18" x14ac:dyDescent="0.25">
      <c r="R1292" s="5"/>
    </row>
    <row r="1293" spans="18:18" x14ac:dyDescent="0.25">
      <c r="R1293" s="5"/>
    </row>
    <row r="1294" spans="18:18" x14ac:dyDescent="0.25">
      <c r="R1294" s="5"/>
    </row>
    <row r="1295" spans="18:18" x14ac:dyDescent="0.25">
      <c r="R1295" s="5"/>
    </row>
    <row r="1296" spans="18:18" x14ac:dyDescent="0.25">
      <c r="R1296" s="5"/>
    </row>
    <row r="1297" spans="18:18" x14ac:dyDescent="0.25">
      <c r="R1297" s="5"/>
    </row>
    <row r="1298" spans="18:18" x14ac:dyDescent="0.25">
      <c r="R1298" s="5"/>
    </row>
    <row r="1299" spans="18:18" x14ac:dyDescent="0.25">
      <c r="R1299" s="5"/>
    </row>
    <row r="1300" spans="18:18" x14ac:dyDescent="0.25">
      <c r="R1300" s="5"/>
    </row>
    <row r="1301" spans="18:18" x14ac:dyDescent="0.25">
      <c r="R1301" s="5"/>
    </row>
    <row r="1302" spans="18:18" x14ac:dyDescent="0.25">
      <c r="R1302" s="5"/>
    </row>
    <row r="1303" spans="18:18" x14ac:dyDescent="0.25">
      <c r="R1303" s="5"/>
    </row>
    <row r="1304" spans="18:18" x14ac:dyDescent="0.25">
      <c r="R1304" s="5"/>
    </row>
    <row r="1305" spans="18:18" x14ac:dyDescent="0.25">
      <c r="R1305" s="5"/>
    </row>
    <row r="1306" spans="18:18" x14ac:dyDescent="0.25">
      <c r="R1306" s="5"/>
    </row>
    <row r="1307" spans="18:18" x14ac:dyDescent="0.25">
      <c r="R1307" s="5"/>
    </row>
    <row r="1308" spans="18:18" x14ac:dyDescent="0.25">
      <c r="R1308" s="5"/>
    </row>
    <row r="1309" spans="18:18" x14ac:dyDescent="0.25">
      <c r="R1309" s="5"/>
    </row>
    <row r="1310" spans="18:18" x14ac:dyDescent="0.25">
      <c r="R1310" s="5"/>
    </row>
    <row r="1311" spans="18:18" x14ac:dyDescent="0.25">
      <c r="R1311" s="5"/>
    </row>
    <row r="1312" spans="18:18" x14ac:dyDescent="0.25">
      <c r="R1312" s="5"/>
    </row>
    <row r="1313" spans="18:18" x14ac:dyDescent="0.25">
      <c r="R1313" s="5"/>
    </row>
    <row r="1314" spans="18:18" x14ac:dyDescent="0.25">
      <c r="R1314" s="5"/>
    </row>
    <row r="1315" spans="18:18" x14ac:dyDescent="0.25">
      <c r="R1315" s="5"/>
    </row>
    <row r="1316" spans="18:18" x14ac:dyDescent="0.25">
      <c r="R1316" s="5"/>
    </row>
    <row r="1317" spans="18:18" x14ac:dyDescent="0.25">
      <c r="R1317" s="5"/>
    </row>
    <row r="1318" spans="18:18" x14ac:dyDescent="0.25">
      <c r="R1318" s="5"/>
    </row>
    <row r="1319" spans="18:18" x14ac:dyDescent="0.25">
      <c r="R1319" s="5"/>
    </row>
    <row r="1320" spans="18:18" x14ac:dyDescent="0.25">
      <c r="R1320" s="5"/>
    </row>
    <row r="1321" spans="18:18" x14ac:dyDescent="0.25">
      <c r="R1321" s="5"/>
    </row>
    <row r="1322" spans="18:18" x14ac:dyDescent="0.25">
      <c r="R1322" s="5"/>
    </row>
    <row r="1323" spans="18:18" x14ac:dyDescent="0.25">
      <c r="R1323" s="5"/>
    </row>
    <row r="1324" spans="18:18" x14ac:dyDescent="0.25">
      <c r="R1324" s="5"/>
    </row>
    <row r="1325" spans="18:18" x14ac:dyDescent="0.25">
      <c r="R1325" s="5"/>
    </row>
    <row r="1326" spans="18:18" x14ac:dyDescent="0.25">
      <c r="R1326" s="5"/>
    </row>
    <row r="1327" spans="18:18" x14ac:dyDescent="0.25">
      <c r="R1327" s="5"/>
    </row>
    <row r="1328" spans="18:18" x14ac:dyDescent="0.25">
      <c r="R1328" s="5"/>
    </row>
    <row r="1329" spans="18:18" x14ac:dyDescent="0.25">
      <c r="R1329" s="5"/>
    </row>
    <row r="1330" spans="18:18" x14ac:dyDescent="0.25">
      <c r="R1330" s="5"/>
    </row>
    <row r="1331" spans="18:18" x14ac:dyDescent="0.25">
      <c r="R1331" s="5"/>
    </row>
    <row r="1332" spans="18:18" x14ac:dyDescent="0.25">
      <c r="R1332" s="5"/>
    </row>
    <row r="1333" spans="18:18" x14ac:dyDescent="0.25">
      <c r="R1333" s="5"/>
    </row>
    <row r="1334" spans="18:18" x14ac:dyDescent="0.25">
      <c r="R1334" s="5"/>
    </row>
    <row r="1335" spans="18:18" x14ac:dyDescent="0.25">
      <c r="R1335" s="5"/>
    </row>
    <row r="1336" spans="18:18" x14ac:dyDescent="0.25">
      <c r="R1336" s="5"/>
    </row>
    <row r="1337" spans="18:18" x14ac:dyDescent="0.25">
      <c r="R1337" s="5"/>
    </row>
    <row r="1338" spans="18:18" x14ac:dyDescent="0.25">
      <c r="R1338" s="5"/>
    </row>
    <row r="1339" spans="18:18" x14ac:dyDescent="0.25">
      <c r="R1339" s="5"/>
    </row>
    <row r="1340" spans="18:18" x14ac:dyDescent="0.25">
      <c r="R1340" s="5"/>
    </row>
    <row r="1341" spans="18:18" x14ac:dyDescent="0.25">
      <c r="R1341" s="5"/>
    </row>
    <row r="1342" spans="18:18" x14ac:dyDescent="0.25">
      <c r="R1342" s="5"/>
    </row>
    <row r="1343" spans="18:18" x14ac:dyDescent="0.25">
      <c r="R1343" s="5"/>
    </row>
    <row r="1344" spans="18:18" x14ac:dyDescent="0.25">
      <c r="R1344" s="5"/>
    </row>
    <row r="1345" spans="18:18" x14ac:dyDescent="0.25">
      <c r="R1345" s="5"/>
    </row>
    <row r="1346" spans="18:18" x14ac:dyDescent="0.25">
      <c r="R1346" s="5"/>
    </row>
    <row r="1347" spans="18:18" x14ac:dyDescent="0.25">
      <c r="R1347" s="5"/>
    </row>
    <row r="1348" spans="18:18" x14ac:dyDescent="0.25">
      <c r="R1348" s="5"/>
    </row>
    <row r="1349" spans="18:18" x14ac:dyDescent="0.25">
      <c r="R1349" s="5"/>
    </row>
    <row r="1350" spans="18:18" x14ac:dyDescent="0.25">
      <c r="R1350" s="5"/>
    </row>
    <row r="1351" spans="18:18" x14ac:dyDescent="0.25">
      <c r="R1351" s="5"/>
    </row>
    <row r="1352" spans="18:18" x14ac:dyDescent="0.25">
      <c r="R1352" s="5"/>
    </row>
    <row r="1353" spans="18:18" x14ac:dyDescent="0.25">
      <c r="R1353" s="5"/>
    </row>
    <row r="1354" spans="18:18" x14ac:dyDescent="0.25">
      <c r="R1354" s="5"/>
    </row>
    <row r="1355" spans="18:18" x14ac:dyDescent="0.25">
      <c r="R1355" s="5"/>
    </row>
    <row r="1356" spans="18:18" x14ac:dyDescent="0.25">
      <c r="R1356" s="5"/>
    </row>
    <row r="1357" spans="18:18" x14ac:dyDescent="0.25">
      <c r="R1357" s="5"/>
    </row>
    <row r="1358" spans="18:18" x14ac:dyDescent="0.25">
      <c r="R1358" s="5"/>
    </row>
    <row r="1359" spans="18:18" x14ac:dyDescent="0.25">
      <c r="R1359" s="5"/>
    </row>
    <row r="1360" spans="18:18" x14ac:dyDescent="0.25">
      <c r="R1360" s="5"/>
    </row>
    <row r="1361" spans="18:18" x14ac:dyDescent="0.25">
      <c r="R1361" s="5"/>
    </row>
    <row r="1362" spans="18:18" x14ac:dyDescent="0.25">
      <c r="R1362" s="5"/>
    </row>
    <row r="1363" spans="18:18" x14ac:dyDescent="0.25">
      <c r="R1363" s="5"/>
    </row>
    <row r="1364" spans="18:18" x14ac:dyDescent="0.25">
      <c r="R1364" s="5"/>
    </row>
    <row r="1365" spans="18:18" x14ac:dyDescent="0.25">
      <c r="R1365" s="5"/>
    </row>
    <row r="1366" spans="18:18" x14ac:dyDescent="0.25">
      <c r="R1366" s="5"/>
    </row>
    <row r="1367" spans="18:18" x14ac:dyDescent="0.25">
      <c r="R1367" s="5"/>
    </row>
    <row r="1368" spans="18:18" x14ac:dyDescent="0.25">
      <c r="R1368" s="5"/>
    </row>
    <row r="1369" spans="18:18" x14ac:dyDescent="0.25">
      <c r="R1369" s="5"/>
    </row>
    <row r="1370" spans="18:18" x14ac:dyDescent="0.25">
      <c r="R1370" s="5"/>
    </row>
    <row r="1371" spans="18:18" x14ac:dyDescent="0.25">
      <c r="R1371" s="5"/>
    </row>
    <row r="1372" spans="18:18" x14ac:dyDescent="0.25">
      <c r="R1372" s="5"/>
    </row>
    <row r="1373" spans="18:18" x14ac:dyDescent="0.25">
      <c r="R1373" s="5"/>
    </row>
    <row r="1374" spans="18:18" x14ac:dyDescent="0.25">
      <c r="R1374" s="5"/>
    </row>
    <row r="1375" spans="18:18" x14ac:dyDescent="0.25">
      <c r="R1375" s="5"/>
    </row>
    <row r="1376" spans="18:18" x14ac:dyDescent="0.25">
      <c r="R1376" s="5"/>
    </row>
    <row r="1377" spans="18:18" x14ac:dyDescent="0.25">
      <c r="R1377" s="5"/>
    </row>
    <row r="1378" spans="18:18" x14ac:dyDescent="0.25">
      <c r="R1378" s="5"/>
    </row>
    <row r="1379" spans="18:18" x14ac:dyDescent="0.25">
      <c r="R1379" s="5"/>
    </row>
    <row r="1380" spans="18:18" x14ac:dyDescent="0.25">
      <c r="R1380" s="5"/>
    </row>
    <row r="1381" spans="18:18" x14ac:dyDescent="0.25">
      <c r="R1381" s="5"/>
    </row>
    <row r="1382" spans="18:18" x14ac:dyDescent="0.25">
      <c r="R1382" s="5"/>
    </row>
    <row r="1383" spans="18:18" x14ac:dyDescent="0.25">
      <c r="R1383" s="5"/>
    </row>
    <row r="1384" spans="18:18" x14ac:dyDescent="0.25">
      <c r="R1384" s="5"/>
    </row>
    <row r="1385" spans="18:18" x14ac:dyDescent="0.25">
      <c r="R1385" s="5"/>
    </row>
    <row r="1386" spans="18:18" x14ac:dyDescent="0.25">
      <c r="R1386" s="5"/>
    </row>
    <row r="1387" spans="18:18" x14ac:dyDescent="0.25">
      <c r="R1387" s="5"/>
    </row>
    <row r="1388" spans="18:18" x14ac:dyDescent="0.25">
      <c r="R1388" s="5"/>
    </row>
    <row r="1389" spans="18:18" x14ac:dyDescent="0.25">
      <c r="R1389" s="5"/>
    </row>
    <row r="1390" spans="18:18" x14ac:dyDescent="0.25">
      <c r="R1390" s="5"/>
    </row>
    <row r="1391" spans="18:18" x14ac:dyDescent="0.25">
      <c r="R1391" s="5"/>
    </row>
    <row r="1392" spans="18:18" x14ac:dyDescent="0.25">
      <c r="R1392" s="5"/>
    </row>
    <row r="1393" spans="18:18" x14ac:dyDescent="0.25">
      <c r="R1393" s="5"/>
    </row>
    <row r="1394" spans="18:18" x14ac:dyDescent="0.25">
      <c r="R1394" s="5"/>
    </row>
    <row r="1395" spans="18:18" x14ac:dyDescent="0.25">
      <c r="R1395" s="5"/>
    </row>
    <row r="1396" spans="18:18" x14ac:dyDescent="0.25">
      <c r="R1396" s="5"/>
    </row>
    <row r="1397" spans="18:18" x14ac:dyDescent="0.25">
      <c r="R1397" s="5"/>
    </row>
    <row r="1398" spans="18:18" x14ac:dyDescent="0.25">
      <c r="R1398" s="5"/>
    </row>
    <row r="1399" spans="18:18" x14ac:dyDescent="0.25">
      <c r="R1399" s="5"/>
    </row>
    <row r="1400" spans="18:18" x14ac:dyDescent="0.25">
      <c r="R1400" s="5"/>
    </row>
    <row r="1401" spans="18:18" x14ac:dyDescent="0.25">
      <c r="R1401" s="5"/>
    </row>
    <row r="1402" spans="18:18" x14ac:dyDescent="0.25">
      <c r="R1402" s="5"/>
    </row>
    <row r="1403" spans="18:18" x14ac:dyDescent="0.25">
      <c r="R1403" s="5"/>
    </row>
    <row r="1404" spans="18:18" x14ac:dyDescent="0.25">
      <c r="R1404" s="5"/>
    </row>
    <row r="1405" spans="18:18" x14ac:dyDescent="0.25">
      <c r="R1405" s="5"/>
    </row>
    <row r="1406" spans="18:18" x14ac:dyDescent="0.25">
      <c r="R1406" s="5"/>
    </row>
    <row r="1407" spans="18:18" x14ac:dyDescent="0.25">
      <c r="R1407" s="5"/>
    </row>
    <row r="1408" spans="18:18" x14ac:dyDescent="0.25">
      <c r="R1408" s="5"/>
    </row>
    <row r="1409" spans="18:18" x14ac:dyDescent="0.25">
      <c r="R1409" s="5"/>
    </row>
    <row r="1410" spans="18:18" x14ac:dyDescent="0.25">
      <c r="R1410" s="5"/>
    </row>
    <row r="1411" spans="18:18" x14ac:dyDescent="0.25">
      <c r="R1411" s="5"/>
    </row>
    <row r="1412" spans="18:18" x14ac:dyDescent="0.25">
      <c r="R1412" s="5"/>
    </row>
    <row r="1413" spans="18:18" x14ac:dyDescent="0.25">
      <c r="R1413" s="5"/>
    </row>
    <row r="1414" spans="18:18" x14ac:dyDescent="0.25">
      <c r="R1414" s="5"/>
    </row>
    <row r="1415" spans="18:18" x14ac:dyDescent="0.25">
      <c r="R1415" s="5"/>
    </row>
    <row r="1416" spans="18:18" x14ac:dyDescent="0.25">
      <c r="R1416" s="5"/>
    </row>
    <row r="1417" spans="18:18" x14ac:dyDescent="0.25">
      <c r="R1417" s="5"/>
    </row>
    <row r="1418" spans="18:18" x14ac:dyDescent="0.25">
      <c r="R1418" s="5"/>
    </row>
    <row r="1419" spans="18:18" x14ac:dyDescent="0.25">
      <c r="R1419" s="5"/>
    </row>
    <row r="1420" spans="18:18" x14ac:dyDescent="0.25">
      <c r="R1420" s="5"/>
    </row>
    <row r="1421" spans="18:18" x14ac:dyDescent="0.25">
      <c r="R1421" s="5"/>
    </row>
    <row r="1422" spans="18:18" x14ac:dyDescent="0.25">
      <c r="R1422" s="5"/>
    </row>
    <row r="1423" spans="18:18" x14ac:dyDescent="0.25">
      <c r="R1423" s="5"/>
    </row>
    <row r="1424" spans="18:18" x14ac:dyDescent="0.25">
      <c r="R1424" s="5"/>
    </row>
    <row r="1425" spans="18:18" x14ac:dyDescent="0.25">
      <c r="R1425" s="5"/>
    </row>
    <row r="1426" spans="18:18" x14ac:dyDescent="0.25">
      <c r="R1426" s="5"/>
    </row>
    <row r="1427" spans="18:18" x14ac:dyDescent="0.25">
      <c r="R1427" s="5"/>
    </row>
    <row r="1428" spans="18:18" x14ac:dyDescent="0.25">
      <c r="R1428" s="5"/>
    </row>
    <row r="1429" spans="18:18" x14ac:dyDescent="0.25">
      <c r="R1429" s="5"/>
    </row>
    <row r="1430" spans="18:18" x14ac:dyDescent="0.25">
      <c r="R1430" s="5"/>
    </row>
    <row r="1431" spans="18:18" x14ac:dyDescent="0.25">
      <c r="R1431" s="5"/>
    </row>
    <row r="1432" spans="18:18" x14ac:dyDescent="0.25">
      <c r="R1432" s="5"/>
    </row>
    <row r="1433" spans="18:18" x14ac:dyDescent="0.25">
      <c r="R1433" s="5"/>
    </row>
    <row r="1434" spans="18:18" x14ac:dyDescent="0.25">
      <c r="R1434" s="5"/>
    </row>
    <row r="1435" spans="18:18" x14ac:dyDescent="0.25">
      <c r="R1435" s="5"/>
    </row>
    <row r="1436" spans="18:18" x14ac:dyDescent="0.25">
      <c r="R1436" s="5"/>
    </row>
    <row r="1437" spans="18:18" x14ac:dyDescent="0.25">
      <c r="R1437" s="5"/>
    </row>
    <row r="1438" spans="18:18" x14ac:dyDescent="0.25">
      <c r="R1438" s="5"/>
    </row>
    <row r="1439" spans="18:18" x14ac:dyDescent="0.25">
      <c r="R1439" s="5"/>
    </row>
    <row r="1440" spans="18:18" x14ac:dyDescent="0.25">
      <c r="R1440" s="5"/>
    </row>
    <row r="1441" spans="18:18" x14ac:dyDescent="0.25">
      <c r="R1441" s="5"/>
    </row>
    <row r="1442" spans="18:18" x14ac:dyDescent="0.25">
      <c r="R1442" s="5"/>
    </row>
    <row r="1443" spans="18:18" x14ac:dyDescent="0.25">
      <c r="R1443" s="5"/>
    </row>
    <row r="1444" spans="18:18" x14ac:dyDescent="0.25">
      <c r="R1444" s="5"/>
    </row>
    <row r="1445" spans="18:18" x14ac:dyDescent="0.25">
      <c r="R1445" s="5"/>
    </row>
    <row r="1446" spans="18:18" x14ac:dyDescent="0.25">
      <c r="R1446" s="5"/>
    </row>
    <row r="1447" spans="18:18" x14ac:dyDescent="0.25">
      <c r="R1447" s="5"/>
    </row>
    <row r="1448" spans="18:18" x14ac:dyDescent="0.25">
      <c r="R1448" s="5"/>
    </row>
    <row r="1449" spans="18:18" x14ac:dyDescent="0.25">
      <c r="R1449" s="5"/>
    </row>
    <row r="1450" spans="18:18" x14ac:dyDescent="0.25">
      <c r="R1450" s="5"/>
    </row>
    <row r="1451" spans="18:18" x14ac:dyDescent="0.25">
      <c r="R1451" s="5"/>
    </row>
    <row r="1452" spans="18:18" x14ac:dyDescent="0.25">
      <c r="R1452" s="5"/>
    </row>
    <row r="1453" spans="18:18" x14ac:dyDescent="0.25">
      <c r="R1453" s="5"/>
    </row>
    <row r="1454" spans="18:18" x14ac:dyDescent="0.25">
      <c r="R1454" s="5"/>
    </row>
    <row r="1455" spans="18:18" x14ac:dyDescent="0.25">
      <c r="R1455" s="5"/>
    </row>
    <row r="1456" spans="18:18" x14ac:dyDescent="0.25">
      <c r="R1456" s="5"/>
    </row>
    <row r="1457" spans="18:18" x14ac:dyDescent="0.25">
      <c r="R1457" s="5"/>
    </row>
    <row r="1458" spans="18:18" x14ac:dyDescent="0.25">
      <c r="R1458" s="5"/>
    </row>
    <row r="1459" spans="18:18" x14ac:dyDescent="0.25">
      <c r="R1459" s="5"/>
    </row>
    <row r="1460" spans="18:18" x14ac:dyDescent="0.25">
      <c r="R1460" s="5"/>
    </row>
    <row r="1461" spans="18:18" x14ac:dyDescent="0.25">
      <c r="R1461" s="5"/>
    </row>
    <row r="1462" spans="18:18" x14ac:dyDescent="0.25">
      <c r="R1462" s="5"/>
    </row>
    <row r="1463" spans="18:18" x14ac:dyDescent="0.25">
      <c r="R1463" s="5"/>
    </row>
    <row r="1464" spans="18:18" x14ac:dyDescent="0.25">
      <c r="R1464" s="5"/>
    </row>
    <row r="1465" spans="18:18" x14ac:dyDescent="0.25">
      <c r="R1465" s="5"/>
    </row>
    <row r="1466" spans="18:18" x14ac:dyDescent="0.25">
      <c r="R1466" s="5"/>
    </row>
    <row r="1467" spans="18:18" x14ac:dyDescent="0.25">
      <c r="R1467" s="5"/>
    </row>
    <row r="1468" spans="18:18" x14ac:dyDescent="0.25">
      <c r="R1468" s="5"/>
    </row>
    <row r="1469" spans="18:18" x14ac:dyDescent="0.25">
      <c r="R1469" s="5"/>
    </row>
    <row r="1470" spans="18:18" x14ac:dyDescent="0.25">
      <c r="R1470" s="5"/>
    </row>
    <row r="1471" spans="18:18" x14ac:dyDescent="0.25">
      <c r="R1471" s="5"/>
    </row>
    <row r="1472" spans="18:18" x14ac:dyDescent="0.25">
      <c r="R1472" s="5"/>
    </row>
    <row r="1473" spans="18:18" x14ac:dyDescent="0.25">
      <c r="R1473" s="5"/>
    </row>
    <row r="1474" spans="18:18" x14ac:dyDescent="0.25">
      <c r="R1474" s="5"/>
    </row>
    <row r="1475" spans="18:18" x14ac:dyDescent="0.25">
      <c r="R1475" s="5"/>
    </row>
    <row r="1476" spans="18:18" x14ac:dyDescent="0.25">
      <c r="R1476" s="5"/>
    </row>
    <row r="1477" spans="18:18" x14ac:dyDescent="0.25">
      <c r="R1477" s="5"/>
    </row>
    <row r="1478" spans="18:18" x14ac:dyDescent="0.25">
      <c r="R1478" s="5"/>
    </row>
    <row r="1479" spans="18:18" x14ac:dyDescent="0.25">
      <c r="R1479" s="5"/>
    </row>
    <row r="1480" spans="18:18" x14ac:dyDescent="0.25">
      <c r="R1480" s="5"/>
    </row>
    <row r="1481" spans="18:18" x14ac:dyDescent="0.25">
      <c r="R1481" s="5"/>
    </row>
    <row r="1482" spans="18:18" x14ac:dyDescent="0.25">
      <c r="R1482" s="5"/>
    </row>
    <row r="1483" spans="18:18" x14ac:dyDescent="0.25">
      <c r="R1483" s="5"/>
    </row>
    <row r="1484" spans="18:18" x14ac:dyDescent="0.25">
      <c r="R1484" s="5"/>
    </row>
    <row r="1485" spans="18:18" x14ac:dyDescent="0.25">
      <c r="R1485" s="5"/>
    </row>
    <row r="1486" spans="18:18" x14ac:dyDescent="0.25">
      <c r="R1486" s="5"/>
    </row>
    <row r="1487" spans="18:18" x14ac:dyDescent="0.25">
      <c r="R1487" s="5"/>
    </row>
    <row r="1488" spans="18:18" x14ac:dyDescent="0.25">
      <c r="R1488" s="5"/>
    </row>
    <row r="1489" spans="18:18" x14ac:dyDescent="0.25">
      <c r="R1489" s="5"/>
    </row>
    <row r="1490" spans="18:18" x14ac:dyDescent="0.25">
      <c r="R1490" s="5"/>
    </row>
    <row r="1491" spans="18:18" x14ac:dyDescent="0.25">
      <c r="R1491" s="5"/>
    </row>
    <row r="1492" spans="18:18" x14ac:dyDescent="0.25">
      <c r="R1492" s="5"/>
    </row>
    <row r="1493" spans="18:18" x14ac:dyDescent="0.25">
      <c r="R1493" s="5"/>
    </row>
    <row r="1494" spans="18:18" x14ac:dyDescent="0.25">
      <c r="R1494" s="5"/>
    </row>
    <row r="1495" spans="18:18" x14ac:dyDescent="0.25">
      <c r="R1495" s="5"/>
    </row>
    <row r="1496" spans="18:18" x14ac:dyDescent="0.25">
      <c r="R1496" s="5"/>
    </row>
    <row r="1497" spans="18:18" x14ac:dyDescent="0.25">
      <c r="R1497" s="5"/>
    </row>
    <row r="1498" spans="18:18" x14ac:dyDescent="0.25">
      <c r="R1498" s="5"/>
    </row>
    <row r="1499" spans="18:18" x14ac:dyDescent="0.25">
      <c r="R1499" s="5"/>
    </row>
    <row r="1500" spans="18:18" x14ac:dyDescent="0.25">
      <c r="R1500" s="5"/>
    </row>
    <row r="1501" spans="18:18" x14ac:dyDescent="0.25">
      <c r="R1501" s="5"/>
    </row>
    <row r="1502" spans="18:18" x14ac:dyDescent="0.25">
      <c r="R1502" s="5"/>
    </row>
    <row r="1503" spans="18:18" x14ac:dyDescent="0.25">
      <c r="R1503" s="5"/>
    </row>
    <row r="1504" spans="18:18" x14ac:dyDescent="0.25">
      <c r="R1504" s="5"/>
    </row>
    <row r="1505" spans="18:18" x14ac:dyDescent="0.25">
      <c r="R1505" s="5"/>
    </row>
    <row r="1506" spans="18:18" x14ac:dyDescent="0.25">
      <c r="R1506" s="5"/>
    </row>
    <row r="1507" spans="18:18" x14ac:dyDescent="0.25">
      <c r="R1507" s="5"/>
    </row>
    <row r="1508" spans="18:18" x14ac:dyDescent="0.25">
      <c r="R1508" s="5"/>
    </row>
    <row r="1509" spans="18:18" x14ac:dyDescent="0.25">
      <c r="R1509" s="5"/>
    </row>
    <row r="1510" spans="18:18" x14ac:dyDescent="0.25">
      <c r="R1510" s="5"/>
    </row>
    <row r="1511" spans="18:18" x14ac:dyDescent="0.25">
      <c r="R1511" s="5"/>
    </row>
    <row r="1512" spans="18:18" x14ac:dyDescent="0.25">
      <c r="R1512" s="5"/>
    </row>
    <row r="1513" spans="18:18" x14ac:dyDescent="0.25">
      <c r="R1513" s="5"/>
    </row>
    <row r="1514" spans="18:18" x14ac:dyDescent="0.25">
      <c r="R1514" s="5"/>
    </row>
    <row r="1515" spans="18:18" x14ac:dyDescent="0.25">
      <c r="R1515" s="5"/>
    </row>
    <row r="1516" spans="18:18" x14ac:dyDescent="0.25">
      <c r="R1516" s="5"/>
    </row>
    <row r="1517" spans="18:18" x14ac:dyDescent="0.25">
      <c r="R1517" s="5"/>
    </row>
    <row r="1518" spans="18:18" x14ac:dyDescent="0.25">
      <c r="R1518" s="5"/>
    </row>
    <row r="1519" spans="18:18" x14ac:dyDescent="0.25">
      <c r="R1519" s="5"/>
    </row>
    <row r="1520" spans="18:18" x14ac:dyDescent="0.25">
      <c r="R1520" s="5"/>
    </row>
    <row r="1521" spans="18:18" x14ac:dyDescent="0.25">
      <c r="R1521" s="5"/>
    </row>
    <row r="1522" spans="18:18" x14ac:dyDescent="0.25">
      <c r="R1522" s="5"/>
    </row>
    <row r="1523" spans="18:18" x14ac:dyDescent="0.25">
      <c r="R1523" s="5"/>
    </row>
    <row r="1524" spans="18:18" x14ac:dyDescent="0.25">
      <c r="R1524" s="5"/>
    </row>
    <row r="1525" spans="18:18" x14ac:dyDescent="0.25">
      <c r="R1525" s="5"/>
    </row>
    <row r="1526" spans="18:18" x14ac:dyDescent="0.25">
      <c r="R1526" s="5"/>
    </row>
    <row r="1527" spans="18:18" x14ac:dyDescent="0.25">
      <c r="R1527" s="5"/>
    </row>
    <row r="1528" spans="18:18" x14ac:dyDescent="0.25">
      <c r="R1528" s="5"/>
    </row>
    <row r="1529" spans="18:18" x14ac:dyDescent="0.25">
      <c r="R1529" s="5"/>
    </row>
    <row r="1530" spans="18:18" x14ac:dyDescent="0.25">
      <c r="R1530" s="5"/>
    </row>
    <row r="1531" spans="18:18" x14ac:dyDescent="0.25">
      <c r="R1531" s="5"/>
    </row>
    <row r="1532" spans="18:18" x14ac:dyDescent="0.25">
      <c r="R1532" s="5"/>
    </row>
    <row r="1533" spans="18:18" x14ac:dyDescent="0.25">
      <c r="R1533" s="5"/>
    </row>
    <row r="1534" spans="18:18" x14ac:dyDescent="0.25">
      <c r="R1534" s="5"/>
    </row>
    <row r="1535" spans="18:18" x14ac:dyDescent="0.25">
      <c r="R1535" s="5"/>
    </row>
    <row r="1536" spans="18:18" x14ac:dyDescent="0.25">
      <c r="R1536" s="5"/>
    </row>
    <row r="1537" spans="18:18" x14ac:dyDescent="0.25">
      <c r="R1537" s="5"/>
    </row>
    <row r="1538" spans="18:18" x14ac:dyDescent="0.25">
      <c r="R1538" s="5"/>
    </row>
    <row r="1539" spans="18:18" x14ac:dyDescent="0.25">
      <c r="R1539" s="5"/>
    </row>
    <row r="1540" spans="18:18" x14ac:dyDescent="0.25">
      <c r="R1540" s="5"/>
    </row>
    <row r="1541" spans="18:18" x14ac:dyDescent="0.25">
      <c r="R1541" s="5"/>
    </row>
    <row r="1542" spans="18:18" x14ac:dyDescent="0.25">
      <c r="R1542" s="5"/>
    </row>
    <row r="1543" spans="18:18" x14ac:dyDescent="0.25">
      <c r="R1543" s="5"/>
    </row>
    <row r="1544" spans="18:18" x14ac:dyDescent="0.25">
      <c r="R1544" s="5"/>
    </row>
    <row r="1545" spans="18:18" x14ac:dyDescent="0.25">
      <c r="R1545" s="5"/>
    </row>
    <row r="1546" spans="18:18" x14ac:dyDescent="0.25">
      <c r="R1546" s="5"/>
    </row>
    <row r="1547" spans="18:18" x14ac:dyDescent="0.25">
      <c r="R1547" s="5"/>
    </row>
    <row r="1548" spans="18:18" x14ac:dyDescent="0.25">
      <c r="R1548" s="5"/>
    </row>
    <row r="1549" spans="18:18" x14ac:dyDescent="0.25">
      <c r="R1549" s="5"/>
    </row>
    <row r="1550" spans="18:18" x14ac:dyDescent="0.25">
      <c r="R1550" s="5"/>
    </row>
    <row r="1551" spans="18:18" x14ac:dyDescent="0.25">
      <c r="R1551" s="5"/>
    </row>
    <row r="1552" spans="18:18" x14ac:dyDescent="0.25">
      <c r="R1552" s="5"/>
    </row>
    <row r="1553" spans="18:18" x14ac:dyDescent="0.25">
      <c r="R1553" s="5"/>
    </row>
    <row r="1554" spans="18:18" x14ac:dyDescent="0.25">
      <c r="R1554" s="5"/>
    </row>
    <row r="1555" spans="18:18" x14ac:dyDescent="0.25">
      <c r="R1555" s="5"/>
    </row>
    <row r="1556" spans="18:18" x14ac:dyDescent="0.25">
      <c r="R1556" s="5"/>
    </row>
    <row r="1557" spans="18:18" x14ac:dyDescent="0.25">
      <c r="R1557" s="5"/>
    </row>
    <row r="1558" spans="18:18" x14ac:dyDescent="0.25">
      <c r="R1558" s="5"/>
    </row>
    <row r="1559" spans="18:18" x14ac:dyDescent="0.25">
      <c r="R1559" s="5"/>
    </row>
    <row r="1560" spans="18:18" x14ac:dyDescent="0.25">
      <c r="R1560" s="5"/>
    </row>
    <row r="1561" spans="18:18" x14ac:dyDescent="0.25">
      <c r="R1561" s="5"/>
    </row>
    <row r="1562" spans="18:18" x14ac:dyDescent="0.25">
      <c r="R1562" s="5"/>
    </row>
    <row r="1563" spans="18:18" x14ac:dyDescent="0.25">
      <c r="R1563" s="5"/>
    </row>
    <row r="1564" spans="18:18" x14ac:dyDescent="0.25">
      <c r="R1564" s="5"/>
    </row>
    <row r="1565" spans="18:18" x14ac:dyDescent="0.25">
      <c r="R1565" s="5"/>
    </row>
    <row r="1566" spans="18:18" x14ac:dyDescent="0.25">
      <c r="R1566" s="5"/>
    </row>
    <row r="1567" spans="18:18" x14ac:dyDescent="0.25">
      <c r="R1567" s="5"/>
    </row>
    <row r="1568" spans="18:18" x14ac:dyDescent="0.25">
      <c r="R1568" s="5"/>
    </row>
    <row r="1569" spans="18:18" x14ac:dyDescent="0.25">
      <c r="R1569" s="5"/>
    </row>
    <row r="1570" spans="18:18" x14ac:dyDescent="0.25">
      <c r="R1570" s="5"/>
    </row>
    <row r="1571" spans="18:18" x14ac:dyDescent="0.25">
      <c r="R1571" s="5"/>
    </row>
    <row r="1572" spans="18:18" x14ac:dyDescent="0.25">
      <c r="R1572" s="5"/>
    </row>
    <row r="1573" spans="18:18" x14ac:dyDescent="0.25">
      <c r="R1573" s="5"/>
    </row>
    <row r="1574" spans="18:18" x14ac:dyDescent="0.25">
      <c r="R1574" s="5"/>
    </row>
    <row r="1575" spans="18:18" x14ac:dyDescent="0.25">
      <c r="R1575" s="5"/>
    </row>
    <row r="1576" spans="18:18" x14ac:dyDescent="0.25">
      <c r="R1576" s="5"/>
    </row>
    <row r="1577" spans="18:18" x14ac:dyDescent="0.25">
      <c r="R1577" s="5"/>
    </row>
    <row r="1578" spans="18:18" x14ac:dyDescent="0.25">
      <c r="R1578" s="5"/>
    </row>
    <row r="1579" spans="18:18" x14ac:dyDescent="0.25">
      <c r="R1579" s="5"/>
    </row>
    <row r="1580" spans="18:18" x14ac:dyDescent="0.25">
      <c r="R1580" s="5"/>
    </row>
    <row r="1581" spans="18:18" x14ac:dyDescent="0.25">
      <c r="R1581" s="5"/>
    </row>
    <row r="1582" spans="18:18" x14ac:dyDescent="0.25">
      <c r="R1582" s="5"/>
    </row>
    <row r="1583" spans="18:18" x14ac:dyDescent="0.25">
      <c r="R1583" s="5"/>
    </row>
    <row r="1584" spans="18:18" x14ac:dyDescent="0.25">
      <c r="R1584" s="5"/>
    </row>
    <row r="1585" spans="18:18" x14ac:dyDescent="0.25">
      <c r="R1585" s="5"/>
    </row>
    <row r="1586" spans="18:18" x14ac:dyDescent="0.25">
      <c r="R1586" s="5"/>
    </row>
    <row r="1587" spans="18:18" x14ac:dyDescent="0.25">
      <c r="R1587" s="5"/>
    </row>
    <row r="1588" spans="18:18" x14ac:dyDescent="0.25">
      <c r="R1588" s="5"/>
    </row>
    <row r="1589" spans="18:18" x14ac:dyDescent="0.25">
      <c r="R1589" s="5"/>
    </row>
    <row r="1590" spans="18:18" x14ac:dyDescent="0.25">
      <c r="R1590" s="5"/>
    </row>
    <row r="1591" spans="18:18" x14ac:dyDescent="0.25">
      <c r="R1591" s="5"/>
    </row>
    <row r="1592" spans="18:18" x14ac:dyDescent="0.25">
      <c r="R1592" s="5"/>
    </row>
    <row r="1593" spans="18:18" x14ac:dyDescent="0.25">
      <c r="R1593" s="5"/>
    </row>
    <row r="1594" spans="18:18" x14ac:dyDescent="0.25">
      <c r="R1594" s="5"/>
    </row>
    <row r="1595" spans="18:18" x14ac:dyDescent="0.25">
      <c r="R1595" s="5"/>
    </row>
    <row r="1596" spans="18:18" x14ac:dyDescent="0.25">
      <c r="R1596" s="5"/>
    </row>
    <row r="1597" spans="18:18" x14ac:dyDescent="0.25">
      <c r="R1597" s="5"/>
    </row>
    <row r="1598" spans="18:18" x14ac:dyDescent="0.25">
      <c r="R1598" s="5"/>
    </row>
    <row r="1599" spans="18:18" x14ac:dyDescent="0.25">
      <c r="R1599" s="5"/>
    </row>
    <row r="1600" spans="18:18" x14ac:dyDescent="0.25">
      <c r="R1600" s="5"/>
    </row>
    <row r="1601" spans="18:18" x14ac:dyDescent="0.25">
      <c r="R1601" s="5"/>
    </row>
    <row r="1602" spans="18:18" x14ac:dyDescent="0.25">
      <c r="R1602" s="5"/>
    </row>
    <row r="1603" spans="18:18" x14ac:dyDescent="0.25">
      <c r="R1603" s="5"/>
    </row>
    <row r="1604" spans="18:18" x14ac:dyDescent="0.25">
      <c r="R1604" s="5"/>
    </row>
    <row r="1605" spans="18:18" x14ac:dyDescent="0.25">
      <c r="R1605" s="5"/>
    </row>
    <row r="1606" spans="18:18" x14ac:dyDescent="0.25">
      <c r="R1606" s="5"/>
    </row>
    <row r="1607" spans="18:18" x14ac:dyDescent="0.25">
      <c r="R1607" s="5"/>
    </row>
    <row r="1608" spans="18:18" x14ac:dyDescent="0.25">
      <c r="R1608" s="5"/>
    </row>
    <row r="1609" spans="18:18" x14ac:dyDescent="0.25">
      <c r="R1609" s="5"/>
    </row>
    <row r="1610" spans="18:18" x14ac:dyDescent="0.25">
      <c r="R1610" s="5"/>
    </row>
    <row r="1611" spans="18:18" x14ac:dyDescent="0.25">
      <c r="R1611" s="5"/>
    </row>
    <row r="1612" spans="18:18" x14ac:dyDescent="0.25">
      <c r="R1612" s="5"/>
    </row>
    <row r="1613" spans="18:18" x14ac:dyDescent="0.25">
      <c r="R1613" s="5"/>
    </row>
    <row r="1614" spans="18:18" x14ac:dyDescent="0.25">
      <c r="R1614" s="5"/>
    </row>
    <row r="1615" spans="18:18" x14ac:dyDescent="0.25">
      <c r="R1615" s="5"/>
    </row>
    <row r="1616" spans="18:18" x14ac:dyDescent="0.25">
      <c r="R1616" s="5"/>
    </row>
    <row r="1617" spans="18:18" x14ac:dyDescent="0.25">
      <c r="R1617" s="5"/>
    </row>
    <row r="1618" spans="18:18" x14ac:dyDescent="0.25">
      <c r="R1618" s="5"/>
    </row>
    <row r="1619" spans="18:18" x14ac:dyDescent="0.25">
      <c r="R1619" s="5"/>
    </row>
    <row r="1620" spans="18:18" x14ac:dyDescent="0.25">
      <c r="R1620" s="5"/>
    </row>
    <row r="1621" spans="18:18" x14ac:dyDescent="0.25">
      <c r="R1621" s="5"/>
    </row>
    <row r="1622" spans="18:18" x14ac:dyDescent="0.25">
      <c r="R1622" s="5"/>
    </row>
    <row r="1623" spans="18:18" x14ac:dyDescent="0.25">
      <c r="R1623" s="5"/>
    </row>
    <row r="1624" spans="18:18" x14ac:dyDescent="0.25">
      <c r="R1624" s="5"/>
    </row>
    <row r="1625" spans="18:18" x14ac:dyDescent="0.25">
      <c r="R1625" s="5"/>
    </row>
    <row r="1626" spans="18:18" x14ac:dyDescent="0.25">
      <c r="R1626" s="5"/>
    </row>
    <row r="1627" spans="18:18" x14ac:dyDescent="0.25">
      <c r="R1627" s="5"/>
    </row>
    <row r="1628" spans="18:18" x14ac:dyDescent="0.25">
      <c r="R1628" s="5"/>
    </row>
    <row r="1629" spans="18:18" x14ac:dyDescent="0.25">
      <c r="R1629" s="5"/>
    </row>
    <row r="1630" spans="18:18" x14ac:dyDescent="0.25">
      <c r="R1630" s="5"/>
    </row>
    <row r="1631" spans="18:18" x14ac:dyDescent="0.25">
      <c r="R1631" s="5"/>
    </row>
    <row r="1632" spans="18:18" x14ac:dyDescent="0.25">
      <c r="R1632" s="5"/>
    </row>
    <row r="1633" spans="18:18" x14ac:dyDescent="0.25">
      <c r="R1633" s="5"/>
    </row>
    <row r="1634" spans="18:18" x14ac:dyDescent="0.25">
      <c r="R1634" s="5"/>
    </row>
    <row r="1635" spans="18:18" x14ac:dyDescent="0.25">
      <c r="R1635" s="5"/>
    </row>
    <row r="1636" spans="18:18" x14ac:dyDescent="0.25">
      <c r="R1636" s="5"/>
    </row>
    <row r="1637" spans="18:18" x14ac:dyDescent="0.25">
      <c r="R1637" s="5"/>
    </row>
    <row r="1638" spans="18:18" x14ac:dyDescent="0.25">
      <c r="R1638" s="5"/>
    </row>
    <row r="1639" spans="18:18" x14ac:dyDescent="0.25">
      <c r="R1639" s="5"/>
    </row>
    <row r="1640" spans="18:18" x14ac:dyDescent="0.25">
      <c r="R1640" s="5"/>
    </row>
    <row r="1641" spans="18:18" x14ac:dyDescent="0.25">
      <c r="R1641" s="5"/>
    </row>
    <row r="1642" spans="18:18" x14ac:dyDescent="0.25">
      <c r="R1642" s="5"/>
    </row>
    <row r="1643" spans="18:18" x14ac:dyDescent="0.25">
      <c r="R1643" s="5"/>
    </row>
    <row r="1644" spans="18:18" x14ac:dyDescent="0.25">
      <c r="R1644" s="5"/>
    </row>
    <row r="1645" spans="18:18" x14ac:dyDescent="0.25">
      <c r="R1645" s="5"/>
    </row>
    <row r="1646" spans="18:18" x14ac:dyDescent="0.25">
      <c r="R1646" s="5"/>
    </row>
    <row r="1647" spans="18:18" x14ac:dyDescent="0.25">
      <c r="R1647" s="5"/>
    </row>
    <row r="1648" spans="18:18" x14ac:dyDescent="0.25">
      <c r="R1648" s="5"/>
    </row>
    <row r="1649" spans="18:18" x14ac:dyDescent="0.25">
      <c r="R1649" s="5"/>
    </row>
    <row r="1650" spans="18:18" x14ac:dyDescent="0.25">
      <c r="R1650" s="5"/>
    </row>
    <row r="1651" spans="18:18" x14ac:dyDescent="0.25">
      <c r="R1651" s="5"/>
    </row>
    <row r="1652" spans="18:18" x14ac:dyDescent="0.25">
      <c r="R1652" s="5"/>
    </row>
    <row r="1653" spans="18:18" x14ac:dyDescent="0.25">
      <c r="R1653" s="5"/>
    </row>
    <row r="1654" spans="18:18" x14ac:dyDescent="0.25">
      <c r="R1654" s="5"/>
    </row>
    <row r="1655" spans="18:18" x14ac:dyDescent="0.25">
      <c r="R1655" s="5"/>
    </row>
    <row r="1656" spans="18:18" x14ac:dyDescent="0.25">
      <c r="R1656" s="5"/>
    </row>
    <row r="1657" spans="18:18" x14ac:dyDescent="0.25">
      <c r="R1657" s="5"/>
    </row>
    <row r="1658" spans="18:18" x14ac:dyDescent="0.25">
      <c r="R1658" s="5"/>
    </row>
    <row r="1659" spans="18:18" x14ac:dyDescent="0.25">
      <c r="R1659" s="5"/>
    </row>
    <row r="1660" spans="18:18" x14ac:dyDescent="0.25">
      <c r="R1660" s="5"/>
    </row>
    <row r="1661" spans="18:18" x14ac:dyDescent="0.25">
      <c r="R1661" s="5"/>
    </row>
    <row r="1662" spans="18:18" x14ac:dyDescent="0.25">
      <c r="R1662" s="5"/>
    </row>
    <row r="1663" spans="18:18" x14ac:dyDescent="0.25">
      <c r="R1663" s="5"/>
    </row>
    <row r="1664" spans="18:18" x14ac:dyDescent="0.25">
      <c r="R1664" s="5"/>
    </row>
    <row r="1665" spans="18:18" x14ac:dyDescent="0.25">
      <c r="R1665" s="5"/>
    </row>
    <row r="1666" spans="18:18" x14ac:dyDescent="0.25">
      <c r="R1666" s="5"/>
    </row>
    <row r="1667" spans="18:18" x14ac:dyDescent="0.25">
      <c r="R1667" s="5"/>
    </row>
    <row r="1668" spans="18:18" x14ac:dyDescent="0.25">
      <c r="R1668" s="5"/>
    </row>
    <row r="1669" spans="18:18" x14ac:dyDescent="0.25">
      <c r="R1669" s="5"/>
    </row>
    <row r="1670" spans="18:18" x14ac:dyDescent="0.25">
      <c r="R1670" s="5"/>
    </row>
    <row r="1671" spans="18:18" x14ac:dyDescent="0.25">
      <c r="R1671" s="5"/>
    </row>
    <row r="1672" spans="18:18" x14ac:dyDescent="0.25">
      <c r="R1672" s="5"/>
    </row>
    <row r="1673" spans="18:18" x14ac:dyDescent="0.25">
      <c r="R1673" s="5"/>
    </row>
    <row r="1674" spans="18:18" x14ac:dyDescent="0.25">
      <c r="R1674" s="5"/>
    </row>
    <row r="1675" spans="18:18" x14ac:dyDescent="0.25">
      <c r="R1675" s="5"/>
    </row>
    <row r="1676" spans="18:18" x14ac:dyDescent="0.25">
      <c r="R1676" s="5"/>
    </row>
    <row r="1677" spans="18:18" x14ac:dyDescent="0.25">
      <c r="R1677" s="5"/>
    </row>
    <row r="1678" spans="18:18" x14ac:dyDescent="0.25">
      <c r="R1678" s="5"/>
    </row>
    <row r="1679" spans="18:18" x14ac:dyDescent="0.25">
      <c r="R1679" s="5"/>
    </row>
    <row r="1680" spans="18:18" x14ac:dyDescent="0.25">
      <c r="R1680" s="5"/>
    </row>
    <row r="1681" spans="18:18" x14ac:dyDescent="0.25">
      <c r="R1681" s="5"/>
    </row>
    <row r="1682" spans="18:18" x14ac:dyDescent="0.25">
      <c r="R1682" s="5"/>
    </row>
    <row r="1683" spans="18:18" x14ac:dyDescent="0.25">
      <c r="R1683" s="5"/>
    </row>
    <row r="1684" spans="18:18" x14ac:dyDescent="0.25">
      <c r="R1684" s="5"/>
    </row>
    <row r="1685" spans="18:18" x14ac:dyDescent="0.25">
      <c r="R1685" s="5"/>
    </row>
    <row r="1686" spans="18:18" x14ac:dyDescent="0.25">
      <c r="R1686" s="5"/>
    </row>
    <row r="1687" spans="18:18" x14ac:dyDescent="0.25">
      <c r="R1687" s="5"/>
    </row>
    <row r="1688" spans="18:18" x14ac:dyDescent="0.25">
      <c r="R1688" s="5"/>
    </row>
    <row r="1689" spans="18:18" x14ac:dyDescent="0.25">
      <c r="R1689" s="5"/>
    </row>
    <row r="1690" spans="18:18" x14ac:dyDescent="0.25">
      <c r="R1690" s="5"/>
    </row>
    <row r="1691" spans="18:18" x14ac:dyDescent="0.25">
      <c r="R1691" s="5"/>
    </row>
    <row r="1692" spans="18:18" x14ac:dyDescent="0.25">
      <c r="R1692" s="5"/>
    </row>
    <row r="1693" spans="18:18" x14ac:dyDescent="0.25">
      <c r="R1693" s="5"/>
    </row>
    <row r="1694" spans="18:18" x14ac:dyDescent="0.25">
      <c r="R1694" s="5"/>
    </row>
    <row r="1695" spans="18:18" x14ac:dyDescent="0.25">
      <c r="R1695" s="5"/>
    </row>
    <row r="1696" spans="18:18" x14ac:dyDescent="0.25">
      <c r="R1696" s="5"/>
    </row>
    <row r="1697" spans="18:18" x14ac:dyDescent="0.25">
      <c r="R1697" s="5"/>
    </row>
    <row r="1698" spans="18:18" x14ac:dyDescent="0.25">
      <c r="R1698" s="5"/>
    </row>
    <row r="1699" spans="18:18" x14ac:dyDescent="0.25">
      <c r="R1699" s="5"/>
    </row>
    <row r="1700" spans="18:18" x14ac:dyDescent="0.25">
      <c r="R1700" s="5"/>
    </row>
    <row r="1701" spans="18:18" x14ac:dyDescent="0.25">
      <c r="R1701" s="5"/>
    </row>
    <row r="1702" spans="18:18" x14ac:dyDescent="0.25">
      <c r="R1702" s="5"/>
    </row>
    <row r="1703" spans="18:18" x14ac:dyDescent="0.25">
      <c r="R1703" s="5"/>
    </row>
    <row r="1704" spans="18:18" x14ac:dyDescent="0.25">
      <c r="R1704" s="5"/>
    </row>
    <row r="1705" spans="18:18" x14ac:dyDescent="0.25">
      <c r="R1705" s="5"/>
    </row>
    <row r="1706" spans="18:18" x14ac:dyDescent="0.25">
      <c r="R1706" s="5"/>
    </row>
    <row r="1707" spans="18:18" x14ac:dyDescent="0.25">
      <c r="R1707" s="5"/>
    </row>
    <row r="1708" spans="18:18" x14ac:dyDescent="0.25">
      <c r="R1708" s="5"/>
    </row>
    <row r="1709" spans="18:18" x14ac:dyDescent="0.25">
      <c r="R1709" s="5"/>
    </row>
    <row r="1710" spans="18:18" x14ac:dyDescent="0.25">
      <c r="R1710" s="5"/>
    </row>
    <row r="1711" spans="18:18" x14ac:dyDescent="0.25">
      <c r="R1711" s="5"/>
    </row>
    <row r="1712" spans="18:18" x14ac:dyDescent="0.25">
      <c r="R1712" s="5"/>
    </row>
    <row r="1713" spans="18:18" x14ac:dyDescent="0.25">
      <c r="R1713" s="5"/>
    </row>
    <row r="1714" spans="18:18" x14ac:dyDescent="0.25">
      <c r="R1714" s="5"/>
    </row>
    <row r="1715" spans="18:18" x14ac:dyDescent="0.25">
      <c r="R1715" s="5"/>
    </row>
    <row r="1716" spans="18:18" x14ac:dyDescent="0.25">
      <c r="R1716" s="5"/>
    </row>
    <row r="1717" spans="18:18" x14ac:dyDescent="0.25">
      <c r="R1717" s="5"/>
    </row>
    <row r="1718" spans="18:18" x14ac:dyDescent="0.25">
      <c r="R1718" s="5"/>
    </row>
    <row r="1719" spans="18:18" x14ac:dyDescent="0.25">
      <c r="R1719" s="5"/>
    </row>
    <row r="1720" spans="18:18" x14ac:dyDescent="0.25">
      <c r="R1720" s="5"/>
    </row>
    <row r="1721" spans="18:18" x14ac:dyDescent="0.25">
      <c r="R1721" s="5"/>
    </row>
    <row r="1722" spans="18:18" x14ac:dyDescent="0.25">
      <c r="R1722" s="5"/>
    </row>
    <row r="1723" spans="18:18" x14ac:dyDescent="0.25">
      <c r="R1723" s="5"/>
    </row>
    <row r="1724" spans="18:18" x14ac:dyDescent="0.25">
      <c r="R1724" s="5"/>
    </row>
    <row r="1725" spans="18:18" x14ac:dyDescent="0.25">
      <c r="R1725" s="5"/>
    </row>
    <row r="1726" spans="18:18" x14ac:dyDescent="0.25">
      <c r="R1726" s="5"/>
    </row>
    <row r="1727" spans="18:18" x14ac:dyDescent="0.25">
      <c r="R1727" s="5"/>
    </row>
    <row r="1728" spans="18:18" x14ac:dyDescent="0.25">
      <c r="R1728" s="5"/>
    </row>
    <row r="1729" spans="18:18" x14ac:dyDescent="0.25">
      <c r="R1729" s="5"/>
    </row>
    <row r="1730" spans="18:18" x14ac:dyDescent="0.25">
      <c r="R1730" s="5"/>
    </row>
    <row r="1731" spans="18:18" x14ac:dyDescent="0.25">
      <c r="R1731" s="5"/>
    </row>
    <row r="1732" spans="18:18" x14ac:dyDescent="0.25">
      <c r="R1732" s="5"/>
    </row>
    <row r="1733" spans="18:18" x14ac:dyDescent="0.25">
      <c r="R1733" s="5"/>
    </row>
    <row r="1734" spans="18:18" x14ac:dyDescent="0.25">
      <c r="R1734" s="5"/>
    </row>
    <row r="1735" spans="18:18" x14ac:dyDescent="0.25">
      <c r="R1735" s="5"/>
    </row>
    <row r="1736" spans="18:18" x14ac:dyDescent="0.25">
      <c r="R1736" s="5"/>
    </row>
    <row r="1737" spans="18:18" x14ac:dyDescent="0.25">
      <c r="R1737" s="5"/>
    </row>
    <row r="1738" spans="18:18" x14ac:dyDescent="0.25">
      <c r="R1738" s="5"/>
    </row>
    <row r="1739" spans="18:18" x14ac:dyDescent="0.25">
      <c r="R1739" s="5"/>
    </row>
    <row r="1740" spans="18:18" x14ac:dyDescent="0.25">
      <c r="R1740" s="5"/>
    </row>
    <row r="1741" spans="18:18" x14ac:dyDescent="0.25">
      <c r="R1741" s="5"/>
    </row>
    <row r="1742" spans="18:18" x14ac:dyDescent="0.25">
      <c r="R1742" s="5"/>
    </row>
    <row r="1743" spans="18:18" x14ac:dyDescent="0.25">
      <c r="R1743" s="5"/>
    </row>
    <row r="1744" spans="18:18" x14ac:dyDescent="0.25">
      <c r="R1744" s="5"/>
    </row>
    <row r="1745" spans="18:18" x14ac:dyDescent="0.25">
      <c r="R1745" s="5"/>
    </row>
    <row r="1746" spans="18:18" x14ac:dyDescent="0.25">
      <c r="R1746" s="5"/>
    </row>
    <row r="1747" spans="18:18" x14ac:dyDescent="0.25">
      <c r="R1747" s="5"/>
    </row>
    <row r="1748" spans="18:18" x14ac:dyDescent="0.25">
      <c r="R1748" s="5"/>
    </row>
    <row r="1749" spans="18:18" x14ac:dyDescent="0.25">
      <c r="R1749" s="5"/>
    </row>
    <row r="1750" spans="18:18" x14ac:dyDescent="0.25">
      <c r="R1750" s="5"/>
    </row>
    <row r="1751" spans="18:18" x14ac:dyDescent="0.25">
      <c r="R1751" s="5"/>
    </row>
    <row r="1752" spans="18:18" x14ac:dyDescent="0.25">
      <c r="R1752" s="5"/>
    </row>
    <row r="1753" spans="18:18" x14ac:dyDescent="0.25">
      <c r="R1753" s="5"/>
    </row>
    <row r="1754" spans="18:18" x14ac:dyDescent="0.25">
      <c r="R1754" s="5"/>
    </row>
    <row r="1755" spans="18:18" x14ac:dyDescent="0.25">
      <c r="R1755" s="5"/>
    </row>
    <row r="1756" spans="18:18" x14ac:dyDescent="0.25">
      <c r="R1756" s="5"/>
    </row>
    <row r="1757" spans="18:18" x14ac:dyDescent="0.25">
      <c r="R1757" s="5"/>
    </row>
    <row r="1758" spans="18:18" x14ac:dyDescent="0.25">
      <c r="R1758" s="5"/>
    </row>
    <row r="1759" spans="18:18" x14ac:dyDescent="0.25">
      <c r="R1759" s="5"/>
    </row>
    <row r="1760" spans="18:18" x14ac:dyDescent="0.25">
      <c r="R1760" s="5"/>
    </row>
    <row r="1761" spans="18:18" x14ac:dyDescent="0.25">
      <c r="R1761" s="5"/>
    </row>
    <row r="1762" spans="18:18" x14ac:dyDescent="0.25">
      <c r="R1762" s="5"/>
    </row>
    <row r="1763" spans="18:18" x14ac:dyDescent="0.25">
      <c r="R1763" s="5"/>
    </row>
    <row r="1764" spans="18:18" x14ac:dyDescent="0.25">
      <c r="R1764" s="5"/>
    </row>
    <row r="1765" spans="18:18" x14ac:dyDescent="0.25">
      <c r="R1765" s="5"/>
    </row>
    <row r="1766" spans="18:18" x14ac:dyDescent="0.25">
      <c r="R1766" s="5"/>
    </row>
    <row r="1767" spans="18:18" x14ac:dyDescent="0.25">
      <c r="R1767" s="5"/>
    </row>
    <row r="1768" spans="18:18" x14ac:dyDescent="0.25">
      <c r="R1768" s="5"/>
    </row>
    <row r="1769" spans="18:18" x14ac:dyDescent="0.25">
      <c r="R1769" s="5"/>
    </row>
    <row r="1770" spans="18:18" x14ac:dyDescent="0.25">
      <c r="R1770" s="5"/>
    </row>
    <row r="1771" spans="18:18" x14ac:dyDescent="0.25">
      <c r="R1771" s="5"/>
    </row>
    <row r="1772" spans="18:18" x14ac:dyDescent="0.25">
      <c r="R1772" s="5"/>
    </row>
    <row r="1773" spans="18:18" x14ac:dyDescent="0.25">
      <c r="R1773" s="5"/>
    </row>
    <row r="1774" spans="18:18" x14ac:dyDescent="0.25">
      <c r="R1774" s="5"/>
    </row>
    <row r="1775" spans="18:18" x14ac:dyDescent="0.25">
      <c r="R1775" s="5"/>
    </row>
    <row r="1776" spans="18:18" x14ac:dyDescent="0.25">
      <c r="R1776" s="5"/>
    </row>
    <row r="1777" spans="18:18" x14ac:dyDescent="0.25">
      <c r="R1777" s="5"/>
    </row>
    <row r="1778" spans="18:18" x14ac:dyDescent="0.25">
      <c r="R1778" s="5"/>
    </row>
    <row r="1779" spans="18:18" x14ac:dyDescent="0.25">
      <c r="R1779" s="5"/>
    </row>
    <row r="1780" spans="18:18" x14ac:dyDescent="0.25">
      <c r="R1780" s="5"/>
    </row>
    <row r="1781" spans="18:18" x14ac:dyDescent="0.25">
      <c r="R1781" s="5"/>
    </row>
    <row r="1782" spans="18:18" x14ac:dyDescent="0.25">
      <c r="R1782" s="5"/>
    </row>
    <row r="1783" spans="18:18" x14ac:dyDescent="0.25">
      <c r="R1783" s="5"/>
    </row>
    <row r="1784" spans="18:18" x14ac:dyDescent="0.25">
      <c r="R1784" s="5"/>
    </row>
    <row r="1785" spans="18:18" x14ac:dyDescent="0.25">
      <c r="R1785" s="5"/>
    </row>
    <row r="1786" spans="18:18" x14ac:dyDescent="0.25">
      <c r="R1786" s="5"/>
    </row>
    <row r="1787" spans="18:18" x14ac:dyDescent="0.25">
      <c r="R1787" s="5"/>
    </row>
    <row r="1788" spans="18:18" x14ac:dyDescent="0.25">
      <c r="R1788" s="5"/>
    </row>
    <row r="1789" spans="18:18" x14ac:dyDescent="0.25">
      <c r="R1789" s="5"/>
    </row>
    <row r="1790" spans="18:18" x14ac:dyDescent="0.25">
      <c r="R1790" s="5"/>
    </row>
    <row r="1791" spans="18:18" x14ac:dyDescent="0.25">
      <c r="R1791" s="5"/>
    </row>
    <row r="1792" spans="18:18" x14ac:dyDescent="0.25">
      <c r="R1792" s="5"/>
    </row>
    <row r="1793" spans="18:18" x14ac:dyDescent="0.25">
      <c r="R1793" s="5"/>
    </row>
    <row r="1794" spans="18:18" x14ac:dyDescent="0.25">
      <c r="R1794" s="5"/>
    </row>
    <row r="1795" spans="18:18" x14ac:dyDescent="0.25">
      <c r="R1795" s="5"/>
    </row>
    <row r="1796" spans="18:18" x14ac:dyDescent="0.25">
      <c r="R1796" s="5"/>
    </row>
    <row r="1797" spans="18:18" x14ac:dyDescent="0.25">
      <c r="R1797" s="5"/>
    </row>
    <row r="1798" spans="18:18" x14ac:dyDescent="0.25">
      <c r="R1798" s="5"/>
    </row>
    <row r="1799" spans="18:18" x14ac:dyDescent="0.25">
      <c r="R1799" s="5"/>
    </row>
    <row r="1800" spans="18:18" x14ac:dyDescent="0.25">
      <c r="R1800" s="5"/>
    </row>
    <row r="1801" spans="18:18" x14ac:dyDescent="0.25">
      <c r="R1801" s="5"/>
    </row>
    <row r="1802" spans="18:18" x14ac:dyDescent="0.25">
      <c r="R1802" s="5"/>
    </row>
    <row r="1803" spans="18:18" x14ac:dyDescent="0.25">
      <c r="R1803" s="5"/>
    </row>
    <row r="1804" spans="18:18" x14ac:dyDescent="0.25">
      <c r="R1804" s="5"/>
    </row>
    <row r="1805" spans="18:18" x14ac:dyDescent="0.25">
      <c r="R1805" s="5"/>
    </row>
    <row r="1806" spans="18:18" x14ac:dyDescent="0.25">
      <c r="R1806" s="5"/>
    </row>
    <row r="1807" spans="18:18" x14ac:dyDescent="0.25">
      <c r="R1807" s="5"/>
    </row>
    <row r="1808" spans="18:18" x14ac:dyDescent="0.25">
      <c r="R1808" s="5"/>
    </row>
    <row r="1809" spans="18:18" x14ac:dyDescent="0.25">
      <c r="R1809" s="5"/>
    </row>
    <row r="1810" spans="18:18" x14ac:dyDescent="0.25">
      <c r="R1810" s="5"/>
    </row>
    <row r="1811" spans="18:18" x14ac:dyDescent="0.25">
      <c r="R1811" s="5"/>
    </row>
    <row r="1812" spans="18:18" x14ac:dyDescent="0.25">
      <c r="R1812" s="5"/>
    </row>
    <row r="1813" spans="18:18" x14ac:dyDescent="0.25">
      <c r="R1813" s="5"/>
    </row>
    <row r="1814" spans="18:18" x14ac:dyDescent="0.25">
      <c r="R1814" s="5"/>
    </row>
    <row r="1815" spans="18:18" x14ac:dyDescent="0.25">
      <c r="R1815" s="5"/>
    </row>
    <row r="1816" spans="18:18" x14ac:dyDescent="0.25">
      <c r="R1816" s="5"/>
    </row>
    <row r="1817" spans="18:18" x14ac:dyDescent="0.25">
      <c r="R1817" s="5"/>
    </row>
    <row r="1818" spans="18:18" x14ac:dyDescent="0.25">
      <c r="R1818" s="5"/>
    </row>
    <row r="1819" spans="18:18" x14ac:dyDescent="0.25">
      <c r="R1819" s="5"/>
    </row>
    <row r="1820" spans="18:18" x14ac:dyDescent="0.25">
      <c r="R1820" s="5"/>
    </row>
    <row r="1821" spans="18:18" x14ac:dyDescent="0.25">
      <c r="R1821" s="5"/>
    </row>
    <row r="1822" spans="18:18" x14ac:dyDescent="0.25">
      <c r="R1822" s="5"/>
    </row>
    <row r="1823" spans="18:18" x14ac:dyDescent="0.25">
      <c r="R1823" s="5"/>
    </row>
    <row r="1824" spans="18:18" x14ac:dyDescent="0.25">
      <c r="R1824" s="5"/>
    </row>
    <row r="1825" spans="18:18" x14ac:dyDescent="0.25">
      <c r="R1825" s="5"/>
    </row>
    <row r="1826" spans="18:18" x14ac:dyDescent="0.25">
      <c r="R1826" s="5"/>
    </row>
    <row r="1827" spans="18:18" x14ac:dyDescent="0.25">
      <c r="R1827" s="5"/>
    </row>
    <row r="1828" spans="18:18" x14ac:dyDescent="0.25">
      <c r="R1828" s="5"/>
    </row>
    <row r="1829" spans="18:18" x14ac:dyDescent="0.25">
      <c r="R1829" s="5"/>
    </row>
    <row r="1830" spans="18:18" x14ac:dyDescent="0.25">
      <c r="R1830" s="5"/>
    </row>
    <row r="1831" spans="18:18" x14ac:dyDescent="0.25">
      <c r="R1831" s="5"/>
    </row>
    <row r="1832" spans="18:18" x14ac:dyDescent="0.25">
      <c r="R1832" s="5"/>
    </row>
    <row r="1833" spans="18:18" x14ac:dyDescent="0.25">
      <c r="R1833" s="5"/>
    </row>
    <row r="1834" spans="18:18" x14ac:dyDescent="0.25">
      <c r="R1834" s="5"/>
    </row>
    <row r="1835" spans="18:18" x14ac:dyDescent="0.25">
      <c r="R1835" s="5"/>
    </row>
    <row r="1836" spans="18:18" x14ac:dyDescent="0.25">
      <c r="R1836" s="5"/>
    </row>
    <row r="1837" spans="18:18" x14ac:dyDescent="0.25">
      <c r="R1837" s="5"/>
    </row>
    <row r="1838" spans="18:18" x14ac:dyDescent="0.25">
      <c r="R1838" s="5"/>
    </row>
    <row r="1839" spans="18:18" x14ac:dyDescent="0.25">
      <c r="R1839" s="5"/>
    </row>
    <row r="1840" spans="18:18" x14ac:dyDescent="0.25">
      <c r="R1840" s="5"/>
    </row>
    <row r="1841" spans="18:18" x14ac:dyDescent="0.25">
      <c r="R1841" s="5"/>
    </row>
    <row r="1842" spans="18:18" x14ac:dyDescent="0.25">
      <c r="R1842" s="5"/>
    </row>
    <row r="1843" spans="18:18" x14ac:dyDescent="0.25">
      <c r="R1843" s="5"/>
    </row>
    <row r="1844" spans="18:18" x14ac:dyDescent="0.25">
      <c r="R1844" s="5"/>
    </row>
    <row r="1845" spans="18:18" x14ac:dyDescent="0.25">
      <c r="R1845" s="5"/>
    </row>
    <row r="1846" spans="18:18" x14ac:dyDescent="0.25">
      <c r="R1846" s="5"/>
    </row>
    <row r="1847" spans="18:18" x14ac:dyDescent="0.25">
      <c r="R1847" s="5"/>
    </row>
    <row r="1848" spans="18:18" x14ac:dyDescent="0.25">
      <c r="R1848" s="5"/>
    </row>
    <row r="1849" spans="18:18" x14ac:dyDescent="0.25">
      <c r="R1849" s="5"/>
    </row>
    <row r="1850" spans="18:18" x14ac:dyDescent="0.25">
      <c r="R1850" s="5"/>
    </row>
    <row r="1851" spans="18:18" x14ac:dyDescent="0.25">
      <c r="R1851" s="5"/>
    </row>
    <row r="1852" spans="18:18" x14ac:dyDescent="0.25">
      <c r="R1852" s="5"/>
    </row>
    <row r="1853" spans="18:18" x14ac:dyDescent="0.25">
      <c r="R1853" s="5"/>
    </row>
    <row r="1854" spans="18:18" x14ac:dyDescent="0.25">
      <c r="R1854" s="5"/>
    </row>
    <row r="1855" spans="18:18" x14ac:dyDescent="0.25">
      <c r="R1855" s="5"/>
    </row>
    <row r="1856" spans="18:18" x14ac:dyDescent="0.25">
      <c r="R1856" s="5"/>
    </row>
    <row r="1857" spans="18:18" x14ac:dyDescent="0.25">
      <c r="R1857" s="5"/>
    </row>
    <row r="1858" spans="18:18" x14ac:dyDescent="0.25">
      <c r="R1858" s="5"/>
    </row>
    <row r="1859" spans="18:18" x14ac:dyDescent="0.25">
      <c r="R1859" s="5"/>
    </row>
    <row r="1860" spans="18:18" x14ac:dyDescent="0.25">
      <c r="R1860" s="5"/>
    </row>
    <row r="1861" spans="18:18" x14ac:dyDescent="0.25">
      <c r="R1861" s="5"/>
    </row>
    <row r="1862" spans="18:18" x14ac:dyDescent="0.25">
      <c r="R1862" s="5"/>
    </row>
    <row r="1863" spans="18:18" x14ac:dyDescent="0.25">
      <c r="R1863" s="5"/>
    </row>
    <row r="1864" spans="18:18" x14ac:dyDescent="0.25">
      <c r="R1864" s="5"/>
    </row>
    <row r="1865" spans="18:18" x14ac:dyDescent="0.25">
      <c r="R1865" s="5"/>
    </row>
    <row r="1866" spans="18:18" x14ac:dyDescent="0.25">
      <c r="R1866" s="5"/>
    </row>
    <row r="1867" spans="18:18" x14ac:dyDescent="0.25">
      <c r="R1867" s="5"/>
    </row>
    <row r="1868" spans="18:18" x14ac:dyDescent="0.25">
      <c r="R1868" s="5"/>
    </row>
    <row r="1869" spans="18:18" x14ac:dyDescent="0.25">
      <c r="R1869" s="5"/>
    </row>
    <row r="1870" spans="18:18" x14ac:dyDescent="0.25">
      <c r="R1870" s="5"/>
    </row>
    <row r="1871" spans="18:18" x14ac:dyDescent="0.25">
      <c r="R1871" s="5"/>
    </row>
    <row r="1872" spans="18:18" x14ac:dyDescent="0.25">
      <c r="R1872" s="5"/>
    </row>
    <row r="1873" spans="18:18" x14ac:dyDescent="0.25">
      <c r="R1873" s="5"/>
    </row>
    <row r="1874" spans="18:18" x14ac:dyDescent="0.25">
      <c r="R1874" s="5"/>
    </row>
    <row r="1875" spans="18:18" x14ac:dyDescent="0.25">
      <c r="R1875" s="5"/>
    </row>
    <row r="1876" spans="18:18" x14ac:dyDescent="0.25">
      <c r="R1876" s="5"/>
    </row>
    <row r="1877" spans="18:18" x14ac:dyDescent="0.25">
      <c r="R1877" s="5"/>
    </row>
    <row r="1878" spans="18:18" x14ac:dyDescent="0.25">
      <c r="R1878" s="5"/>
    </row>
    <row r="1879" spans="18:18" x14ac:dyDescent="0.25">
      <c r="R1879" s="5"/>
    </row>
    <row r="1880" spans="18:18" x14ac:dyDescent="0.25">
      <c r="R1880" s="5"/>
    </row>
    <row r="1881" spans="18:18" x14ac:dyDescent="0.25">
      <c r="R1881" s="5"/>
    </row>
    <row r="1882" spans="18:18" x14ac:dyDescent="0.25">
      <c r="R1882" s="5"/>
    </row>
    <row r="1883" spans="18:18" x14ac:dyDescent="0.25">
      <c r="R1883" s="5"/>
    </row>
    <row r="1884" spans="18:18" x14ac:dyDescent="0.25">
      <c r="R1884" s="5"/>
    </row>
    <row r="1885" spans="18:18" x14ac:dyDescent="0.25">
      <c r="R1885" s="5"/>
    </row>
    <row r="1886" spans="18:18" x14ac:dyDescent="0.25">
      <c r="R1886" s="5"/>
    </row>
    <row r="1887" spans="18:18" x14ac:dyDescent="0.25">
      <c r="R1887" s="5"/>
    </row>
    <row r="1888" spans="18:18" x14ac:dyDescent="0.25">
      <c r="R1888" s="5"/>
    </row>
    <row r="1889" spans="18:18" x14ac:dyDescent="0.25">
      <c r="R1889" s="5"/>
    </row>
    <row r="1890" spans="18:18" x14ac:dyDescent="0.25">
      <c r="R1890" s="5"/>
    </row>
    <row r="1891" spans="18:18" x14ac:dyDescent="0.25">
      <c r="R1891" s="5"/>
    </row>
    <row r="1892" spans="18:18" x14ac:dyDescent="0.25">
      <c r="R1892" s="5"/>
    </row>
    <row r="1893" spans="18:18" x14ac:dyDescent="0.25">
      <c r="R1893" s="5"/>
    </row>
    <row r="1894" spans="18:18" x14ac:dyDescent="0.25">
      <c r="R1894" s="5"/>
    </row>
    <row r="1895" spans="18:18" x14ac:dyDescent="0.25">
      <c r="R1895" s="5"/>
    </row>
    <row r="1896" spans="18:18" x14ac:dyDescent="0.25">
      <c r="R1896" s="5"/>
    </row>
    <row r="1897" spans="18:18" x14ac:dyDescent="0.25">
      <c r="R1897" s="5"/>
    </row>
    <row r="1898" spans="18:18" x14ac:dyDescent="0.25">
      <c r="R1898" s="5"/>
    </row>
    <row r="1899" spans="18:18" x14ac:dyDescent="0.25">
      <c r="R1899" s="5"/>
    </row>
    <row r="1900" spans="18:18" x14ac:dyDescent="0.25">
      <c r="R1900" s="5"/>
    </row>
    <row r="1901" spans="18:18" x14ac:dyDescent="0.25">
      <c r="R1901" s="5"/>
    </row>
    <row r="1902" spans="18:18" x14ac:dyDescent="0.25">
      <c r="R1902" s="5"/>
    </row>
    <row r="1903" spans="18:18" x14ac:dyDescent="0.25">
      <c r="R1903" s="5"/>
    </row>
    <row r="1904" spans="18:18" x14ac:dyDescent="0.25">
      <c r="R1904" s="5"/>
    </row>
    <row r="1905" spans="18:18" x14ac:dyDescent="0.25">
      <c r="R1905" s="5"/>
    </row>
    <row r="1906" spans="18:18" x14ac:dyDescent="0.25">
      <c r="R1906" s="5"/>
    </row>
    <row r="1907" spans="18:18" x14ac:dyDescent="0.25">
      <c r="R1907" s="5"/>
    </row>
    <row r="1908" spans="18:18" x14ac:dyDescent="0.25">
      <c r="R1908" s="5"/>
    </row>
    <row r="1909" spans="18:18" x14ac:dyDescent="0.25">
      <c r="R1909" s="5"/>
    </row>
    <row r="1910" spans="18:18" x14ac:dyDescent="0.25">
      <c r="R1910" s="5"/>
    </row>
    <row r="1911" spans="18:18" x14ac:dyDescent="0.25">
      <c r="R1911" s="5"/>
    </row>
    <row r="1912" spans="18:18" x14ac:dyDescent="0.25">
      <c r="R1912" s="5"/>
    </row>
    <row r="1913" spans="18:18" x14ac:dyDescent="0.25">
      <c r="R1913" s="5"/>
    </row>
    <row r="1914" spans="18:18" x14ac:dyDescent="0.25">
      <c r="R1914" s="5"/>
    </row>
    <row r="1915" spans="18:18" x14ac:dyDescent="0.25">
      <c r="R1915" s="5"/>
    </row>
    <row r="1916" spans="18:18" x14ac:dyDescent="0.25">
      <c r="R1916" s="5"/>
    </row>
    <row r="1917" spans="18:18" x14ac:dyDescent="0.25">
      <c r="R1917" s="5"/>
    </row>
    <row r="1918" spans="18:18" x14ac:dyDescent="0.25">
      <c r="R1918" s="5"/>
    </row>
    <row r="1919" spans="18:18" x14ac:dyDescent="0.25">
      <c r="R1919" s="5"/>
    </row>
    <row r="1920" spans="18:18" x14ac:dyDescent="0.25">
      <c r="R1920" s="5"/>
    </row>
    <row r="1921" spans="18:18" x14ac:dyDescent="0.25">
      <c r="R1921" s="5"/>
    </row>
    <row r="1922" spans="18:18" x14ac:dyDescent="0.25">
      <c r="R1922" s="5"/>
    </row>
    <row r="1923" spans="18:18" x14ac:dyDescent="0.25">
      <c r="R1923" s="5"/>
    </row>
    <row r="1924" spans="18:18" x14ac:dyDescent="0.25">
      <c r="R1924" s="5"/>
    </row>
    <row r="1925" spans="18:18" x14ac:dyDescent="0.25">
      <c r="R1925" s="5"/>
    </row>
    <row r="1926" spans="18:18" x14ac:dyDescent="0.25">
      <c r="R1926" s="5"/>
    </row>
    <row r="1927" spans="18:18" x14ac:dyDescent="0.25">
      <c r="R1927" s="5"/>
    </row>
    <row r="1928" spans="18:18" x14ac:dyDescent="0.25">
      <c r="R1928" s="5"/>
    </row>
    <row r="1929" spans="18:18" x14ac:dyDescent="0.25">
      <c r="R1929" s="5"/>
    </row>
    <row r="1930" spans="18:18" x14ac:dyDescent="0.25">
      <c r="R1930" s="5"/>
    </row>
    <row r="1931" spans="18:18" x14ac:dyDescent="0.25">
      <c r="R1931" s="5"/>
    </row>
    <row r="1932" spans="18:18" x14ac:dyDescent="0.25">
      <c r="R1932" s="5"/>
    </row>
    <row r="1933" spans="18:18" x14ac:dyDescent="0.25">
      <c r="R1933" s="5"/>
    </row>
    <row r="1934" spans="18:18" x14ac:dyDescent="0.25">
      <c r="R1934" s="5"/>
    </row>
    <row r="1935" spans="18:18" x14ac:dyDescent="0.25">
      <c r="R1935" s="5"/>
    </row>
    <row r="1936" spans="18:18" x14ac:dyDescent="0.25">
      <c r="R1936" s="5"/>
    </row>
    <row r="1937" spans="18:18" x14ac:dyDescent="0.25">
      <c r="R1937" s="5"/>
    </row>
    <row r="1938" spans="18:18" x14ac:dyDescent="0.25">
      <c r="R1938" s="5"/>
    </row>
    <row r="1939" spans="18:18" x14ac:dyDescent="0.25">
      <c r="R1939" s="5"/>
    </row>
    <row r="1940" spans="18:18" x14ac:dyDescent="0.25">
      <c r="R1940" s="5"/>
    </row>
    <row r="1941" spans="18:18" x14ac:dyDescent="0.25">
      <c r="R1941" s="5"/>
    </row>
    <row r="1942" spans="18:18" x14ac:dyDescent="0.25">
      <c r="R1942" s="5"/>
    </row>
    <row r="1943" spans="18:18" x14ac:dyDescent="0.25">
      <c r="R1943" s="5"/>
    </row>
    <row r="1944" spans="18:18" x14ac:dyDescent="0.25">
      <c r="R1944" s="5"/>
    </row>
    <row r="1945" spans="18:18" x14ac:dyDescent="0.25">
      <c r="R1945" s="5"/>
    </row>
    <row r="1946" spans="18:18" x14ac:dyDescent="0.25">
      <c r="R1946" s="5"/>
    </row>
    <row r="1947" spans="18:18" x14ac:dyDescent="0.25">
      <c r="R1947" s="5"/>
    </row>
    <row r="1948" spans="18:18" x14ac:dyDescent="0.25">
      <c r="R1948" s="5"/>
    </row>
    <row r="1949" spans="18:18" x14ac:dyDescent="0.25">
      <c r="R1949" s="5"/>
    </row>
    <row r="1950" spans="18:18" x14ac:dyDescent="0.25">
      <c r="R1950" s="5"/>
    </row>
    <row r="1951" spans="18:18" x14ac:dyDescent="0.25">
      <c r="R1951" s="5"/>
    </row>
    <row r="1952" spans="18:18" x14ac:dyDescent="0.25">
      <c r="R1952" s="5"/>
    </row>
    <row r="1953" spans="18:18" x14ac:dyDescent="0.25">
      <c r="R1953" s="5"/>
    </row>
    <row r="1954" spans="18:18" x14ac:dyDescent="0.25">
      <c r="R1954" s="5"/>
    </row>
    <row r="1955" spans="18:18" x14ac:dyDescent="0.25">
      <c r="R1955" s="5"/>
    </row>
    <row r="1956" spans="18:18" x14ac:dyDescent="0.25">
      <c r="R1956" s="5"/>
    </row>
    <row r="1957" spans="18:18" x14ac:dyDescent="0.25">
      <c r="R1957" s="5"/>
    </row>
    <row r="1958" spans="18:18" x14ac:dyDescent="0.25">
      <c r="R1958" s="5"/>
    </row>
    <row r="1959" spans="18:18" x14ac:dyDescent="0.25">
      <c r="R1959" s="5"/>
    </row>
    <row r="1960" spans="18:18" x14ac:dyDescent="0.25">
      <c r="R1960" s="5"/>
    </row>
    <row r="1961" spans="18:18" x14ac:dyDescent="0.25">
      <c r="R1961" s="5"/>
    </row>
    <row r="1962" spans="18:18" x14ac:dyDescent="0.25">
      <c r="R1962" s="5"/>
    </row>
    <row r="1963" spans="18:18" x14ac:dyDescent="0.25">
      <c r="R1963" s="5"/>
    </row>
    <row r="1964" spans="18:18" x14ac:dyDescent="0.25">
      <c r="R1964" s="5"/>
    </row>
    <row r="1965" spans="18:18" x14ac:dyDescent="0.25">
      <c r="R1965" s="5"/>
    </row>
    <row r="1966" spans="18:18" x14ac:dyDescent="0.25">
      <c r="R1966" s="5"/>
    </row>
    <row r="1967" spans="18:18" x14ac:dyDescent="0.25">
      <c r="R1967" s="5"/>
    </row>
    <row r="1968" spans="18:18" x14ac:dyDescent="0.25">
      <c r="R1968" s="5"/>
    </row>
    <row r="1969" spans="18:18" x14ac:dyDescent="0.25">
      <c r="R1969" s="5"/>
    </row>
    <row r="1970" spans="18:18" x14ac:dyDescent="0.25">
      <c r="R1970" s="5"/>
    </row>
    <row r="1971" spans="18:18" x14ac:dyDescent="0.25">
      <c r="R1971" s="5"/>
    </row>
    <row r="1972" spans="18:18" x14ac:dyDescent="0.25">
      <c r="R1972" s="5"/>
    </row>
    <row r="1973" spans="18:18" x14ac:dyDescent="0.25">
      <c r="R1973" s="5"/>
    </row>
    <row r="1974" spans="18:18" x14ac:dyDescent="0.25">
      <c r="R1974" s="5"/>
    </row>
    <row r="1975" spans="18:18" x14ac:dyDescent="0.25">
      <c r="R1975" s="5"/>
    </row>
    <row r="1976" spans="18:18" x14ac:dyDescent="0.25">
      <c r="R1976" s="5"/>
    </row>
    <row r="1977" spans="18:18" x14ac:dyDescent="0.25">
      <c r="R1977" s="5"/>
    </row>
    <row r="1978" spans="18:18" x14ac:dyDescent="0.25">
      <c r="R1978" s="5"/>
    </row>
    <row r="1979" spans="18:18" x14ac:dyDescent="0.25">
      <c r="R1979" s="5"/>
    </row>
    <row r="1980" spans="18:18" x14ac:dyDescent="0.25">
      <c r="R1980" s="5"/>
    </row>
    <row r="1981" spans="18:18" x14ac:dyDescent="0.25">
      <c r="R1981" s="5"/>
    </row>
    <row r="1982" spans="18:18" x14ac:dyDescent="0.25">
      <c r="R1982" s="5"/>
    </row>
    <row r="1983" spans="18:18" x14ac:dyDescent="0.25">
      <c r="R1983" s="5"/>
    </row>
    <row r="1984" spans="18:18" x14ac:dyDescent="0.25">
      <c r="R1984" s="5"/>
    </row>
    <row r="1985" spans="18:18" x14ac:dyDescent="0.25">
      <c r="R1985" s="5"/>
    </row>
    <row r="1986" spans="18:18" x14ac:dyDescent="0.25">
      <c r="R1986" s="5"/>
    </row>
    <row r="1987" spans="18:18" x14ac:dyDescent="0.25">
      <c r="R1987" s="5"/>
    </row>
    <row r="1988" spans="18:18" x14ac:dyDescent="0.25">
      <c r="R1988" s="5"/>
    </row>
    <row r="1989" spans="18:18" x14ac:dyDescent="0.25">
      <c r="R1989" s="5"/>
    </row>
    <row r="1990" spans="18:18" x14ac:dyDescent="0.25">
      <c r="R1990" s="5"/>
    </row>
    <row r="1991" spans="18:18" x14ac:dyDescent="0.25">
      <c r="R1991" s="5"/>
    </row>
    <row r="1992" spans="18:18" x14ac:dyDescent="0.25">
      <c r="R1992" s="5"/>
    </row>
    <row r="1993" spans="18:18" x14ac:dyDescent="0.25">
      <c r="R1993" s="5"/>
    </row>
    <row r="1994" spans="18:18" x14ac:dyDescent="0.25">
      <c r="R1994" s="5"/>
    </row>
    <row r="1995" spans="18:18" x14ac:dyDescent="0.25">
      <c r="R1995" s="5"/>
    </row>
    <row r="1996" spans="18:18" x14ac:dyDescent="0.25">
      <c r="R1996" s="5"/>
    </row>
    <row r="1997" spans="18:18" x14ac:dyDescent="0.25">
      <c r="R1997" s="5"/>
    </row>
    <row r="1998" spans="18:18" x14ac:dyDescent="0.25">
      <c r="R1998" s="5"/>
    </row>
    <row r="1999" spans="18:18" x14ac:dyDescent="0.25">
      <c r="R1999" s="5"/>
    </row>
    <row r="2000" spans="18:18" x14ac:dyDescent="0.25">
      <c r="R2000" s="5"/>
    </row>
    <row r="2001" spans="18:18" x14ac:dyDescent="0.25">
      <c r="R2001" s="5"/>
    </row>
    <row r="2002" spans="18:18" x14ac:dyDescent="0.25">
      <c r="R2002" s="5"/>
    </row>
    <row r="2003" spans="18:18" x14ac:dyDescent="0.25">
      <c r="R2003" s="5"/>
    </row>
    <row r="2004" spans="18:18" x14ac:dyDescent="0.25">
      <c r="R2004" s="5"/>
    </row>
    <row r="2005" spans="18:18" x14ac:dyDescent="0.25">
      <c r="R2005" s="5"/>
    </row>
    <row r="2006" spans="18:18" x14ac:dyDescent="0.25">
      <c r="R2006" s="5"/>
    </row>
    <row r="2007" spans="18:18" x14ac:dyDescent="0.25">
      <c r="R2007" s="5"/>
    </row>
    <row r="2008" spans="18:18" x14ac:dyDescent="0.25">
      <c r="R2008" s="5"/>
    </row>
    <row r="2009" spans="18:18" x14ac:dyDescent="0.25">
      <c r="R2009" s="5"/>
    </row>
    <row r="2010" spans="18:18" x14ac:dyDescent="0.25">
      <c r="R2010" s="5"/>
    </row>
    <row r="2011" spans="18:18" x14ac:dyDescent="0.25">
      <c r="R2011" s="5"/>
    </row>
    <row r="2012" spans="18:18" x14ac:dyDescent="0.25">
      <c r="R2012" s="5"/>
    </row>
    <row r="2013" spans="18:18" x14ac:dyDescent="0.25">
      <c r="R2013" s="5"/>
    </row>
    <row r="2014" spans="18:18" x14ac:dyDescent="0.25">
      <c r="R2014" s="5"/>
    </row>
    <row r="2015" spans="18:18" x14ac:dyDescent="0.25">
      <c r="R2015" s="5"/>
    </row>
    <row r="2016" spans="18:18" x14ac:dyDescent="0.25">
      <c r="R2016" s="5"/>
    </row>
    <row r="2017" spans="18:18" x14ac:dyDescent="0.25">
      <c r="R2017" s="5"/>
    </row>
    <row r="2018" spans="18:18" x14ac:dyDescent="0.25">
      <c r="R2018" s="5"/>
    </row>
    <row r="2019" spans="18:18" x14ac:dyDescent="0.25">
      <c r="R2019" s="5"/>
    </row>
    <row r="2020" spans="18:18" x14ac:dyDescent="0.25">
      <c r="R2020" s="5"/>
    </row>
    <row r="2021" spans="18:18" x14ac:dyDescent="0.25">
      <c r="R2021" s="5"/>
    </row>
    <row r="2022" spans="18:18" x14ac:dyDescent="0.25">
      <c r="R2022" s="5"/>
    </row>
    <row r="2023" spans="18:18" x14ac:dyDescent="0.25">
      <c r="R2023" s="5"/>
    </row>
    <row r="2024" spans="18:18" x14ac:dyDescent="0.25">
      <c r="R2024" s="5"/>
    </row>
    <row r="2025" spans="18:18" x14ac:dyDescent="0.25">
      <c r="R2025" s="5"/>
    </row>
    <row r="2026" spans="18:18" x14ac:dyDescent="0.25">
      <c r="R2026" s="5"/>
    </row>
    <row r="2027" spans="18:18" x14ac:dyDescent="0.25">
      <c r="R2027" s="5"/>
    </row>
    <row r="2028" spans="18:18" x14ac:dyDescent="0.25">
      <c r="R2028" s="5"/>
    </row>
    <row r="2029" spans="18:18" x14ac:dyDescent="0.25">
      <c r="R2029" s="5"/>
    </row>
    <row r="2030" spans="18:18" x14ac:dyDescent="0.25">
      <c r="R2030" s="5"/>
    </row>
    <row r="2031" spans="18:18" x14ac:dyDescent="0.25">
      <c r="R2031" s="5"/>
    </row>
    <row r="2032" spans="18:18" x14ac:dyDescent="0.25">
      <c r="R2032" s="5"/>
    </row>
    <row r="2033" spans="18:18" x14ac:dyDescent="0.25">
      <c r="R2033" s="5"/>
    </row>
    <row r="2034" spans="18:18" x14ac:dyDescent="0.25">
      <c r="R2034" s="5"/>
    </row>
    <row r="2035" spans="18:18" x14ac:dyDescent="0.25">
      <c r="R2035" s="5"/>
    </row>
    <row r="2036" spans="18:18" x14ac:dyDescent="0.25">
      <c r="R2036" s="5"/>
    </row>
    <row r="2037" spans="18:18" x14ac:dyDescent="0.25">
      <c r="R2037" s="5"/>
    </row>
    <row r="2038" spans="18:18" x14ac:dyDescent="0.25">
      <c r="R2038" s="5"/>
    </row>
    <row r="2039" spans="18:18" x14ac:dyDescent="0.25">
      <c r="R2039" s="5"/>
    </row>
    <row r="2040" spans="18:18" x14ac:dyDescent="0.25">
      <c r="R2040" s="5"/>
    </row>
    <row r="2041" spans="18:18" x14ac:dyDescent="0.25">
      <c r="R2041" s="5"/>
    </row>
    <row r="2042" spans="18:18" x14ac:dyDescent="0.25">
      <c r="R2042" s="5"/>
    </row>
    <row r="2043" spans="18:18" x14ac:dyDescent="0.25">
      <c r="R2043" s="5"/>
    </row>
    <row r="2044" spans="18:18" x14ac:dyDescent="0.25">
      <c r="R2044" s="5"/>
    </row>
    <row r="2045" spans="18:18" x14ac:dyDescent="0.25">
      <c r="R2045" s="5"/>
    </row>
    <row r="2046" spans="18:18" x14ac:dyDescent="0.25">
      <c r="R2046" s="5"/>
    </row>
    <row r="2047" spans="18:18" x14ac:dyDescent="0.25">
      <c r="R2047" s="5"/>
    </row>
    <row r="2048" spans="18:18" x14ac:dyDescent="0.25">
      <c r="R2048" s="5"/>
    </row>
    <row r="2049" spans="18:18" x14ac:dyDescent="0.25">
      <c r="R2049" s="5"/>
    </row>
    <row r="2050" spans="18:18" x14ac:dyDescent="0.25">
      <c r="R2050" s="5"/>
    </row>
    <row r="2051" spans="18:18" x14ac:dyDescent="0.25">
      <c r="R2051" s="5"/>
    </row>
    <row r="2052" spans="18:18" x14ac:dyDescent="0.25">
      <c r="R2052" s="5"/>
    </row>
    <row r="2053" spans="18:18" x14ac:dyDescent="0.25">
      <c r="R2053" s="5"/>
    </row>
    <row r="2054" spans="18:18" x14ac:dyDescent="0.25">
      <c r="R2054" s="5"/>
    </row>
    <row r="2055" spans="18:18" x14ac:dyDescent="0.25">
      <c r="R2055" s="5"/>
    </row>
    <row r="2056" spans="18:18" x14ac:dyDescent="0.25">
      <c r="R2056" s="5"/>
    </row>
    <row r="2057" spans="18:18" x14ac:dyDescent="0.25">
      <c r="R2057" s="5"/>
    </row>
    <row r="2058" spans="18:18" x14ac:dyDescent="0.25">
      <c r="R2058" s="5"/>
    </row>
    <row r="2059" spans="18:18" x14ac:dyDescent="0.25">
      <c r="R2059" s="5"/>
    </row>
    <row r="2060" spans="18:18" x14ac:dyDescent="0.25">
      <c r="R2060" s="5"/>
    </row>
    <row r="2061" spans="18:18" x14ac:dyDescent="0.25">
      <c r="R2061" s="5"/>
    </row>
    <row r="2062" spans="18:18" x14ac:dyDescent="0.25">
      <c r="R2062" s="5"/>
    </row>
    <row r="2063" spans="18:18" x14ac:dyDescent="0.25">
      <c r="R2063" s="5"/>
    </row>
    <row r="2064" spans="18:18" x14ac:dyDescent="0.25">
      <c r="R2064" s="5"/>
    </row>
    <row r="2065" spans="18:18" x14ac:dyDescent="0.25">
      <c r="R2065" s="5"/>
    </row>
    <row r="2066" spans="18:18" x14ac:dyDescent="0.25">
      <c r="R2066" s="5"/>
    </row>
    <row r="2067" spans="18:18" x14ac:dyDescent="0.25">
      <c r="R2067" s="5"/>
    </row>
    <row r="2068" spans="18:18" x14ac:dyDescent="0.25">
      <c r="R2068" s="5"/>
    </row>
    <row r="2069" spans="18:18" x14ac:dyDescent="0.25">
      <c r="R2069" s="5"/>
    </row>
    <row r="2070" spans="18:18" x14ac:dyDescent="0.25">
      <c r="R2070" s="5"/>
    </row>
    <row r="2071" spans="18:18" x14ac:dyDescent="0.25">
      <c r="R2071" s="5"/>
    </row>
    <row r="2072" spans="18:18" x14ac:dyDescent="0.25">
      <c r="R2072" s="5"/>
    </row>
    <row r="2073" spans="18:18" x14ac:dyDescent="0.25">
      <c r="R2073" s="5"/>
    </row>
    <row r="2074" spans="18:18" x14ac:dyDescent="0.25">
      <c r="R2074" s="5"/>
    </row>
    <row r="2075" spans="18:18" x14ac:dyDescent="0.25">
      <c r="R2075" s="5"/>
    </row>
    <row r="2076" spans="18:18" x14ac:dyDescent="0.25">
      <c r="R2076" s="5"/>
    </row>
    <row r="2077" spans="18:18" x14ac:dyDescent="0.25">
      <c r="R2077" s="5"/>
    </row>
    <row r="2078" spans="18:18" x14ac:dyDescent="0.25">
      <c r="R2078" s="5"/>
    </row>
    <row r="2079" spans="18:18" x14ac:dyDescent="0.25">
      <c r="R2079" s="5"/>
    </row>
    <row r="2080" spans="18:18" x14ac:dyDescent="0.25">
      <c r="R2080" s="5"/>
    </row>
    <row r="2081" spans="18:18" x14ac:dyDescent="0.25">
      <c r="R2081" s="5"/>
    </row>
    <row r="2082" spans="18:18" x14ac:dyDescent="0.25">
      <c r="R2082" s="5"/>
    </row>
    <row r="2083" spans="18:18" x14ac:dyDescent="0.25">
      <c r="R2083" s="5"/>
    </row>
    <row r="2084" spans="18:18" x14ac:dyDescent="0.25">
      <c r="R2084" s="5"/>
    </row>
    <row r="2085" spans="18:18" x14ac:dyDescent="0.25">
      <c r="R2085" s="5"/>
    </row>
    <row r="2086" spans="18:18" x14ac:dyDescent="0.25">
      <c r="R2086" s="5"/>
    </row>
    <row r="2087" spans="18:18" x14ac:dyDescent="0.25">
      <c r="R2087" s="5"/>
    </row>
    <row r="2088" spans="18:18" x14ac:dyDescent="0.25">
      <c r="R2088" s="5"/>
    </row>
    <row r="2089" spans="18:18" x14ac:dyDescent="0.25">
      <c r="R2089" s="5"/>
    </row>
    <row r="2090" spans="18:18" x14ac:dyDescent="0.25">
      <c r="R2090" s="5"/>
    </row>
    <row r="2091" spans="18:18" x14ac:dyDescent="0.25">
      <c r="R2091" s="5"/>
    </row>
    <row r="2092" spans="18:18" x14ac:dyDescent="0.25">
      <c r="R2092" s="5"/>
    </row>
    <row r="2093" spans="18:18" x14ac:dyDescent="0.25">
      <c r="R2093" s="5"/>
    </row>
    <row r="2094" spans="18:18" x14ac:dyDescent="0.25">
      <c r="R2094" s="5"/>
    </row>
    <row r="2095" spans="18:18" x14ac:dyDescent="0.25">
      <c r="R2095" s="5"/>
    </row>
    <row r="2096" spans="18:18" x14ac:dyDescent="0.25">
      <c r="R2096" s="5"/>
    </row>
    <row r="2097" spans="18:18" x14ac:dyDescent="0.25">
      <c r="R2097" s="5"/>
    </row>
    <row r="2098" spans="18:18" x14ac:dyDescent="0.25">
      <c r="R2098" s="5"/>
    </row>
    <row r="2099" spans="18:18" x14ac:dyDescent="0.25">
      <c r="R2099" s="5"/>
    </row>
    <row r="2100" spans="18:18" x14ac:dyDescent="0.25">
      <c r="R2100" s="5"/>
    </row>
    <row r="2101" spans="18:18" x14ac:dyDescent="0.25">
      <c r="R2101" s="5"/>
    </row>
    <row r="2102" spans="18:18" x14ac:dyDescent="0.25">
      <c r="R2102" s="5"/>
    </row>
    <row r="2103" spans="18:18" x14ac:dyDescent="0.25">
      <c r="R2103" s="5"/>
    </row>
    <row r="2104" spans="18:18" x14ac:dyDescent="0.25">
      <c r="R2104" s="5"/>
    </row>
    <row r="2105" spans="18:18" x14ac:dyDescent="0.25">
      <c r="R2105" s="5"/>
    </row>
    <row r="2106" spans="18:18" x14ac:dyDescent="0.25">
      <c r="R2106" s="5"/>
    </row>
    <row r="2107" spans="18:18" x14ac:dyDescent="0.25">
      <c r="R2107" s="5"/>
    </row>
    <row r="2108" spans="18:18" x14ac:dyDescent="0.25">
      <c r="R2108" s="5"/>
    </row>
    <row r="2109" spans="18:18" x14ac:dyDescent="0.25">
      <c r="R2109" s="5"/>
    </row>
    <row r="2110" spans="18:18" x14ac:dyDescent="0.25">
      <c r="R2110" s="5"/>
    </row>
    <row r="2111" spans="18:18" x14ac:dyDescent="0.25">
      <c r="R2111" s="5"/>
    </row>
    <row r="2112" spans="18:18" x14ac:dyDescent="0.25">
      <c r="R2112" s="5"/>
    </row>
    <row r="2113" spans="18:18" x14ac:dyDescent="0.25">
      <c r="R2113" s="5"/>
    </row>
    <row r="2114" spans="18:18" x14ac:dyDescent="0.25">
      <c r="R2114" s="5"/>
    </row>
    <row r="2115" spans="18:18" x14ac:dyDescent="0.25">
      <c r="R2115" s="5"/>
    </row>
    <row r="2116" spans="18:18" x14ac:dyDescent="0.25">
      <c r="R2116" s="5"/>
    </row>
    <row r="2117" spans="18:18" x14ac:dyDescent="0.25">
      <c r="R2117" s="5"/>
    </row>
    <row r="2118" spans="18:18" x14ac:dyDescent="0.25">
      <c r="R2118" s="5"/>
    </row>
    <row r="2119" spans="18:18" x14ac:dyDescent="0.25">
      <c r="R2119" s="5"/>
    </row>
    <row r="2120" spans="18:18" x14ac:dyDescent="0.25">
      <c r="R2120" s="5"/>
    </row>
    <row r="2121" spans="18:18" x14ac:dyDescent="0.25">
      <c r="R2121" s="5"/>
    </row>
    <row r="2122" spans="18:18" x14ac:dyDescent="0.25">
      <c r="R2122" s="5"/>
    </row>
    <row r="2123" spans="18:18" x14ac:dyDescent="0.25">
      <c r="R2123" s="5"/>
    </row>
    <row r="2124" spans="18:18" x14ac:dyDescent="0.25">
      <c r="R2124" s="5"/>
    </row>
    <row r="2125" spans="18:18" x14ac:dyDescent="0.25">
      <c r="R2125" s="5"/>
    </row>
    <row r="2126" spans="18:18" x14ac:dyDescent="0.25">
      <c r="R2126" s="5"/>
    </row>
    <row r="2127" spans="18:18" x14ac:dyDescent="0.25">
      <c r="R2127" s="5"/>
    </row>
    <row r="2128" spans="18:18" x14ac:dyDescent="0.25">
      <c r="R2128" s="5"/>
    </row>
    <row r="2129" spans="18:18" x14ac:dyDescent="0.25">
      <c r="R2129" s="5"/>
    </row>
    <row r="2130" spans="18:18" x14ac:dyDescent="0.25">
      <c r="R2130" s="5"/>
    </row>
    <row r="2131" spans="18:18" x14ac:dyDescent="0.25">
      <c r="R2131" s="5"/>
    </row>
    <row r="2132" spans="18:18" x14ac:dyDescent="0.25">
      <c r="R2132" s="5"/>
    </row>
    <row r="2133" spans="18:18" x14ac:dyDescent="0.25">
      <c r="R2133" s="5"/>
    </row>
    <row r="2134" spans="18:18" x14ac:dyDescent="0.25">
      <c r="R2134" s="5"/>
    </row>
    <row r="2135" spans="18:18" x14ac:dyDescent="0.25">
      <c r="R2135" s="5"/>
    </row>
    <row r="2136" spans="18:18" x14ac:dyDescent="0.25">
      <c r="R2136" s="5"/>
    </row>
    <row r="2137" spans="18:18" x14ac:dyDescent="0.25">
      <c r="R2137" s="5"/>
    </row>
    <row r="2138" spans="18:18" x14ac:dyDescent="0.25">
      <c r="R2138" s="5"/>
    </row>
    <row r="2139" spans="18:18" x14ac:dyDescent="0.25">
      <c r="R2139" s="5"/>
    </row>
    <row r="2140" spans="18:18" x14ac:dyDescent="0.25">
      <c r="R2140" s="5"/>
    </row>
    <row r="2141" spans="18:18" x14ac:dyDescent="0.25">
      <c r="R2141" s="5"/>
    </row>
    <row r="2142" spans="18:18" x14ac:dyDescent="0.25">
      <c r="R2142" s="5"/>
    </row>
    <row r="2143" spans="18:18" x14ac:dyDescent="0.25">
      <c r="R2143" s="5"/>
    </row>
    <row r="2144" spans="18:18" x14ac:dyDescent="0.25">
      <c r="R2144" s="5"/>
    </row>
    <row r="2145" spans="18:18" x14ac:dyDescent="0.25">
      <c r="R2145" s="5"/>
    </row>
    <row r="2146" spans="18:18" x14ac:dyDescent="0.25">
      <c r="R2146" s="5"/>
    </row>
    <row r="2147" spans="18:18" x14ac:dyDescent="0.25">
      <c r="R2147" s="5"/>
    </row>
    <row r="2148" spans="18:18" x14ac:dyDescent="0.25">
      <c r="R2148" s="5"/>
    </row>
    <row r="2149" spans="18:18" x14ac:dyDescent="0.25">
      <c r="R2149" s="5"/>
    </row>
    <row r="2150" spans="18:18" x14ac:dyDescent="0.25">
      <c r="R2150" s="5"/>
    </row>
    <row r="2151" spans="18:18" x14ac:dyDescent="0.25">
      <c r="R2151" s="5"/>
    </row>
    <row r="2152" spans="18:18" x14ac:dyDescent="0.25">
      <c r="R2152" s="5"/>
    </row>
    <row r="2153" spans="18:18" x14ac:dyDescent="0.25">
      <c r="R2153" s="5"/>
    </row>
    <row r="2154" spans="18:18" x14ac:dyDescent="0.25">
      <c r="R2154" s="5"/>
    </row>
    <row r="2155" spans="18:18" x14ac:dyDescent="0.25">
      <c r="R2155" s="5"/>
    </row>
    <row r="2156" spans="18:18" x14ac:dyDescent="0.25">
      <c r="R2156" s="5"/>
    </row>
    <row r="2157" spans="18:18" x14ac:dyDescent="0.25">
      <c r="R2157" s="5"/>
    </row>
    <row r="2158" spans="18:18" x14ac:dyDescent="0.25">
      <c r="R2158" s="5"/>
    </row>
    <row r="2159" spans="18:18" x14ac:dyDescent="0.25">
      <c r="R2159" s="5"/>
    </row>
    <row r="2160" spans="18:18" x14ac:dyDescent="0.25">
      <c r="R2160" s="5"/>
    </row>
    <row r="2161" spans="18:18" x14ac:dyDescent="0.25">
      <c r="R2161" s="5"/>
    </row>
    <row r="2162" spans="18:18" x14ac:dyDescent="0.25">
      <c r="R2162" s="5"/>
    </row>
    <row r="2163" spans="18:18" x14ac:dyDescent="0.25">
      <c r="R2163" s="5"/>
    </row>
    <row r="2164" spans="18:18" x14ac:dyDescent="0.25">
      <c r="R2164" s="5"/>
    </row>
    <row r="2165" spans="18:18" x14ac:dyDescent="0.25">
      <c r="R2165" s="5"/>
    </row>
    <row r="2166" spans="18:18" x14ac:dyDescent="0.25">
      <c r="R2166" s="5"/>
    </row>
    <row r="2167" spans="18:18" x14ac:dyDescent="0.25">
      <c r="R2167" s="5"/>
    </row>
    <row r="2168" spans="18:18" x14ac:dyDescent="0.25">
      <c r="R2168" s="5"/>
    </row>
    <row r="2169" spans="18:18" x14ac:dyDescent="0.25">
      <c r="R2169" s="5"/>
    </row>
    <row r="2170" spans="18:18" x14ac:dyDescent="0.25">
      <c r="R2170" s="5"/>
    </row>
    <row r="2171" spans="18:18" x14ac:dyDescent="0.25">
      <c r="R2171" s="5"/>
    </row>
    <row r="2172" spans="18:18" x14ac:dyDescent="0.25">
      <c r="R2172" s="5"/>
    </row>
    <row r="2173" spans="18:18" x14ac:dyDescent="0.25">
      <c r="R2173" s="5"/>
    </row>
    <row r="2174" spans="18:18" x14ac:dyDescent="0.25">
      <c r="R2174" s="5"/>
    </row>
    <row r="2175" spans="18:18" x14ac:dyDescent="0.25">
      <c r="R2175" s="5"/>
    </row>
    <row r="2176" spans="18:18" x14ac:dyDescent="0.25">
      <c r="R2176" s="5"/>
    </row>
    <row r="2177" spans="18:18" x14ac:dyDescent="0.25">
      <c r="R2177" s="5"/>
    </row>
    <row r="2178" spans="18:18" x14ac:dyDescent="0.25">
      <c r="R2178" s="5"/>
    </row>
    <row r="2179" spans="18:18" x14ac:dyDescent="0.25">
      <c r="R2179" s="5"/>
    </row>
    <row r="2180" spans="18:18" x14ac:dyDescent="0.25">
      <c r="R2180" s="5"/>
    </row>
    <row r="2181" spans="18:18" x14ac:dyDescent="0.25">
      <c r="R2181" s="5"/>
    </row>
    <row r="2182" spans="18:18" x14ac:dyDescent="0.25">
      <c r="R2182" s="5"/>
    </row>
    <row r="2183" spans="18:18" x14ac:dyDescent="0.25">
      <c r="R2183" s="5"/>
    </row>
    <row r="2184" spans="18:18" x14ac:dyDescent="0.25">
      <c r="R2184" s="5"/>
    </row>
    <row r="2185" spans="18:18" x14ac:dyDescent="0.25">
      <c r="R2185" s="5"/>
    </row>
    <row r="2186" spans="18:18" x14ac:dyDescent="0.25">
      <c r="R2186" s="5"/>
    </row>
    <row r="2187" spans="18:18" x14ac:dyDescent="0.25">
      <c r="R2187" s="5"/>
    </row>
    <row r="2188" spans="18:18" x14ac:dyDescent="0.25">
      <c r="R2188" s="5"/>
    </row>
    <row r="2189" spans="18:18" x14ac:dyDescent="0.25">
      <c r="R2189" s="5"/>
    </row>
    <row r="2190" spans="18:18" x14ac:dyDescent="0.25">
      <c r="R2190" s="5"/>
    </row>
    <row r="2191" spans="18:18" x14ac:dyDescent="0.25">
      <c r="R2191" s="5"/>
    </row>
    <row r="2192" spans="18:18" x14ac:dyDescent="0.25">
      <c r="R2192" s="5"/>
    </row>
    <row r="2193" spans="18:18" x14ac:dyDescent="0.25">
      <c r="R2193" s="5"/>
    </row>
    <row r="2194" spans="18:18" x14ac:dyDescent="0.25">
      <c r="R2194" s="5"/>
    </row>
    <row r="2195" spans="18:18" x14ac:dyDescent="0.25">
      <c r="R2195" s="5"/>
    </row>
    <row r="2196" spans="18:18" x14ac:dyDescent="0.25">
      <c r="R2196" s="5"/>
    </row>
    <row r="2197" spans="18:18" x14ac:dyDescent="0.25">
      <c r="R2197" s="5"/>
    </row>
    <row r="2198" spans="18:18" x14ac:dyDescent="0.25">
      <c r="R2198" s="5"/>
    </row>
    <row r="2199" spans="18:18" x14ac:dyDescent="0.25">
      <c r="R2199" s="5"/>
    </row>
    <row r="2200" spans="18:18" x14ac:dyDescent="0.25">
      <c r="R2200" s="5"/>
    </row>
    <row r="2201" spans="18:18" x14ac:dyDescent="0.25">
      <c r="R2201" s="5"/>
    </row>
    <row r="2202" spans="18:18" x14ac:dyDescent="0.25">
      <c r="R2202" s="5"/>
    </row>
    <row r="2203" spans="18:18" x14ac:dyDescent="0.25">
      <c r="R2203" s="5"/>
    </row>
    <row r="2204" spans="18:18" x14ac:dyDescent="0.25">
      <c r="R2204" s="5"/>
    </row>
    <row r="2205" spans="18:18" x14ac:dyDescent="0.25">
      <c r="R2205" s="5"/>
    </row>
    <row r="2206" spans="18:18" x14ac:dyDescent="0.25">
      <c r="R2206" s="5"/>
    </row>
    <row r="2207" spans="18:18" x14ac:dyDescent="0.25">
      <c r="R2207" s="5"/>
    </row>
    <row r="2208" spans="18:18" x14ac:dyDescent="0.25">
      <c r="R2208" s="5"/>
    </row>
    <row r="2209" spans="18:18" x14ac:dyDescent="0.25">
      <c r="R2209" s="5"/>
    </row>
    <row r="2210" spans="18:18" x14ac:dyDescent="0.25">
      <c r="R2210" s="5"/>
    </row>
    <row r="2211" spans="18:18" x14ac:dyDescent="0.25">
      <c r="R2211" s="5"/>
    </row>
    <row r="2212" spans="18:18" x14ac:dyDescent="0.25">
      <c r="R2212" s="5"/>
    </row>
    <row r="2213" spans="18:18" x14ac:dyDescent="0.25">
      <c r="R2213" s="5"/>
    </row>
    <row r="2214" spans="18:18" x14ac:dyDescent="0.25">
      <c r="R2214" s="5"/>
    </row>
    <row r="2215" spans="18:18" x14ac:dyDescent="0.25">
      <c r="R2215" s="5"/>
    </row>
    <row r="2216" spans="18:18" x14ac:dyDescent="0.25">
      <c r="R2216" s="5"/>
    </row>
    <row r="2217" spans="18:18" x14ac:dyDescent="0.25">
      <c r="R2217" s="5"/>
    </row>
    <row r="2218" spans="18:18" x14ac:dyDescent="0.25">
      <c r="R2218" s="5"/>
    </row>
    <row r="2219" spans="18:18" x14ac:dyDescent="0.25">
      <c r="R2219" s="5"/>
    </row>
    <row r="2220" spans="18:18" x14ac:dyDescent="0.25">
      <c r="R2220" s="5"/>
    </row>
    <row r="2221" spans="18:18" x14ac:dyDescent="0.25">
      <c r="R2221" s="5"/>
    </row>
    <row r="2222" spans="18:18" x14ac:dyDescent="0.25">
      <c r="R2222" s="5"/>
    </row>
    <row r="2223" spans="18:18" x14ac:dyDescent="0.25">
      <c r="R2223" s="5"/>
    </row>
    <row r="2224" spans="18:18" x14ac:dyDescent="0.25">
      <c r="R2224" s="5"/>
    </row>
    <row r="2225" spans="18:18" x14ac:dyDescent="0.25">
      <c r="R2225" s="5"/>
    </row>
    <row r="2226" spans="18:18" x14ac:dyDescent="0.25">
      <c r="R2226" s="5"/>
    </row>
    <row r="2227" spans="18:18" x14ac:dyDescent="0.25">
      <c r="R2227" s="5"/>
    </row>
    <row r="2228" spans="18:18" x14ac:dyDescent="0.25">
      <c r="R2228" s="5"/>
    </row>
    <row r="2229" spans="18:18" x14ac:dyDescent="0.25">
      <c r="R2229" s="5"/>
    </row>
    <row r="2230" spans="18:18" x14ac:dyDescent="0.25">
      <c r="R2230" s="5"/>
    </row>
    <row r="2231" spans="18:18" x14ac:dyDescent="0.25">
      <c r="R2231" s="5"/>
    </row>
    <row r="2232" spans="18:18" x14ac:dyDescent="0.25">
      <c r="R2232" s="5"/>
    </row>
    <row r="2233" spans="18:18" x14ac:dyDescent="0.25">
      <c r="R2233" s="5"/>
    </row>
    <row r="2234" spans="18:18" x14ac:dyDescent="0.25">
      <c r="R2234" s="5"/>
    </row>
    <row r="2235" spans="18:18" x14ac:dyDescent="0.25">
      <c r="R2235" s="5"/>
    </row>
    <row r="2236" spans="18:18" x14ac:dyDescent="0.25">
      <c r="R2236" s="5"/>
    </row>
    <row r="2237" spans="18:18" x14ac:dyDescent="0.25">
      <c r="R2237" s="5"/>
    </row>
    <row r="2238" spans="18:18" x14ac:dyDescent="0.25">
      <c r="R2238" s="5"/>
    </row>
    <row r="2239" spans="18:18" x14ac:dyDescent="0.25">
      <c r="R2239" s="5"/>
    </row>
    <row r="2240" spans="18:18" x14ac:dyDescent="0.25">
      <c r="R2240" s="5"/>
    </row>
    <row r="2241" spans="18:18" x14ac:dyDescent="0.25">
      <c r="R2241" s="5"/>
    </row>
    <row r="2242" spans="18:18" x14ac:dyDescent="0.25">
      <c r="R2242" s="5"/>
    </row>
    <row r="2243" spans="18:18" x14ac:dyDescent="0.25">
      <c r="R2243" s="5"/>
    </row>
    <row r="2244" spans="18:18" x14ac:dyDescent="0.25">
      <c r="R2244" s="5"/>
    </row>
    <row r="2245" spans="18:18" x14ac:dyDescent="0.25">
      <c r="R2245" s="5"/>
    </row>
    <row r="2246" spans="18:18" x14ac:dyDescent="0.25">
      <c r="R2246" s="5"/>
    </row>
    <row r="2247" spans="18:18" x14ac:dyDescent="0.25">
      <c r="R2247" s="5"/>
    </row>
    <row r="2248" spans="18:18" x14ac:dyDescent="0.25">
      <c r="R2248" s="5"/>
    </row>
    <row r="2249" spans="18:18" x14ac:dyDescent="0.25">
      <c r="R2249" s="5"/>
    </row>
    <row r="2250" spans="18:18" x14ac:dyDescent="0.25">
      <c r="R2250" s="5"/>
    </row>
    <row r="2251" spans="18:18" x14ac:dyDescent="0.25">
      <c r="R2251" s="5"/>
    </row>
    <row r="2252" spans="18:18" x14ac:dyDescent="0.25">
      <c r="R2252" s="5"/>
    </row>
    <row r="2253" spans="18:18" x14ac:dyDescent="0.25">
      <c r="R2253" s="5"/>
    </row>
    <row r="2254" spans="18:18" x14ac:dyDescent="0.25">
      <c r="R2254" s="5"/>
    </row>
    <row r="2255" spans="18:18" x14ac:dyDescent="0.25">
      <c r="R2255" s="5"/>
    </row>
    <row r="2256" spans="18:18" x14ac:dyDescent="0.25">
      <c r="R2256" s="5"/>
    </row>
    <row r="2257" spans="18:18" x14ac:dyDescent="0.25">
      <c r="R2257" s="5"/>
    </row>
    <row r="2258" spans="18:18" x14ac:dyDescent="0.25">
      <c r="R2258" s="5"/>
    </row>
    <row r="2259" spans="18:18" x14ac:dyDescent="0.25">
      <c r="R2259" s="5"/>
    </row>
    <row r="2260" spans="18:18" x14ac:dyDescent="0.25">
      <c r="R2260" s="5"/>
    </row>
    <row r="2261" spans="18:18" x14ac:dyDescent="0.25">
      <c r="R2261" s="5"/>
    </row>
    <row r="2262" spans="18:18" x14ac:dyDescent="0.25">
      <c r="R2262" s="5"/>
    </row>
    <row r="2263" spans="18:18" x14ac:dyDescent="0.25">
      <c r="R2263" s="5"/>
    </row>
    <row r="2264" spans="18:18" x14ac:dyDescent="0.25">
      <c r="R2264" s="5"/>
    </row>
    <row r="2265" spans="18:18" x14ac:dyDescent="0.25">
      <c r="R2265" s="5"/>
    </row>
    <row r="2266" spans="18:18" x14ac:dyDescent="0.25">
      <c r="R2266" s="5"/>
    </row>
    <row r="2267" spans="18:18" x14ac:dyDescent="0.25">
      <c r="R2267" s="5"/>
    </row>
    <row r="2268" spans="18:18" x14ac:dyDescent="0.25">
      <c r="R2268" s="5"/>
    </row>
    <row r="2269" spans="18:18" x14ac:dyDescent="0.25">
      <c r="R2269" s="5"/>
    </row>
    <row r="2270" spans="18:18" x14ac:dyDescent="0.25">
      <c r="R2270" s="5"/>
    </row>
    <row r="2271" spans="18:18" x14ac:dyDescent="0.25">
      <c r="R2271" s="5"/>
    </row>
    <row r="2272" spans="18:18" x14ac:dyDescent="0.25">
      <c r="R2272" s="5"/>
    </row>
    <row r="2273" spans="18:18" x14ac:dyDescent="0.25">
      <c r="R2273" s="5"/>
    </row>
    <row r="2274" spans="18:18" x14ac:dyDescent="0.25">
      <c r="R2274" s="5"/>
    </row>
    <row r="2275" spans="18:18" x14ac:dyDescent="0.25">
      <c r="R2275" s="5"/>
    </row>
    <row r="2276" spans="18:18" x14ac:dyDescent="0.25">
      <c r="R2276" s="5"/>
    </row>
    <row r="2277" spans="18:18" x14ac:dyDescent="0.25">
      <c r="R2277" s="5"/>
    </row>
    <row r="2278" spans="18:18" x14ac:dyDescent="0.25">
      <c r="R2278" s="5"/>
    </row>
    <row r="2279" spans="18:18" x14ac:dyDescent="0.25">
      <c r="R2279" s="5"/>
    </row>
    <row r="2280" spans="18:18" x14ac:dyDescent="0.25">
      <c r="R2280" s="5"/>
    </row>
    <row r="2281" spans="18:18" x14ac:dyDescent="0.25">
      <c r="R2281" s="5"/>
    </row>
    <row r="2282" spans="18:18" x14ac:dyDescent="0.25">
      <c r="R2282" s="5"/>
    </row>
    <row r="2283" spans="18:18" x14ac:dyDescent="0.25">
      <c r="R2283" s="5"/>
    </row>
    <row r="2284" spans="18:18" x14ac:dyDescent="0.25">
      <c r="R2284" s="5"/>
    </row>
    <row r="2285" spans="18:18" x14ac:dyDescent="0.25">
      <c r="R2285" s="5"/>
    </row>
    <row r="2286" spans="18:18" x14ac:dyDescent="0.25">
      <c r="R2286" s="5"/>
    </row>
    <row r="2287" spans="18:18" x14ac:dyDescent="0.25">
      <c r="R2287" s="5"/>
    </row>
    <row r="2288" spans="18:18" x14ac:dyDescent="0.25">
      <c r="R2288" s="5"/>
    </row>
    <row r="2289" spans="18:18" x14ac:dyDescent="0.25">
      <c r="R2289" s="5"/>
    </row>
    <row r="2290" spans="18:18" x14ac:dyDescent="0.25">
      <c r="R2290" s="5"/>
    </row>
    <row r="2291" spans="18:18" x14ac:dyDescent="0.25">
      <c r="R2291" s="5"/>
    </row>
    <row r="2292" spans="18:18" x14ac:dyDescent="0.25">
      <c r="R2292" s="5"/>
    </row>
    <row r="2293" spans="18:18" x14ac:dyDescent="0.25">
      <c r="R2293" s="5"/>
    </row>
    <row r="2294" spans="18:18" x14ac:dyDescent="0.25">
      <c r="R2294" s="5"/>
    </row>
    <row r="2295" spans="18:18" x14ac:dyDescent="0.25">
      <c r="R2295" s="5"/>
    </row>
    <row r="2296" spans="18:18" x14ac:dyDescent="0.25">
      <c r="R2296" s="5"/>
    </row>
    <row r="2297" spans="18:18" x14ac:dyDescent="0.25">
      <c r="R2297" s="5"/>
    </row>
    <row r="2298" spans="18:18" x14ac:dyDescent="0.25">
      <c r="R2298" s="5"/>
    </row>
    <row r="2299" spans="18:18" x14ac:dyDescent="0.25">
      <c r="R2299" s="5"/>
    </row>
    <row r="2300" spans="18:18" x14ac:dyDescent="0.25">
      <c r="R2300" s="5"/>
    </row>
    <row r="2301" spans="18:18" x14ac:dyDescent="0.25">
      <c r="R2301" s="5"/>
    </row>
    <row r="2302" spans="18:18" x14ac:dyDescent="0.25">
      <c r="R2302" s="5"/>
    </row>
    <row r="2303" spans="18:18" x14ac:dyDescent="0.25">
      <c r="R2303" s="5"/>
    </row>
    <row r="2304" spans="18:18" x14ac:dyDescent="0.25">
      <c r="R2304" s="5"/>
    </row>
    <row r="2305" spans="18:18" x14ac:dyDescent="0.25">
      <c r="R2305" s="5"/>
    </row>
    <row r="2306" spans="18:18" x14ac:dyDescent="0.25">
      <c r="R2306" s="5"/>
    </row>
    <row r="2307" spans="18:18" x14ac:dyDescent="0.25">
      <c r="R2307" s="5"/>
    </row>
    <row r="2308" spans="18:18" x14ac:dyDescent="0.25">
      <c r="R2308" s="5"/>
    </row>
    <row r="2309" spans="18:18" x14ac:dyDescent="0.25">
      <c r="R2309" s="5"/>
    </row>
    <row r="2310" spans="18:18" x14ac:dyDescent="0.25">
      <c r="R2310" s="5"/>
    </row>
    <row r="2311" spans="18:18" x14ac:dyDescent="0.25">
      <c r="R2311" s="5"/>
    </row>
    <row r="2312" spans="18:18" x14ac:dyDescent="0.25">
      <c r="R2312" s="5"/>
    </row>
    <row r="2313" spans="18:18" x14ac:dyDescent="0.25">
      <c r="R2313" s="5"/>
    </row>
    <row r="2314" spans="18:18" x14ac:dyDescent="0.25">
      <c r="R2314" s="5"/>
    </row>
    <row r="2315" spans="18:18" x14ac:dyDescent="0.25">
      <c r="R2315" s="5"/>
    </row>
    <row r="2316" spans="18:18" x14ac:dyDescent="0.25">
      <c r="R2316" s="5"/>
    </row>
    <row r="2317" spans="18:18" x14ac:dyDescent="0.25">
      <c r="R2317" s="5"/>
    </row>
    <row r="2318" spans="18:18" x14ac:dyDescent="0.25">
      <c r="R2318" s="5"/>
    </row>
    <row r="2319" spans="18:18" x14ac:dyDescent="0.25">
      <c r="R2319" s="5"/>
    </row>
    <row r="2320" spans="18:18" x14ac:dyDescent="0.25">
      <c r="R2320" s="5"/>
    </row>
    <row r="2321" spans="18:18" x14ac:dyDescent="0.25">
      <c r="R2321" s="5"/>
    </row>
    <row r="2322" spans="18:18" x14ac:dyDescent="0.25">
      <c r="R2322" s="5"/>
    </row>
    <row r="2323" spans="18:18" x14ac:dyDescent="0.25">
      <c r="R2323" s="5"/>
    </row>
    <row r="2324" spans="18:18" x14ac:dyDescent="0.25">
      <c r="R2324" s="5"/>
    </row>
    <row r="2325" spans="18:18" x14ac:dyDescent="0.25">
      <c r="R2325" s="5"/>
    </row>
    <row r="2326" spans="18:18" x14ac:dyDescent="0.25">
      <c r="R2326" s="5"/>
    </row>
    <row r="2327" spans="18:18" x14ac:dyDescent="0.25">
      <c r="R2327" s="5"/>
    </row>
    <row r="2328" spans="18:18" x14ac:dyDescent="0.25">
      <c r="R2328" s="5"/>
    </row>
    <row r="2329" spans="18:18" x14ac:dyDescent="0.25">
      <c r="R2329" s="5"/>
    </row>
    <row r="2330" spans="18:18" x14ac:dyDescent="0.25">
      <c r="R2330" s="5"/>
    </row>
    <row r="2331" spans="18:18" x14ac:dyDescent="0.25">
      <c r="R2331" s="5"/>
    </row>
    <row r="2332" spans="18:18" x14ac:dyDescent="0.25">
      <c r="R2332" s="5"/>
    </row>
    <row r="2333" spans="18:18" x14ac:dyDescent="0.25">
      <c r="R2333" s="5"/>
    </row>
    <row r="2334" spans="18:18" x14ac:dyDescent="0.25">
      <c r="R2334" s="5"/>
    </row>
    <row r="2335" spans="18:18" x14ac:dyDescent="0.25">
      <c r="R2335" s="5"/>
    </row>
    <row r="2336" spans="18:18" x14ac:dyDescent="0.25">
      <c r="R2336" s="5"/>
    </row>
    <row r="2337" spans="18:18" x14ac:dyDescent="0.25">
      <c r="R2337" s="5"/>
    </row>
    <row r="2338" spans="18:18" x14ac:dyDescent="0.25">
      <c r="R2338" s="5"/>
    </row>
    <row r="2339" spans="18:18" x14ac:dyDescent="0.25">
      <c r="R2339" s="5"/>
    </row>
    <row r="2340" spans="18:18" x14ac:dyDescent="0.25">
      <c r="R2340" s="5"/>
    </row>
    <row r="2341" spans="18:18" x14ac:dyDescent="0.25">
      <c r="R2341" s="5"/>
    </row>
    <row r="2342" spans="18:18" x14ac:dyDescent="0.25">
      <c r="R2342" s="5"/>
    </row>
    <row r="2343" spans="18:18" x14ac:dyDescent="0.25">
      <c r="R2343" s="5"/>
    </row>
    <row r="2344" spans="18:18" x14ac:dyDescent="0.25">
      <c r="R2344" s="5"/>
    </row>
    <row r="2345" spans="18:18" x14ac:dyDescent="0.25">
      <c r="R2345" s="5"/>
    </row>
    <row r="2346" spans="18:18" x14ac:dyDescent="0.25">
      <c r="R2346" s="5"/>
    </row>
    <row r="2347" spans="18:18" x14ac:dyDescent="0.25">
      <c r="R2347" s="5"/>
    </row>
    <row r="2348" spans="18:18" x14ac:dyDescent="0.25">
      <c r="R2348" s="5"/>
    </row>
    <row r="2349" spans="18:18" x14ac:dyDescent="0.25">
      <c r="R2349" s="5"/>
    </row>
    <row r="2350" spans="18:18" x14ac:dyDescent="0.25">
      <c r="R2350" s="5"/>
    </row>
    <row r="2351" spans="18:18" x14ac:dyDescent="0.25">
      <c r="R2351" s="5"/>
    </row>
    <row r="2352" spans="18:18" x14ac:dyDescent="0.25">
      <c r="R2352" s="5"/>
    </row>
    <row r="2353" spans="18:18" x14ac:dyDescent="0.25">
      <c r="R2353" s="5"/>
    </row>
    <row r="2354" spans="18:18" x14ac:dyDescent="0.25">
      <c r="R2354" s="5"/>
    </row>
    <row r="2355" spans="18:18" x14ac:dyDescent="0.25">
      <c r="R2355" s="5"/>
    </row>
    <row r="2356" spans="18:18" x14ac:dyDescent="0.25">
      <c r="R2356" s="5"/>
    </row>
    <row r="2357" spans="18:18" x14ac:dyDescent="0.25">
      <c r="R2357" s="5"/>
    </row>
    <row r="2358" spans="18:18" x14ac:dyDescent="0.25">
      <c r="R2358" s="5"/>
    </row>
    <row r="2359" spans="18:18" x14ac:dyDescent="0.25">
      <c r="R2359" s="5"/>
    </row>
    <row r="2360" spans="18:18" x14ac:dyDescent="0.25">
      <c r="R2360" s="5"/>
    </row>
    <row r="2361" spans="18:18" x14ac:dyDescent="0.25">
      <c r="R2361" s="5"/>
    </row>
    <row r="2362" spans="18:18" x14ac:dyDescent="0.25">
      <c r="R2362" s="5"/>
    </row>
    <row r="2363" spans="18:18" x14ac:dyDescent="0.25">
      <c r="R2363" s="5"/>
    </row>
    <row r="2364" spans="18:18" x14ac:dyDescent="0.25">
      <c r="R2364" s="5"/>
    </row>
    <row r="2365" spans="18:18" x14ac:dyDescent="0.25">
      <c r="R2365" s="5"/>
    </row>
    <row r="2366" spans="18:18" x14ac:dyDescent="0.25">
      <c r="R2366" s="5"/>
    </row>
    <row r="2367" spans="18:18" x14ac:dyDescent="0.25">
      <c r="R2367" s="5"/>
    </row>
    <row r="2368" spans="18:18" x14ac:dyDescent="0.25">
      <c r="R2368" s="5"/>
    </row>
    <row r="2369" spans="18:18" x14ac:dyDescent="0.25">
      <c r="R2369" s="5"/>
    </row>
    <row r="2370" spans="18:18" x14ac:dyDescent="0.25">
      <c r="R2370" s="5"/>
    </row>
    <row r="2371" spans="18:18" x14ac:dyDescent="0.25">
      <c r="R2371" s="5"/>
    </row>
    <row r="2372" spans="18:18" x14ac:dyDescent="0.25">
      <c r="R2372" s="5"/>
    </row>
    <row r="2373" spans="18:18" x14ac:dyDescent="0.25">
      <c r="R2373" s="5"/>
    </row>
    <row r="2374" spans="18:18" x14ac:dyDescent="0.25">
      <c r="R2374" s="5"/>
    </row>
    <row r="2375" spans="18:18" x14ac:dyDescent="0.25">
      <c r="R2375" s="5"/>
    </row>
    <row r="2376" spans="18:18" x14ac:dyDescent="0.25">
      <c r="R2376" s="5"/>
    </row>
    <row r="2377" spans="18:18" x14ac:dyDescent="0.25">
      <c r="R2377" s="5"/>
    </row>
    <row r="2378" spans="18:18" x14ac:dyDescent="0.25">
      <c r="R2378" s="5"/>
    </row>
    <row r="2379" spans="18:18" x14ac:dyDescent="0.25">
      <c r="R2379" s="5"/>
    </row>
    <row r="2380" spans="18:18" x14ac:dyDescent="0.25">
      <c r="R2380" s="5"/>
    </row>
    <row r="2381" spans="18:18" x14ac:dyDescent="0.25">
      <c r="R2381" s="5"/>
    </row>
    <row r="2382" spans="18:18" x14ac:dyDescent="0.25">
      <c r="R2382" s="5"/>
    </row>
    <row r="2383" spans="18:18" x14ac:dyDescent="0.25">
      <c r="R2383" s="5"/>
    </row>
    <row r="2384" spans="18:18" x14ac:dyDescent="0.25">
      <c r="R2384" s="5"/>
    </row>
    <row r="2385" spans="18:18" x14ac:dyDescent="0.25">
      <c r="R2385" s="5"/>
    </row>
    <row r="2386" spans="18:18" x14ac:dyDescent="0.25">
      <c r="R2386" s="5"/>
    </row>
    <row r="2387" spans="18:18" x14ac:dyDescent="0.25">
      <c r="R2387" s="5"/>
    </row>
    <row r="2388" spans="18:18" x14ac:dyDescent="0.25">
      <c r="R2388" s="5"/>
    </row>
    <row r="2389" spans="18:18" x14ac:dyDescent="0.25">
      <c r="R2389" s="5"/>
    </row>
    <row r="2390" spans="18:18" x14ac:dyDescent="0.25">
      <c r="R2390" s="5"/>
    </row>
    <row r="2391" spans="18:18" x14ac:dyDescent="0.25">
      <c r="R2391" s="5"/>
    </row>
    <row r="2392" spans="18:18" x14ac:dyDescent="0.25">
      <c r="R2392" s="5"/>
    </row>
    <row r="2393" spans="18:18" x14ac:dyDescent="0.25">
      <c r="R2393" s="5"/>
    </row>
    <row r="2394" spans="18:18" x14ac:dyDescent="0.25">
      <c r="R2394" s="5"/>
    </row>
    <row r="2395" spans="18:18" x14ac:dyDescent="0.25">
      <c r="R2395" s="5"/>
    </row>
    <row r="2396" spans="18:18" x14ac:dyDescent="0.25">
      <c r="R2396" s="5"/>
    </row>
    <row r="2397" spans="18:18" x14ac:dyDescent="0.25">
      <c r="R2397" s="5"/>
    </row>
    <row r="2398" spans="18:18" x14ac:dyDescent="0.25">
      <c r="R2398" s="5"/>
    </row>
    <row r="2399" spans="18:18" x14ac:dyDescent="0.25">
      <c r="R2399" s="5"/>
    </row>
    <row r="2400" spans="18:18" x14ac:dyDescent="0.25">
      <c r="R2400" s="5"/>
    </row>
    <row r="2401" spans="18:18" x14ac:dyDescent="0.25">
      <c r="R2401" s="5"/>
    </row>
    <row r="2402" spans="18:18" x14ac:dyDescent="0.25">
      <c r="R2402" s="5"/>
    </row>
    <row r="2403" spans="18:18" x14ac:dyDescent="0.25">
      <c r="R2403" s="5"/>
    </row>
    <row r="2404" spans="18:18" x14ac:dyDescent="0.25">
      <c r="R2404" s="5"/>
    </row>
    <row r="2405" spans="18:18" x14ac:dyDescent="0.25">
      <c r="R2405" s="5"/>
    </row>
    <row r="2406" spans="18:18" x14ac:dyDescent="0.25">
      <c r="R2406" s="5"/>
    </row>
    <row r="2407" spans="18:18" x14ac:dyDescent="0.25">
      <c r="R2407" s="5"/>
    </row>
    <row r="2408" spans="18:18" x14ac:dyDescent="0.25">
      <c r="R2408" s="5"/>
    </row>
    <row r="2409" spans="18:18" x14ac:dyDescent="0.25">
      <c r="R2409" s="5"/>
    </row>
    <row r="2410" spans="18:18" x14ac:dyDescent="0.25">
      <c r="R2410" s="5"/>
    </row>
    <row r="2411" spans="18:18" x14ac:dyDescent="0.25">
      <c r="R2411" s="5"/>
    </row>
    <row r="2412" spans="18:18" x14ac:dyDescent="0.25">
      <c r="R2412" s="5"/>
    </row>
    <row r="2413" spans="18:18" x14ac:dyDescent="0.25">
      <c r="R2413" s="5"/>
    </row>
    <row r="2414" spans="18:18" x14ac:dyDescent="0.25">
      <c r="R2414" s="5"/>
    </row>
    <row r="2415" spans="18:18" x14ac:dyDescent="0.25">
      <c r="R2415" s="5"/>
    </row>
    <row r="2416" spans="18:18" x14ac:dyDescent="0.25">
      <c r="R2416" s="5"/>
    </row>
    <row r="2417" spans="18:18" x14ac:dyDescent="0.25">
      <c r="R2417" s="5"/>
    </row>
    <row r="2418" spans="18:18" x14ac:dyDescent="0.25">
      <c r="R2418" s="5"/>
    </row>
    <row r="2419" spans="18:18" x14ac:dyDescent="0.25">
      <c r="R2419" s="5"/>
    </row>
    <row r="2420" spans="18:18" x14ac:dyDescent="0.25">
      <c r="R2420" s="5"/>
    </row>
    <row r="2421" spans="18:18" x14ac:dyDescent="0.25">
      <c r="R2421" s="5"/>
    </row>
    <row r="2422" spans="18:18" x14ac:dyDescent="0.25">
      <c r="R2422" s="5"/>
    </row>
    <row r="2423" spans="18:18" x14ac:dyDescent="0.25">
      <c r="R2423" s="5"/>
    </row>
    <row r="2424" spans="18:18" x14ac:dyDescent="0.25">
      <c r="R2424" s="5"/>
    </row>
    <row r="2425" spans="18:18" x14ac:dyDescent="0.25">
      <c r="R2425" s="5"/>
    </row>
    <row r="2426" spans="18:18" x14ac:dyDescent="0.25">
      <c r="R2426" s="5"/>
    </row>
    <row r="2427" spans="18:18" x14ac:dyDescent="0.25">
      <c r="R2427" s="5"/>
    </row>
    <row r="2428" spans="18:18" x14ac:dyDescent="0.25">
      <c r="R2428" s="5"/>
    </row>
    <row r="2429" spans="18:18" x14ac:dyDescent="0.25">
      <c r="R2429" s="5"/>
    </row>
    <row r="2430" spans="18:18" x14ac:dyDescent="0.25">
      <c r="R2430" s="5"/>
    </row>
    <row r="2431" spans="18:18" x14ac:dyDescent="0.25">
      <c r="R2431" s="5"/>
    </row>
    <row r="2432" spans="18:18" x14ac:dyDescent="0.25">
      <c r="R2432" s="5"/>
    </row>
    <row r="2433" spans="18:18" x14ac:dyDescent="0.25">
      <c r="R2433" s="5"/>
    </row>
    <row r="2434" spans="18:18" x14ac:dyDescent="0.25">
      <c r="R2434" s="5"/>
    </row>
    <row r="2435" spans="18:18" x14ac:dyDescent="0.25">
      <c r="R2435" s="5"/>
    </row>
    <row r="2436" spans="18:18" x14ac:dyDescent="0.25">
      <c r="R2436" s="5"/>
    </row>
    <row r="2437" spans="18:18" x14ac:dyDescent="0.25">
      <c r="R2437" s="5"/>
    </row>
    <row r="2438" spans="18:18" x14ac:dyDescent="0.25">
      <c r="R2438" s="5"/>
    </row>
    <row r="2439" spans="18:18" x14ac:dyDescent="0.25">
      <c r="R2439" s="5"/>
    </row>
    <row r="2440" spans="18:18" x14ac:dyDescent="0.25">
      <c r="R2440" s="5"/>
    </row>
    <row r="2441" spans="18:18" x14ac:dyDescent="0.25">
      <c r="R2441" s="5"/>
    </row>
    <row r="2442" spans="18:18" x14ac:dyDescent="0.25">
      <c r="R2442" s="5"/>
    </row>
    <row r="2443" spans="18:18" x14ac:dyDescent="0.25">
      <c r="R2443" s="5"/>
    </row>
    <row r="2444" spans="18:18" x14ac:dyDescent="0.25">
      <c r="R2444" s="5"/>
    </row>
    <row r="2445" spans="18:18" x14ac:dyDescent="0.25">
      <c r="R2445" s="5"/>
    </row>
    <row r="2446" spans="18:18" x14ac:dyDescent="0.25">
      <c r="R2446" s="5"/>
    </row>
    <row r="2447" spans="18:18" x14ac:dyDescent="0.25">
      <c r="R2447" s="5"/>
    </row>
    <row r="2448" spans="18:18" x14ac:dyDescent="0.25">
      <c r="R2448" s="5"/>
    </row>
    <row r="2449" spans="18:18" x14ac:dyDescent="0.25">
      <c r="R2449" s="5"/>
    </row>
    <row r="2450" spans="18:18" x14ac:dyDescent="0.25">
      <c r="R2450" s="5"/>
    </row>
    <row r="2451" spans="18:18" x14ac:dyDescent="0.25">
      <c r="R2451" s="5"/>
    </row>
    <row r="2452" spans="18:18" x14ac:dyDescent="0.25">
      <c r="R2452" s="5"/>
    </row>
    <row r="2453" spans="18:18" x14ac:dyDescent="0.25">
      <c r="R2453" s="5"/>
    </row>
    <row r="2454" spans="18:18" x14ac:dyDescent="0.25">
      <c r="R2454" s="5"/>
    </row>
    <row r="2455" spans="18:18" x14ac:dyDescent="0.25">
      <c r="R2455" s="5"/>
    </row>
    <row r="2456" spans="18:18" x14ac:dyDescent="0.25">
      <c r="R2456" s="5"/>
    </row>
    <row r="2457" spans="18:18" x14ac:dyDescent="0.25">
      <c r="R2457" s="5"/>
    </row>
    <row r="2458" spans="18:18" x14ac:dyDescent="0.25">
      <c r="R2458" s="5"/>
    </row>
    <row r="2459" spans="18:18" x14ac:dyDescent="0.25">
      <c r="R2459" s="5"/>
    </row>
    <row r="2460" spans="18:18" x14ac:dyDescent="0.25">
      <c r="R2460" s="5"/>
    </row>
    <row r="2461" spans="18:18" x14ac:dyDescent="0.25">
      <c r="R2461" s="5"/>
    </row>
    <row r="2462" spans="18:18" x14ac:dyDescent="0.25">
      <c r="R2462" s="5"/>
    </row>
    <row r="2463" spans="18:18" x14ac:dyDescent="0.25">
      <c r="R2463" s="5"/>
    </row>
    <row r="2464" spans="18:18" x14ac:dyDescent="0.25">
      <c r="R2464" s="5"/>
    </row>
    <row r="2465" spans="18:18" x14ac:dyDescent="0.25">
      <c r="R2465" s="5"/>
    </row>
    <row r="2466" spans="18:18" x14ac:dyDescent="0.25">
      <c r="R2466" s="5"/>
    </row>
    <row r="2467" spans="18:18" x14ac:dyDescent="0.25">
      <c r="R2467" s="5"/>
    </row>
    <row r="2468" spans="18:18" x14ac:dyDescent="0.25">
      <c r="R2468" s="5"/>
    </row>
    <row r="2469" spans="18:18" x14ac:dyDescent="0.25">
      <c r="R2469" s="5"/>
    </row>
    <row r="2470" spans="18:18" x14ac:dyDescent="0.25">
      <c r="R2470" s="5"/>
    </row>
    <row r="2471" spans="18:18" x14ac:dyDescent="0.25">
      <c r="R2471" s="5"/>
    </row>
    <row r="2472" spans="18:18" x14ac:dyDescent="0.25">
      <c r="R2472" s="5"/>
    </row>
    <row r="2473" spans="18:18" x14ac:dyDescent="0.25">
      <c r="R2473" s="5"/>
    </row>
    <row r="2474" spans="18:18" x14ac:dyDescent="0.25">
      <c r="R2474" s="5"/>
    </row>
    <row r="2475" spans="18:18" x14ac:dyDescent="0.25">
      <c r="R2475" s="5"/>
    </row>
    <row r="2476" spans="18:18" x14ac:dyDescent="0.25">
      <c r="R2476" s="5"/>
    </row>
    <row r="2477" spans="18:18" x14ac:dyDescent="0.25">
      <c r="R2477" s="5"/>
    </row>
    <row r="2478" spans="18:18" x14ac:dyDescent="0.25">
      <c r="R2478" s="5"/>
    </row>
    <row r="2479" spans="18:18" x14ac:dyDescent="0.25">
      <c r="R2479" s="5"/>
    </row>
    <row r="2480" spans="18:18" x14ac:dyDescent="0.25">
      <c r="R2480" s="5"/>
    </row>
    <row r="2481" spans="18:18" x14ac:dyDescent="0.25">
      <c r="R2481" s="5"/>
    </row>
    <row r="2482" spans="18:18" x14ac:dyDescent="0.25">
      <c r="R2482" s="5"/>
    </row>
    <row r="2483" spans="18:18" x14ac:dyDescent="0.25">
      <c r="R2483" s="5"/>
    </row>
    <row r="2484" spans="18:18" x14ac:dyDescent="0.25">
      <c r="R2484" s="5"/>
    </row>
    <row r="2485" spans="18:18" x14ac:dyDescent="0.25">
      <c r="R2485" s="5"/>
    </row>
    <row r="2486" spans="18:18" x14ac:dyDescent="0.25">
      <c r="R2486" s="5"/>
    </row>
    <row r="2487" spans="18:18" x14ac:dyDescent="0.25">
      <c r="R2487" s="5"/>
    </row>
    <row r="2488" spans="18:18" x14ac:dyDescent="0.25">
      <c r="R2488" s="5"/>
    </row>
    <row r="2489" spans="18:18" x14ac:dyDescent="0.25">
      <c r="R2489" s="5"/>
    </row>
    <row r="2490" spans="18:18" x14ac:dyDescent="0.25">
      <c r="R2490" s="5"/>
    </row>
    <row r="2491" spans="18:18" x14ac:dyDescent="0.25">
      <c r="R2491" s="5"/>
    </row>
    <row r="2492" spans="18:18" x14ac:dyDescent="0.25">
      <c r="R2492" s="5"/>
    </row>
    <row r="2493" spans="18:18" x14ac:dyDescent="0.25">
      <c r="R2493" s="5"/>
    </row>
    <row r="2494" spans="18:18" x14ac:dyDescent="0.25">
      <c r="R2494" s="5"/>
    </row>
    <row r="2495" spans="18:18" x14ac:dyDescent="0.25">
      <c r="R2495" s="5"/>
    </row>
    <row r="2496" spans="18:18" x14ac:dyDescent="0.25">
      <c r="R2496" s="5"/>
    </row>
    <row r="2497" spans="18:18" x14ac:dyDescent="0.25">
      <c r="R2497" s="5"/>
    </row>
    <row r="2498" spans="18:18" x14ac:dyDescent="0.25">
      <c r="R2498" s="5"/>
    </row>
    <row r="2499" spans="18:18" x14ac:dyDescent="0.25">
      <c r="R2499" s="5"/>
    </row>
    <row r="2500" spans="18:18" x14ac:dyDescent="0.25">
      <c r="R2500" s="5"/>
    </row>
    <row r="2501" spans="18:18" x14ac:dyDescent="0.25">
      <c r="R2501" s="5"/>
    </row>
    <row r="2502" spans="18:18" x14ac:dyDescent="0.25">
      <c r="R2502" s="5"/>
    </row>
    <row r="2503" spans="18:18" x14ac:dyDescent="0.25">
      <c r="R2503" s="5"/>
    </row>
    <row r="2504" spans="18:18" x14ac:dyDescent="0.25">
      <c r="R2504" s="5"/>
    </row>
    <row r="2505" spans="18:18" x14ac:dyDescent="0.25">
      <c r="R2505" s="5"/>
    </row>
    <row r="2506" spans="18:18" x14ac:dyDescent="0.25">
      <c r="R2506" s="5"/>
    </row>
    <row r="2507" spans="18:18" x14ac:dyDescent="0.25">
      <c r="R2507" s="5"/>
    </row>
    <row r="2508" spans="18:18" x14ac:dyDescent="0.25">
      <c r="R2508" s="5"/>
    </row>
    <row r="2509" spans="18:18" x14ac:dyDescent="0.25">
      <c r="R2509" s="5"/>
    </row>
    <row r="2510" spans="18:18" x14ac:dyDescent="0.25">
      <c r="R2510" s="5"/>
    </row>
    <row r="2511" spans="18:18" x14ac:dyDescent="0.25">
      <c r="R2511" s="5"/>
    </row>
    <row r="2512" spans="18:18" x14ac:dyDescent="0.25">
      <c r="R2512" s="5"/>
    </row>
    <row r="2513" spans="18:18" x14ac:dyDescent="0.25">
      <c r="R2513" s="5"/>
    </row>
    <row r="2514" spans="18:18" x14ac:dyDescent="0.25">
      <c r="R2514" s="5"/>
    </row>
    <row r="2515" spans="18:18" x14ac:dyDescent="0.25">
      <c r="R2515" s="5"/>
    </row>
    <row r="2516" spans="18:18" x14ac:dyDescent="0.25">
      <c r="R2516" s="5"/>
    </row>
    <row r="2517" spans="18:18" x14ac:dyDescent="0.25">
      <c r="R2517" s="5"/>
    </row>
    <row r="2518" spans="18:18" x14ac:dyDescent="0.25">
      <c r="R2518" s="5"/>
    </row>
    <row r="2519" spans="18:18" x14ac:dyDescent="0.25">
      <c r="R2519" s="5"/>
    </row>
    <row r="2520" spans="18:18" x14ac:dyDescent="0.25">
      <c r="R2520" s="5"/>
    </row>
    <row r="2521" spans="18:18" x14ac:dyDescent="0.25">
      <c r="R2521" s="5"/>
    </row>
    <row r="2522" spans="18:18" x14ac:dyDescent="0.25">
      <c r="R2522" s="5"/>
    </row>
    <row r="2523" spans="18:18" x14ac:dyDescent="0.25">
      <c r="R2523" s="5"/>
    </row>
    <row r="2524" spans="18:18" x14ac:dyDescent="0.25">
      <c r="R2524" s="5"/>
    </row>
    <row r="2525" spans="18:18" x14ac:dyDescent="0.25">
      <c r="R2525" s="5"/>
    </row>
    <row r="2526" spans="18:18" x14ac:dyDescent="0.25">
      <c r="R2526" s="5"/>
    </row>
    <row r="2527" spans="18:18" x14ac:dyDescent="0.25">
      <c r="R2527" s="5"/>
    </row>
    <row r="2528" spans="18:18" x14ac:dyDescent="0.25">
      <c r="R2528" s="5"/>
    </row>
    <row r="2529" spans="18:18" x14ac:dyDescent="0.25">
      <c r="R2529" s="5"/>
    </row>
    <row r="2530" spans="18:18" x14ac:dyDescent="0.25">
      <c r="R2530" s="5"/>
    </row>
    <row r="2531" spans="18:18" x14ac:dyDescent="0.25">
      <c r="R2531" s="5"/>
    </row>
    <row r="2532" spans="18:18" x14ac:dyDescent="0.25">
      <c r="R2532" s="5"/>
    </row>
    <row r="2533" spans="18:18" x14ac:dyDescent="0.25">
      <c r="R2533" s="5"/>
    </row>
    <row r="2534" spans="18:18" x14ac:dyDescent="0.25">
      <c r="R2534" s="5"/>
    </row>
    <row r="2535" spans="18:18" x14ac:dyDescent="0.25">
      <c r="R2535" s="5"/>
    </row>
    <row r="2536" spans="18:18" x14ac:dyDescent="0.25">
      <c r="R2536" s="5"/>
    </row>
    <row r="2537" spans="18:18" x14ac:dyDescent="0.25">
      <c r="R2537" s="5"/>
    </row>
    <row r="2538" spans="18:18" x14ac:dyDescent="0.25">
      <c r="R2538" s="5"/>
    </row>
    <row r="2539" spans="18:18" x14ac:dyDescent="0.25">
      <c r="R2539" s="5"/>
    </row>
    <row r="2540" spans="18:18" x14ac:dyDescent="0.25">
      <c r="R2540" s="5"/>
    </row>
    <row r="2541" spans="18:18" x14ac:dyDescent="0.25">
      <c r="R2541" s="5"/>
    </row>
    <row r="2542" spans="18:18" x14ac:dyDescent="0.25">
      <c r="R2542" s="5"/>
    </row>
    <row r="2543" spans="18:18" x14ac:dyDescent="0.25">
      <c r="R2543" s="5"/>
    </row>
    <row r="2544" spans="18:18" x14ac:dyDescent="0.25">
      <c r="R2544" s="5"/>
    </row>
    <row r="2545" spans="18:18" x14ac:dyDescent="0.25">
      <c r="R2545" s="5"/>
    </row>
    <row r="2546" spans="18:18" x14ac:dyDescent="0.25">
      <c r="R2546" s="5"/>
    </row>
    <row r="2547" spans="18:18" x14ac:dyDescent="0.25">
      <c r="R2547" s="5"/>
    </row>
    <row r="2548" spans="18:18" x14ac:dyDescent="0.25">
      <c r="R2548" s="5"/>
    </row>
    <row r="2549" spans="18:18" x14ac:dyDescent="0.25">
      <c r="R2549" s="5"/>
    </row>
    <row r="2550" spans="18:18" x14ac:dyDescent="0.25">
      <c r="R2550" s="5"/>
    </row>
    <row r="2551" spans="18:18" x14ac:dyDescent="0.25">
      <c r="R2551" s="5"/>
    </row>
    <row r="2552" spans="18:18" x14ac:dyDescent="0.25">
      <c r="R2552" s="5"/>
    </row>
    <row r="2553" spans="18:18" x14ac:dyDescent="0.25">
      <c r="R2553" s="5"/>
    </row>
    <row r="2554" spans="18:18" x14ac:dyDescent="0.25">
      <c r="R2554" s="5"/>
    </row>
    <row r="2555" spans="18:18" x14ac:dyDescent="0.25">
      <c r="R2555" s="5"/>
    </row>
    <row r="2556" spans="18:18" x14ac:dyDescent="0.25">
      <c r="R2556" s="5"/>
    </row>
    <row r="2557" spans="18:18" x14ac:dyDescent="0.25">
      <c r="R2557" s="5"/>
    </row>
    <row r="2558" spans="18:18" x14ac:dyDescent="0.25">
      <c r="R2558" s="5"/>
    </row>
    <row r="2559" spans="18:18" x14ac:dyDescent="0.25">
      <c r="R2559" s="5"/>
    </row>
    <row r="2560" spans="18:18" x14ac:dyDescent="0.25">
      <c r="R2560" s="5"/>
    </row>
    <row r="2561" spans="18:18" x14ac:dyDescent="0.25">
      <c r="R2561" s="5"/>
    </row>
    <row r="2562" spans="18:18" x14ac:dyDescent="0.25">
      <c r="R2562" s="5"/>
    </row>
    <row r="2563" spans="18:18" x14ac:dyDescent="0.25">
      <c r="R2563" s="5"/>
    </row>
    <row r="2564" spans="18:18" x14ac:dyDescent="0.25">
      <c r="R2564" s="5"/>
    </row>
    <row r="2565" spans="18:18" x14ac:dyDescent="0.25">
      <c r="R2565" s="5"/>
    </row>
    <row r="2566" spans="18:18" x14ac:dyDescent="0.25">
      <c r="R2566" s="5"/>
    </row>
    <row r="2567" spans="18:18" x14ac:dyDescent="0.25">
      <c r="R2567" s="5"/>
    </row>
    <row r="2568" spans="18:18" x14ac:dyDescent="0.25">
      <c r="R2568" s="5"/>
    </row>
    <row r="2569" spans="18:18" x14ac:dyDescent="0.25">
      <c r="R2569" s="5"/>
    </row>
    <row r="2570" spans="18:18" x14ac:dyDescent="0.25">
      <c r="R2570" s="5"/>
    </row>
    <row r="2571" spans="18:18" x14ac:dyDescent="0.25">
      <c r="R2571" s="5"/>
    </row>
    <row r="2572" spans="18:18" x14ac:dyDescent="0.25">
      <c r="R2572" s="5"/>
    </row>
    <row r="2573" spans="18:18" x14ac:dyDescent="0.25">
      <c r="R2573" s="5"/>
    </row>
    <row r="2574" spans="18:18" x14ac:dyDescent="0.25">
      <c r="R2574" s="5"/>
    </row>
    <row r="2575" spans="18:18" x14ac:dyDescent="0.25">
      <c r="R2575" s="5"/>
    </row>
    <row r="2576" spans="18:18" x14ac:dyDescent="0.25">
      <c r="R2576" s="5"/>
    </row>
    <row r="2577" spans="18:18" x14ac:dyDescent="0.25">
      <c r="R2577" s="5"/>
    </row>
    <row r="2578" spans="18:18" x14ac:dyDescent="0.25">
      <c r="R2578" s="5"/>
    </row>
    <row r="2579" spans="18:18" x14ac:dyDescent="0.25">
      <c r="R2579" s="5"/>
    </row>
    <row r="2580" spans="18:18" x14ac:dyDescent="0.25">
      <c r="R2580" s="5"/>
    </row>
    <row r="2581" spans="18:18" x14ac:dyDescent="0.25">
      <c r="R2581" s="5"/>
    </row>
    <row r="2582" spans="18:18" x14ac:dyDescent="0.25">
      <c r="R2582" s="5"/>
    </row>
    <row r="2583" spans="18:18" x14ac:dyDescent="0.25">
      <c r="R2583" s="5"/>
    </row>
    <row r="2584" spans="18:18" x14ac:dyDescent="0.25">
      <c r="R2584" s="5"/>
    </row>
    <row r="2585" spans="18:18" x14ac:dyDescent="0.25">
      <c r="R2585" s="5"/>
    </row>
    <row r="2586" spans="18:18" x14ac:dyDescent="0.25">
      <c r="R2586" s="5"/>
    </row>
    <row r="2587" spans="18:18" x14ac:dyDescent="0.25">
      <c r="R2587" s="5"/>
    </row>
    <row r="2588" spans="18:18" x14ac:dyDescent="0.25">
      <c r="R2588" s="5"/>
    </row>
    <row r="2589" spans="18:18" x14ac:dyDescent="0.25">
      <c r="R2589" s="5"/>
    </row>
    <row r="2590" spans="18:18" x14ac:dyDescent="0.25">
      <c r="R2590" s="5"/>
    </row>
    <row r="2591" spans="18:18" x14ac:dyDescent="0.25">
      <c r="R2591" s="5"/>
    </row>
    <row r="2592" spans="18:18" x14ac:dyDescent="0.25">
      <c r="R2592" s="5"/>
    </row>
    <row r="2593" spans="18:18" x14ac:dyDescent="0.25">
      <c r="R2593" s="5"/>
    </row>
    <row r="2594" spans="18:18" x14ac:dyDescent="0.25">
      <c r="R2594" s="5"/>
    </row>
    <row r="2595" spans="18:18" x14ac:dyDescent="0.25">
      <c r="R2595" s="5"/>
    </row>
    <row r="2596" spans="18:18" x14ac:dyDescent="0.25">
      <c r="R2596" s="5"/>
    </row>
    <row r="2597" spans="18:18" x14ac:dyDescent="0.25">
      <c r="R2597" s="5"/>
    </row>
    <row r="2598" spans="18:18" x14ac:dyDescent="0.25">
      <c r="R2598" s="5"/>
    </row>
    <row r="2599" spans="18:18" x14ac:dyDescent="0.25">
      <c r="R2599" s="5"/>
    </row>
    <row r="2600" spans="18:18" x14ac:dyDescent="0.25">
      <c r="R2600" s="5"/>
    </row>
    <row r="2601" spans="18:18" x14ac:dyDescent="0.25">
      <c r="R2601" s="5"/>
    </row>
    <row r="2602" spans="18:18" x14ac:dyDescent="0.25">
      <c r="R2602" s="5"/>
    </row>
    <row r="2603" spans="18:18" x14ac:dyDescent="0.25">
      <c r="R2603" s="5"/>
    </row>
    <row r="2604" spans="18:18" x14ac:dyDescent="0.25">
      <c r="R2604" s="5"/>
    </row>
    <row r="2605" spans="18:18" x14ac:dyDescent="0.25">
      <c r="R2605" s="5"/>
    </row>
    <row r="2606" spans="18:18" x14ac:dyDescent="0.25">
      <c r="R2606" s="5"/>
    </row>
    <row r="2607" spans="18:18" x14ac:dyDescent="0.25">
      <c r="R2607" s="5"/>
    </row>
    <row r="2608" spans="18:18" x14ac:dyDescent="0.25">
      <c r="R2608" s="5"/>
    </row>
    <row r="2609" spans="18:18" x14ac:dyDescent="0.25">
      <c r="R2609" s="5"/>
    </row>
    <row r="2610" spans="18:18" x14ac:dyDescent="0.25">
      <c r="R2610" s="5"/>
    </row>
    <row r="2611" spans="18:18" x14ac:dyDescent="0.25">
      <c r="R2611" s="5"/>
    </row>
    <row r="2612" spans="18:18" x14ac:dyDescent="0.25">
      <c r="R2612" s="5"/>
    </row>
    <row r="2613" spans="18:18" x14ac:dyDescent="0.25">
      <c r="R2613" s="5"/>
    </row>
    <row r="2614" spans="18:18" x14ac:dyDescent="0.25">
      <c r="R2614" s="5"/>
    </row>
    <row r="2615" spans="18:18" x14ac:dyDescent="0.25">
      <c r="R2615" s="5"/>
    </row>
    <row r="2616" spans="18:18" x14ac:dyDescent="0.25">
      <c r="R2616" s="5"/>
    </row>
    <row r="2617" spans="18:18" x14ac:dyDescent="0.25">
      <c r="R2617" s="5"/>
    </row>
    <row r="2618" spans="18:18" x14ac:dyDescent="0.25">
      <c r="R2618" s="5"/>
    </row>
    <row r="2619" spans="18:18" x14ac:dyDescent="0.25">
      <c r="R2619" s="5"/>
    </row>
    <row r="2620" spans="18:18" x14ac:dyDescent="0.25">
      <c r="R2620" s="5"/>
    </row>
    <row r="2621" spans="18:18" x14ac:dyDescent="0.25">
      <c r="R2621" s="5"/>
    </row>
    <row r="2622" spans="18:18" x14ac:dyDescent="0.25">
      <c r="R2622" s="5"/>
    </row>
    <row r="2623" spans="18:18" x14ac:dyDescent="0.25">
      <c r="R2623" s="5"/>
    </row>
    <row r="2624" spans="18:18" x14ac:dyDescent="0.25">
      <c r="R2624" s="5"/>
    </row>
    <row r="2625" spans="18:18" x14ac:dyDescent="0.25">
      <c r="R2625" s="5"/>
    </row>
    <row r="2626" spans="18:18" x14ac:dyDescent="0.25">
      <c r="R2626" s="5"/>
    </row>
    <row r="2627" spans="18:18" x14ac:dyDescent="0.25">
      <c r="R2627" s="5"/>
    </row>
    <row r="2628" spans="18:18" x14ac:dyDescent="0.25">
      <c r="R2628" s="5"/>
    </row>
    <row r="2629" spans="18:18" x14ac:dyDescent="0.25">
      <c r="R2629" s="5"/>
    </row>
    <row r="2630" spans="18:18" x14ac:dyDescent="0.25">
      <c r="R2630" s="5"/>
    </row>
    <row r="2631" spans="18:18" x14ac:dyDescent="0.25">
      <c r="R2631" s="5"/>
    </row>
    <row r="2632" spans="18:18" x14ac:dyDescent="0.25">
      <c r="R2632" s="5"/>
    </row>
    <row r="2633" spans="18:18" x14ac:dyDescent="0.25">
      <c r="R2633" s="5"/>
    </row>
    <row r="2634" spans="18:18" x14ac:dyDescent="0.25">
      <c r="R2634" s="5"/>
    </row>
    <row r="2635" spans="18:18" x14ac:dyDescent="0.25">
      <c r="R2635" s="5"/>
    </row>
    <row r="2636" spans="18:18" x14ac:dyDescent="0.25">
      <c r="R2636" s="5"/>
    </row>
    <row r="2637" spans="18:18" x14ac:dyDescent="0.25">
      <c r="R2637" s="5"/>
    </row>
    <row r="2638" spans="18:18" x14ac:dyDescent="0.25">
      <c r="R2638" s="5"/>
    </row>
    <row r="2639" spans="18:18" x14ac:dyDescent="0.25">
      <c r="R2639" s="5"/>
    </row>
    <row r="2640" spans="18:18" x14ac:dyDescent="0.25">
      <c r="R2640" s="5"/>
    </row>
    <row r="2641" spans="18:18" x14ac:dyDescent="0.25">
      <c r="R2641" s="5"/>
    </row>
    <row r="2642" spans="18:18" x14ac:dyDescent="0.25">
      <c r="R2642" s="5"/>
    </row>
    <row r="2643" spans="18:18" x14ac:dyDescent="0.25">
      <c r="R2643" s="5"/>
    </row>
    <row r="2644" spans="18:18" x14ac:dyDescent="0.25">
      <c r="R2644" s="5"/>
    </row>
    <row r="2645" spans="18:18" x14ac:dyDescent="0.25">
      <c r="R2645" s="5"/>
    </row>
    <row r="2646" spans="18:18" x14ac:dyDescent="0.25">
      <c r="R2646" s="5"/>
    </row>
    <row r="2647" spans="18:18" x14ac:dyDescent="0.25">
      <c r="R2647" s="5"/>
    </row>
    <row r="2648" spans="18:18" x14ac:dyDescent="0.25">
      <c r="R2648" s="5"/>
    </row>
    <row r="2649" spans="18:18" x14ac:dyDescent="0.25">
      <c r="R2649" s="5"/>
    </row>
    <row r="2650" spans="18:18" x14ac:dyDescent="0.25">
      <c r="R2650" s="5"/>
    </row>
    <row r="2651" spans="18:18" x14ac:dyDescent="0.25">
      <c r="R2651" s="5"/>
    </row>
    <row r="2652" spans="18:18" x14ac:dyDescent="0.25">
      <c r="R2652" s="5"/>
    </row>
    <row r="2653" spans="18:18" x14ac:dyDescent="0.25">
      <c r="R2653" s="5"/>
    </row>
    <row r="2654" spans="18:18" x14ac:dyDescent="0.25">
      <c r="R2654" s="5"/>
    </row>
    <row r="2655" spans="18:18" x14ac:dyDescent="0.25">
      <c r="R2655" s="5"/>
    </row>
    <row r="2656" spans="18:18" x14ac:dyDescent="0.25">
      <c r="R2656" s="5"/>
    </row>
    <row r="2657" spans="18:18" x14ac:dyDescent="0.25">
      <c r="R2657" s="5"/>
    </row>
    <row r="2658" spans="18:18" x14ac:dyDescent="0.25">
      <c r="R2658" s="5"/>
    </row>
    <row r="2659" spans="18:18" x14ac:dyDescent="0.25">
      <c r="R2659" s="5"/>
    </row>
    <row r="2660" spans="18:18" x14ac:dyDescent="0.25">
      <c r="R2660" s="5"/>
    </row>
    <row r="2661" spans="18:18" x14ac:dyDescent="0.25">
      <c r="R2661" s="5"/>
    </row>
    <row r="2662" spans="18:18" x14ac:dyDescent="0.25">
      <c r="R2662" s="5"/>
    </row>
    <row r="2663" spans="18:18" x14ac:dyDescent="0.25">
      <c r="R2663" s="5"/>
    </row>
    <row r="2664" spans="18:18" x14ac:dyDescent="0.25">
      <c r="R2664" s="5"/>
    </row>
    <row r="2665" spans="18:18" x14ac:dyDescent="0.25">
      <c r="R2665" s="5"/>
    </row>
    <row r="2666" spans="18:18" x14ac:dyDescent="0.25">
      <c r="R2666" s="5"/>
    </row>
    <row r="2667" spans="18:18" x14ac:dyDescent="0.25">
      <c r="R2667" s="5"/>
    </row>
    <row r="2668" spans="18:18" x14ac:dyDescent="0.25">
      <c r="R2668" s="5"/>
    </row>
    <row r="2669" spans="18:18" x14ac:dyDescent="0.25">
      <c r="R2669" s="5"/>
    </row>
    <row r="2670" spans="18:18" x14ac:dyDescent="0.25">
      <c r="R2670" s="5"/>
    </row>
    <row r="2671" spans="18:18" x14ac:dyDescent="0.25">
      <c r="R2671" s="5"/>
    </row>
    <row r="2672" spans="18:18" x14ac:dyDescent="0.25">
      <c r="R2672" s="5"/>
    </row>
    <row r="2673" spans="18:18" x14ac:dyDescent="0.25">
      <c r="R2673" s="5"/>
    </row>
    <row r="2674" spans="18:18" x14ac:dyDescent="0.25">
      <c r="R2674" s="5"/>
    </row>
    <row r="2675" spans="18:18" x14ac:dyDescent="0.25">
      <c r="R2675" s="5"/>
    </row>
    <row r="2676" spans="18:18" x14ac:dyDescent="0.25">
      <c r="R2676" s="5"/>
    </row>
    <row r="2677" spans="18:18" x14ac:dyDescent="0.25">
      <c r="R2677" s="5"/>
    </row>
    <row r="2678" spans="18:18" x14ac:dyDescent="0.25">
      <c r="R2678" s="5"/>
    </row>
    <row r="2679" spans="18:18" x14ac:dyDescent="0.25">
      <c r="R2679" s="5"/>
    </row>
    <row r="2680" spans="18:18" x14ac:dyDescent="0.25">
      <c r="R2680" s="5"/>
    </row>
    <row r="2681" spans="18:18" x14ac:dyDescent="0.25">
      <c r="R2681" s="5"/>
    </row>
    <row r="2682" spans="18:18" x14ac:dyDescent="0.25">
      <c r="R2682" s="5"/>
    </row>
    <row r="2683" spans="18:18" x14ac:dyDescent="0.25">
      <c r="R2683" s="5"/>
    </row>
    <row r="2684" spans="18:18" x14ac:dyDescent="0.25">
      <c r="R2684" s="5"/>
    </row>
    <row r="2685" spans="18:18" x14ac:dyDescent="0.25">
      <c r="R2685" s="5"/>
    </row>
    <row r="2686" spans="18:18" x14ac:dyDescent="0.25">
      <c r="R2686" s="5"/>
    </row>
    <row r="2687" spans="18:18" x14ac:dyDescent="0.25">
      <c r="R2687" s="5"/>
    </row>
    <row r="2688" spans="18:18" x14ac:dyDescent="0.25">
      <c r="R2688" s="5"/>
    </row>
    <row r="2689" spans="18:18" x14ac:dyDescent="0.25">
      <c r="R2689" s="5"/>
    </row>
    <row r="2690" spans="18:18" x14ac:dyDescent="0.25">
      <c r="R2690" s="5"/>
    </row>
    <row r="2691" spans="18:18" x14ac:dyDescent="0.25">
      <c r="R2691" s="5"/>
    </row>
    <row r="2692" spans="18:18" x14ac:dyDescent="0.25">
      <c r="R2692" s="5"/>
    </row>
    <row r="2693" spans="18:18" x14ac:dyDescent="0.25">
      <c r="R2693" s="5"/>
    </row>
    <row r="2694" spans="18:18" x14ac:dyDescent="0.25">
      <c r="R2694" s="5"/>
    </row>
    <row r="2695" spans="18:18" x14ac:dyDescent="0.25">
      <c r="R2695" s="5"/>
    </row>
    <row r="2696" spans="18:18" x14ac:dyDescent="0.25">
      <c r="R2696" s="5"/>
    </row>
    <row r="2697" spans="18:18" x14ac:dyDescent="0.25">
      <c r="R2697" s="5"/>
    </row>
    <row r="2698" spans="18:18" x14ac:dyDescent="0.25">
      <c r="R2698" s="5"/>
    </row>
    <row r="2699" spans="18:18" x14ac:dyDescent="0.25">
      <c r="R2699" s="5"/>
    </row>
    <row r="2700" spans="18:18" x14ac:dyDescent="0.25">
      <c r="R2700" s="5"/>
    </row>
    <row r="2701" spans="18:18" x14ac:dyDescent="0.25">
      <c r="R2701" s="5"/>
    </row>
    <row r="2702" spans="18:18" x14ac:dyDescent="0.25">
      <c r="R2702" s="5"/>
    </row>
    <row r="2703" spans="18:18" x14ac:dyDescent="0.25">
      <c r="R2703" s="5"/>
    </row>
    <row r="2704" spans="18:18" x14ac:dyDescent="0.25">
      <c r="R2704" s="5"/>
    </row>
    <row r="2705" spans="18:18" x14ac:dyDescent="0.25">
      <c r="R2705" s="5"/>
    </row>
    <row r="2706" spans="18:18" x14ac:dyDescent="0.25">
      <c r="R2706" s="5"/>
    </row>
    <row r="2707" spans="18:18" x14ac:dyDescent="0.25">
      <c r="R2707" s="5"/>
    </row>
    <row r="2708" spans="18:18" x14ac:dyDescent="0.25">
      <c r="R2708" s="5"/>
    </row>
    <row r="2709" spans="18:18" x14ac:dyDescent="0.25">
      <c r="R2709" s="5"/>
    </row>
    <row r="2710" spans="18:18" x14ac:dyDescent="0.25">
      <c r="R2710" s="5"/>
    </row>
    <row r="2711" spans="18:18" x14ac:dyDescent="0.25">
      <c r="R2711" s="5"/>
    </row>
    <row r="2712" spans="18:18" x14ac:dyDescent="0.25">
      <c r="R2712" s="5"/>
    </row>
    <row r="2713" spans="18:18" x14ac:dyDescent="0.25">
      <c r="R2713" s="5"/>
    </row>
    <row r="2714" spans="18:18" x14ac:dyDescent="0.25">
      <c r="R2714" s="5"/>
    </row>
    <row r="2715" spans="18:18" x14ac:dyDescent="0.25">
      <c r="R2715" s="5"/>
    </row>
    <row r="2716" spans="18:18" x14ac:dyDescent="0.25">
      <c r="R2716" s="5"/>
    </row>
    <row r="2717" spans="18:18" x14ac:dyDescent="0.25">
      <c r="R2717" s="5"/>
    </row>
    <row r="2718" spans="18:18" x14ac:dyDescent="0.25">
      <c r="R2718" s="5"/>
    </row>
    <row r="2719" spans="18:18" x14ac:dyDescent="0.25">
      <c r="R2719" s="5"/>
    </row>
    <row r="2720" spans="18:18" x14ac:dyDescent="0.25">
      <c r="R2720" s="5"/>
    </row>
    <row r="2721" spans="18:18" x14ac:dyDescent="0.25">
      <c r="R2721" s="5"/>
    </row>
    <row r="2722" spans="18:18" x14ac:dyDescent="0.25">
      <c r="R2722" s="5"/>
    </row>
    <row r="2723" spans="18:18" x14ac:dyDescent="0.25">
      <c r="R2723" s="5"/>
    </row>
    <row r="2724" spans="18:18" x14ac:dyDescent="0.25">
      <c r="R2724" s="5"/>
    </row>
    <row r="2725" spans="18:18" x14ac:dyDescent="0.25">
      <c r="R2725" s="5"/>
    </row>
    <row r="2726" spans="18:18" x14ac:dyDescent="0.25">
      <c r="R2726" s="5"/>
    </row>
    <row r="2727" spans="18:18" x14ac:dyDescent="0.25">
      <c r="R2727" s="5"/>
    </row>
    <row r="2728" spans="18:18" x14ac:dyDescent="0.25">
      <c r="R2728" s="5"/>
    </row>
    <row r="2729" spans="18:18" x14ac:dyDescent="0.25">
      <c r="R2729" s="5"/>
    </row>
    <row r="2730" spans="18:18" x14ac:dyDescent="0.25">
      <c r="R2730" s="5"/>
    </row>
    <row r="2731" spans="18:18" x14ac:dyDescent="0.25">
      <c r="R2731" s="5"/>
    </row>
    <row r="2732" spans="18:18" x14ac:dyDescent="0.25">
      <c r="R2732" s="5"/>
    </row>
    <row r="2733" spans="18:18" x14ac:dyDescent="0.25">
      <c r="R2733" s="5"/>
    </row>
    <row r="2734" spans="18:18" x14ac:dyDescent="0.25">
      <c r="R2734" s="5"/>
    </row>
    <row r="2735" spans="18:18" x14ac:dyDescent="0.25">
      <c r="R2735" s="5"/>
    </row>
    <row r="2736" spans="18:18" x14ac:dyDescent="0.25">
      <c r="R2736" s="5"/>
    </row>
    <row r="2737" spans="18:18" x14ac:dyDescent="0.25">
      <c r="R2737" s="5"/>
    </row>
    <row r="2738" spans="18:18" x14ac:dyDescent="0.25">
      <c r="R2738" s="5"/>
    </row>
    <row r="2739" spans="18:18" x14ac:dyDescent="0.25">
      <c r="R2739" s="5"/>
    </row>
    <row r="2740" spans="18:18" x14ac:dyDescent="0.25">
      <c r="R2740" s="5"/>
    </row>
    <row r="2741" spans="18:18" x14ac:dyDescent="0.25">
      <c r="R2741" s="5"/>
    </row>
    <row r="2742" spans="18:18" x14ac:dyDescent="0.25">
      <c r="R2742" s="5"/>
    </row>
    <row r="2743" spans="18:18" x14ac:dyDescent="0.25">
      <c r="R2743" s="5"/>
    </row>
    <row r="2744" spans="18:18" x14ac:dyDescent="0.25">
      <c r="R2744" s="5"/>
    </row>
    <row r="2745" spans="18:18" x14ac:dyDescent="0.25">
      <c r="R2745" s="5"/>
    </row>
    <row r="2746" spans="18:18" x14ac:dyDescent="0.25">
      <c r="R2746" s="5"/>
    </row>
    <row r="2747" spans="18:18" x14ac:dyDescent="0.25">
      <c r="R2747" s="5"/>
    </row>
    <row r="2748" spans="18:18" x14ac:dyDescent="0.25">
      <c r="R2748" s="5"/>
    </row>
    <row r="2749" spans="18:18" x14ac:dyDescent="0.25">
      <c r="R2749" s="5"/>
    </row>
    <row r="2750" spans="18:18" x14ac:dyDescent="0.25">
      <c r="R2750" s="5"/>
    </row>
    <row r="2751" spans="18:18" x14ac:dyDescent="0.25">
      <c r="R2751" s="5"/>
    </row>
    <row r="2752" spans="18:18" x14ac:dyDescent="0.25">
      <c r="R2752" s="5"/>
    </row>
    <row r="2753" spans="18:18" x14ac:dyDescent="0.25">
      <c r="R2753" s="5"/>
    </row>
    <row r="2754" spans="18:18" x14ac:dyDescent="0.25">
      <c r="R2754" s="5"/>
    </row>
    <row r="2755" spans="18:18" x14ac:dyDescent="0.25">
      <c r="R2755" s="5"/>
    </row>
    <row r="2756" spans="18:18" x14ac:dyDescent="0.25">
      <c r="R2756" s="5"/>
    </row>
    <row r="2757" spans="18:18" x14ac:dyDescent="0.25">
      <c r="R2757" s="5"/>
    </row>
    <row r="2758" spans="18:18" x14ac:dyDescent="0.25">
      <c r="R2758" s="5"/>
    </row>
    <row r="2759" spans="18:18" x14ac:dyDescent="0.25">
      <c r="R2759" s="5"/>
    </row>
    <row r="2760" spans="18:18" x14ac:dyDescent="0.25">
      <c r="R2760" s="5"/>
    </row>
    <row r="2761" spans="18:18" x14ac:dyDescent="0.25">
      <c r="R2761" s="5"/>
    </row>
    <row r="2762" spans="18:18" x14ac:dyDescent="0.25">
      <c r="R2762" s="5"/>
    </row>
    <row r="2763" spans="18:18" x14ac:dyDescent="0.25">
      <c r="R2763" s="5"/>
    </row>
    <row r="2764" spans="18:18" x14ac:dyDescent="0.25">
      <c r="R2764" s="5"/>
    </row>
    <row r="2765" spans="18:18" x14ac:dyDescent="0.25">
      <c r="R2765" s="5"/>
    </row>
    <row r="2766" spans="18:18" x14ac:dyDescent="0.25">
      <c r="R2766" s="5"/>
    </row>
    <row r="2767" spans="18:18" x14ac:dyDescent="0.25">
      <c r="R2767" s="5"/>
    </row>
    <row r="2768" spans="18:18" x14ac:dyDescent="0.25">
      <c r="R2768" s="5"/>
    </row>
    <row r="2769" spans="18:18" x14ac:dyDescent="0.25">
      <c r="R2769" s="5"/>
    </row>
    <row r="2770" spans="18:18" x14ac:dyDescent="0.25">
      <c r="R2770" s="5"/>
    </row>
    <row r="2771" spans="18:18" x14ac:dyDescent="0.25">
      <c r="R2771" s="5"/>
    </row>
    <row r="2772" spans="18:18" x14ac:dyDescent="0.25">
      <c r="R2772" s="5"/>
    </row>
    <row r="2773" spans="18:18" x14ac:dyDescent="0.25">
      <c r="R2773" s="5"/>
    </row>
    <row r="2774" spans="18:18" x14ac:dyDescent="0.25">
      <c r="R2774" s="5"/>
    </row>
    <row r="2775" spans="18:18" x14ac:dyDescent="0.25">
      <c r="R2775" s="5"/>
    </row>
    <row r="2776" spans="18:18" x14ac:dyDescent="0.25">
      <c r="R2776" s="5"/>
    </row>
    <row r="2777" spans="18:18" x14ac:dyDescent="0.25">
      <c r="R2777" s="5"/>
    </row>
    <row r="2778" spans="18:18" x14ac:dyDescent="0.25">
      <c r="R2778" s="5"/>
    </row>
    <row r="2779" spans="18:18" x14ac:dyDescent="0.25">
      <c r="R2779" s="5"/>
    </row>
    <row r="2780" spans="18:18" x14ac:dyDescent="0.25">
      <c r="R2780" s="5"/>
    </row>
    <row r="2781" spans="18:18" x14ac:dyDescent="0.25">
      <c r="R2781" s="5"/>
    </row>
    <row r="2782" spans="18:18" x14ac:dyDescent="0.25">
      <c r="R2782" s="5"/>
    </row>
    <row r="2783" spans="18:18" x14ac:dyDescent="0.25">
      <c r="R2783" s="5"/>
    </row>
    <row r="2784" spans="18:18" x14ac:dyDescent="0.25">
      <c r="R2784" s="5"/>
    </row>
    <row r="2785" spans="18:18" x14ac:dyDescent="0.25">
      <c r="R2785" s="5"/>
    </row>
    <row r="2786" spans="18:18" x14ac:dyDescent="0.25">
      <c r="R2786" s="5"/>
    </row>
    <row r="2787" spans="18:18" x14ac:dyDescent="0.25">
      <c r="R2787" s="5"/>
    </row>
    <row r="2788" spans="18:18" x14ac:dyDescent="0.25">
      <c r="R2788" s="5"/>
    </row>
    <row r="2789" spans="18:18" x14ac:dyDescent="0.25">
      <c r="R2789" s="5"/>
    </row>
    <row r="2790" spans="18:18" x14ac:dyDescent="0.25">
      <c r="R2790" s="5"/>
    </row>
    <row r="2791" spans="18:18" x14ac:dyDescent="0.25">
      <c r="R2791" s="5"/>
    </row>
    <row r="2792" spans="18:18" x14ac:dyDescent="0.25">
      <c r="R2792" s="5"/>
    </row>
    <row r="2793" spans="18:18" x14ac:dyDescent="0.25">
      <c r="R2793" s="5"/>
    </row>
    <row r="2794" spans="18:18" x14ac:dyDescent="0.25">
      <c r="R2794" s="5"/>
    </row>
    <row r="2795" spans="18:18" x14ac:dyDescent="0.25">
      <c r="R2795" s="5"/>
    </row>
    <row r="2796" spans="18:18" x14ac:dyDescent="0.25">
      <c r="R2796" s="5"/>
    </row>
    <row r="2797" spans="18:18" x14ac:dyDescent="0.25">
      <c r="R2797" s="5"/>
    </row>
    <row r="2798" spans="18:18" x14ac:dyDescent="0.25">
      <c r="R2798" s="5"/>
    </row>
    <row r="2799" spans="18:18" x14ac:dyDescent="0.25">
      <c r="R2799" s="5"/>
    </row>
    <row r="2800" spans="18:18" x14ac:dyDescent="0.25">
      <c r="R2800" s="5"/>
    </row>
    <row r="2801" spans="18:18" x14ac:dyDescent="0.25">
      <c r="R2801" s="5"/>
    </row>
    <row r="2802" spans="18:18" x14ac:dyDescent="0.25">
      <c r="R2802" s="5"/>
    </row>
    <row r="2803" spans="18:18" x14ac:dyDescent="0.25">
      <c r="R2803" s="5"/>
    </row>
    <row r="2804" spans="18:18" x14ac:dyDescent="0.25">
      <c r="R2804" s="5"/>
    </row>
    <row r="2805" spans="18:18" x14ac:dyDescent="0.25">
      <c r="R2805" s="5"/>
    </row>
    <row r="2806" spans="18:18" x14ac:dyDescent="0.25">
      <c r="R2806" s="5"/>
    </row>
    <row r="2807" spans="18:18" x14ac:dyDescent="0.25">
      <c r="R2807" s="5"/>
    </row>
    <row r="2808" spans="18:18" x14ac:dyDescent="0.25">
      <c r="R2808" s="5"/>
    </row>
    <row r="2809" spans="18:18" x14ac:dyDescent="0.25">
      <c r="R2809" s="5"/>
    </row>
    <row r="2810" spans="18:18" x14ac:dyDescent="0.25">
      <c r="R2810" s="5"/>
    </row>
    <row r="2811" spans="18:18" x14ac:dyDescent="0.25">
      <c r="R2811" s="5"/>
    </row>
    <row r="2812" spans="18:18" x14ac:dyDescent="0.25">
      <c r="R2812" s="5"/>
    </row>
    <row r="2813" spans="18:18" x14ac:dyDescent="0.25">
      <c r="R2813" s="5"/>
    </row>
    <row r="2814" spans="18:18" x14ac:dyDescent="0.25">
      <c r="R2814" s="5"/>
    </row>
    <row r="2815" spans="18:18" x14ac:dyDescent="0.25">
      <c r="R2815" s="5"/>
    </row>
    <row r="2816" spans="18:18" x14ac:dyDescent="0.25">
      <c r="R2816" s="5"/>
    </row>
    <row r="2817" spans="18:18" x14ac:dyDescent="0.25">
      <c r="R2817" s="5"/>
    </row>
    <row r="2818" spans="18:18" x14ac:dyDescent="0.25">
      <c r="R2818" s="5"/>
    </row>
    <row r="2819" spans="18:18" x14ac:dyDescent="0.25">
      <c r="R2819" s="5"/>
    </row>
    <row r="2820" spans="18:18" x14ac:dyDescent="0.25">
      <c r="R2820" s="5"/>
    </row>
    <row r="2821" spans="18:18" x14ac:dyDescent="0.25">
      <c r="R2821" s="5"/>
    </row>
    <row r="2822" spans="18:18" x14ac:dyDescent="0.25">
      <c r="R2822" s="5"/>
    </row>
    <row r="2823" spans="18:18" x14ac:dyDescent="0.25">
      <c r="R2823" s="5"/>
    </row>
    <row r="2824" spans="18:18" x14ac:dyDescent="0.25">
      <c r="R2824" s="5"/>
    </row>
    <row r="2825" spans="18:18" x14ac:dyDescent="0.25">
      <c r="R2825" s="5"/>
    </row>
    <row r="2826" spans="18:18" x14ac:dyDescent="0.25">
      <c r="R2826" s="5"/>
    </row>
    <row r="2827" spans="18:18" x14ac:dyDescent="0.25">
      <c r="R2827" s="5"/>
    </row>
    <row r="2828" spans="18:18" x14ac:dyDescent="0.25">
      <c r="R2828" s="5"/>
    </row>
    <row r="2829" spans="18:18" x14ac:dyDescent="0.25">
      <c r="R2829" s="5"/>
    </row>
    <row r="2830" spans="18:18" x14ac:dyDescent="0.25">
      <c r="R2830" s="5"/>
    </row>
    <row r="2831" spans="18:18" x14ac:dyDescent="0.25">
      <c r="R2831" s="5"/>
    </row>
    <row r="2832" spans="18:18" x14ac:dyDescent="0.25">
      <c r="R2832" s="5"/>
    </row>
    <row r="2833" spans="18:18" x14ac:dyDescent="0.25">
      <c r="R2833" s="5"/>
    </row>
    <row r="2834" spans="18:18" x14ac:dyDescent="0.25">
      <c r="R2834" s="5"/>
    </row>
    <row r="2835" spans="18:18" x14ac:dyDescent="0.25">
      <c r="R2835" s="5"/>
    </row>
    <row r="2836" spans="18:18" x14ac:dyDescent="0.25">
      <c r="R2836" s="5"/>
    </row>
    <row r="2837" spans="18:18" x14ac:dyDescent="0.25">
      <c r="R2837" s="5"/>
    </row>
    <row r="2838" spans="18:18" x14ac:dyDescent="0.25">
      <c r="R2838" s="5"/>
    </row>
    <row r="2839" spans="18:18" x14ac:dyDescent="0.25">
      <c r="R2839" s="5"/>
    </row>
    <row r="2840" spans="18:18" x14ac:dyDescent="0.25">
      <c r="R2840" s="5"/>
    </row>
    <row r="2841" spans="18:18" x14ac:dyDescent="0.25">
      <c r="R2841" s="5"/>
    </row>
    <row r="2842" spans="18:18" x14ac:dyDescent="0.25">
      <c r="R2842" s="5"/>
    </row>
    <row r="2843" spans="18:18" x14ac:dyDescent="0.25">
      <c r="R2843" s="5"/>
    </row>
    <row r="2844" spans="18:18" x14ac:dyDescent="0.25">
      <c r="R2844" s="5"/>
    </row>
    <row r="2845" spans="18:18" x14ac:dyDescent="0.25">
      <c r="R2845" s="5"/>
    </row>
    <row r="2846" spans="18:18" x14ac:dyDescent="0.25">
      <c r="R2846" s="5"/>
    </row>
    <row r="2847" spans="18:18" x14ac:dyDescent="0.25">
      <c r="R2847" s="5"/>
    </row>
    <row r="2848" spans="18:18" x14ac:dyDescent="0.25">
      <c r="R2848" s="5"/>
    </row>
    <row r="2849" spans="18:18" x14ac:dyDescent="0.25">
      <c r="R2849" s="5"/>
    </row>
    <row r="2850" spans="18:18" x14ac:dyDescent="0.25">
      <c r="R2850" s="5"/>
    </row>
    <row r="2851" spans="18:18" x14ac:dyDescent="0.25">
      <c r="R2851" s="5"/>
    </row>
    <row r="2852" spans="18:18" x14ac:dyDescent="0.25">
      <c r="R2852" s="5"/>
    </row>
    <row r="2853" spans="18:18" x14ac:dyDescent="0.25">
      <c r="R2853" s="5"/>
    </row>
    <row r="2854" spans="18:18" x14ac:dyDescent="0.25">
      <c r="R2854" s="5"/>
    </row>
    <row r="2855" spans="18:18" x14ac:dyDescent="0.25">
      <c r="R2855" s="5"/>
    </row>
    <row r="2856" spans="18:18" x14ac:dyDescent="0.25">
      <c r="R2856" s="5"/>
    </row>
    <row r="2857" spans="18:18" x14ac:dyDescent="0.25">
      <c r="R2857" s="5"/>
    </row>
    <row r="2858" spans="18:18" x14ac:dyDescent="0.25">
      <c r="R2858" s="5"/>
    </row>
    <row r="2859" spans="18:18" x14ac:dyDescent="0.25">
      <c r="R2859" s="5"/>
    </row>
    <row r="2860" spans="18:18" x14ac:dyDescent="0.25">
      <c r="R2860" s="5"/>
    </row>
    <row r="2861" spans="18:18" x14ac:dyDescent="0.25">
      <c r="R2861" s="5"/>
    </row>
    <row r="2862" spans="18:18" x14ac:dyDescent="0.25">
      <c r="R2862" s="5"/>
    </row>
    <row r="2863" spans="18:18" x14ac:dyDescent="0.25">
      <c r="R2863" s="5"/>
    </row>
    <row r="2864" spans="18:18" x14ac:dyDescent="0.25">
      <c r="R2864" s="5"/>
    </row>
    <row r="2865" spans="18:18" x14ac:dyDescent="0.25">
      <c r="R2865" s="5"/>
    </row>
    <row r="2866" spans="18:18" x14ac:dyDescent="0.25">
      <c r="R2866" s="5"/>
    </row>
    <row r="2867" spans="18:18" x14ac:dyDescent="0.25">
      <c r="R2867" s="5"/>
    </row>
    <row r="2868" spans="18:18" x14ac:dyDescent="0.25">
      <c r="R2868" s="5"/>
    </row>
    <row r="2869" spans="18:18" x14ac:dyDescent="0.25">
      <c r="R2869" s="5"/>
    </row>
    <row r="2870" spans="18:18" x14ac:dyDescent="0.25">
      <c r="R2870" s="5"/>
    </row>
    <row r="2871" spans="18:18" x14ac:dyDescent="0.25">
      <c r="R2871" s="5"/>
    </row>
    <row r="2872" spans="18:18" x14ac:dyDescent="0.25">
      <c r="R2872" s="5"/>
    </row>
    <row r="2873" spans="18:18" x14ac:dyDescent="0.25">
      <c r="R2873" s="5"/>
    </row>
    <row r="2874" spans="18:18" x14ac:dyDescent="0.25">
      <c r="R2874" s="5"/>
    </row>
    <row r="2875" spans="18:18" x14ac:dyDescent="0.25">
      <c r="R2875" s="5"/>
    </row>
    <row r="2876" spans="18:18" x14ac:dyDescent="0.25">
      <c r="R2876" s="5"/>
    </row>
    <row r="2877" spans="18:18" x14ac:dyDescent="0.25">
      <c r="R2877" s="5"/>
    </row>
    <row r="2878" spans="18:18" x14ac:dyDescent="0.25">
      <c r="R2878" s="5"/>
    </row>
    <row r="2879" spans="18:18" x14ac:dyDescent="0.25">
      <c r="R2879" s="5"/>
    </row>
    <row r="2880" spans="18:18" x14ac:dyDescent="0.25">
      <c r="R2880" s="5"/>
    </row>
    <row r="2881" spans="18:18" x14ac:dyDescent="0.25">
      <c r="R2881" s="5"/>
    </row>
    <row r="2882" spans="18:18" x14ac:dyDescent="0.25">
      <c r="R2882" s="5"/>
    </row>
    <row r="2883" spans="18:18" x14ac:dyDescent="0.25">
      <c r="R2883" s="5"/>
    </row>
    <row r="2884" spans="18:18" x14ac:dyDescent="0.25">
      <c r="R2884" s="5"/>
    </row>
    <row r="2885" spans="18:18" x14ac:dyDescent="0.25">
      <c r="R2885" s="5"/>
    </row>
    <row r="2886" spans="18:18" x14ac:dyDescent="0.25">
      <c r="R2886" s="5"/>
    </row>
    <row r="2887" spans="18:18" x14ac:dyDescent="0.25">
      <c r="R2887" s="5"/>
    </row>
    <row r="2888" spans="18:18" x14ac:dyDescent="0.25">
      <c r="R2888" s="5"/>
    </row>
    <row r="2889" spans="18:18" x14ac:dyDescent="0.25">
      <c r="R2889" s="5"/>
    </row>
    <row r="2890" spans="18:18" x14ac:dyDescent="0.25">
      <c r="R2890" s="5"/>
    </row>
    <row r="2891" spans="18:18" x14ac:dyDescent="0.25">
      <c r="R2891" s="5"/>
    </row>
    <row r="2892" spans="18:18" x14ac:dyDescent="0.25">
      <c r="R2892" s="5"/>
    </row>
    <row r="2893" spans="18:18" x14ac:dyDescent="0.25">
      <c r="R2893" s="5"/>
    </row>
    <row r="2894" spans="18:18" x14ac:dyDescent="0.25">
      <c r="R2894" s="5"/>
    </row>
    <row r="2895" spans="18:18" x14ac:dyDescent="0.25">
      <c r="R2895" s="5"/>
    </row>
    <row r="2896" spans="18:18" x14ac:dyDescent="0.25">
      <c r="R2896" s="5"/>
    </row>
    <row r="2897" spans="18:18" x14ac:dyDescent="0.25">
      <c r="R2897" s="5"/>
    </row>
    <row r="2898" spans="18:18" x14ac:dyDescent="0.25">
      <c r="R2898" s="5"/>
    </row>
    <row r="2899" spans="18:18" x14ac:dyDescent="0.25">
      <c r="R2899" s="5"/>
    </row>
    <row r="2900" spans="18:18" x14ac:dyDescent="0.25">
      <c r="R2900" s="5"/>
    </row>
    <row r="2901" spans="18:18" x14ac:dyDescent="0.25">
      <c r="R2901" s="5"/>
    </row>
    <row r="2902" spans="18:18" x14ac:dyDescent="0.25">
      <c r="R2902" s="5"/>
    </row>
    <row r="2903" spans="18:18" x14ac:dyDescent="0.25">
      <c r="R2903" s="5"/>
    </row>
    <row r="2904" spans="18:18" x14ac:dyDescent="0.25">
      <c r="R2904" s="5"/>
    </row>
    <row r="2905" spans="18:18" x14ac:dyDescent="0.25">
      <c r="R2905" s="5"/>
    </row>
    <row r="2906" spans="18:18" x14ac:dyDescent="0.25">
      <c r="R2906" s="5"/>
    </row>
    <row r="2907" spans="18:18" x14ac:dyDescent="0.25">
      <c r="R2907" s="5"/>
    </row>
    <row r="2908" spans="18:18" x14ac:dyDescent="0.25">
      <c r="R2908" s="5"/>
    </row>
    <row r="2909" spans="18:18" x14ac:dyDescent="0.25">
      <c r="R2909" s="5"/>
    </row>
    <row r="2910" spans="18:18" x14ac:dyDescent="0.25">
      <c r="R2910" s="5"/>
    </row>
    <row r="2911" spans="18:18" x14ac:dyDescent="0.25">
      <c r="R2911" s="5"/>
    </row>
    <row r="2912" spans="18:18" x14ac:dyDescent="0.25">
      <c r="R2912" s="5"/>
    </row>
    <row r="2913" spans="18:18" x14ac:dyDescent="0.25">
      <c r="R2913" s="5"/>
    </row>
    <row r="2914" spans="18:18" x14ac:dyDescent="0.25">
      <c r="R2914" s="5"/>
    </row>
    <row r="2915" spans="18:18" x14ac:dyDescent="0.25">
      <c r="R2915" s="5"/>
    </row>
    <row r="2916" spans="18:18" x14ac:dyDescent="0.25">
      <c r="R2916" s="5"/>
    </row>
    <row r="2917" spans="18:18" x14ac:dyDescent="0.25">
      <c r="R2917" s="5"/>
    </row>
    <row r="2918" spans="18:18" x14ac:dyDescent="0.25">
      <c r="R2918" s="5"/>
    </row>
    <row r="2919" spans="18:18" x14ac:dyDescent="0.25">
      <c r="R2919" s="5"/>
    </row>
    <row r="2920" spans="18:18" x14ac:dyDescent="0.25">
      <c r="R2920" s="5"/>
    </row>
    <row r="2921" spans="18:18" x14ac:dyDescent="0.25">
      <c r="R2921" s="5"/>
    </row>
    <row r="2922" spans="18:18" x14ac:dyDescent="0.25">
      <c r="R2922" s="5"/>
    </row>
    <row r="2923" spans="18:18" x14ac:dyDescent="0.25">
      <c r="R2923" s="5"/>
    </row>
    <row r="2924" spans="18:18" x14ac:dyDescent="0.25">
      <c r="R2924" s="5"/>
    </row>
    <row r="2925" spans="18:18" x14ac:dyDescent="0.25">
      <c r="R2925" s="5"/>
    </row>
    <row r="2926" spans="18:18" x14ac:dyDescent="0.25">
      <c r="R2926" s="5"/>
    </row>
    <row r="2927" spans="18:18" x14ac:dyDescent="0.25">
      <c r="R2927" s="5"/>
    </row>
    <row r="2928" spans="18:18" x14ac:dyDescent="0.25">
      <c r="R2928" s="5"/>
    </row>
    <row r="2929" spans="18:18" x14ac:dyDescent="0.25">
      <c r="R2929" s="5"/>
    </row>
    <row r="2930" spans="18:18" x14ac:dyDescent="0.25">
      <c r="R2930" s="5"/>
    </row>
    <row r="2931" spans="18:18" x14ac:dyDescent="0.25">
      <c r="R2931" s="5"/>
    </row>
    <row r="2932" spans="18:18" x14ac:dyDescent="0.25">
      <c r="R2932" s="5"/>
    </row>
    <row r="2933" spans="18:18" x14ac:dyDescent="0.25">
      <c r="R2933" s="5"/>
    </row>
    <row r="2934" spans="18:18" x14ac:dyDescent="0.25">
      <c r="R2934" s="5"/>
    </row>
    <row r="2935" spans="18:18" x14ac:dyDescent="0.25">
      <c r="R2935" s="5"/>
    </row>
    <row r="2936" spans="18:18" x14ac:dyDescent="0.25">
      <c r="R2936" s="5"/>
    </row>
    <row r="2937" spans="18:18" x14ac:dyDescent="0.25">
      <c r="R2937" s="5"/>
    </row>
    <row r="2938" spans="18:18" x14ac:dyDescent="0.25">
      <c r="R2938" s="5"/>
    </row>
    <row r="2939" spans="18:18" x14ac:dyDescent="0.25">
      <c r="R2939" s="5"/>
    </row>
    <row r="2940" spans="18:18" x14ac:dyDescent="0.25">
      <c r="R2940" s="5"/>
    </row>
    <row r="2941" spans="18:18" x14ac:dyDescent="0.25">
      <c r="R2941" s="5"/>
    </row>
    <row r="2942" spans="18:18" x14ac:dyDescent="0.25">
      <c r="R2942" s="5"/>
    </row>
    <row r="2943" spans="18:18" x14ac:dyDescent="0.25">
      <c r="R2943" s="5"/>
    </row>
    <row r="2944" spans="18:18" x14ac:dyDescent="0.25">
      <c r="R2944" s="5"/>
    </row>
    <row r="2945" spans="18:18" x14ac:dyDescent="0.25">
      <c r="R2945" s="5"/>
    </row>
    <row r="2946" spans="18:18" x14ac:dyDescent="0.25">
      <c r="R2946" s="5"/>
    </row>
    <row r="2947" spans="18:18" x14ac:dyDescent="0.25">
      <c r="R2947" s="5"/>
    </row>
    <row r="2948" spans="18:18" x14ac:dyDescent="0.25">
      <c r="R2948" s="5"/>
    </row>
    <row r="2949" spans="18:18" x14ac:dyDescent="0.25">
      <c r="R2949" s="5"/>
    </row>
    <row r="2950" spans="18:18" x14ac:dyDescent="0.25">
      <c r="R2950" s="5"/>
    </row>
    <row r="2951" spans="18:18" x14ac:dyDescent="0.25">
      <c r="R2951" s="5"/>
    </row>
    <row r="2952" spans="18:18" x14ac:dyDescent="0.25">
      <c r="R2952" s="5"/>
    </row>
    <row r="2953" spans="18:18" x14ac:dyDescent="0.25">
      <c r="R2953" s="5"/>
    </row>
    <row r="2954" spans="18:18" x14ac:dyDescent="0.25">
      <c r="R2954" s="5"/>
    </row>
    <row r="2955" spans="18:18" x14ac:dyDescent="0.25">
      <c r="R2955" s="5"/>
    </row>
    <row r="2956" spans="18:18" x14ac:dyDescent="0.25">
      <c r="R2956" s="5"/>
    </row>
    <row r="2957" spans="18:18" x14ac:dyDescent="0.25">
      <c r="R2957" s="5"/>
    </row>
    <row r="2958" spans="18:18" x14ac:dyDescent="0.25">
      <c r="R2958" s="5"/>
    </row>
    <row r="2959" spans="18:18" x14ac:dyDescent="0.25">
      <c r="R2959" s="5"/>
    </row>
    <row r="2960" spans="18:18" x14ac:dyDescent="0.25">
      <c r="R2960" s="5"/>
    </row>
    <row r="2961" spans="18:18" x14ac:dyDescent="0.25">
      <c r="R2961" s="5"/>
    </row>
    <row r="2962" spans="18:18" x14ac:dyDescent="0.25">
      <c r="R2962" s="5"/>
    </row>
    <row r="2963" spans="18:18" x14ac:dyDescent="0.25">
      <c r="R2963" s="5"/>
    </row>
    <row r="2964" spans="18:18" x14ac:dyDescent="0.25">
      <c r="R2964" s="5"/>
    </row>
    <row r="2965" spans="18:18" x14ac:dyDescent="0.25">
      <c r="R2965" s="5"/>
    </row>
    <row r="2966" spans="18:18" x14ac:dyDescent="0.25">
      <c r="R2966" s="5"/>
    </row>
    <row r="2967" spans="18:18" x14ac:dyDescent="0.25">
      <c r="R2967" s="5"/>
    </row>
    <row r="2968" spans="18:18" x14ac:dyDescent="0.25">
      <c r="R2968" s="5"/>
    </row>
    <row r="2969" spans="18:18" x14ac:dyDescent="0.25">
      <c r="R2969" s="5"/>
    </row>
    <row r="2970" spans="18:18" x14ac:dyDescent="0.25">
      <c r="R2970" s="5"/>
    </row>
    <row r="2971" spans="18:18" x14ac:dyDescent="0.25">
      <c r="R2971" s="5"/>
    </row>
    <row r="2972" spans="18:18" x14ac:dyDescent="0.25">
      <c r="R2972" s="5"/>
    </row>
    <row r="2973" spans="18:18" x14ac:dyDescent="0.25">
      <c r="R2973" s="5"/>
    </row>
    <row r="2974" spans="18:18" x14ac:dyDescent="0.25">
      <c r="R2974" s="5"/>
    </row>
    <row r="2975" spans="18:18" x14ac:dyDescent="0.25">
      <c r="R2975" s="5"/>
    </row>
    <row r="2976" spans="18:18" x14ac:dyDescent="0.25">
      <c r="R2976" s="5"/>
    </row>
    <row r="2977" spans="18:18" x14ac:dyDescent="0.25">
      <c r="R2977" s="5"/>
    </row>
    <row r="2978" spans="18:18" x14ac:dyDescent="0.25">
      <c r="R2978" s="5"/>
    </row>
    <row r="2979" spans="18:18" x14ac:dyDescent="0.25">
      <c r="R2979" s="5"/>
    </row>
    <row r="2980" spans="18:18" x14ac:dyDescent="0.25">
      <c r="R2980" s="5"/>
    </row>
    <row r="2981" spans="18:18" x14ac:dyDescent="0.25">
      <c r="R2981" s="5"/>
    </row>
    <row r="2982" spans="18:18" x14ac:dyDescent="0.25">
      <c r="R2982" s="5"/>
    </row>
    <row r="2983" spans="18:18" x14ac:dyDescent="0.25">
      <c r="R2983" s="5"/>
    </row>
    <row r="2984" spans="18:18" x14ac:dyDescent="0.25">
      <c r="R2984" s="5"/>
    </row>
    <row r="2985" spans="18:18" x14ac:dyDescent="0.25">
      <c r="R2985" s="5"/>
    </row>
    <row r="2986" spans="18:18" x14ac:dyDescent="0.25">
      <c r="R2986" s="5"/>
    </row>
    <row r="2987" spans="18:18" x14ac:dyDescent="0.25">
      <c r="R2987" s="5"/>
    </row>
    <row r="2988" spans="18:18" x14ac:dyDescent="0.25">
      <c r="R2988" s="5"/>
    </row>
    <row r="2989" spans="18:18" x14ac:dyDescent="0.25">
      <c r="R2989" s="5"/>
    </row>
    <row r="2990" spans="18:18" x14ac:dyDescent="0.25">
      <c r="R2990" s="5"/>
    </row>
    <row r="2991" spans="18:18" x14ac:dyDescent="0.25">
      <c r="R2991" s="5"/>
    </row>
    <row r="2992" spans="18:18" x14ac:dyDescent="0.25">
      <c r="R2992" s="5"/>
    </row>
    <row r="2993" spans="18:18" x14ac:dyDescent="0.25">
      <c r="R2993" s="5"/>
    </row>
    <row r="2994" spans="18:18" x14ac:dyDescent="0.25">
      <c r="R2994" s="5"/>
    </row>
    <row r="2995" spans="18:18" x14ac:dyDescent="0.25">
      <c r="R2995" s="5"/>
    </row>
    <row r="2996" spans="18:18" x14ac:dyDescent="0.25">
      <c r="R2996" s="5"/>
    </row>
    <row r="2997" spans="18:18" x14ac:dyDescent="0.25">
      <c r="R2997" s="5"/>
    </row>
    <row r="2998" spans="18:18" x14ac:dyDescent="0.25">
      <c r="R2998" s="5"/>
    </row>
    <row r="2999" spans="18:18" x14ac:dyDescent="0.25">
      <c r="R2999" s="5"/>
    </row>
    <row r="3000" spans="18:18" x14ac:dyDescent="0.25">
      <c r="R3000" s="5"/>
    </row>
    <row r="3001" spans="18:18" x14ac:dyDescent="0.25">
      <c r="R3001" s="5"/>
    </row>
    <row r="3002" spans="18:18" x14ac:dyDescent="0.25">
      <c r="R3002" s="5"/>
    </row>
    <row r="3003" spans="18:18" x14ac:dyDescent="0.25">
      <c r="R3003" s="5"/>
    </row>
    <row r="3004" spans="18:18" x14ac:dyDescent="0.25">
      <c r="R3004" s="5"/>
    </row>
    <row r="3005" spans="18:18" x14ac:dyDescent="0.25">
      <c r="R3005" s="5"/>
    </row>
    <row r="3006" spans="18:18" x14ac:dyDescent="0.25">
      <c r="R3006" s="5"/>
    </row>
    <row r="3007" spans="18:18" x14ac:dyDescent="0.25">
      <c r="R3007" s="5"/>
    </row>
    <row r="3008" spans="18:18" x14ac:dyDescent="0.25">
      <c r="R3008" s="5"/>
    </row>
    <row r="3009" spans="18:18" x14ac:dyDescent="0.25">
      <c r="R3009" s="5"/>
    </row>
    <row r="3010" spans="18:18" x14ac:dyDescent="0.25">
      <c r="R3010" s="5"/>
    </row>
    <row r="3011" spans="18:18" x14ac:dyDescent="0.25">
      <c r="R3011" s="5"/>
    </row>
    <row r="3012" spans="18:18" x14ac:dyDescent="0.25">
      <c r="R3012" s="5"/>
    </row>
    <row r="3013" spans="18:18" x14ac:dyDescent="0.25">
      <c r="R3013" s="5"/>
    </row>
    <row r="3014" spans="18:18" x14ac:dyDescent="0.25">
      <c r="R3014" s="5"/>
    </row>
    <row r="3015" spans="18:18" x14ac:dyDescent="0.25">
      <c r="R3015" s="5"/>
    </row>
    <row r="3016" spans="18:18" x14ac:dyDescent="0.25">
      <c r="R3016" s="5"/>
    </row>
    <row r="3017" spans="18:18" x14ac:dyDescent="0.25">
      <c r="R3017" s="5"/>
    </row>
    <row r="3018" spans="18:18" x14ac:dyDescent="0.25">
      <c r="R3018" s="5"/>
    </row>
    <row r="3019" spans="18:18" x14ac:dyDescent="0.25">
      <c r="R3019" s="5"/>
    </row>
    <row r="3020" spans="18:18" x14ac:dyDescent="0.25">
      <c r="R3020" s="5"/>
    </row>
    <row r="3021" spans="18:18" x14ac:dyDescent="0.25">
      <c r="R3021" s="5"/>
    </row>
    <row r="3022" spans="18:18" x14ac:dyDescent="0.25">
      <c r="R3022" s="5"/>
    </row>
    <row r="3023" spans="18:18" x14ac:dyDescent="0.25">
      <c r="R3023" s="5"/>
    </row>
    <row r="3024" spans="18:18" x14ac:dyDescent="0.25">
      <c r="R3024" s="5"/>
    </row>
    <row r="3025" spans="18:18" x14ac:dyDescent="0.25">
      <c r="R3025" s="5"/>
    </row>
    <row r="3026" spans="18:18" x14ac:dyDescent="0.25">
      <c r="R3026" s="5"/>
    </row>
    <row r="3027" spans="18:18" x14ac:dyDescent="0.25">
      <c r="R3027" s="5"/>
    </row>
    <row r="3028" spans="18:18" x14ac:dyDescent="0.25">
      <c r="R3028" s="5"/>
    </row>
    <row r="3029" spans="18:18" x14ac:dyDescent="0.25">
      <c r="R3029" s="5"/>
    </row>
    <row r="3030" spans="18:18" x14ac:dyDescent="0.25">
      <c r="R3030" s="5"/>
    </row>
    <row r="3031" spans="18:18" x14ac:dyDescent="0.25">
      <c r="R3031" s="5"/>
    </row>
    <row r="3032" spans="18:18" x14ac:dyDescent="0.25">
      <c r="R3032" s="5"/>
    </row>
    <row r="3033" spans="18:18" x14ac:dyDescent="0.25">
      <c r="R3033" s="5"/>
    </row>
    <row r="3034" spans="18:18" x14ac:dyDescent="0.25">
      <c r="R3034" s="5"/>
    </row>
    <row r="3035" spans="18:18" x14ac:dyDescent="0.25">
      <c r="R3035" s="5"/>
    </row>
    <row r="3036" spans="18:18" x14ac:dyDescent="0.25">
      <c r="R3036" s="5"/>
    </row>
    <row r="3037" spans="18:18" x14ac:dyDescent="0.25">
      <c r="R3037" s="5"/>
    </row>
    <row r="3038" spans="18:18" x14ac:dyDescent="0.25">
      <c r="R3038" s="5"/>
    </row>
    <row r="3039" spans="18:18" x14ac:dyDescent="0.25">
      <c r="R3039" s="5"/>
    </row>
    <row r="3040" spans="18:18" x14ac:dyDescent="0.25">
      <c r="R3040" s="5"/>
    </row>
    <row r="3041" spans="18:18" x14ac:dyDescent="0.25">
      <c r="R3041" s="5"/>
    </row>
    <row r="3042" spans="18:18" x14ac:dyDescent="0.25">
      <c r="R3042" s="5"/>
    </row>
    <row r="3043" spans="18:18" x14ac:dyDescent="0.25">
      <c r="R3043" s="5"/>
    </row>
    <row r="3044" spans="18:18" x14ac:dyDescent="0.25">
      <c r="R3044" s="5"/>
    </row>
    <row r="3045" spans="18:18" x14ac:dyDescent="0.25">
      <c r="R3045" s="5"/>
    </row>
    <row r="3046" spans="18:18" x14ac:dyDescent="0.25">
      <c r="R3046" s="5"/>
    </row>
    <row r="3047" spans="18:18" x14ac:dyDescent="0.25">
      <c r="R3047" s="5"/>
    </row>
    <row r="3048" spans="18:18" x14ac:dyDescent="0.25">
      <c r="R3048" s="5"/>
    </row>
    <row r="3049" spans="18:18" x14ac:dyDescent="0.25">
      <c r="R3049" s="5"/>
    </row>
    <row r="3050" spans="18:18" x14ac:dyDescent="0.25">
      <c r="R3050" s="5"/>
    </row>
    <row r="3051" spans="18:18" x14ac:dyDescent="0.25">
      <c r="R3051" s="5"/>
    </row>
    <row r="3052" spans="18:18" x14ac:dyDescent="0.25">
      <c r="R3052" s="5"/>
    </row>
    <row r="3053" spans="18:18" x14ac:dyDescent="0.25">
      <c r="R3053" s="5"/>
    </row>
    <row r="3054" spans="18:18" x14ac:dyDescent="0.25">
      <c r="R3054" s="5"/>
    </row>
    <row r="3055" spans="18:18" x14ac:dyDescent="0.25">
      <c r="R3055" s="5"/>
    </row>
    <row r="3056" spans="18:18" x14ac:dyDescent="0.25">
      <c r="R3056" s="5"/>
    </row>
    <row r="3057" spans="18:18" x14ac:dyDescent="0.25">
      <c r="R3057" s="5"/>
    </row>
    <row r="3058" spans="18:18" x14ac:dyDescent="0.25">
      <c r="R3058" s="5"/>
    </row>
    <row r="3059" spans="18:18" x14ac:dyDescent="0.25">
      <c r="R3059" s="5"/>
    </row>
    <row r="3060" spans="18:18" x14ac:dyDescent="0.25">
      <c r="R3060" s="5"/>
    </row>
    <row r="3061" spans="18:18" x14ac:dyDescent="0.25">
      <c r="R3061" s="5"/>
    </row>
    <row r="3062" spans="18:18" x14ac:dyDescent="0.25">
      <c r="R3062" s="5"/>
    </row>
    <row r="3063" spans="18:18" x14ac:dyDescent="0.25">
      <c r="R3063" s="5"/>
    </row>
    <row r="3064" spans="18:18" x14ac:dyDescent="0.25">
      <c r="R3064" s="5"/>
    </row>
    <row r="3065" spans="18:18" x14ac:dyDescent="0.25">
      <c r="R3065" s="5"/>
    </row>
    <row r="3066" spans="18:18" x14ac:dyDescent="0.25">
      <c r="R3066" s="5"/>
    </row>
    <row r="3067" spans="18:18" x14ac:dyDescent="0.25">
      <c r="R3067" s="5"/>
    </row>
    <row r="3068" spans="18:18" x14ac:dyDescent="0.25">
      <c r="R3068" s="5"/>
    </row>
    <row r="3069" spans="18:18" x14ac:dyDescent="0.25">
      <c r="R3069" s="5"/>
    </row>
    <row r="3070" spans="18:18" x14ac:dyDescent="0.25">
      <c r="R3070" s="5"/>
    </row>
    <row r="3071" spans="18:18" x14ac:dyDescent="0.25">
      <c r="R3071" s="5"/>
    </row>
    <row r="3072" spans="18:18" x14ac:dyDescent="0.25">
      <c r="R3072" s="5"/>
    </row>
    <row r="3073" spans="18:18" x14ac:dyDescent="0.25">
      <c r="R3073" s="5"/>
    </row>
    <row r="3074" spans="18:18" x14ac:dyDescent="0.25">
      <c r="R3074" s="5"/>
    </row>
    <row r="3075" spans="18:18" x14ac:dyDescent="0.25">
      <c r="R3075" s="5"/>
    </row>
    <row r="3076" spans="18:18" x14ac:dyDescent="0.25">
      <c r="R3076" s="5"/>
    </row>
    <row r="3077" spans="18:18" x14ac:dyDescent="0.25">
      <c r="R3077" s="5"/>
    </row>
    <row r="3078" spans="18:18" x14ac:dyDescent="0.25">
      <c r="R3078" s="5"/>
    </row>
    <row r="3079" spans="18:18" x14ac:dyDescent="0.25">
      <c r="R3079" s="5"/>
    </row>
    <row r="3080" spans="18:18" x14ac:dyDescent="0.25">
      <c r="R3080" s="5"/>
    </row>
    <row r="3081" spans="18:18" x14ac:dyDescent="0.25">
      <c r="R3081" s="5"/>
    </row>
    <row r="3082" spans="18:18" x14ac:dyDescent="0.25">
      <c r="R3082" s="5"/>
    </row>
    <row r="3083" spans="18:18" x14ac:dyDescent="0.25">
      <c r="R3083" s="5"/>
    </row>
    <row r="3084" spans="18:18" x14ac:dyDescent="0.25">
      <c r="R3084" s="5"/>
    </row>
    <row r="3085" spans="18:18" x14ac:dyDescent="0.25">
      <c r="R3085" s="5"/>
    </row>
    <row r="3086" spans="18:18" x14ac:dyDescent="0.25">
      <c r="R3086" s="5"/>
    </row>
    <row r="3087" spans="18:18" x14ac:dyDescent="0.25">
      <c r="R3087" s="5"/>
    </row>
    <row r="3088" spans="18:18" x14ac:dyDescent="0.25">
      <c r="R3088" s="5"/>
    </row>
    <row r="3089" spans="18:18" x14ac:dyDescent="0.25">
      <c r="R3089" s="5"/>
    </row>
    <row r="3090" spans="18:18" x14ac:dyDescent="0.25">
      <c r="R3090" s="5"/>
    </row>
    <row r="3091" spans="18:18" x14ac:dyDescent="0.25">
      <c r="R3091" s="5"/>
    </row>
    <row r="3092" spans="18:18" x14ac:dyDescent="0.25">
      <c r="R3092" s="5"/>
    </row>
    <row r="3093" spans="18:18" x14ac:dyDescent="0.25">
      <c r="R3093" s="5"/>
    </row>
    <row r="3094" spans="18:18" x14ac:dyDescent="0.25">
      <c r="R3094" s="5"/>
    </row>
    <row r="3095" spans="18:18" x14ac:dyDescent="0.25">
      <c r="R3095" s="5"/>
    </row>
    <row r="3096" spans="18:18" x14ac:dyDescent="0.25">
      <c r="R3096" s="5"/>
    </row>
    <row r="3097" spans="18:18" x14ac:dyDescent="0.25">
      <c r="R3097" s="5"/>
    </row>
    <row r="3098" spans="18:18" x14ac:dyDescent="0.25">
      <c r="R3098" s="5"/>
    </row>
    <row r="3099" spans="18:18" x14ac:dyDescent="0.25">
      <c r="R3099" s="5"/>
    </row>
    <row r="3100" spans="18:18" x14ac:dyDescent="0.25">
      <c r="R3100" s="5"/>
    </row>
    <row r="3101" spans="18:18" x14ac:dyDescent="0.25">
      <c r="R3101" s="5"/>
    </row>
    <row r="3102" spans="18:18" x14ac:dyDescent="0.25">
      <c r="R3102" s="5"/>
    </row>
    <row r="3103" spans="18:18" x14ac:dyDescent="0.25">
      <c r="R3103" s="5"/>
    </row>
    <row r="3104" spans="18:18" x14ac:dyDescent="0.25">
      <c r="R3104" s="5"/>
    </row>
    <row r="3105" spans="18:18" x14ac:dyDescent="0.25">
      <c r="R3105" s="5"/>
    </row>
    <row r="3106" spans="18:18" x14ac:dyDescent="0.25">
      <c r="R3106" s="5"/>
    </row>
    <row r="3107" spans="18:18" x14ac:dyDescent="0.25">
      <c r="R3107" s="5"/>
    </row>
    <row r="3108" spans="18:18" x14ac:dyDescent="0.25">
      <c r="R3108" s="5"/>
    </row>
    <row r="3109" spans="18:18" x14ac:dyDescent="0.25">
      <c r="R3109" s="5"/>
    </row>
    <row r="3110" spans="18:18" x14ac:dyDescent="0.25">
      <c r="R3110" s="5"/>
    </row>
    <row r="3111" spans="18:18" x14ac:dyDescent="0.25">
      <c r="R3111" s="5"/>
    </row>
    <row r="3112" spans="18:18" x14ac:dyDescent="0.25">
      <c r="R3112" s="5"/>
    </row>
    <row r="3113" spans="18:18" x14ac:dyDescent="0.25">
      <c r="R3113" s="5"/>
    </row>
    <row r="3114" spans="18:18" x14ac:dyDescent="0.25">
      <c r="R3114" s="5"/>
    </row>
    <row r="3115" spans="18:18" x14ac:dyDescent="0.25">
      <c r="R3115" s="5"/>
    </row>
    <row r="3116" spans="18:18" x14ac:dyDescent="0.25">
      <c r="R3116" s="5"/>
    </row>
    <row r="3117" spans="18:18" x14ac:dyDescent="0.25">
      <c r="R3117" s="5"/>
    </row>
    <row r="3118" spans="18:18" x14ac:dyDescent="0.25">
      <c r="R3118" s="5"/>
    </row>
    <row r="3119" spans="18:18" x14ac:dyDescent="0.25">
      <c r="R3119" s="5"/>
    </row>
    <row r="3120" spans="18:18" x14ac:dyDescent="0.25">
      <c r="R3120" s="5"/>
    </row>
    <row r="3121" spans="18:18" x14ac:dyDescent="0.25">
      <c r="R3121" s="5"/>
    </row>
    <row r="3122" spans="18:18" x14ac:dyDescent="0.25">
      <c r="R3122" s="5"/>
    </row>
    <row r="3123" spans="18:18" x14ac:dyDescent="0.25">
      <c r="R3123" s="5"/>
    </row>
    <row r="3124" spans="18:18" x14ac:dyDescent="0.25">
      <c r="R3124" s="5"/>
    </row>
    <row r="3125" spans="18:18" x14ac:dyDescent="0.25">
      <c r="R3125" s="5"/>
    </row>
    <row r="3126" spans="18:18" x14ac:dyDescent="0.25">
      <c r="R3126" s="5"/>
    </row>
    <row r="3127" spans="18:18" x14ac:dyDescent="0.25">
      <c r="R3127" s="5"/>
    </row>
    <row r="3128" spans="18:18" x14ac:dyDescent="0.25">
      <c r="R3128" s="5"/>
    </row>
    <row r="3129" spans="18:18" x14ac:dyDescent="0.25">
      <c r="R3129" s="5"/>
    </row>
    <row r="3130" spans="18:18" x14ac:dyDescent="0.25">
      <c r="R3130" s="5"/>
    </row>
    <row r="3131" spans="18:18" x14ac:dyDescent="0.25">
      <c r="R3131" s="5"/>
    </row>
    <row r="3132" spans="18:18" x14ac:dyDescent="0.25">
      <c r="R3132" s="5"/>
    </row>
    <row r="3133" spans="18:18" x14ac:dyDescent="0.25">
      <c r="R3133" s="5"/>
    </row>
    <row r="3134" spans="18:18" x14ac:dyDescent="0.25">
      <c r="R3134" s="5"/>
    </row>
    <row r="3135" spans="18:18" x14ac:dyDescent="0.25">
      <c r="R3135" s="5"/>
    </row>
    <row r="3136" spans="18:18" x14ac:dyDescent="0.25">
      <c r="R3136" s="5"/>
    </row>
    <row r="3137" spans="18:18" x14ac:dyDescent="0.25">
      <c r="R3137" s="5"/>
    </row>
    <row r="3138" spans="18:18" x14ac:dyDescent="0.25">
      <c r="R3138" s="5"/>
    </row>
    <row r="3139" spans="18:18" x14ac:dyDescent="0.25">
      <c r="R3139" s="5"/>
    </row>
    <row r="3140" spans="18:18" x14ac:dyDescent="0.25">
      <c r="R3140" s="5"/>
    </row>
    <row r="3141" spans="18:18" x14ac:dyDescent="0.25">
      <c r="R3141" s="5"/>
    </row>
    <row r="3142" spans="18:18" x14ac:dyDescent="0.25">
      <c r="R3142" s="5"/>
    </row>
    <row r="3143" spans="18:18" x14ac:dyDescent="0.25">
      <c r="R3143" s="5"/>
    </row>
    <row r="3144" spans="18:18" x14ac:dyDescent="0.25">
      <c r="R3144" s="5"/>
    </row>
    <row r="3145" spans="18:18" x14ac:dyDescent="0.25">
      <c r="R3145" s="5"/>
    </row>
    <row r="3146" spans="18:18" x14ac:dyDescent="0.25">
      <c r="R3146" s="5"/>
    </row>
    <row r="3147" spans="18:18" x14ac:dyDescent="0.25">
      <c r="R3147" s="5"/>
    </row>
    <row r="3148" spans="18:18" x14ac:dyDescent="0.25">
      <c r="R3148" s="5"/>
    </row>
    <row r="3149" spans="18:18" x14ac:dyDescent="0.25">
      <c r="R3149" s="5"/>
    </row>
    <row r="3150" spans="18:18" x14ac:dyDescent="0.25">
      <c r="R3150" s="5"/>
    </row>
    <row r="3151" spans="18:18" x14ac:dyDescent="0.25">
      <c r="R3151" s="5"/>
    </row>
    <row r="3152" spans="18:18" x14ac:dyDescent="0.25">
      <c r="R3152" s="5"/>
    </row>
    <row r="3153" spans="18:18" x14ac:dyDescent="0.25">
      <c r="R3153" s="5"/>
    </row>
    <row r="3154" spans="18:18" x14ac:dyDescent="0.25">
      <c r="R3154" s="5"/>
    </row>
    <row r="3155" spans="18:18" x14ac:dyDescent="0.25">
      <c r="R3155" s="5"/>
    </row>
    <row r="3156" spans="18:18" x14ac:dyDescent="0.25">
      <c r="R3156" s="5"/>
    </row>
    <row r="3157" spans="18:18" x14ac:dyDescent="0.25">
      <c r="R3157" s="5"/>
    </row>
    <row r="3158" spans="18:18" x14ac:dyDescent="0.25">
      <c r="R3158" s="5"/>
    </row>
    <row r="3159" spans="18:18" x14ac:dyDescent="0.25">
      <c r="R3159" s="5"/>
    </row>
    <row r="3160" spans="18:18" x14ac:dyDescent="0.25">
      <c r="R3160" s="5"/>
    </row>
    <row r="3161" spans="18:18" x14ac:dyDescent="0.25">
      <c r="R3161" s="5"/>
    </row>
    <row r="3162" spans="18:18" x14ac:dyDescent="0.25">
      <c r="R3162" s="5"/>
    </row>
    <row r="3163" spans="18:18" x14ac:dyDescent="0.25">
      <c r="R3163" s="5"/>
    </row>
    <row r="3164" spans="18:18" x14ac:dyDescent="0.25">
      <c r="R3164" s="5"/>
    </row>
    <row r="3165" spans="18:18" x14ac:dyDescent="0.25">
      <c r="R3165" s="5"/>
    </row>
    <row r="3166" spans="18:18" x14ac:dyDescent="0.25">
      <c r="R3166" s="5"/>
    </row>
    <row r="3167" spans="18:18" x14ac:dyDescent="0.25">
      <c r="R3167" s="5"/>
    </row>
    <row r="3168" spans="18:18" x14ac:dyDescent="0.25">
      <c r="R3168" s="5"/>
    </row>
    <row r="3169" spans="18:18" x14ac:dyDescent="0.25">
      <c r="R3169" s="5"/>
    </row>
    <row r="3170" spans="18:18" x14ac:dyDescent="0.25">
      <c r="R3170" s="5"/>
    </row>
    <row r="3171" spans="18:18" x14ac:dyDescent="0.25">
      <c r="R3171" s="5"/>
    </row>
    <row r="3172" spans="18:18" x14ac:dyDescent="0.25">
      <c r="R3172" s="5"/>
    </row>
    <row r="3173" spans="18:18" x14ac:dyDescent="0.25">
      <c r="R3173" s="5"/>
    </row>
    <row r="3174" spans="18:18" x14ac:dyDescent="0.25">
      <c r="R3174" s="5"/>
    </row>
    <row r="3175" spans="18:18" x14ac:dyDescent="0.25">
      <c r="R3175" s="5"/>
    </row>
    <row r="3176" spans="18:18" x14ac:dyDescent="0.25">
      <c r="R3176" s="5"/>
    </row>
    <row r="3177" spans="18:18" x14ac:dyDescent="0.25">
      <c r="R3177" s="5"/>
    </row>
    <row r="3178" spans="18:18" x14ac:dyDescent="0.25">
      <c r="R3178" s="5"/>
    </row>
    <row r="3179" spans="18:18" x14ac:dyDescent="0.25">
      <c r="R3179" s="5"/>
    </row>
    <row r="3180" spans="18:18" x14ac:dyDescent="0.25">
      <c r="R3180" s="5"/>
    </row>
    <row r="3181" spans="18:18" x14ac:dyDescent="0.25">
      <c r="R3181" s="5"/>
    </row>
    <row r="3182" spans="18:18" x14ac:dyDescent="0.25">
      <c r="R3182" s="5"/>
    </row>
    <row r="3183" spans="18:18" x14ac:dyDescent="0.25">
      <c r="R3183" s="5"/>
    </row>
    <row r="3184" spans="18:18" x14ac:dyDescent="0.25">
      <c r="R3184" s="5"/>
    </row>
    <row r="3185" spans="18:18" x14ac:dyDescent="0.25">
      <c r="R3185" s="5"/>
    </row>
    <row r="3186" spans="18:18" x14ac:dyDescent="0.25">
      <c r="R3186" s="5"/>
    </row>
    <row r="3187" spans="18:18" x14ac:dyDescent="0.25">
      <c r="R3187" s="5"/>
    </row>
    <row r="3188" spans="18:18" x14ac:dyDescent="0.25">
      <c r="R3188" s="5"/>
    </row>
    <row r="3189" spans="18:18" x14ac:dyDescent="0.25">
      <c r="R3189" s="5"/>
    </row>
    <row r="3190" spans="18:18" x14ac:dyDescent="0.25">
      <c r="R3190" s="5"/>
    </row>
    <row r="3191" spans="18:18" x14ac:dyDescent="0.25">
      <c r="R3191" s="5"/>
    </row>
    <row r="3192" spans="18:18" x14ac:dyDescent="0.25">
      <c r="R3192" s="5"/>
    </row>
    <row r="3193" spans="18:18" x14ac:dyDescent="0.25">
      <c r="R3193" s="5"/>
    </row>
    <row r="3194" spans="18:18" x14ac:dyDescent="0.25">
      <c r="R3194" s="5"/>
    </row>
    <row r="3195" spans="18:18" x14ac:dyDescent="0.25">
      <c r="R3195" s="5"/>
    </row>
    <row r="3196" spans="18:18" x14ac:dyDescent="0.25">
      <c r="R3196" s="5"/>
    </row>
    <row r="3197" spans="18:18" x14ac:dyDescent="0.25">
      <c r="R3197" s="5"/>
    </row>
    <row r="3198" spans="18:18" x14ac:dyDescent="0.25">
      <c r="R3198" s="5"/>
    </row>
    <row r="3199" spans="18:18" x14ac:dyDescent="0.25">
      <c r="R3199" s="5"/>
    </row>
    <row r="3200" spans="18:18" x14ac:dyDescent="0.25">
      <c r="R3200" s="5"/>
    </row>
    <row r="3201" spans="18:18" x14ac:dyDescent="0.25">
      <c r="R3201" s="5"/>
    </row>
    <row r="3202" spans="18:18" x14ac:dyDescent="0.25">
      <c r="R3202" s="5"/>
    </row>
    <row r="3203" spans="18:18" x14ac:dyDescent="0.25">
      <c r="R3203" s="5"/>
    </row>
    <row r="3204" spans="18:18" x14ac:dyDescent="0.25">
      <c r="R3204" s="5"/>
    </row>
    <row r="3205" spans="18:18" x14ac:dyDescent="0.25">
      <c r="R3205" s="5"/>
    </row>
    <row r="3206" spans="18:18" x14ac:dyDescent="0.25">
      <c r="R3206" s="5"/>
    </row>
    <row r="3207" spans="18:18" x14ac:dyDescent="0.25">
      <c r="R3207" s="5"/>
    </row>
    <row r="3208" spans="18:18" x14ac:dyDescent="0.25">
      <c r="R3208" s="5"/>
    </row>
    <row r="3209" spans="18:18" x14ac:dyDescent="0.25">
      <c r="R3209" s="5"/>
    </row>
    <row r="3210" spans="18:18" x14ac:dyDescent="0.25">
      <c r="R3210" s="5"/>
    </row>
    <row r="3211" spans="18:18" x14ac:dyDescent="0.25">
      <c r="R3211" s="5"/>
    </row>
    <row r="3212" spans="18:18" x14ac:dyDescent="0.25">
      <c r="R3212" s="5"/>
    </row>
    <row r="3213" spans="18:18" x14ac:dyDescent="0.25">
      <c r="R3213" s="5"/>
    </row>
    <row r="3214" spans="18:18" x14ac:dyDescent="0.25">
      <c r="R3214" s="5"/>
    </row>
    <row r="3215" spans="18:18" x14ac:dyDescent="0.25">
      <c r="R3215" s="5"/>
    </row>
    <row r="3216" spans="18:18" x14ac:dyDescent="0.25">
      <c r="R3216" s="5"/>
    </row>
    <row r="3217" spans="18:18" x14ac:dyDescent="0.25">
      <c r="R3217" s="5"/>
    </row>
    <row r="3218" spans="18:18" x14ac:dyDescent="0.25">
      <c r="R3218" s="5"/>
    </row>
    <row r="3219" spans="18:18" x14ac:dyDescent="0.25">
      <c r="R3219" s="5"/>
    </row>
    <row r="3220" spans="18:18" x14ac:dyDescent="0.25">
      <c r="R3220" s="5"/>
    </row>
    <row r="3221" spans="18:18" x14ac:dyDescent="0.25">
      <c r="R3221" s="5"/>
    </row>
    <row r="3222" spans="18:18" x14ac:dyDescent="0.25">
      <c r="R3222" s="5"/>
    </row>
    <row r="3223" spans="18:18" x14ac:dyDescent="0.25">
      <c r="R3223" s="5"/>
    </row>
    <row r="3224" spans="18:18" x14ac:dyDescent="0.25">
      <c r="R3224" s="5"/>
    </row>
    <row r="3225" spans="18:18" x14ac:dyDescent="0.25">
      <c r="R3225" s="5"/>
    </row>
    <row r="3226" spans="18:18" x14ac:dyDescent="0.25">
      <c r="R3226" s="5"/>
    </row>
    <row r="3227" spans="18:18" x14ac:dyDescent="0.25">
      <c r="R3227" s="5"/>
    </row>
    <row r="3228" spans="18:18" x14ac:dyDescent="0.25">
      <c r="R3228" s="5"/>
    </row>
    <row r="3229" spans="18:18" x14ac:dyDescent="0.25">
      <c r="R3229" s="5"/>
    </row>
    <row r="3230" spans="18:18" x14ac:dyDescent="0.25">
      <c r="R3230" s="5"/>
    </row>
    <row r="3231" spans="18:18" x14ac:dyDescent="0.25">
      <c r="R3231" s="5"/>
    </row>
    <row r="3232" spans="18:18" x14ac:dyDescent="0.25">
      <c r="R3232" s="5"/>
    </row>
    <row r="3233" spans="18:18" x14ac:dyDescent="0.25">
      <c r="R3233" s="5"/>
    </row>
    <row r="3234" spans="18:18" x14ac:dyDescent="0.25">
      <c r="R3234" s="5"/>
    </row>
    <row r="3235" spans="18:18" x14ac:dyDescent="0.25">
      <c r="R3235" s="5"/>
    </row>
    <row r="3236" spans="18:18" x14ac:dyDescent="0.25">
      <c r="R3236" s="5"/>
    </row>
    <row r="3237" spans="18:18" x14ac:dyDescent="0.25">
      <c r="R3237" s="5"/>
    </row>
    <row r="3238" spans="18:18" x14ac:dyDescent="0.25">
      <c r="R3238" s="5"/>
    </row>
    <row r="3239" spans="18:18" x14ac:dyDescent="0.25">
      <c r="R3239" s="5"/>
    </row>
    <row r="3240" spans="18:18" x14ac:dyDescent="0.25">
      <c r="R3240" s="5"/>
    </row>
    <row r="3241" spans="18:18" x14ac:dyDescent="0.25">
      <c r="R3241" s="5"/>
    </row>
    <row r="3242" spans="18:18" x14ac:dyDescent="0.25">
      <c r="R3242" s="5"/>
    </row>
    <row r="3243" spans="18:18" x14ac:dyDescent="0.25">
      <c r="R3243" s="5"/>
    </row>
    <row r="3244" spans="18:18" x14ac:dyDescent="0.25">
      <c r="R3244" s="5"/>
    </row>
    <row r="3245" spans="18:18" x14ac:dyDescent="0.25">
      <c r="R3245" s="5"/>
    </row>
    <row r="3246" spans="18:18" x14ac:dyDescent="0.25">
      <c r="R3246" s="5"/>
    </row>
    <row r="3247" spans="18:18" x14ac:dyDescent="0.25">
      <c r="R3247" s="5"/>
    </row>
    <row r="3248" spans="18:18" x14ac:dyDescent="0.25">
      <c r="R3248" s="5"/>
    </row>
    <row r="3249" spans="18:18" x14ac:dyDescent="0.25">
      <c r="R3249" s="5"/>
    </row>
    <row r="3250" spans="18:18" x14ac:dyDescent="0.25">
      <c r="R3250" s="5"/>
    </row>
    <row r="3251" spans="18:18" x14ac:dyDescent="0.25">
      <c r="R3251" s="5"/>
    </row>
    <row r="3252" spans="18:18" x14ac:dyDescent="0.25">
      <c r="R3252" s="5"/>
    </row>
    <row r="3253" spans="18:18" x14ac:dyDescent="0.25">
      <c r="R3253" s="5"/>
    </row>
    <row r="3254" spans="18:18" x14ac:dyDescent="0.25">
      <c r="R3254" s="5"/>
    </row>
    <row r="3255" spans="18:18" x14ac:dyDescent="0.25">
      <c r="R3255" s="5"/>
    </row>
    <row r="3256" spans="18:18" x14ac:dyDescent="0.25">
      <c r="R3256" s="5"/>
    </row>
    <row r="3257" spans="18:18" x14ac:dyDescent="0.25">
      <c r="R3257" s="5"/>
    </row>
    <row r="3258" spans="18:18" x14ac:dyDescent="0.25">
      <c r="R3258" s="5"/>
    </row>
    <row r="3259" spans="18:18" x14ac:dyDescent="0.25">
      <c r="R3259" s="5"/>
    </row>
    <row r="3260" spans="18:18" x14ac:dyDescent="0.25">
      <c r="R3260" s="5"/>
    </row>
    <row r="3261" spans="18:18" x14ac:dyDescent="0.25">
      <c r="R3261" s="5"/>
    </row>
    <row r="3262" spans="18:18" x14ac:dyDescent="0.25">
      <c r="R3262" s="5"/>
    </row>
    <row r="3263" spans="18:18" x14ac:dyDescent="0.25">
      <c r="R3263" s="5"/>
    </row>
    <row r="3264" spans="18:18" x14ac:dyDescent="0.25">
      <c r="R3264" s="5"/>
    </row>
    <row r="3265" spans="18:18" x14ac:dyDescent="0.25">
      <c r="R3265" s="5"/>
    </row>
    <row r="3266" spans="18:18" x14ac:dyDescent="0.25">
      <c r="R3266" s="5"/>
    </row>
    <row r="3267" spans="18:18" x14ac:dyDescent="0.25">
      <c r="R3267" s="5"/>
    </row>
    <row r="3268" spans="18:18" x14ac:dyDescent="0.25">
      <c r="R3268" s="5"/>
    </row>
    <row r="3269" spans="18:18" x14ac:dyDescent="0.25">
      <c r="R3269" s="5"/>
    </row>
    <row r="3270" spans="18:18" x14ac:dyDescent="0.25">
      <c r="R3270" s="5"/>
    </row>
    <row r="3271" spans="18:18" x14ac:dyDescent="0.25">
      <c r="R3271" s="5"/>
    </row>
    <row r="3272" spans="18:18" x14ac:dyDescent="0.25">
      <c r="R3272" s="5"/>
    </row>
    <row r="3273" spans="18:18" x14ac:dyDescent="0.25">
      <c r="R3273" s="5"/>
    </row>
    <row r="3274" spans="18:18" x14ac:dyDescent="0.25">
      <c r="R3274" s="5"/>
    </row>
    <row r="3275" spans="18:18" x14ac:dyDescent="0.25">
      <c r="R3275" s="5"/>
    </row>
    <row r="3276" spans="18:18" x14ac:dyDescent="0.25">
      <c r="R3276" s="5"/>
    </row>
    <row r="3277" spans="18:18" x14ac:dyDescent="0.25">
      <c r="R3277" s="5"/>
    </row>
    <row r="3278" spans="18:18" x14ac:dyDescent="0.25">
      <c r="R3278" s="5"/>
    </row>
    <row r="3279" spans="18:18" x14ac:dyDescent="0.25">
      <c r="R3279" s="5"/>
    </row>
    <row r="3280" spans="18:18" x14ac:dyDescent="0.25">
      <c r="R3280" s="5"/>
    </row>
    <row r="3281" spans="18:18" x14ac:dyDescent="0.25">
      <c r="R3281" s="5"/>
    </row>
    <row r="3282" spans="18:18" x14ac:dyDescent="0.25">
      <c r="R3282" s="5"/>
    </row>
    <row r="3283" spans="18:18" x14ac:dyDescent="0.25">
      <c r="R3283" s="5"/>
    </row>
    <row r="3284" spans="18:18" x14ac:dyDescent="0.25">
      <c r="R3284" s="5"/>
    </row>
    <row r="3285" spans="18:18" x14ac:dyDescent="0.25">
      <c r="R3285" s="5"/>
    </row>
    <row r="3286" spans="18:18" x14ac:dyDescent="0.25">
      <c r="R3286" s="5"/>
    </row>
    <row r="3287" spans="18:18" x14ac:dyDescent="0.25">
      <c r="R3287" s="5"/>
    </row>
    <row r="3288" spans="18:18" x14ac:dyDescent="0.25">
      <c r="R3288" s="5"/>
    </row>
    <row r="3289" spans="18:18" x14ac:dyDescent="0.25">
      <c r="R3289" s="5"/>
    </row>
    <row r="3290" spans="18:18" x14ac:dyDescent="0.25">
      <c r="R3290" s="5"/>
    </row>
    <row r="3291" spans="18:18" x14ac:dyDescent="0.25">
      <c r="R3291" s="5"/>
    </row>
    <row r="3292" spans="18:18" x14ac:dyDescent="0.25">
      <c r="R3292" s="5"/>
    </row>
    <row r="3293" spans="18:18" x14ac:dyDescent="0.25">
      <c r="R3293" s="5"/>
    </row>
    <row r="3294" spans="18:18" x14ac:dyDescent="0.25">
      <c r="R3294" s="5"/>
    </row>
    <row r="3295" spans="18:18" x14ac:dyDescent="0.25">
      <c r="R3295" s="5"/>
    </row>
    <row r="3296" spans="18:18" x14ac:dyDescent="0.25">
      <c r="R3296" s="5"/>
    </row>
    <row r="3297" spans="18:18" x14ac:dyDescent="0.25">
      <c r="R3297" s="5"/>
    </row>
    <row r="3298" spans="18:18" x14ac:dyDescent="0.25">
      <c r="R3298" s="5"/>
    </row>
    <row r="3299" spans="18:18" x14ac:dyDescent="0.25">
      <c r="R3299" s="5"/>
    </row>
    <row r="3300" spans="18:18" x14ac:dyDescent="0.25">
      <c r="R3300" s="5"/>
    </row>
    <row r="3301" spans="18:18" x14ac:dyDescent="0.25">
      <c r="R3301" s="5"/>
    </row>
    <row r="3302" spans="18:18" x14ac:dyDescent="0.25">
      <c r="R3302" s="5"/>
    </row>
    <row r="3303" spans="18:18" x14ac:dyDescent="0.25">
      <c r="R3303" s="5"/>
    </row>
    <row r="3304" spans="18:18" x14ac:dyDescent="0.25">
      <c r="R3304" s="5"/>
    </row>
    <row r="3305" spans="18:18" x14ac:dyDescent="0.25">
      <c r="R3305" s="5"/>
    </row>
    <row r="3306" spans="18:18" x14ac:dyDescent="0.25">
      <c r="R3306" s="5"/>
    </row>
    <row r="3307" spans="18:18" x14ac:dyDescent="0.25">
      <c r="R3307" s="5"/>
    </row>
    <row r="3308" spans="18:18" x14ac:dyDescent="0.25">
      <c r="R3308" s="5"/>
    </row>
    <row r="3309" spans="18:18" x14ac:dyDescent="0.25">
      <c r="R3309" s="5"/>
    </row>
    <row r="3310" spans="18:18" x14ac:dyDescent="0.25">
      <c r="R3310" s="5"/>
    </row>
    <row r="3311" spans="18:18" x14ac:dyDescent="0.25">
      <c r="R3311" s="5"/>
    </row>
    <row r="3312" spans="18:18" x14ac:dyDescent="0.25">
      <c r="R3312" s="5"/>
    </row>
    <row r="3313" spans="18:18" x14ac:dyDescent="0.25">
      <c r="R3313" s="5"/>
    </row>
    <row r="3314" spans="18:18" x14ac:dyDescent="0.25">
      <c r="R3314" s="5"/>
    </row>
    <row r="3315" spans="18:18" x14ac:dyDescent="0.25">
      <c r="R3315" s="5"/>
    </row>
    <row r="3316" spans="18:18" x14ac:dyDescent="0.25">
      <c r="R3316" s="5"/>
    </row>
    <row r="3317" spans="18:18" x14ac:dyDescent="0.25">
      <c r="R3317" s="5"/>
    </row>
    <row r="3318" spans="18:18" x14ac:dyDescent="0.25">
      <c r="R3318" s="5"/>
    </row>
    <row r="3319" spans="18:18" x14ac:dyDescent="0.25">
      <c r="R3319" s="5"/>
    </row>
    <row r="3320" spans="18:18" x14ac:dyDescent="0.25">
      <c r="R3320" s="5"/>
    </row>
    <row r="3321" spans="18:18" x14ac:dyDescent="0.25">
      <c r="R3321" s="5"/>
    </row>
    <row r="3322" spans="18:18" x14ac:dyDescent="0.25">
      <c r="R3322" s="5"/>
    </row>
    <row r="3323" spans="18:18" x14ac:dyDescent="0.25">
      <c r="R3323" s="5"/>
    </row>
    <row r="3324" spans="18:18" x14ac:dyDescent="0.25">
      <c r="R3324" s="5"/>
    </row>
    <row r="3325" spans="18:18" x14ac:dyDescent="0.25">
      <c r="R3325" s="5"/>
    </row>
    <row r="3326" spans="18:18" x14ac:dyDescent="0.25">
      <c r="R3326" s="5"/>
    </row>
    <row r="3327" spans="18:18" x14ac:dyDescent="0.25">
      <c r="R3327" s="5"/>
    </row>
    <row r="3328" spans="18:18" x14ac:dyDescent="0.25">
      <c r="R3328" s="5"/>
    </row>
    <row r="3329" spans="18:18" x14ac:dyDescent="0.25">
      <c r="R3329" s="5"/>
    </row>
    <row r="3330" spans="18:18" x14ac:dyDescent="0.25">
      <c r="R3330" s="5"/>
    </row>
    <row r="3331" spans="18:18" x14ac:dyDescent="0.25">
      <c r="R3331" s="5"/>
    </row>
    <row r="3332" spans="18:18" x14ac:dyDescent="0.25">
      <c r="R3332" s="5"/>
    </row>
    <row r="3333" spans="18:18" x14ac:dyDescent="0.25">
      <c r="R3333" s="5"/>
    </row>
    <row r="3334" spans="18:18" x14ac:dyDescent="0.25">
      <c r="R3334" s="5"/>
    </row>
    <row r="3335" spans="18:18" x14ac:dyDescent="0.25">
      <c r="R3335" s="5"/>
    </row>
    <row r="3336" spans="18:18" x14ac:dyDescent="0.25">
      <c r="R3336" s="5"/>
    </row>
    <row r="3337" spans="18:18" x14ac:dyDescent="0.25">
      <c r="R3337" s="5"/>
    </row>
    <row r="3338" spans="18:18" x14ac:dyDescent="0.25">
      <c r="R3338" s="5"/>
    </row>
    <row r="3339" spans="18:18" x14ac:dyDescent="0.25">
      <c r="R3339" s="5"/>
    </row>
    <row r="3340" spans="18:18" x14ac:dyDescent="0.25">
      <c r="R3340" s="5"/>
    </row>
    <row r="3341" spans="18:18" x14ac:dyDescent="0.25">
      <c r="R3341" s="5"/>
    </row>
    <row r="3342" spans="18:18" x14ac:dyDescent="0.25">
      <c r="R3342" s="5"/>
    </row>
    <row r="3343" spans="18:18" x14ac:dyDescent="0.25">
      <c r="R3343" s="5"/>
    </row>
    <row r="3344" spans="18:18" x14ac:dyDescent="0.25">
      <c r="R3344" s="5"/>
    </row>
    <row r="3345" spans="18:18" x14ac:dyDescent="0.25">
      <c r="R3345" s="5"/>
    </row>
    <row r="3346" spans="18:18" x14ac:dyDescent="0.25">
      <c r="R3346" s="5"/>
    </row>
    <row r="3347" spans="18:18" x14ac:dyDescent="0.25">
      <c r="R3347" s="5"/>
    </row>
    <row r="3348" spans="18:18" x14ac:dyDescent="0.25">
      <c r="R3348" s="5"/>
    </row>
    <row r="3349" spans="18:18" x14ac:dyDescent="0.25">
      <c r="R3349" s="5"/>
    </row>
    <row r="3350" spans="18:18" x14ac:dyDescent="0.25">
      <c r="R3350" s="5"/>
    </row>
    <row r="3351" spans="18:18" x14ac:dyDescent="0.25">
      <c r="R3351" s="5"/>
    </row>
    <row r="3352" spans="18:18" x14ac:dyDescent="0.25">
      <c r="R3352" s="5"/>
    </row>
    <row r="3353" spans="18:18" x14ac:dyDescent="0.25">
      <c r="R3353" s="5"/>
    </row>
    <row r="3354" spans="18:18" x14ac:dyDescent="0.25">
      <c r="R3354" s="5"/>
    </row>
    <row r="3355" spans="18:18" x14ac:dyDescent="0.25">
      <c r="R3355" s="5"/>
    </row>
    <row r="3356" spans="18:18" x14ac:dyDescent="0.25">
      <c r="R3356" s="5"/>
    </row>
    <row r="3357" spans="18:18" x14ac:dyDescent="0.25">
      <c r="R3357" s="5"/>
    </row>
    <row r="3358" spans="18:18" x14ac:dyDescent="0.25">
      <c r="R3358" s="5"/>
    </row>
    <row r="3359" spans="18:18" x14ac:dyDescent="0.25">
      <c r="R3359" s="5"/>
    </row>
    <row r="3360" spans="18:18" x14ac:dyDescent="0.25">
      <c r="R3360" s="5"/>
    </row>
    <row r="3361" spans="18:18" x14ac:dyDescent="0.25">
      <c r="R3361" s="5"/>
    </row>
    <row r="3362" spans="18:18" x14ac:dyDescent="0.25">
      <c r="R3362" s="5"/>
    </row>
    <row r="3363" spans="18:18" x14ac:dyDescent="0.25">
      <c r="R3363" s="5"/>
    </row>
    <row r="3364" spans="18:18" x14ac:dyDescent="0.25">
      <c r="R3364" s="5"/>
    </row>
    <row r="3365" spans="18:18" x14ac:dyDescent="0.25">
      <c r="R3365" s="5"/>
    </row>
    <row r="3366" spans="18:18" x14ac:dyDescent="0.25">
      <c r="R3366" s="5"/>
    </row>
    <row r="3367" spans="18:18" x14ac:dyDescent="0.25">
      <c r="R3367" s="5"/>
    </row>
    <row r="3368" spans="18:18" x14ac:dyDescent="0.25">
      <c r="R3368" s="5"/>
    </row>
    <row r="3369" spans="18:18" x14ac:dyDescent="0.25">
      <c r="R3369" s="5"/>
    </row>
    <row r="3370" spans="18:18" x14ac:dyDescent="0.25">
      <c r="R3370" s="5"/>
    </row>
    <row r="3371" spans="18:18" x14ac:dyDescent="0.25">
      <c r="R3371" s="5"/>
    </row>
    <row r="3372" spans="18:18" x14ac:dyDescent="0.25">
      <c r="R3372" s="5"/>
    </row>
    <row r="3373" spans="18:18" x14ac:dyDescent="0.25">
      <c r="R3373" s="5"/>
    </row>
    <row r="3374" spans="18:18" x14ac:dyDescent="0.25">
      <c r="R3374" s="5"/>
    </row>
    <row r="3375" spans="18:18" x14ac:dyDescent="0.25">
      <c r="R3375" s="5"/>
    </row>
    <row r="3376" spans="18:18" x14ac:dyDescent="0.25">
      <c r="R3376" s="5"/>
    </row>
    <row r="3377" spans="18:18" x14ac:dyDescent="0.25">
      <c r="R3377" s="5"/>
    </row>
    <row r="3378" spans="18:18" x14ac:dyDescent="0.25">
      <c r="R3378" s="5"/>
    </row>
    <row r="3379" spans="18:18" x14ac:dyDescent="0.25">
      <c r="R3379" s="5"/>
    </row>
    <row r="3380" spans="18:18" x14ac:dyDescent="0.25">
      <c r="R3380" s="5"/>
    </row>
    <row r="3381" spans="18:18" x14ac:dyDescent="0.25">
      <c r="R3381" s="5"/>
    </row>
    <row r="3382" spans="18:18" x14ac:dyDescent="0.25">
      <c r="R3382" s="5"/>
    </row>
    <row r="3383" spans="18:18" x14ac:dyDescent="0.25">
      <c r="R3383" s="5"/>
    </row>
    <row r="3384" spans="18:18" x14ac:dyDescent="0.25">
      <c r="R3384" s="5"/>
    </row>
    <row r="3385" spans="18:18" x14ac:dyDescent="0.25">
      <c r="R3385" s="5"/>
    </row>
    <row r="3386" spans="18:18" x14ac:dyDescent="0.25">
      <c r="R3386" s="5"/>
    </row>
    <row r="3387" spans="18:18" x14ac:dyDescent="0.25">
      <c r="R3387" s="5"/>
    </row>
    <row r="3388" spans="18:18" x14ac:dyDescent="0.25">
      <c r="R3388" s="5"/>
    </row>
    <row r="3389" spans="18:18" x14ac:dyDescent="0.25">
      <c r="R3389" s="5"/>
    </row>
    <row r="3390" spans="18:18" x14ac:dyDescent="0.25">
      <c r="R3390" s="5"/>
    </row>
    <row r="3391" spans="18:18" x14ac:dyDescent="0.25">
      <c r="R3391" s="5"/>
    </row>
    <row r="3392" spans="18:18" x14ac:dyDescent="0.25">
      <c r="R3392" s="5"/>
    </row>
    <row r="3393" spans="18:18" x14ac:dyDescent="0.25">
      <c r="R3393" s="5"/>
    </row>
    <row r="3394" spans="18:18" x14ac:dyDescent="0.25">
      <c r="R3394" s="5"/>
    </row>
    <row r="3395" spans="18:18" x14ac:dyDescent="0.25">
      <c r="R3395" s="5"/>
    </row>
    <row r="3396" spans="18:18" x14ac:dyDescent="0.25">
      <c r="R3396" s="5"/>
    </row>
    <row r="3397" spans="18:18" x14ac:dyDescent="0.25">
      <c r="R3397" s="5"/>
    </row>
    <row r="3398" spans="18:18" x14ac:dyDescent="0.25">
      <c r="R3398" s="5"/>
    </row>
    <row r="3399" spans="18:18" x14ac:dyDescent="0.25">
      <c r="R3399" s="5"/>
    </row>
    <row r="3400" spans="18:18" x14ac:dyDescent="0.25">
      <c r="R3400" s="5"/>
    </row>
    <row r="3401" spans="18:18" x14ac:dyDescent="0.25">
      <c r="R3401" s="5"/>
    </row>
    <row r="3402" spans="18:18" x14ac:dyDescent="0.25">
      <c r="R3402" s="5"/>
    </row>
    <row r="3403" spans="18:18" x14ac:dyDescent="0.25">
      <c r="R3403" s="5"/>
    </row>
    <row r="3404" spans="18:18" x14ac:dyDescent="0.25">
      <c r="R3404" s="5"/>
    </row>
    <row r="3405" spans="18:18" x14ac:dyDescent="0.25">
      <c r="R3405" s="5"/>
    </row>
    <row r="3406" spans="18:18" x14ac:dyDescent="0.25">
      <c r="R3406" s="5"/>
    </row>
    <row r="3407" spans="18:18" x14ac:dyDescent="0.25">
      <c r="R3407" s="5"/>
    </row>
    <row r="3408" spans="18:18" x14ac:dyDescent="0.25">
      <c r="R3408" s="5"/>
    </row>
    <row r="3409" spans="18:18" x14ac:dyDescent="0.25">
      <c r="R3409" s="5"/>
    </row>
    <row r="3410" spans="18:18" x14ac:dyDescent="0.25">
      <c r="R3410" s="5"/>
    </row>
    <row r="3411" spans="18:18" x14ac:dyDescent="0.25">
      <c r="R3411" s="5"/>
    </row>
    <row r="3412" spans="18:18" x14ac:dyDescent="0.25">
      <c r="R3412" s="5"/>
    </row>
    <row r="3413" spans="18:18" x14ac:dyDescent="0.25">
      <c r="R3413" s="5"/>
    </row>
    <row r="3414" spans="18:18" x14ac:dyDescent="0.25">
      <c r="R3414" s="5"/>
    </row>
    <row r="3415" spans="18:18" x14ac:dyDescent="0.25">
      <c r="R3415" s="5"/>
    </row>
    <row r="3416" spans="18:18" x14ac:dyDescent="0.25">
      <c r="R3416" s="5"/>
    </row>
    <row r="3417" spans="18:18" x14ac:dyDescent="0.25">
      <c r="R3417" s="5"/>
    </row>
    <row r="3418" spans="18:18" x14ac:dyDescent="0.25">
      <c r="R3418" s="5"/>
    </row>
    <row r="3419" spans="18:18" x14ac:dyDescent="0.25">
      <c r="R3419" s="5"/>
    </row>
    <row r="3420" spans="18:18" x14ac:dyDescent="0.25">
      <c r="R3420" s="5"/>
    </row>
    <row r="3421" spans="18:18" x14ac:dyDescent="0.25">
      <c r="R3421" s="5"/>
    </row>
    <row r="3422" spans="18:18" x14ac:dyDescent="0.25">
      <c r="R3422" s="5"/>
    </row>
    <row r="3423" spans="18:18" x14ac:dyDescent="0.25">
      <c r="R3423" s="5"/>
    </row>
    <row r="3424" spans="18:18" x14ac:dyDescent="0.25">
      <c r="R3424" s="5"/>
    </row>
    <row r="3425" spans="18:18" x14ac:dyDescent="0.25">
      <c r="R3425" s="5"/>
    </row>
    <row r="3426" spans="18:18" x14ac:dyDescent="0.25">
      <c r="R3426" s="5"/>
    </row>
    <row r="3427" spans="18:18" x14ac:dyDescent="0.25">
      <c r="R3427" s="5"/>
    </row>
    <row r="3428" spans="18:18" x14ac:dyDescent="0.25">
      <c r="R3428" s="5"/>
    </row>
    <row r="3429" spans="18:18" x14ac:dyDescent="0.25">
      <c r="R3429" s="5"/>
    </row>
    <row r="3430" spans="18:18" x14ac:dyDescent="0.25">
      <c r="R3430" s="5"/>
    </row>
    <row r="3431" spans="18:18" x14ac:dyDescent="0.25">
      <c r="R3431" s="5"/>
    </row>
    <row r="3432" spans="18:18" x14ac:dyDescent="0.25">
      <c r="R3432" s="5"/>
    </row>
    <row r="3433" spans="18:18" x14ac:dyDescent="0.25">
      <c r="R3433" s="5"/>
    </row>
    <row r="3434" spans="18:18" x14ac:dyDescent="0.25">
      <c r="R3434" s="5"/>
    </row>
    <row r="3435" spans="18:18" x14ac:dyDescent="0.25">
      <c r="R3435" s="5"/>
    </row>
    <row r="3436" spans="18:18" x14ac:dyDescent="0.25">
      <c r="R3436" s="5"/>
    </row>
    <row r="3437" spans="18:18" x14ac:dyDescent="0.25">
      <c r="R3437" s="5"/>
    </row>
    <row r="3438" spans="18:18" x14ac:dyDescent="0.25">
      <c r="R3438" s="5"/>
    </row>
    <row r="3439" spans="18:18" x14ac:dyDescent="0.25">
      <c r="R3439" s="5"/>
    </row>
    <row r="3440" spans="18:18" x14ac:dyDescent="0.25">
      <c r="R3440" s="5"/>
    </row>
    <row r="3441" spans="18:18" x14ac:dyDescent="0.25">
      <c r="R3441" s="5"/>
    </row>
    <row r="3442" spans="18:18" x14ac:dyDescent="0.25">
      <c r="R3442" s="5"/>
    </row>
    <row r="3443" spans="18:18" x14ac:dyDescent="0.25">
      <c r="R3443" s="5"/>
    </row>
    <row r="3444" spans="18:18" x14ac:dyDescent="0.25">
      <c r="R3444" s="5"/>
    </row>
    <row r="3445" spans="18:18" x14ac:dyDescent="0.25">
      <c r="R3445" s="5"/>
    </row>
    <row r="3446" spans="18:18" x14ac:dyDescent="0.25">
      <c r="R3446" s="5"/>
    </row>
    <row r="3447" spans="18:18" x14ac:dyDescent="0.25">
      <c r="R3447" s="5"/>
    </row>
    <row r="3448" spans="18:18" x14ac:dyDescent="0.25">
      <c r="R3448" s="5"/>
    </row>
    <row r="3449" spans="18:18" x14ac:dyDescent="0.25">
      <c r="R3449" s="5"/>
    </row>
    <row r="3450" spans="18:18" x14ac:dyDescent="0.25">
      <c r="R3450" s="5"/>
    </row>
    <row r="3451" spans="18:18" x14ac:dyDescent="0.25">
      <c r="R3451" s="5"/>
    </row>
    <row r="3452" spans="18:18" x14ac:dyDescent="0.25">
      <c r="R3452" s="5"/>
    </row>
    <row r="3453" spans="18:18" x14ac:dyDescent="0.25">
      <c r="R3453" s="5"/>
    </row>
    <row r="3454" spans="18:18" x14ac:dyDescent="0.25">
      <c r="R3454" s="5"/>
    </row>
    <row r="3455" spans="18:18" x14ac:dyDescent="0.25">
      <c r="R3455" s="5"/>
    </row>
    <row r="3456" spans="18:18" x14ac:dyDescent="0.25">
      <c r="R3456" s="5"/>
    </row>
    <row r="3457" spans="18:18" x14ac:dyDescent="0.25">
      <c r="R3457" s="5"/>
    </row>
    <row r="3458" spans="18:18" x14ac:dyDescent="0.25">
      <c r="R3458" s="5"/>
    </row>
    <row r="3459" spans="18:18" x14ac:dyDescent="0.25">
      <c r="R3459" s="5"/>
    </row>
    <row r="3460" spans="18:18" x14ac:dyDescent="0.25">
      <c r="R3460" s="5"/>
    </row>
    <row r="3461" spans="18:18" x14ac:dyDescent="0.25">
      <c r="R3461" s="5"/>
    </row>
    <row r="3462" spans="18:18" x14ac:dyDescent="0.25">
      <c r="R3462" s="5"/>
    </row>
    <row r="3463" spans="18:18" x14ac:dyDescent="0.25">
      <c r="R3463" s="5"/>
    </row>
    <row r="3464" spans="18:18" x14ac:dyDescent="0.25">
      <c r="R3464" s="5"/>
    </row>
    <row r="3465" spans="18:18" x14ac:dyDescent="0.25">
      <c r="R3465" s="5"/>
    </row>
    <row r="3466" spans="18:18" x14ac:dyDescent="0.25">
      <c r="R3466" s="5"/>
    </row>
    <row r="3467" spans="18:18" x14ac:dyDescent="0.25">
      <c r="R3467" s="5"/>
    </row>
    <row r="3468" spans="18:18" x14ac:dyDescent="0.25">
      <c r="R3468" s="5"/>
    </row>
    <row r="3469" spans="18:18" x14ac:dyDescent="0.25">
      <c r="R3469" s="5"/>
    </row>
    <row r="3470" spans="18:18" x14ac:dyDescent="0.25">
      <c r="R3470" s="5"/>
    </row>
    <row r="3471" spans="18:18" x14ac:dyDescent="0.25">
      <c r="R3471" s="5"/>
    </row>
    <row r="3472" spans="18:18" x14ac:dyDescent="0.25">
      <c r="R3472" s="5"/>
    </row>
    <row r="3473" spans="18:18" x14ac:dyDescent="0.25">
      <c r="R3473" s="5"/>
    </row>
    <row r="3474" spans="18:18" x14ac:dyDescent="0.25">
      <c r="R3474" s="5"/>
    </row>
    <row r="3475" spans="18:18" x14ac:dyDescent="0.25">
      <c r="R3475" s="5"/>
    </row>
    <row r="3476" spans="18:18" x14ac:dyDescent="0.25">
      <c r="R3476" s="5"/>
    </row>
    <row r="3477" spans="18:18" x14ac:dyDescent="0.25">
      <c r="R3477" s="5"/>
    </row>
    <row r="3478" spans="18:18" x14ac:dyDescent="0.25">
      <c r="R3478" s="5"/>
    </row>
    <row r="3479" spans="18:18" x14ac:dyDescent="0.25">
      <c r="R3479" s="5"/>
    </row>
    <row r="3480" spans="18:18" x14ac:dyDescent="0.25">
      <c r="R3480" s="5"/>
    </row>
    <row r="3481" spans="18:18" x14ac:dyDescent="0.25">
      <c r="R3481" s="5"/>
    </row>
    <row r="3482" spans="18:18" x14ac:dyDescent="0.25">
      <c r="R3482" s="5"/>
    </row>
    <row r="3483" spans="18:18" x14ac:dyDescent="0.25">
      <c r="R3483" s="5"/>
    </row>
    <row r="3484" spans="18:18" x14ac:dyDescent="0.25">
      <c r="R3484" s="5"/>
    </row>
    <row r="3485" spans="18:18" x14ac:dyDescent="0.25">
      <c r="R3485" s="5"/>
    </row>
    <row r="3486" spans="18:18" x14ac:dyDescent="0.25">
      <c r="R3486" s="5"/>
    </row>
    <row r="3487" spans="18:18" x14ac:dyDescent="0.25">
      <c r="R3487" s="5"/>
    </row>
    <row r="3488" spans="18:18" x14ac:dyDescent="0.25">
      <c r="R3488" s="5"/>
    </row>
    <row r="3489" spans="18:18" x14ac:dyDescent="0.25">
      <c r="R3489" s="5"/>
    </row>
    <row r="3490" spans="18:18" x14ac:dyDescent="0.25">
      <c r="R3490" s="5"/>
    </row>
    <row r="3491" spans="18:18" x14ac:dyDescent="0.25">
      <c r="R3491" s="5"/>
    </row>
    <row r="3492" spans="18:18" x14ac:dyDescent="0.25">
      <c r="R3492" s="5"/>
    </row>
    <row r="3493" spans="18:18" x14ac:dyDescent="0.25">
      <c r="R3493" s="5"/>
    </row>
    <row r="3494" spans="18:18" x14ac:dyDescent="0.25">
      <c r="R3494" s="5"/>
    </row>
    <row r="3495" spans="18:18" x14ac:dyDescent="0.25">
      <c r="R3495" s="5"/>
    </row>
    <row r="3496" spans="18:18" x14ac:dyDescent="0.25">
      <c r="R3496" s="5"/>
    </row>
    <row r="3497" spans="18:18" x14ac:dyDescent="0.25">
      <c r="R3497" s="5"/>
    </row>
    <row r="3498" spans="18:18" x14ac:dyDescent="0.25">
      <c r="R3498" s="5"/>
    </row>
    <row r="3499" spans="18:18" x14ac:dyDescent="0.25">
      <c r="R3499" s="5"/>
    </row>
    <row r="3500" spans="18:18" x14ac:dyDescent="0.25">
      <c r="R3500" s="5"/>
    </row>
    <row r="3501" spans="18:18" x14ac:dyDescent="0.25">
      <c r="R3501" s="5"/>
    </row>
    <row r="3502" spans="18:18" x14ac:dyDescent="0.25">
      <c r="R3502" s="5"/>
    </row>
    <row r="3503" spans="18:18" x14ac:dyDescent="0.25">
      <c r="R3503" s="5"/>
    </row>
    <row r="3504" spans="18:18" x14ac:dyDescent="0.25">
      <c r="R3504" s="5"/>
    </row>
    <row r="3505" spans="18:18" x14ac:dyDescent="0.25">
      <c r="R3505" s="5"/>
    </row>
    <row r="3506" spans="18:18" x14ac:dyDescent="0.25">
      <c r="R3506" s="5"/>
    </row>
    <row r="3507" spans="18:18" x14ac:dyDescent="0.25">
      <c r="R3507" s="5"/>
    </row>
    <row r="3508" spans="18:18" x14ac:dyDescent="0.25">
      <c r="R3508" s="5"/>
    </row>
    <row r="3509" spans="18:18" x14ac:dyDescent="0.25">
      <c r="R3509" s="5"/>
    </row>
    <row r="3510" spans="18:18" x14ac:dyDescent="0.25">
      <c r="R3510" s="5"/>
    </row>
    <row r="3511" spans="18:18" x14ac:dyDescent="0.25">
      <c r="R3511" s="5"/>
    </row>
    <row r="3512" spans="18:18" x14ac:dyDescent="0.25">
      <c r="R3512" s="5"/>
    </row>
    <row r="3513" spans="18:18" x14ac:dyDescent="0.25">
      <c r="R3513" s="5"/>
    </row>
    <row r="3514" spans="18:18" x14ac:dyDescent="0.25">
      <c r="R3514" s="5"/>
    </row>
    <row r="3515" spans="18:18" x14ac:dyDescent="0.25">
      <c r="R3515" s="5"/>
    </row>
    <row r="3516" spans="18:18" x14ac:dyDescent="0.25">
      <c r="R3516" s="5"/>
    </row>
    <row r="3517" spans="18:18" x14ac:dyDescent="0.25">
      <c r="R3517" s="5"/>
    </row>
    <row r="3518" spans="18:18" x14ac:dyDescent="0.25">
      <c r="R3518" s="5"/>
    </row>
    <row r="3519" spans="18:18" x14ac:dyDescent="0.25">
      <c r="R3519" s="5"/>
    </row>
    <row r="3520" spans="18:18" x14ac:dyDescent="0.25">
      <c r="R3520" s="5"/>
    </row>
    <row r="3521" spans="18:18" x14ac:dyDescent="0.25">
      <c r="R3521" s="5"/>
    </row>
    <row r="3522" spans="18:18" x14ac:dyDescent="0.25">
      <c r="R3522" s="5"/>
    </row>
    <row r="3523" spans="18:18" x14ac:dyDescent="0.25">
      <c r="R3523" s="5"/>
    </row>
    <row r="3524" spans="18:18" x14ac:dyDescent="0.25">
      <c r="R3524" s="5"/>
    </row>
    <row r="3525" spans="18:18" x14ac:dyDescent="0.25">
      <c r="R3525" s="5"/>
    </row>
    <row r="3526" spans="18:18" x14ac:dyDescent="0.25">
      <c r="R3526" s="5"/>
    </row>
    <row r="3527" spans="18:18" x14ac:dyDescent="0.25">
      <c r="R3527" s="5"/>
    </row>
    <row r="3528" spans="18:18" x14ac:dyDescent="0.25">
      <c r="R3528" s="5"/>
    </row>
    <row r="3529" spans="18:18" x14ac:dyDescent="0.25">
      <c r="R3529" s="5"/>
    </row>
    <row r="3530" spans="18:18" x14ac:dyDescent="0.25">
      <c r="R3530" s="5"/>
    </row>
    <row r="3531" spans="18:18" x14ac:dyDescent="0.25">
      <c r="R3531" s="5"/>
    </row>
    <row r="3532" spans="18:18" x14ac:dyDescent="0.25">
      <c r="R3532" s="5"/>
    </row>
    <row r="3533" spans="18:18" x14ac:dyDescent="0.25">
      <c r="R3533" s="5"/>
    </row>
    <row r="3534" spans="18:18" x14ac:dyDescent="0.25">
      <c r="R3534" s="5"/>
    </row>
    <row r="3535" spans="18:18" x14ac:dyDescent="0.25">
      <c r="R3535" s="5"/>
    </row>
    <row r="3536" spans="18:18" x14ac:dyDescent="0.25">
      <c r="R3536" s="5"/>
    </row>
    <row r="3537" spans="18:18" x14ac:dyDescent="0.25">
      <c r="R3537" s="5"/>
    </row>
    <row r="3538" spans="18:18" x14ac:dyDescent="0.25">
      <c r="R3538" s="5"/>
    </row>
    <row r="3539" spans="18:18" x14ac:dyDescent="0.25">
      <c r="R3539" s="5"/>
    </row>
    <row r="3540" spans="18:18" x14ac:dyDescent="0.25">
      <c r="R3540" s="5"/>
    </row>
    <row r="3541" spans="18:18" x14ac:dyDescent="0.25">
      <c r="R3541" s="5"/>
    </row>
    <row r="3542" spans="18:18" x14ac:dyDescent="0.25">
      <c r="R3542" s="5"/>
    </row>
    <row r="3543" spans="18:18" x14ac:dyDescent="0.25">
      <c r="R3543" s="5"/>
    </row>
    <row r="3544" spans="18:18" x14ac:dyDescent="0.25">
      <c r="R3544" s="5"/>
    </row>
    <row r="3545" spans="18:18" x14ac:dyDescent="0.25">
      <c r="R3545" s="5"/>
    </row>
    <row r="3546" spans="18:18" x14ac:dyDescent="0.25">
      <c r="R3546" s="5"/>
    </row>
    <row r="3547" spans="18:18" x14ac:dyDescent="0.25">
      <c r="R3547" s="5"/>
    </row>
    <row r="3548" spans="18:18" x14ac:dyDescent="0.25">
      <c r="R3548" s="5"/>
    </row>
    <row r="3549" spans="18:18" x14ac:dyDescent="0.25">
      <c r="R3549" s="5"/>
    </row>
    <row r="3550" spans="18:18" x14ac:dyDescent="0.25">
      <c r="R3550" s="5"/>
    </row>
    <row r="3551" spans="18:18" x14ac:dyDescent="0.25">
      <c r="R3551" s="5"/>
    </row>
    <row r="3552" spans="18:18" x14ac:dyDescent="0.25">
      <c r="R3552" s="5"/>
    </row>
    <row r="3553" spans="18:18" x14ac:dyDescent="0.25">
      <c r="R3553" s="5"/>
    </row>
    <row r="3554" spans="18:18" x14ac:dyDescent="0.25">
      <c r="R3554" s="5"/>
    </row>
    <row r="3555" spans="18:18" x14ac:dyDescent="0.25">
      <c r="R3555" s="5"/>
    </row>
    <row r="3556" spans="18:18" x14ac:dyDescent="0.25">
      <c r="R3556" s="5"/>
    </row>
    <row r="3557" spans="18:18" x14ac:dyDescent="0.25">
      <c r="R3557" s="5"/>
    </row>
    <row r="3558" spans="18:18" x14ac:dyDescent="0.25">
      <c r="R3558" s="5"/>
    </row>
    <row r="3559" spans="18:18" x14ac:dyDescent="0.25">
      <c r="R3559" s="5"/>
    </row>
    <row r="3560" spans="18:18" x14ac:dyDescent="0.25">
      <c r="R3560" s="5"/>
    </row>
    <row r="3561" spans="18:18" x14ac:dyDescent="0.25">
      <c r="R3561" s="5"/>
    </row>
    <row r="3562" spans="18:18" x14ac:dyDescent="0.25">
      <c r="R3562" s="5"/>
    </row>
    <row r="3563" spans="18:18" x14ac:dyDescent="0.25">
      <c r="R3563" s="5"/>
    </row>
    <row r="3564" spans="18:18" x14ac:dyDescent="0.25">
      <c r="R3564" s="5"/>
    </row>
    <row r="3565" spans="18:18" x14ac:dyDescent="0.25">
      <c r="R3565" s="5"/>
    </row>
    <row r="3566" spans="18:18" x14ac:dyDescent="0.25">
      <c r="R3566" s="5"/>
    </row>
    <row r="3567" spans="18:18" x14ac:dyDescent="0.25">
      <c r="R3567" s="5"/>
    </row>
    <row r="3568" spans="18:18" x14ac:dyDescent="0.25">
      <c r="R3568" s="5"/>
    </row>
    <row r="3569" spans="18:18" x14ac:dyDescent="0.25">
      <c r="R3569" s="5"/>
    </row>
    <row r="3570" spans="18:18" x14ac:dyDescent="0.25">
      <c r="R3570" s="5"/>
    </row>
    <row r="3571" spans="18:18" x14ac:dyDescent="0.25">
      <c r="R3571" s="5"/>
    </row>
    <row r="3572" spans="18:18" x14ac:dyDescent="0.25">
      <c r="R3572" s="5"/>
    </row>
    <row r="3573" spans="18:18" x14ac:dyDescent="0.25">
      <c r="R3573" s="5"/>
    </row>
    <row r="3574" spans="18:18" x14ac:dyDescent="0.25">
      <c r="R3574" s="5"/>
    </row>
    <row r="3575" spans="18:18" x14ac:dyDescent="0.25">
      <c r="R3575" s="5"/>
    </row>
    <row r="3576" spans="18:18" x14ac:dyDescent="0.25">
      <c r="R3576" s="5"/>
    </row>
    <row r="3577" spans="18:18" x14ac:dyDescent="0.25">
      <c r="R3577" s="5"/>
    </row>
    <row r="3578" spans="18:18" x14ac:dyDescent="0.25">
      <c r="R3578" s="5"/>
    </row>
    <row r="3579" spans="18:18" x14ac:dyDescent="0.25">
      <c r="R3579" s="5"/>
    </row>
    <row r="3580" spans="18:18" x14ac:dyDescent="0.25">
      <c r="R3580" s="5"/>
    </row>
    <row r="3581" spans="18:18" x14ac:dyDescent="0.25">
      <c r="R3581" s="5"/>
    </row>
    <row r="3582" spans="18:18" x14ac:dyDescent="0.25">
      <c r="R3582" s="5"/>
    </row>
    <row r="3583" spans="18:18" x14ac:dyDescent="0.25">
      <c r="R3583" s="5"/>
    </row>
    <row r="3584" spans="18:18" x14ac:dyDescent="0.25">
      <c r="R3584" s="5"/>
    </row>
    <row r="3585" spans="18:18" x14ac:dyDescent="0.25">
      <c r="R3585" s="5"/>
    </row>
    <row r="3586" spans="18:18" x14ac:dyDescent="0.25">
      <c r="R3586" s="5"/>
    </row>
    <row r="3587" spans="18:18" x14ac:dyDescent="0.25">
      <c r="R3587" s="5"/>
    </row>
    <row r="3588" spans="18:18" x14ac:dyDescent="0.25">
      <c r="R3588" s="5"/>
    </row>
    <row r="3589" spans="18:18" x14ac:dyDescent="0.25">
      <c r="R3589" s="5"/>
    </row>
    <row r="3590" spans="18:18" x14ac:dyDescent="0.25">
      <c r="R3590" s="5"/>
    </row>
    <row r="3591" spans="18:18" x14ac:dyDescent="0.25">
      <c r="R3591" s="5"/>
    </row>
    <row r="3592" spans="18:18" x14ac:dyDescent="0.25">
      <c r="R3592" s="5"/>
    </row>
    <row r="3593" spans="18:18" x14ac:dyDescent="0.25">
      <c r="R3593" s="5"/>
    </row>
    <row r="3594" spans="18:18" x14ac:dyDescent="0.25">
      <c r="R3594" s="5"/>
    </row>
    <row r="3595" spans="18:18" x14ac:dyDescent="0.25">
      <c r="R3595" s="5"/>
    </row>
    <row r="3596" spans="18:18" x14ac:dyDescent="0.25">
      <c r="R3596" s="5"/>
    </row>
    <row r="3597" spans="18:18" x14ac:dyDescent="0.25">
      <c r="R3597" s="5"/>
    </row>
    <row r="3598" spans="18:18" x14ac:dyDescent="0.25">
      <c r="R3598" s="5"/>
    </row>
    <row r="3599" spans="18:18" x14ac:dyDescent="0.25">
      <c r="R3599" s="5"/>
    </row>
    <row r="3600" spans="18:18" x14ac:dyDescent="0.25">
      <c r="R3600" s="5"/>
    </row>
    <row r="3601" spans="18:18" x14ac:dyDescent="0.25">
      <c r="R3601" s="5"/>
    </row>
    <row r="3602" spans="18:18" x14ac:dyDescent="0.25">
      <c r="R3602" s="5"/>
    </row>
    <row r="3603" spans="18:18" x14ac:dyDescent="0.25">
      <c r="R3603" s="5"/>
    </row>
    <row r="3604" spans="18:18" x14ac:dyDescent="0.25">
      <c r="R3604" s="5"/>
    </row>
    <row r="3605" spans="18:18" x14ac:dyDescent="0.25">
      <c r="R3605" s="5"/>
    </row>
    <row r="3606" spans="18:18" x14ac:dyDescent="0.25">
      <c r="R3606" s="5"/>
    </row>
    <row r="3607" spans="18:18" x14ac:dyDescent="0.25">
      <c r="R3607" s="5"/>
    </row>
    <row r="3608" spans="18:18" x14ac:dyDescent="0.25">
      <c r="R3608" s="5"/>
    </row>
    <row r="3609" spans="18:18" x14ac:dyDescent="0.25">
      <c r="R3609" s="5"/>
    </row>
    <row r="3610" spans="18:18" x14ac:dyDescent="0.25">
      <c r="R3610" s="5"/>
    </row>
    <row r="3611" spans="18:18" x14ac:dyDescent="0.25">
      <c r="R3611" s="5"/>
    </row>
    <row r="3612" spans="18:18" x14ac:dyDescent="0.25">
      <c r="R3612" s="5"/>
    </row>
    <row r="3613" spans="18:18" x14ac:dyDescent="0.25">
      <c r="R3613" s="5"/>
    </row>
    <row r="3614" spans="18:18" x14ac:dyDescent="0.25">
      <c r="R3614" s="5"/>
    </row>
    <row r="3615" spans="18:18" x14ac:dyDescent="0.25">
      <c r="R3615" s="5"/>
    </row>
    <row r="3616" spans="18:18" x14ac:dyDescent="0.25">
      <c r="R3616" s="5"/>
    </row>
    <row r="3617" spans="18:18" x14ac:dyDescent="0.25">
      <c r="R3617" s="5"/>
    </row>
    <row r="3618" spans="18:18" x14ac:dyDescent="0.25">
      <c r="R3618" s="5"/>
    </row>
    <row r="3619" spans="18:18" x14ac:dyDescent="0.25">
      <c r="R3619" s="5"/>
    </row>
    <row r="3620" spans="18:18" x14ac:dyDescent="0.25">
      <c r="R3620" s="5"/>
    </row>
    <row r="3621" spans="18:18" x14ac:dyDescent="0.25">
      <c r="R3621" s="5"/>
    </row>
    <row r="3622" spans="18:18" x14ac:dyDescent="0.25">
      <c r="R3622" s="5"/>
    </row>
    <row r="3623" spans="18:18" x14ac:dyDescent="0.25">
      <c r="R3623" s="5"/>
    </row>
    <row r="3624" spans="18:18" x14ac:dyDescent="0.25">
      <c r="R3624" s="5"/>
    </row>
    <row r="3625" spans="18:18" x14ac:dyDescent="0.25">
      <c r="R3625" s="5"/>
    </row>
    <row r="3626" spans="18:18" x14ac:dyDescent="0.25">
      <c r="R3626" s="5"/>
    </row>
    <row r="3627" spans="18:18" x14ac:dyDescent="0.25">
      <c r="R3627" s="5"/>
    </row>
    <row r="3628" spans="18:18" x14ac:dyDescent="0.25">
      <c r="R3628" s="5"/>
    </row>
    <row r="3629" spans="18:18" x14ac:dyDescent="0.25">
      <c r="R3629" s="5"/>
    </row>
    <row r="3630" spans="18:18" x14ac:dyDescent="0.25">
      <c r="R3630" s="5"/>
    </row>
    <row r="3631" spans="18:18" x14ac:dyDescent="0.25">
      <c r="R3631" s="5"/>
    </row>
    <row r="3632" spans="18:18" x14ac:dyDescent="0.25">
      <c r="R3632" s="5"/>
    </row>
    <row r="3633" spans="18:18" x14ac:dyDescent="0.25">
      <c r="R3633" s="5"/>
    </row>
    <row r="3634" spans="18:18" x14ac:dyDescent="0.25">
      <c r="R3634" s="5"/>
    </row>
    <row r="3635" spans="18:18" x14ac:dyDescent="0.25">
      <c r="R3635" s="5"/>
    </row>
    <row r="3636" spans="18:18" x14ac:dyDescent="0.25">
      <c r="R3636" s="5"/>
    </row>
    <row r="3637" spans="18:18" x14ac:dyDescent="0.25">
      <c r="R3637" s="5"/>
    </row>
    <row r="3638" spans="18:18" x14ac:dyDescent="0.25">
      <c r="R3638" s="5"/>
    </row>
    <row r="3639" spans="18:18" x14ac:dyDescent="0.25">
      <c r="R3639" s="5"/>
    </row>
    <row r="3640" spans="18:18" x14ac:dyDescent="0.25">
      <c r="R3640" s="5"/>
    </row>
    <row r="3641" spans="18:18" x14ac:dyDescent="0.25">
      <c r="R3641" s="5"/>
    </row>
    <row r="3642" spans="18:18" x14ac:dyDescent="0.25">
      <c r="R3642" s="5"/>
    </row>
    <row r="3643" spans="18:18" x14ac:dyDescent="0.25">
      <c r="R3643" s="5"/>
    </row>
    <row r="3644" spans="18:18" x14ac:dyDescent="0.25">
      <c r="R3644" s="5"/>
    </row>
    <row r="3645" spans="18:18" x14ac:dyDescent="0.25">
      <c r="R3645" s="5"/>
    </row>
    <row r="3646" spans="18:18" x14ac:dyDescent="0.25">
      <c r="R3646" s="5"/>
    </row>
    <row r="3647" spans="18:18" x14ac:dyDescent="0.25">
      <c r="R3647" s="5"/>
    </row>
    <row r="3648" spans="18:18" x14ac:dyDescent="0.25">
      <c r="R3648" s="5"/>
    </row>
    <row r="3649" spans="18:18" x14ac:dyDescent="0.25">
      <c r="R3649" s="5"/>
    </row>
    <row r="3650" spans="18:18" x14ac:dyDescent="0.25">
      <c r="R3650" s="5"/>
    </row>
    <row r="3651" spans="18:18" x14ac:dyDescent="0.25">
      <c r="R3651" s="5"/>
    </row>
    <row r="3652" spans="18:18" x14ac:dyDescent="0.25">
      <c r="R3652" s="5"/>
    </row>
    <row r="3653" spans="18:18" x14ac:dyDescent="0.25">
      <c r="R3653" s="5"/>
    </row>
    <row r="3654" spans="18:18" x14ac:dyDescent="0.25">
      <c r="R3654" s="5"/>
    </row>
    <row r="3655" spans="18:18" x14ac:dyDescent="0.25">
      <c r="R3655" s="5"/>
    </row>
    <row r="3656" spans="18:18" x14ac:dyDescent="0.25">
      <c r="R3656" s="5"/>
    </row>
    <row r="3657" spans="18:18" x14ac:dyDescent="0.25">
      <c r="R3657" s="5"/>
    </row>
    <row r="3658" spans="18:18" x14ac:dyDescent="0.25">
      <c r="R3658" s="5"/>
    </row>
    <row r="3659" spans="18:18" x14ac:dyDescent="0.25">
      <c r="R3659" s="5"/>
    </row>
    <row r="3660" spans="18:18" x14ac:dyDescent="0.25">
      <c r="R3660" s="5"/>
    </row>
    <row r="3661" spans="18:18" x14ac:dyDescent="0.25">
      <c r="R3661" s="5"/>
    </row>
    <row r="3662" spans="18:18" x14ac:dyDescent="0.25">
      <c r="R3662" s="5"/>
    </row>
    <row r="3663" spans="18:18" x14ac:dyDescent="0.25">
      <c r="R3663" s="5"/>
    </row>
    <row r="3664" spans="18:18" x14ac:dyDescent="0.25">
      <c r="R3664" s="5"/>
    </row>
    <row r="3665" spans="18:18" x14ac:dyDescent="0.25">
      <c r="R3665" s="5"/>
    </row>
    <row r="3666" spans="18:18" x14ac:dyDescent="0.25">
      <c r="R3666" s="5"/>
    </row>
    <row r="3667" spans="18:18" x14ac:dyDescent="0.25">
      <c r="R3667" s="5"/>
    </row>
    <row r="3668" spans="18:18" x14ac:dyDescent="0.25">
      <c r="R3668" s="5"/>
    </row>
    <row r="3669" spans="18:18" x14ac:dyDescent="0.25">
      <c r="R3669" s="5"/>
    </row>
    <row r="3670" spans="18:18" x14ac:dyDescent="0.25">
      <c r="R3670" s="5"/>
    </row>
    <row r="3671" spans="18:18" x14ac:dyDescent="0.25">
      <c r="R3671" s="5"/>
    </row>
    <row r="3672" spans="18:18" x14ac:dyDescent="0.25">
      <c r="R3672" s="5"/>
    </row>
    <row r="3673" spans="18:18" x14ac:dyDescent="0.25">
      <c r="R3673" s="5"/>
    </row>
    <row r="3674" spans="18:18" x14ac:dyDescent="0.25">
      <c r="R3674" s="5"/>
    </row>
    <row r="3675" spans="18:18" x14ac:dyDescent="0.25">
      <c r="R3675" s="5"/>
    </row>
    <row r="3676" spans="18:18" x14ac:dyDescent="0.25">
      <c r="R3676" s="5"/>
    </row>
    <row r="3677" spans="18:18" x14ac:dyDescent="0.25">
      <c r="R3677" s="5"/>
    </row>
    <row r="3678" spans="18:18" x14ac:dyDescent="0.25">
      <c r="R3678" s="5"/>
    </row>
    <row r="3679" spans="18:18" x14ac:dyDescent="0.25">
      <c r="R3679" s="5"/>
    </row>
    <row r="3680" spans="18:18" x14ac:dyDescent="0.25">
      <c r="R3680" s="5"/>
    </row>
    <row r="3681" spans="18:18" x14ac:dyDescent="0.25">
      <c r="R3681" s="5"/>
    </row>
    <row r="3682" spans="18:18" x14ac:dyDescent="0.25">
      <c r="R3682" s="5"/>
    </row>
    <row r="3683" spans="18:18" x14ac:dyDescent="0.25">
      <c r="R3683" s="5"/>
    </row>
    <row r="3684" spans="18:18" x14ac:dyDescent="0.25">
      <c r="R3684" s="5"/>
    </row>
    <row r="3685" spans="18:18" x14ac:dyDescent="0.25">
      <c r="R3685" s="5"/>
    </row>
    <row r="3686" spans="18:18" x14ac:dyDescent="0.25">
      <c r="R3686" s="5"/>
    </row>
    <row r="3687" spans="18:18" x14ac:dyDescent="0.25">
      <c r="R3687" s="5"/>
    </row>
    <row r="3688" spans="18:18" x14ac:dyDescent="0.25">
      <c r="R3688" s="5"/>
    </row>
    <row r="3689" spans="18:18" x14ac:dyDescent="0.25">
      <c r="R3689" s="5"/>
    </row>
    <row r="3690" spans="18:18" x14ac:dyDescent="0.25">
      <c r="R3690" s="5"/>
    </row>
    <row r="3691" spans="18:18" x14ac:dyDescent="0.25">
      <c r="R3691" s="5"/>
    </row>
    <row r="3692" spans="18:18" x14ac:dyDescent="0.25">
      <c r="R3692" s="5"/>
    </row>
    <row r="3693" spans="18:18" x14ac:dyDescent="0.25">
      <c r="R3693" s="5"/>
    </row>
    <row r="3694" spans="18:18" x14ac:dyDescent="0.25">
      <c r="R3694" s="5"/>
    </row>
    <row r="3695" spans="18:18" x14ac:dyDescent="0.25">
      <c r="R3695" s="5"/>
    </row>
    <row r="3696" spans="18:18" x14ac:dyDescent="0.25">
      <c r="R3696" s="5"/>
    </row>
    <row r="3697" spans="18:18" x14ac:dyDescent="0.25">
      <c r="R3697" s="5"/>
    </row>
    <row r="3698" spans="18:18" x14ac:dyDescent="0.25">
      <c r="R3698" s="5"/>
    </row>
    <row r="3699" spans="18:18" x14ac:dyDescent="0.25">
      <c r="R3699" s="5"/>
    </row>
    <row r="3700" spans="18:18" x14ac:dyDescent="0.25">
      <c r="R3700" s="5"/>
    </row>
    <row r="3701" spans="18:18" x14ac:dyDescent="0.25">
      <c r="R3701" s="5"/>
    </row>
    <row r="3702" spans="18:18" x14ac:dyDescent="0.25">
      <c r="R3702" s="5"/>
    </row>
    <row r="3703" spans="18:18" x14ac:dyDescent="0.25">
      <c r="R3703" s="5"/>
    </row>
    <row r="3704" spans="18:18" x14ac:dyDescent="0.25">
      <c r="R3704" s="5"/>
    </row>
    <row r="3705" spans="18:18" x14ac:dyDescent="0.25">
      <c r="R3705" s="5"/>
    </row>
    <row r="3706" spans="18:18" x14ac:dyDescent="0.25">
      <c r="R3706" s="5"/>
    </row>
    <row r="3707" spans="18:18" x14ac:dyDescent="0.25">
      <c r="R3707" s="5"/>
    </row>
    <row r="3708" spans="18:18" x14ac:dyDescent="0.25">
      <c r="R3708" s="5"/>
    </row>
    <row r="3709" spans="18:18" x14ac:dyDescent="0.25">
      <c r="R3709" s="5"/>
    </row>
    <row r="3710" spans="18:18" x14ac:dyDescent="0.25">
      <c r="R3710" s="5"/>
    </row>
    <row r="3711" spans="18:18" x14ac:dyDescent="0.25">
      <c r="R3711" s="5"/>
    </row>
    <row r="3712" spans="18:18" x14ac:dyDescent="0.25">
      <c r="R3712" s="5"/>
    </row>
    <row r="3713" spans="18:18" x14ac:dyDescent="0.25">
      <c r="R3713" s="5"/>
    </row>
    <row r="3714" spans="18:18" x14ac:dyDescent="0.25">
      <c r="R3714" s="5"/>
    </row>
    <row r="3715" spans="18:18" x14ac:dyDescent="0.25">
      <c r="R3715" s="5"/>
    </row>
    <row r="3716" spans="18:18" x14ac:dyDescent="0.25">
      <c r="R3716" s="5"/>
    </row>
    <row r="3717" spans="18:18" x14ac:dyDescent="0.25">
      <c r="R3717" s="5"/>
    </row>
    <row r="3718" spans="18:18" x14ac:dyDescent="0.25">
      <c r="R3718" s="5"/>
    </row>
    <row r="3719" spans="18:18" x14ac:dyDescent="0.25">
      <c r="R3719" s="5"/>
    </row>
    <row r="3720" spans="18:18" x14ac:dyDescent="0.25">
      <c r="R3720" s="5"/>
    </row>
    <row r="3721" spans="18:18" x14ac:dyDescent="0.25">
      <c r="R3721" s="5"/>
    </row>
    <row r="3722" spans="18:18" x14ac:dyDescent="0.25">
      <c r="R3722" s="5"/>
    </row>
    <row r="3723" spans="18:18" x14ac:dyDescent="0.25">
      <c r="R3723" s="5"/>
    </row>
    <row r="3724" spans="18:18" x14ac:dyDescent="0.25">
      <c r="R3724" s="5"/>
    </row>
    <row r="3725" spans="18:18" x14ac:dyDescent="0.25">
      <c r="R3725" s="5"/>
    </row>
    <row r="3726" spans="18:18" x14ac:dyDescent="0.25">
      <c r="R3726" s="5"/>
    </row>
    <row r="3727" spans="18:18" x14ac:dyDescent="0.25">
      <c r="R3727" s="5"/>
    </row>
    <row r="3728" spans="18:18" x14ac:dyDescent="0.25">
      <c r="R3728" s="5"/>
    </row>
    <row r="3729" spans="18:18" x14ac:dyDescent="0.25">
      <c r="R3729" s="5"/>
    </row>
    <row r="3730" spans="18:18" x14ac:dyDescent="0.25">
      <c r="R3730" s="5"/>
    </row>
    <row r="3731" spans="18:18" x14ac:dyDescent="0.25">
      <c r="R3731" s="5"/>
    </row>
    <row r="3732" spans="18:18" x14ac:dyDescent="0.25">
      <c r="R3732" s="5"/>
    </row>
    <row r="3733" spans="18:18" x14ac:dyDescent="0.25">
      <c r="R3733" s="5"/>
    </row>
    <row r="3734" spans="18:18" x14ac:dyDescent="0.25">
      <c r="R3734" s="5"/>
    </row>
    <row r="3735" spans="18:18" x14ac:dyDescent="0.25">
      <c r="R3735" s="5"/>
    </row>
    <row r="3736" spans="18:18" x14ac:dyDescent="0.25">
      <c r="R3736" s="5"/>
    </row>
    <row r="3737" spans="18:18" x14ac:dyDescent="0.25">
      <c r="R3737" s="5"/>
    </row>
    <row r="3738" spans="18:18" x14ac:dyDescent="0.25">
      <c r="R3738" s="5"/>
    </row>
    <row r="3739" spans="18:18" x14ac:dyDescent="0.25">
      <c r="R3739" s="5"/>
    </row>
    <row r="3740" spans="18:18" x14ac:dyDescent="0.25">
      <c r="R3740" s="5"/>
    </row>
    <row r="3741" spans="18:18" x14ac:dyDescent="0.25">
      <c r="R3741" s="5"/>
    </row>
    <row r="3742" spans="18:18" x14ac:dyDescent="0.25">
      <c r="R3742" s="5"/>
    </row>
    <row r="3743" spans="18:18" x14ac:dyDescent="0.25">
      <c r="R3743" s="5"/>
    </row>
    <row r="3744" spans="18:18" x14ac:dyDescent="0.25">
      <c r="R3744" s="5"/>
    </row>
    <row r="3745" spans="18:18" x14ac:dyDescent="0.25">
      <c r="R3745" s="5"/>
    </row>
    <row r="3746" spans="18:18" x14ac:dyDescent="0.25">
      <c r="R3746" s="5"/>
    </row>
    <row r="3747" spans="18:18" x14ac:dyDescent="0.25">
      <c r="R3747" s="5"/>
    </row>
    <row r="3748" spans="18:18" x14ac:dyDescent="0.25">
      <c r="R3748" s="5"/>
    </row>
    <row r="3749" spans="18:18" x14ac:dyDescent="0.25">
      <c r="R3749" s="5"/>
    </row>
    <row r="3750" spans="18:18" x14ac:dyDescent="0.25">
      <c r="R3750" s="5"/>
    </row>
    <row r="3751" spans="18:18" x14ac:dyDescent="0.25">
      <c r="R3751" s="5"/>
    </row>
    <row r="3752" spans="18:18" x14ac:dyDescent="0.25">
      <c r="R3752" s="5"/>
    </row>
    <row r="3753" spans="18:18" x14ac:dyDescent="0.25">
      <c r="R3753" s="5"/>
    </row>
    <row r="3754" spans="18:18" x14ac:dyDescent="0.25">
      <c r="R3754" s="5"/>
    </row>
    <row r="3755" spans="18:18" x14ac:dyDescent="0.25">
      <c r="R3755" s="5"/>
    </row>
    <row r="3756" spans="18:18" x14ac:dyDescent="0.25">
      <c r="R3756" s="5"/>
    </row>
    <row r="3757" spans="18:18" x14ac:dyDescent="0.25">
      <c r="R3757" s="5"/>
    </row>
    <row r="3758" spans="18:18" x14ac:dyDescent="0.25">
      <c r="R3758" s="5"/>
    </row>
    <row r="3759" spans="18:18" x14ac:dyDescent="0.25">
      <c r="R3759" s="5"/>
    </row>
    <row r="3760" spans="18:18" x14ac:dyDescent="0.25">
      <c r="R3760" s="5"/>
    </row>
    <row r="3761" spans="18:18" x14ac:dyDescent="0.25">
      <c r="R3761" s="5"/>
    </row>
    <row r="3762" spans="18:18" x14ac:dyDescent="0.25">
      <c r="R3762" s="5"/>
    </row>
    <row r="3763" spans="18:18" x14ac:dyDescent="0.25">
      <c r="R3763" s="5"/>
    </row>
    <row r="3764" spans="18:18" x14ac:dyDescent="0.25">
      <c r="R3764" s="5"/>
    </row>
    <row r="3765" spans="18:18" x14ac:dyDescent="0.25">
      <c r="R3765" s="5"/>
    </row>
    <row r="3766" spans="18:18" x14ac:dyDescent="0.25">
      <c r="R3766" s="5"/>
    </row>
    <row r="3767" spans="18:18" x14ac:dyDescent="0.25">
      <c r="R3767" s="5"/>
    </row>
    <row r="3768" spans="18:18" x14ac:dyDescent="0.25">
      <c r="R3768" s="5"/>
    </row>
    <row r="3769" spans="18:18" x14ac:dyDescent="0.25">
      <c r="R3769" s="5"/>
    </row>
    <row r="3770" spans="18:18" x14ac:dyDescent="0.25">
      <c r="R3770" s="5"/>
    </row>
    <row r="3771" spans="18:18" x14ac:dyDescent="0.25">
      <c r="R3771" s="5"/>
    </row>
    <row r="3772" spans="18:18" x14ac:dyDescent="0.25">
      <c r="R3772" s="5"/>
    </row>
    <row r="3773" spans="18:18" x14ac:dyDescent="0.25">
      <c r="R3773" s="5"/>
    </row>
    <row r="3774" spans="18:18" x14ac:dyDescent="0.25">
      <c r="R3774" s="5"/>
    </row>
    <row r="3775" spans="18:18" x14ac:dyDescent="0.25">
      <c r="R3775" s="5"/>
    </row>
    <row r="3776" spans="18:18" x14ac:dyDescent="0.25">
      <c r="R3776" s="5"/>
    </row>
    <row r="3777" spans="18:18" x14ac:dyDescent="0.25">
      <c r="R3777" s="5"/>
    </row>
    <row r="3778" spans="18:18" x14ac:dyDescent="0.25">
      <c r="R3778" s="5"/>
    </row>
    <row r="3779" spans="18:18" x14ac:dyDescent="0.25">
      <c r="R3779" s="5"/>
    </row>
    <row r="3780" spans="18:18" x14ac:dyDescent="0.25">
      <c r="R3780" s="5"/>
    </row>
    <row r="3781" spans="18:18" x14ac:dyDescent="0.25">
      <c r="R3781" s="5"/>
    </row>
    <row r="3782" spans="18:18" x14ac:dyDescent="0.25">
      <c r="R3782" s="5"/>
    </row>
    <row r="3783" spans="18:18" x14ac:dyDescent="0.25">
      <c r="R3783" s="5"/>
    </row>
    <row r="3784" spans="18:18" x14ac:dyDescent="0.25">
      <c r="R3784" s="5"/>
    </row>
    <row r="3785" spans="18:18" x14ac:dyDescent="0.25">
      <c r="R3785" s="5"/>
    </row>
    <row r="3786" spans="18:18" x14ac:dyDescent="0.25">
      <c r="R3786" s="5"/>
    </row>
    <row r="3787" spans="18:18" x14ac:dyDescent="0.25">
      <c r="R3787" s="5"/>
    </row>
    <row r="3788" spans="18:18" x14ac:dyDescent="0.25">
      <c r="R3788" s="5"/>
    </row>
    <row r="3789" spans="18:18" x14ac:dyDescent="0.25">
      <c r="R3789" s="5"/>
    </row>
    <row r="3790" spans="18:18" x14ac:dyDescent="0.25">
      <c r="R3790" s="5"/>
    </row>
    <row r="3791" spans="18:18" x14ac:dyDescent="0.25">
      <c r="R3791" s="5"/>
    </row>
    <row r="3792" spans="18:18" x14ac:dyDescent="0.25">
      <c r="R3792" s="5"/>
    </row>
    <row r="3793" spans="18:18" x14ac:dyDescent="0.25">
      <c r="R3793" s="5"/>
    </row>
    <row r="3794" spans="18:18" x14ac:dyDescent="0.25">
      <c r="R3794" s="5"/>
    </row>
    <row r="3795" spans="18:18" x14ac:dyDescent="0.25">
      <c r="R3795" s="5"/>
    </row>
    <row r="3796" spans="18:18" x14ac:dyDescent="0.25">
      <c r="R3796" s="5"/>
    </row>
    <row r="3797" spans="18:18" x14ac:dyDescent="0.25">
      <c r="R3797" s="5"/>
    </row>
    <row r="3798" spans="18:18" x14ac:dyDescent="0.25">
      <c r="R3798" s="5"/>
    </row>
    <row r="3799" spans="18:18" x14ac:dyDescent="0.25">
      <c r="R3799" s="5"/>
    </row>
    <row r="3800" spans="18:18" x14ac:dyDescent="0.25">
      <c r="R3800" s="5"/>
    </row>
    <row r="3801" spans="18:18" x14ac:dyDescent="0.25">
      <c r="R3801" s="5"/>
    </row>
    <row r="3802" spans="18:18" x14ac:dyDescent="0.25">
      <c r="R3802" s="5"/>
    </row>
    <row r="3803" spans="18:18" x14ac:dyDescent="0.25">
      <c r="R3803" s="5"/>
    </row>
    <row r="3804" spans="18:18" x14ac:dyDescent="0.25">
      <c r="R3804" s="5"/>
    </row>
    <row r="3805" spans="18:18" x14ac:dyDescent="0.25">
      <c r="R3805" s="5"/>
    </row>
    <row r="3806" spans="18:18" x14ac:dyDescent="0.25">
      <c r="R3806" s="5"/>
    </row>
    <row r="3807" spans="18:18" x14ac:dyDescent="0.25">
      <c r="R3807" s="5"/>
    </row>
    <row r="3808" spans="18:18" x14ac:dyDescent="0.25">
      <c r="R3808" s="5"/>
    </row>
    <row r="3809" spans="18:18" x14ac:dyDescent="0.25">
      <c r="R3809" s="5"/>
    </row>
    <row r="3810" spans="18:18" x14ac:dyDescent="0.25">
      <c r="R3810" s="5"/>
    </row>
    <row r="3811" spans="18:18" x14ac:dyDescent="0.25">
      <c r="R3811" s="5"/>
    </row>
    <row r="3812" spans="18:18" x14ac:dyDescent="0.25">
      <c r="R3812" s="5"/>
    </row>
    <row r="3813" spans="18:18" x14ac:dyDescent="0.25">
      <c r="R3813" s="5"/>
    </row>
    <row r="3814" spans="18:18" x14ac:dyDescent="0.25">
      <c r="R3814" s="5"/>
    </row>
    <row r="3815" spans="18:18" x14ac:dyDescent="0.25">
      <c r="R3815" s="5"/>
    </row>
    <row r="3816" spans="18:18" x14ac:dyDescent="0.25">
      <c r="R3816" s="5"/>
    </row>
    <row r="3817" spans="18:18" x14ac:dyDescent="0.25">
      <c r="R3817" s="5"/>
    </row>
    <row r="3818" spans="18:18" x14ac:dyDescent="0.25">
      <c r="R3818" s="5"/>
    </row>
    <row r="3819" spans="18:18" x14ac:dyDescent="0.25">
      <c r="R3819" s="5"/>
    </row>
    <row r="3820" spans="18:18" x14ac:dyDescent="0.25">
      <c r="R3820" s="5"/>
    </row>
    <row r="3821" spans="18:18" x14ac:dyDescent="0.25">
      <c r="R3821" s="5"/>
    </row>
    <row r="3822" spans="18:18" x14ac:dyDescent="0.25">
      <c r="R3822" s="5"/>
    </row>
    <row r="3823" spans="18:18" x14ac:dyDescent="0.25">
      <c r="R3823" s="5"/>
    </row>
    <row r="3824" spans="18:18" x14ac:dyDescent="0.25">
      <c r="R3824" s="5"/>
    </row>
    <row r="3825" spans="18:18" x14ac:dyDescent="0.25">
      <c r="R3825" s="5"/>
    </row>
    <row r="3826" spans="18:18" x14ac:dyDescent="0.25">
      <c r="R3826" s="5"/>
    </row>
    <row r="3827" spans="18:18" x14ac:dyDescent="0.25">
      <c r="R3827" s="5"/>
    </row>
    <row r="3828" spans="18:18" x14ac:dyDescent="0.25">
      <c r="R3828" s="5"/>
    </row>
    <row r="3829" spans="18:18" x14ac:dyDescent="0.25">
      <c r="R3829" s="5"/>
    </row>
    <row r="3830" spans="18:18" x14ac:dyDescent="0.25">
      <c r="R3830" s="5"/>
    </row>
    <row r="3831" spans="18:18" x14ac:dyDescent="0.25">
      <c r="R3831" s="5"/>
    </row>
    <row r="3832" spans="18:18" x14ac:dyDescent="0.25">
      <c r="R3832" s="5"/>
    </row>
    <row r="3833" spans="18:18" x14ac:dyDescent="0.25">
      <c r="R3833" s="5"/>
    </row>
    <row r="3834" spans="18:18" x14ac:dyDescent="0.25">
      <c r="R3834" s="5"/>
    </row>
    <row r="3835" spans="18:18" x14ac:dyDescent="0.25">
      <c r="R3835" s="5"/>
    </row>
    <row r="3836" spans="18:18" x14ac:dyDescent="0.25">
      <c r="R3836" s="5"/>
    </row>
    <row r="3837" spans="18:18" x14ac:dyDescent="0.25">
      <c r="R3837" s="5"/>
    </row>
    <row r="3838" spans="18:18" x14ac:dyDescent="0.25">
      <c r="R3838" s="5"/>
    </row>
    <row r="3839" spans="18:18" x14ac:dyDescent="0.25">
      <c r="R3839" s="5"/>
    </row>
    <row r="3840" spans="18:18" x14ac:dyDescent="0.25">
      <c r="R3840" s="5"/>
    </row>
    <row r="3841" spans="18:18" x14ac:dyDescent="0.25">
      <c r="R3841" s="5"/>
    </row>
    <row r="3842" spans="18:18" x14ac:dyDescent="0.25">
      <c r="R3842" s="5"/>
    </row>
    <row r="3843" spans="18:18" x14ac:dyDescent="0.25">
      <c r="R3843" s="5"/>
    </row>
    <row r="3844" spans="18:18" x14ac:dyDescent="0.25">
      <c r="R3844" s="5"/>
    </row>
    <row r="3845" spans="18:18" x14ac:dyDescent="0.25">
      <c r="R3845" s="5"/>
    </row>
    <row r="3846" spans="18:18" x14ac:dyDescent="0.25">
      <c r="R3846" s="5"/>
    </row>
    <row r="3847" spans="18:18" x14ac:dyDescent="0.25">
      <c r="R3847" s="5"/>
    </row>
    <row r="3848" spans="18:18" x14ac:dyDescent="0.25">
      <c r="R3848" s="5"/>
    </row>
    <row r="3849" spans="18:18" x14ac:dyDescent="0.25">
      <c r="R3849" s="5"/>
    </row>
    <row r="3850" spans="18:18" x14ac:dyDescent="0.25">
      <c r="R3850" s="5"/>
    </row>
    <row r="3851" spans="18:18" x14ac:dyDescent="0.25">
      <c r="R3851" s="5"/>
    </row>
    <row r="3852" spans="18:18" x14ac:dyDescent="0.25">
      <c r="R3852" s="5"/>
    </row>
    <row r="3853" spans="18:18" x14ac:dyDescent="0.25">
      <c r="R3853" s="5"/>
    </row>
    <row r="3854" spans="18:18" x14ac:dyDescent="0.25">
      <c r="R3854" s="5"/>
    </row>
    <row r="3855" spans="18:18" x14ac:dyDescent="0.25">
      <c r="R3855" s="5"/>
    </row>
    <row r="3856" spans="18:18" x14ac:dyDescent="0.25">
      <c r="R3856" s="5"/>
    </row>
    <row r="3857" spans="18:18" x14ac:dyDescent="0.25">
      <c r="R3857" s="5"/>
    </row>
    <row r="3858" spans="18:18" x14ac:dyDescent="0.25">
      <c r="R3858" s="5"/>
    </row>
    <row r="3859" spans="18:18" x14ac:dyDescent="0.25">
      <c r="R3859" s="5"/>
    </row>
    <row r="3860" spans="18:18" x14ac:dyDescent="0.25">
      <c r="R3860" s="5"/>
    </row>
    <row r="3861" spans="18:18" x14ac:dyDescent="0.25">
      <c r="R3861" s="5"/>
    </row>
    <row r="3862" spans="18:18" x14ac:dyDescent="0.25">
      <c r="R3862" s="5"/>
    </row>
    <row r="3863" spans="18:18" x14ac:dyDescent="0.25">
      <c r="R3863" s="5"/>
    </row>
    <row r="3864" spans="18:18" x14ac:dyDescent="0.25">
      <c r="R3864" s="5"/>
    </row>
    <row r="3865" spans="18:18" x14ac:dyDescent="0.25">
      <c r="R3865" s="5"/>
    </row>
    <row r="3866" spans="18:18" x14ac:dyDescent="0.25">
      <c r="R3866" s="5"/>
    </row>
    <row r="3867" spans="18:18" x14ac:dyDescent="0.25">
      <c r="R3867" s="5"/>
    </row>
    <row r="3868" spans="18:18" x14ac:dyDescent="0.25">
      <c r="R3868" s="5"/>
    </row>
    <row r="3869" spans="18:18" x14ac:dyDescent="0.25">
      <c r="R3869" s="5"/>
    </row>
    <row r="3870" spans="18:18" x14ac:dyDescent="0.25">
      <c r="R3870" s="5"/>
    </row>
    <row r="3871" spans="18:18" x14ac:dyDescent="0.25">
      <c r="R3871" s="5"/>
    </row>
    <row r="3872" spans="18:18" x14ac:dyDescent="0.25">
      <c r="R3872" s="5"/>
    </row>
    <row r="3873" spans="18:18" x14ac:dyDescent="0.25">
      <c r="R3873" s="5"/>
    </row>
    <row r="3874" spans="18:18" x14ac:dyDescent="0.25">
      <c r="R3874" s="5"/>
    </row>
    <row r="3875" spans="18:18" x14ac:dyDescent="0.25">
      <c r="R3875" s="5"/>
    </row>
    <row r="3876" spans="18:18" x14ac:dyDescent="0.25">
      <c r="R3876" s="5"/>
    </row>
    <row r="3877" spans="18:18" x14ac:dyDescent="0.25">
      <c r="R3877" s="5"/>
    </row>
    <row r="3878" spans="18:18" x14ac:dyDescent="0.25">
      <c r="R3878" s="5"/>
    </row>
    <row r="3879" spans="18:18" x14ac:dyDescent="0.25">
      <c r="R3879" s="5"/>
    </row>
    <row r="3880" spans="18:18" x14ac:dyDescent="0.25">
      <c r="R3880" s="5"/>
    </row>
    <row r="3881" spans="18:18" x14ac:dyDescent="0.25">
      <c r="R3881" s="5"/>
    </row>
    <row r="3882" spans="18:18" x14ac:dyDescent="0.25">
      <c r="R3882" s="5"/>
    </row>
    <row r="3883" spans="18:18" x14ac:dyDescent="0.25">
      <c r="R3883" s="5"/>
    </row>
    <row r="3884" spans="18:18" x14ac:dyDescent="0.25">
      <c r="R3884" s="5"/>
    </row>
    <row r="3885" spans="18:18" x14ac:dyDescent="0.25">
      <c r="R3885" s="5"/>
    </row>
    <row r="3886" spans="18:18" x14ac:dyDescent="0.25">
      <c r="R3886" s="5"/>
    </row>
    <row r="3887" spans="18:18" x14ac:dyDescent="0.25">
      <c r="R3887" s="5"/>
    </row>
    <row r="3888" spans="18:18" x14ac:dyDescent="0.25">
      <c r="R3888" s="5"/>
    </row>
    <row r="3889" spans="18:18" x14ac:dyDescent="0.25">
      <c r="R3889" s="5"/>
    </row>
    <row r="3890" spans="18:18" x14ac:dyDescent="0.25">
      <c r="R3890" s="5"/>
    </row>
    <row r="3891" spans="18:18" x14ac:dyDescent="0.25">
      <c r="R3891" s="5"/>
    </row>
    <row r="3892" spans="18:18" x14ac:dyDescent="0.25">
      <c r="R3892" s="5"/>
    </row>
    <row r="3893" spans="18:18" x14ac:dyDescent="0.25">
      <c r="R3893" s="5"/>
    </row>
    <row r="3894" spans="18:18" x14ac:dyDescent="0.25">
      <c r="R3894" s="5"/>
    </row>
    <row r="3895" spans="18:18" x14ac:dyDescent="0.25">
      <c r="R3895" s="5"/>
    </row>
    <row r="3896" spans="18:18" x14ac:dyDescent="0.25">
      <c r="R3896" s="5"/>
    </row>
    <row r="3897" spans="18:18" x14ac:dyDescent="0.25">
      <c r="R3897" s="5"/>
    </row>
    <row r="3898" spans="18:18" x14ac:dyDescent="0.25">
      <c r="R3898" s="5"/>
    </row>
    <row r="3899" spans="18:18" x14ac:dyDescent="0.25">
      <c r="R3899" s="5"/>
    </row>
    <row r="3900" spans="18:18" x14ac:dyDescent="0.25">
      <c r="R3900" s="5"/>
    </row>
    <row r="3901" spans="18:18" x14ac:dyDescent="0.25">
      <c r="R3901" s="5"/>
    </row>
    <row r="3902" spans="18:18" x14ac:dyDescent="0.25">
      <c r="R3902" s="5"/>
    </row>
    <row r="3903" spans="18:18" x14ac:dyDescent="0.25">
      <c r="R3903" s="5"/>
    </row>
    <row r="3904" spans="18:18" x14ac:dyDescent="0.25">
      <c r="R3904" s="5"/>
    </row>
    <row r="3905" spans="18:18" x14ac:dyDescent="0.25">
      <c r="R3905" s="5"/>
    </row>
    <row r="3906" spans="18:18" x14ac:dyDescent="0.25">
      <c r="R3906" s="5"/>
    </row>
    <row r="3907" spans="18:18" x14ac:dyDescent="0.25">
      <c r="R3907" s="5"/>
    </row>
    <row r="3908" spans="18:18" x14ac:dyDescent="0.25">
      <c r="R3908" s="5"/>
    </row>
    <row r="3909" spans="18:18" x14ac:dyDescent="0.25">
      <c r="R3909" s="5"/>
    </row>
    <row r="3910" spans="18:18" x14ac:dyDescent="0.25">
      <c r="R3910" s="5"/>
    </row>
    <row r="3911" spans="18:18" x14ac:dyDescent="0.25">
      <c r="R3911" s="5"/>
    </row>
    <row r="3912" spans="18:18" x14ac:dyDescent="0.25">
      <c r="R3912" s="5"/>
    </row>
    <row r="3913" spans="18:18" x14ac:dyDescent="0.25">
      <c r="R3913" s="5"/>
    </row>
    <row r="3914" spans="18:18" x14ac:dyDescent="0.25">
      <c r="R3914" s="5"/>
    </row>
    <row r="3915" spans="18:18" x14ac:dyDescent="0.25">
      <c r="R3915" s="5"/>
    </row>
    <row r="3916" spans="18:18" x14ac:dyDescent="0.25">
      <c r="R3916" s="5"/>
    </row>
    <row r="3917" spans="18:18" x14ac:dyDescent="0.25">
      <c r="R3917" s="5"/>
    </row>
    <row r="3918" spans="18:18" x14ac:dyDescent="0.25">
      <c r="R3918" s="5"/>
    </row>
    <row r="3919" spans="18:18" x14ac:dyDescent="0.25">
      <c r="R3919" s="5"/>
    </row>
    <row r="3920" spans="18:18" x14ac:dyDescent="0.25">
      <c r="R3920" s="5"/>
    </row>
    <row r="3921" spans="18:18" x14ac:dyDescent="0.25">
      <c r="R3921" s="5"/>
    </row>
    <row r="3922" spans="18:18" x14ac:dyDescent="0.25">
      <c r="R3922" s="5"/>
    </row>
    <row r="3923" spans="18:18" x14ac:dyDescent="0.25">
      <c r="R3923" s="5"/>
    </row>
    <row r="3924" spans="18:18" x14ac:dyDescent="0.25">
      <c r="R3924" s="5"/>
    </row>
    <row r="3925" spans="18:18" x14ac:dyDescent="0.25">
      <c r="R3925" s="5"/>
    </row>
    <row r="3926" spans="18:18" x14ac:dyDescent="0.25">
      <c r="R3926" s="5"/>
    </row>
    <row r="3927" spans="18:18" x14ac:dyDescent="0.25">
      <c r="R3927" s="5"/>
    </row>
    <row r="3928" spans="18:18" x14ac:dyDescent="0.25">
      <c r="R3928" s="5"/>
    </row>
    <row r="3929" spans="18:18" x14ac:dyDescent="0.25">
      <c r="R3929" s="5"/>
    </row>
    <row r="3930" spans="18:18" x14ac:dyDescent="0.25">
      <c r="R3930" s="5"/>
    </row>
    <row r="3931" spans="18:18" x14ac:dyDescent="0.25">
      <c r="R3931" s="5"/>
    </row>
    <row r="3932" spans="18:18" x14ac:dyDescent="0.25">
      <c r="R3932" s="5"/>
    </row>
    <row r="3933" spans="18:18" x14ac:dyDescent="0.25">
      <c r="R3933" s="5"/>
    </row>
    <row r="3934" spans="18:18" x14ac:dyDescent="0.25">
      <c r="R3934" s="5"/>
    </row>
    <row r="3935" spans="18:18" x14ac:dyDescent="0.25">
      <c r="R3935" s="5"/>
    </row>
    <row r="3936" spans="18:18" x14ac:dyDescent="0.25">
      <c r="R3936" s="5"/>
    </row>
    <row r="3937" spans="18:18" x14ac:dyDescent="0.25">
      <c r="R3937" s="5"/>
    </row>
    <row r="3938" spans="18:18" x14ac:dyDescent="0.25">
      <c r="R3938" s="5"/>
    </row>
    <row r="3939" spans="18:18" x14ac:dyDescent="0.25">
      <c r="R3939" s="5"/>
    </row>
    <row r="3940" spans="18:18" x14ac:dyDescent="0.25">
      <c r="R3940" s="5"/>
    </row>
    <row r="3941" spans="18:18" x14ac:dyDescent="0.25">
      <c r="R3941" s="5"/>
    </row>
    <row r="3942" spans="18:18" x14ac:dyDescent="0.25">
      <c r="R3942" s="5"/>
    </row>
    <row r="3943" spans="18:18" x14ac:dyDescent="0.25">
      <c r="R3943" s="5"/>
    </row>
    <row r="3944" spans="18:18" x14ac:dyDescent="0.25">
      <c r="R3944" s="5"/>
    </row>
    <row r="3945" spans="18:18" x14ac:dyDescent="0.25">
      <c r="R3945" s="5"/>
    </row>
    <row r="3946" spans="18:18" x14ac:dyDescent="0.25">
      <c r="R3946" s="5"/>
    </row>
    <row r="3947" spans="18:18" x14ac:dyDescent="0.25">
      <c r="R3947" s="5"/>
    </row>
    <row r="3948" spans="18:18" x14ac:dyDescent="0.25">
      <c r="R3948" s="5"/>
    </row>
    <row r="3949" spans="18:18" x14ac:dyDescent="0.25">
      <c r="R3949" s="5"/>
    </row>
    <row r="3950" spans="18:18" x14ac:dyDescent="0.25">
      <c r="R3950" s="5"/>
    </row>
    <row r="3951" spans="18:18" x14ac:dyDescent="0.25">
      <c r="R3951" s="5"/>
    </row>
    <row r="3952" spans="18:18" x14ac:dyDescent="0.25">
      <c r="R3952" s="5"/>
    </row>
    <row r="3953" spans="18:18" x14ac:dyDescent="0.25">
      <c r="R3953" s="5"/>
    </row>
    <row r="3954" spans="18:18" x14ac:dyDescent="0.25">
      <c r="R3954" s="5"/>
    </row>
    <row r="3955" spans="18:18" x14ac:dyDescent="0.25">
      <c r="R3955" s="5"/>
    </row>
    <row r="3956" spans="18:18" x14ac:dyDescent="0.25">
      <c r="R3956" s="5"/>
    </row>
    <row r="3957" spans="18:18" x14ac:dyDescent="0.25">
      <c r="R3957" s="5"/>
    </row>
    <row r="3958" spans="18:18" x14ac:dyDescent="0.25">
      <c r="R3958" s="5"/>
    </row>
    <row r="3959" spans="18:18" x14ac:dyDescent="0.25">
      <c r="R3959" s="5"/>
    </row>
    <row r="3960" spans="18:18" x14ac:dyDescent="0.25">
      <c r="R3960" s="5"/>
    </row>
    <row r="3961" spans="18:18" x14ac:dyDescent="0.25">
      <c r="R3961" s="5"/>
    </row>
    <row r="3962" spans="18:18" x14ac:dyDescent="0.25">
      <c r="R3962" s="5"/>
    </row>
    <row r="3963" spans="18:18" x14ac:dyDescent="0.25">
      <c r="R3963" s="5"/>
    </row>
    <row r="3964" spans="18:18" x14ac:dyDescent="0.25">
      <c r="R3964" s="5"/>
    </row>
    <row r="3965" spans="18:18" x14ac:dyDescent="0.25">
      <c r="R3965" s="5"/>
    </row>
    <row r="3966" spans="18:18" x14ac:dyDescent="0.25">
      <c r="R3966" s="5"/>
    </row>
    <row r="3967" spans="18:18" x14ac:dyDescent="0.25">
      <c r="R3967" s="5"/>
    </row>
    <row r="3968" spans="18:18" x14ac:dyDescent="0.25">
      <c r="R3968" s="5"/>
    </row>
    <row r="3969" spans="18:18" x14ac:dyDescent="0.25">
      <c r="R3969" s="5"/>
    </row>
    <row r="3970" spans="18:18" x14ac:dyDescent="0.25">
      <c r="R3970" s="5"/>
    </row>
    <row r="3971" spans="18:18" x14ac:dyDescent="0.25">
      <c r="R3971" s="5"/>
    </row>
    <row r="3972" spans="18:18" x14ac:dyDescent="0.25">
      <c r="R3972" s="5"/>
    </row>
    <row r="3973" spans="18:18" x14ac:dyDescent="0.25">
      <c r="R3973" s="5"/>
    </row>
    <row r="3974" spans="18:18" x14ac:dyDescent="0.25">
      <c r="R3974" s="5"/>
    </row>
    <row r="3975" spans="18:18" x14ac:dyDescent="0.25">
      <c r="R3975" s="5"/>
    </row>
    <row r="3976" spans="18:18" x14ac:dyDescent="0.25">
      <c r="R3976" s="5"/>
    </row>
    <row r="3977" spans="18:18" x14ac:dyDescent="0.25">
      <c r="R3977" s="5"/>
    </row>
    <row r="3978" spans="18:18" x14ac:dyDescent="0.25">
      <c r="R3978" s="5"/>
    </row>
    <row r="3979" spans="18:18" x14ac:dyDescent="0.25">
      <c r="R3979" s="5"/>
    </row>
    <row r="3980" spans="18:18" x14ac:dyDescent="0.25">
      <c r="R3980" s="5"/>
    </row>
    <row r="3981" spans="18:18" x14ac:dyDescent="0.25">
      <c r="R3981" s="5"/>
    </row>
    <row r="3982" spans="18:18" x14ac:dyDescent="0.25">
      <c r="R3982" s="5"/>
    </row>
    <row r="3983" spans="18:18" x14ac:dyDescent="0.25">
      <c r="R3983" s="5"/>
    </row>
    <row r="3984" spans="18:18" x14ac:dyDescent="0.25">
      <c r="R3984" s="5"/>
    </row>
    <row r="3985" spans="18:18" x14ac:dyDescent="0.25">
      <c r="R3985" s="5"/>
    </row>
    <row r="3986" spans="18:18" x14ac:dyDescent="0.25">
      <c r="R3986" s="5"/>
    </row>
    <row r="3987" spans="18:18" x14ac:dyDescent="0.25">
      <c r="R3987" s="5"/>
    </row>
    <row r="3988" spans="18:18" x14ac:dyDescent="0.25">
      <c r="R3988" s="5"/>
    </row>
    <row r="3989" spans="18:18" x14ac:dyDescent="0.25">
      <c r="R3989" s="5"/>
    </row>
    <row r="3990" spans="18:18" x14ac:dyDescent="0.25">
      <c r="R3990" s="5"/>
    </row>
    <row r="3991" spans="18:18" x14ac:dyDescent="0.25">
      <c r="R3991" s="5"/>
    </row>
    <row r="3992" spans="18:18" x14ac:dyDescent="0.25">
      <c r="R3992" s="5"/>
    </row>
    <row r="3993" spans="18:18" x14ac:dyDescent="0.25">
      <c r="R3993" s="5"/>
    </row>
    <row r="3994" spans="18:18" x14ac:dyDescent="0.25">
      <c r="R3994" s="5"/>
    </row>
    <row r="3995" spans="18:18" x14ac:dyDescent="0.25">
      <c r="R3995" s="5"/>
    </row>
    <row r="3996" spans="18:18" x14ac:dyDescent="0.25">
      <c r="R3996" s="5"/>
    </row>
    <row r="3997" spans="18:18" x14ac:dyDescent="0.25">
      <c r="R3997" s="5"/>
    </row>
    <row r="3998" spans="18:18" x14ac:dyDescent="0.25">
      <c r="R3998" s="5"/>
    </row>
    <row r="3999" spans="18:18" x14ac:dyDescent="0.25">
      <c r="R3999" s="5"/>
    </row>
    <row r="4000" spans="18:18" x14ac:dyDescent="0.25">
      <c r="R4000" s="5"/>
    </row>
    <row r="4001" spans="18:18" x14ac:dyDescent="0.25">
      <c r="R4001" s="5"/>
    </row>
    <row r="4002" spans="18:18" x14ac:dyDescent="0.25">
      <c r="R4002" s="5"/>
    </row>
    <row r="4003" spans="18:18" x14ac:dyDescent="0.25">
      <c r="R4003" s="5"/>
    </row>
    <row r="4004" spans="18:18" x14ac:dyDescent="0.25">
      <c r="R4004" s="5"/>
    </row>
    <row r="4005" spans="18:18" x14ac:dyDescent="0.25">
      <c r="R4005" s="5"/>
    </row>
    <row r="4006" spans="18:18" x14ac:dyDescent="0.25">
      <c r="R4006" s="5"/>
    </row>
    <row r="4007" spans="18:18" x14ac:dyDescent="0.25">
      <c r="R4007" s="5"/>
    </row>
    <row r="4008" spans="18:18" x14ac:dyDescent="0.25">
      <c r="R4008" s="5"/>
    </row>
    <row r="4009" spans="18:18" x14ac:dyDescent="0.25">
      <c r="R4009" s="5"/>
    </row>
    <row r="4010" spans="18:18" x14ac:dyDescent="0.25">
      <c r="R4010" s="5"/>
    </row>
    <row r="4011" spans="18:18" x14ac:dyDescent="0.25">
      <c r="R4011" s="5"/>
    </row>
    <row r="4012" spans="18:18" x14ac:dyDescent="0.25">
      <c r="R4012" s="5"/>
    </row>
    <row r="4013" spans="18:18" x14ac:dyDescent="0.25">
      <c r="R4013" s="5"/>
    </row>
    <row r="4014" spans="18:18" x14ac:dyDescent="0.25">
      <c r="R4014" s="5"/>
    </row>
    <row r="4015" spans="18:18" x14ac:dyDescent="0.25">
      <c r="R4015" s="5"/>
    </row>
    <row r="4016" spans="18:18" x14ac:dyDescent="0.25">
      <c r="R4016" s="5"/>
    </row>
    <row r="4017" spans="18:18" x14ac:dyDescent="0.25">
      <c r="R4017" s="5"/>
    </row>
    <row r="4018" spans="18:18" x14ac:dyDescent="0.25">
      <c r="R4018" s="5"/>
    </row>
    <row r="4019" spans="18:18" x14ac:dyDescent="0.25">
      <c r="R4019" s="5"/>
    </row>
    <row r="4020" spans="18:18" x14ac:dyDescent="0.25">
      <c r="R4020" s="5"/>
    </row>
    <row r="4021" spans="18:18" x14ac:dyDescent="0.25">
      <c r="R4021" s="5"/>
    </row>
    <row r="4022" spans="18:18" x14ac:dyDescent="0.25">
      <c r="R4022" s="5"/>
    </row>
    <row r="4023" spans="18:18" x14ac:dyDescent="0.25">
      <c r="R4023" s="5"/>
    </row>
    <row r="4024" spans="18:18" x14ac:dyDescent="0.25">
      <c r="R4024" s="5"/>
    </row>
    <row r="4025" spans="18:18" x14ac:dyDescent="0.25">
      <c r="R4025" s="5"/>
    </row>
    <row r="4026" spans="18:18" x14ac:dyDescent="0.25">
      <c r="R4026" s="5"/>
    </row>
    <row r="4027" spans="18:18" x14ac:dyDescent="0.25">
      <c r="R4027" s="5"/>
    </row>
    <row r="4028" spans="18:18" x14ac:dyDescent="0.25">
      <c r="R4028" s="5"/>
    </row>
    <row r="4029" spans="18:18" x14ac:dyDescent="0.25">
      <c r="R4029" s="5"/>
    </row>
    <row r="4030" spans="18:18" x14ac:dyDescent="0.25">
      <c r="R4030" s="5"/>
    </row>
    <row r="4031" spans="18:18" x14ac:dyDescent="0.25">
      <c r="R4031" s="5"/>
    </row>
    <row r="4032" spans="18:18" x14ac:dyDescent="0.25">
      <c r="R4032" s="5"/>
    </row>
    <row r="4033" spans="18:18" x14ac:dyDescent="0.25">
      <c r="R4033" s="5"/>
    </row>
    <row r="4034" spans="18:18" x14ac:dyDescent="0.25">
      <c r="R4034" s="5"/>
    </row>
    <row r="4035" spans="18:18" x14ac:dyDescent="0.25">
      <c r="R4035" s="5"/>
    </row>
    <row r="4036" spans="18:18" x14ac:dyDescent="0.25">
      <c r="R4036" s="5"/>
    </row>
    <row r="4037" spans="18:18" x14ac:dyDescent="0.25">
      <c r="R4037" s="5"/>
    </row>
    <row r="4038" spans="18:18" x14ac:dyDescent="0.25">
      <c r="R4038" s="5"/>
    </row>
    <row r="4039" spans="18:18" x14ac:dyDescent="0.25">
      <c r="R4039" s="5"/>
    </row>
    <row r="4040" spans="18:18" x14ac:dyDescent="0.25">
      <c r="R4040" s="5"/>
    </row>
    <row r="4041" spans="18:18" x14ac:dyDescent="0.25">
      <c r="R4041" s="5"/>
    </row>
    <row r="4042" spans="18:18" x14ac:dyDescent="0.25">
      <c r="R4042" s="5"/>
    </row>
    <row r="4043" spans="18:18" x14ac:dyDescent="0.25">
      <c r="R4043" s="5"/>
    </row>
    <row r="4044" spans="18:18" x14ac:dyDescent="0.25">
      <c r="R4044" s="5"/>
    </row>
    <row r="4045" spans="18:18" x14ac:dyDescent="0.25">
      <c r="R4045" s="5"/>
    </row>
    <row r="4046" spans="18:18" x14ac:dyDescent="0.25">
      <c r="R4046" s="5"/>
    </row>
    <row r="4047" spans="18:18" x14ac:dyDescent="0.25">
      <c r="R4047" s="5"/>
    </row>
    <row r="4048" spans="18:18" x14ac:dyDescent="0.25">
      <c r="R4048" s="5"/>
    </row>
    <row r="4049" spans="18:18" x14ac:dyDescent="0.25">
      <c r="R4049" s="5"/>
    </row>
    <row r="4050" spans="18:18" x14ac:dyDescent="0.25">
      <c r="R4050" s="5"/>
    </row>
    <row r="4051" spans="18:18" x14ac:dyDescent="0.25">
      <c r="R4051" s="5"/>
    </row>
    <row r="4052" spans="18:18" x14ac:dyDescent="0.25">
      <c r="R4052" s="5"/>
    </row>
    <row r="4053" spans="18:18" x14ac:dyDescent="0.25">
      <c r="R4053" s="5"/>
    </row>
    <row r="4054" spans="18:18" x14ac:dyDescent="0.25">
      <c r="R4054" s="5"/>
    </row>
    <row r="4055" spans="18:18" x14ac:dyDescent="0.25">
      <c r="R4055" s="5"/>
    </row>
    <row r="4056" spans="18:18" x14ac:dyDescent="0.25">
      <c r="R4056" s="5"/>
    </row>
    <row r="4057" spans="18:18" x14ac:dyDescent="0.25">
      <c r="R4057" s="5"/>
    </row>
    <row r="4058" spans="18:18" x14ac:dyDescent="0.25">
      <c r="R4058" s="5"/>
    </row>
    <row r="4059" spans="18:18" x14ac:dyDescent="0.25">
      <c r="R4059" s="5"/>
    </row>
    <row r="4060" spans="18:18" x14ac:dyDescent="0.25">
      <c r="R4060" s="5"/>
    </row>
    <row r="4061" spans="18:18" x14ac:dyDescent="0.25">
      <c r="R4061" s="5"/>
    </row>
    <row r="4062" spans="18:18" x14ac:dyDescent="0.25">
      <c r="R4062" s="5"/>
    </row>
    <row r="4063" spans="18:18" x14ac:dyDescent="0.25">
      <c r="R4063" s="5"/>
    </row>
    <row r="4064" spans="18:18" x14ac:dyDescent="0.25">
      <c r="R4064" s="5"/>
    </row>
    <row r="4065" spans="18:18" x14ac:dyDescent="0.25">
      <c r="R4065" s="5"/>
    </row>
    <row r="4066" spans="18:18" x14ac:dyDescent="0.25">
      <c r="R4066" s="5"/>
    </row>
    <row r="4067" spans="18:18" x14ac:dyDescent="0.25">
      <c r="R4067" s="5"/>
    </row>
    <row r="4068" spans="18:18" x14ac:dyDescent="0.25">
      <c r="R4068" s="5"/>
    </row>
    <row r="4069" spans="18:18" x14ac:dyDescent="0.25">
      <c r="R4069" s="5"/>
    </row>
    <row r="4070" spans="18:18" x14ac:dyDescent="0.25">
      <c r="R4070" s="5"/>
    </row>
    <row r="4071" spans="18:18" x14ac:dyDescent="0.25">
      <c r="R4071" s="5"/>
    </row>
    <row r="4072" spans="18:18" x14ac:dyDescent="0.25">
      <c r="R4072" s="5"/>
    </row>
    <row r="4073" spans="18:18" x14ac:dyDescent="0.25">
      <c r="R4073" s="5"/>
    </row>
    <row r="4074" spans="18:18" x14ac:dyDescent="0.25">
      <c r="R4074" s="5"/>
    </row>
    <row r="4075" spans="18:18" x14ac:dyDescent="0.25">
      <c r="R4075" s="5"/>
    </row>
    <row r="4076" spans="18:18" x14ac:dyDescent="0.25">
      <c r="R4076" s="5"/>
    </row>
    <row r="4077" spans="18:18" x14ac:dyDescent="0.25">
      <c r="R4077" s="5"/>
    </row>
    <row r="4078" spans="18:18" x14ac:dyDescent="0.25">
      <c r="R4078" s="5"/>
    </row>
    <row r="4079" spans="18:18" x14ac:dyDescent="0.25">
      <c r="R4079" s="5"/>
    </row>
    <row r="4080" spans="18:18" x14ac:dyDescent="0.25">
      <c r="R4080" s="5"/>
    </row>
    <row r="4081" spans="18:18" x14ac:dyDescent="0.25">
      <c r="R4081" s="5"/>
    </row>
    <row r="4082" spans="18:18" x14ac:dyDescent="0.25">
      <c r="R4082" s="5"/>
    </row>
    <row r="4083" spans="18:18" x14ac:dyDescent="0.25">
      <c r="R4083" s="5"/>
    </row>
    <row r="4084" spans="18:18" x14ac:dyDescent="0.25">
      <c r="R4084" s="5"/>
    </row>
    <row r="4085" spans="18:18" x14ac:dyDescent="0.25">
      <c r="R4085" s="5"/>
    </row>
    <row r="4086" spans="18:18" x14ac:dyDescent="0.25">
      <c r="R4086" s="5"/>
    </row>
    <row r="4087" spans="18:18" x14ac:dyDescent="0.25">
      <c r="R4087" s="5"/>
    </row>
    <row r="4088" spans="18:18" x14ac:dyDescent="0.25">
      <c r="R4088" s="5"/>
    </row>
    <row r="4089" spans="18:18" x14ac:dyDescent="0.25">
      <c r="R4089" s="5"/>
    </row>
    <row r="4090" spans="18:18" x14ac:dyDescent="0.25">
      <c r="R4090" s="5"/>
    </row>
    <row r="4091" spans="18:18" x14ac:dyDescent="0.25">
      <c r="R4091" s="5"/>
    </row>
    <row r="4092" spans="18:18" x14ac:dyDescent="0.25">
      <c r="R4092" s="5"/>
    </row>
    <row r="4093" spans="18:18" x14ac:dyDescent="0.25">
      <c r="R4093" s="5"/>
    </row>
    <row r="4094" spans="18:18" x14ac:dyDescent="0.25">
      <c r="R4094" s="5"/>
    </row>
    <row r="4095" spans="18:18" x14ac:dyDescent="0.25">
      <c r="R4095" s="5"/>
    </row>
    <row r="4096" spans="18:18" x14ac:dyDescent="0.25">
      <c r="R4096" s="5"/>
    </row>
    <row r="4097" spans="18:18" x14ac:dyDescent="0.25">
      <c r="R4097" s="5"/>
    </row>
    <row r="4098" spans="18:18" x14ac:dyDescent="0.25">
      <c r="R4098" s="5"/>
    </row>
    <row r="4099" spans="18:18" x14ac:dyDescent="0.25">
      <c r="R4099" s="5"/>
    </row>
    <row r="4100" spans="18:18" x14ac:dyDescent="0.25">
      <c r="R4100" s="5"/>
    </row>
    <row r="4101" spans="18:18" x14ac:dyDescent="0.25">
      <c r="R4101" s="5"/>
    </row>
    <row r="4102" spans="18:18" x14ac:dyDescent="0.25">
      <c r="R4102" s="5"/>
    </row>
    <row r="4103" spans="18:18" x14ac:dyDescent="0.25">
      <c r="R4103" s="5"/>
    </row>
    <row r="4104" spans="18:18" x14ac:dyDescent="0.25">
      <c r="R4104" s="5"/>
    </row>
    <row r="4105" spans="18:18" x14ac:dyDescent="0.25">
      <c r="R4105" s="5"/>
    </row>
    <row r="4106" spans="18:18" x14ac:dyDescent="0.25">
      <c r="R4106" s="5"/>
    </row>
    <row r="4107" spans="18:18" x14ac:dyDescent="0.25">
      <c r="R4107" s="5"/>
    </row>
    <row r="4108" spans="18:18" x14ac:dyDescent="0.25">
      <c r="R4108" s="5"/>
    </row>
    <row r="4109" spans="18:18" x14ac:dyDescent="0.25">
      <c r="R4109" s="5"/>
    </row>
    <row r="4110" spans="18:18" x14ac:dyDescent="0.25">
      <c r="R4110" s="5"/>
    </row>
    <row r="4111" spans="18:18" x14ac:dyDescent="0.25">
      <c r="R4111" s="5"/>
    </row>
    <row r="4112" spans="18:18" x14ac:dyDescent="0.25">
      <c r="R4112" s="5"/>
    </row>
    <row r="4113" spans="18:18" x14ac:dyDescent="0.25">
      <c r="R4113" s="5"/>
    </row>
    <row r="4114" spans="18:18" x14ac:dyDescent="0.25">
      <c r="R4114" s="5"/>
    </row>
    <row r="4115" spans="18:18" x14ac:dyDescent="0.25">
      <c r="R4115" s="5"/>
    </row>
    <row r="4116" spans="18:18" x14ac:dyDescent="0.25">
      <c r="R4116" s="5"/>
    </row>
    <row r="4117" spans="18:18" x14ac:dyDescent="0.25">
      <c r="R4117" s="5"/>
    </row>
    <row r="4118" spans="18:18" x14ac:dyDescent="0.25">
      <c r="R4118" s="5"/>
    </row>
    <row r="4119" spans="18:18" x14ac:dyDescent="0.25">
      <c r="R4119" s="5"/>
    </row>
    <row r="4120" spans="18:18" x14ac:dyDescent="0.25">
      <c r="R4120" s="5"/>
    </row>
    <row r="4121" spans="18:18" x14ac:dyDescent="0.25">
      <c r="R4121" s="5"/>
    </row>
    <row r="4122" spans="18:18" x14ac:dyDescent="0.25">
      <c r="R4122" s="5"/>
    </row>
    <row r="4123" spans="18:18" x14ac:dyDescent="0.25">
      <c r="R4123" s="5"/>
    </row>
    <row r="4124" spans="18:18" x14ac:dyDescent="0.25">
      <c r="R4124" s="5"/>
    </row>
    <row r="4125" spans="18:18" x14ac:dyDescent="0.25">
      <c r="R4125" s="5"/>
    </row>
    <row r="4126" spans="18:18" x14ac:dyDescent="0.25">
      <c r="R4126" s="5"/>
    </row>
    <row r="4127" spans="18:18" x14ac:dyDescent="0.25">
      <c r="R4127" s="5"/>
    </row>
    <row r="4128" spans="18:18" x14ac:dyDescent="0.25">
      <c r="R4128" s="5"/>
    </row>
    <row r="4129" spans="18:18" x14ac:dyDescent="0.25">
      <c r="R4129" s="5"/>
    </row>
    <row r="4130" spans="18:18" x14ac:dyDescent="0.25">
      <c r="R4130" s="5"/>
    </row>
    <row r="4131" spans="18:18" x14ac:dyDescent="0.25">
      <c r="R4131" s="5"/>
    </row>
    <row r="4132" spans="18:18" x14ac:dyDescent="0.25">
      <c r="R4132" s="5"/>
    </row>
    <row r="4133" spans="18:18" x14ac:dyDescent="0.25">
      <c r="R4133" s="5"/>
    </row>
    <row r="4134" spans="18:18" x14ac:dyDescent="0.25">
      <c r="R4134" s="5"/>
    </row>
    <row r="4135" spans="18:18" x14ac:dyDescent="0.25">
      <c r="R4135" s="5"/>
    </row>
    <row r="4136" spans="18:18" x14ac:dyDescent="0.25">
      <c r="R4136" s="5"/>
    </row>
    <row r="4137" spans="18:18" x14ac:dyDescent="0.25">
      <c r="R4137" s="5"/>
    </row>
    <row r="4138" spans="18:18" x14ac:dyDescent="0.25">
      <c r="R4138" s="5"/>
    </row>
    <row r="4139" spans="18:18" x14ac:dyDescent="0.25">
      <c r="R4139" s="5"/>
    </row>
    <row r="4140" spans="18:18" x14ac:dyDescent="0.25">
      <c r="R4140" s="5"/>
    </row>
    <row r="4141" spans="18:18" x14ac:dyDescent="0.25">
      <c r="R4141" s="5"/>
    </row>
    <row r="4142" spans="18:18" x14ac:dyDescent="0.25">
      <c r="R4142" s="5"/>
    </row>
    <row r="4143" spans="18:18" x14ac:dyDescent="0.25">
      <c r="R4143" s="5"/>
    </row>
    <row r="4144" spans="18:18" x14ac:dyDescent="0.25">
      <c r="R4144" s="5"/>
    </row>
    <row r="4145" spans="18:18" x14ac:dyDescent="0.25">
      <c r="R4145" s="5"/>
    </row>
    <row r="4146" spans="18:18" x14ac:dyDescent="0.25">
      <c r="R4146" s="5"/>
    </row>
    <row r="4147" spans="18:18" x14ac:dyDescent="0.25">
      <c r="R4147" s="5"/>
    </row>
    <row r="4148" spans="18:18" x14ac:dyDescent="0.25">
      <c r="R4148" s="5"/>
    </row>
    <row r="4149" spans="18:18" x14ac:dyDescent="0.25">
      <c r="R4149" s="5"/>
    </row>
    <row r="4150" spans="18:18" x14ac:dyDescent="0.25">
      <c r="R4150" s="5"/>
    </row>
    <row r="4151" spans="18:18" x14ac:dyDescent="0.25">
      <c r="R4151" s="5"/>
    </row>
    <row r="4152" spans="18:18" x14ac:dyDescent="0.25">
      <c r="R4152" s="5"/>
    </row>
    <row r="4153" spans="18:18" x14ac:dyDescent="0.25">
      <c r="R4153" s="5"/>
    </row>
    <row r="4154" spans="18:18" x14ac:dyDescent="0.25">
      <c r="R4154" s="5"/>
    </row>
    <row r="4155" spans="18:18" x14ac:dyDescent="0.25">
      <c r="R4155" s="5"/>
    </row>
    <row r="4156" spans="18:18" x14ac:dyDescent="0.25">
      <c r="R4156" s="5"/>
    </row>
    <row r="4157" spans="18:18" x14ac:dyDescent="0.25">
      <c r="R4157" s="5"/>
    </row>
    <row r="4158" spans="18:18" x14ac:dyDescent="0.25">
      <c r="R4158" s="5"/>
    </row>
    <row r="4159" spans="18:18" x14ac:dyDescent="0.25">
      <c r="R4159" s="5"/>
    </row>
    <row r="4160" spans="18:18" x14ac:dyDescent="0.25">
      <c r="R4160" s="5"/>
    </row>
    <row r="4161" spans="18:18" x14ac:dyDescent="0.25">
      <c r="R4161" s="5"/>
    </row>
    <row r="4162" spans="18:18" x14ac:dyDescent="0.25">
      <c r="R4162" s="5"/>
    </row>
    <row r="4163" spans="18:18" x14ac:dyDescent="0.25">
      <c r="R4163" s="5"/>
    </row>
    <row r="4164" spans="18:18" x14ac:dyDescent="0.25">
      <c r="R4164" s="5"/>
    </row>
    <row r="4165" spans="18:18" x14ac:dyDescent="0.25">
      <c r="R4165" s="5"/>
    </row>
    <row r="4166" spans="18:18" x14ac:dyDescent="0.25">
      <c r="R4166" s="5"/>
    </row>
    <row r="4167" spans="18:18" x14ac:dyDescent="0.25">
      <c r="R4167" s="5"/>
    </row>
    <row r="4168" spans="18:18" x14ac:dyDescent="0.25">
      <c r="R4168" s="5"/>
    </row>
    <row r="4169" spans="18:18" x14ac:dyDescent="0.25">
      <c r="R4169" s="5"/>
    </row>
    <row r="4170" spans="18:18" x14ac:dyDescent="0.25">
      <c r="R4170" s="5"/>
    </row>
    <row r="4171" spans="18:18" x14ac:dyDescent="0.25">
      <c r="R4171" s="5"/>
    </row>
    <row r="4172" spans="18:18" x14ac:dyDescent="0.25">
      <c r="R4172" s="5"/>
    </row>
    <row r="4173" spans="18:18" x14ac:dyDescent="0.25">
      <c r="R4173" s="5"/>
    </row>
    <row r="4174" spans="18:18" x14ac:dyDescent="0.25">
      <c r="R4174" s="5"/>
    </row>
    <row r="4175" spans="18:18" x14ac:dyDescent="0.25">
      <c r="R4175" s="5"/>
    </row>
    <row r="4176" spans="18:18" x14ac:dyDescent="0.25">
      <c r="R4176" s="5"/>
    </row>
    <row r="4177" spans="18:18" x14ac:dyDescent="0.25">
      <c r="R4177" s="5"/>
    </row>
    <row r="4178" spans="18:18" x14ac:dyDescent="0.25">
      <c r="R4178" s="5"/>
    </row>
    <row r="4179" spans="18:18" x14ac:dyDescent="0.25">
      <c r="R4179" s="5"/>
    </row>
    <row r="4180" spans="18:18" x14ac:dyDescent="0.25">
      <c r="R4180" s="5"/>
    </row>
    <row r="4181" spans="18:18" x14ac:dyDescent="0.25">
      <c r="R4181" s="5"/>
    </row>
    <row r="4182" spans="18:18" x14ac:dyDescent="0.25">
      <c r="R4182" s="5"/>
    </row>
    <row r="4183" spans="18:18" x14ac:dyDescent="0.25">
      <c r="R4183" s="5"/>
    </row>
    <row r="4184" spans="18:18" x14ac:dyDescent="0.25">
      <c r="R4184" s="5"/>
    </row>
    <row r="4185" spans="18:18" x14ac:dyDescent="0.25">
      <c r="R4185" s="5"/>
    </row>
    <row r="4186" spans="18:18" x14ac:dyDescent="0.25">
      <c r="R4186" s="5"/>
    </row>
    <row r="4187" spans="18:18" x14ac:dyDescent="0.25">
      <c r="R4187" s="5"/>
    </row>
    <row r="4188" spans="18:18" x14ac:dyDescent="0.25">
      <c r="R4188" s="5"/>
    </row>
    <row r="4189" spans="18:18" x14ac:dyDescent="0.25">
      <c r="R4189" s="5"/>
    </row>
    <row r="4190" spans="18:18" x14ac:dyDescent="0.25">
      <c r="R4190" s="5"/>
    </row>
    <row r="4191" spans="18:18" x14ac:dyDescent="0.25">
      <c r="R4191" s="5"/>
    </row>
    <row r="4192" spans="18:18" x14ac:dyDescent="0.25">
      <c r="R4192" s="5"/>
    </row>
    <row r="4193" spans="18:18" x14ac:dyDescent="0.25">
      <c r="R4193" s="5"/>
    </row>
    <row r="4194" spans="18:18" x14ac:dyDescent="0.25">
      <c r="R4194" s="5"/>
    </row>
    <row r="4195" spans="18:18" x14ac:dyDescent="0.25">
      <c r="R4195" s="5"/>
    </row>
    <row r="4196" spans="18:18" x14ac:dyDescent="0.25">
      <c r="R4196" s="5"/>
    </row>
    <row r="4197" spans="18:18" x14ac:dyDescent="0.25">
      <c r="R4197" s="5"/>
    </row>
    <row r="4198" spans="18:18" x14ac:dyDescent="0.25">
      <c r="R4198" s="5"/>
    </row>
    <row r="4199" spans="18:18" x14ac:dyDescent="0.25">
      <c r="R4199" s="5"/>
    </row>
    <row r="4200" spans="18:18" x14ac:dyDescent="0.25">
      <c r="R4200" s="5"/>
    </row>
    <row r="4201" spans="18:18" x14ac:dyDescent="0.25">
      <c r="R4201" s="5"/>
    </row>
    <row r="4202" spans="18:18" x14ac:dyDescent="0.25">
      <c r="R4202" s="5"/>
    </row>
    <row r="4203" spans="18:18" x14ac:dyDescent="0.25">
      <c r="R4203" s="5"/>
    </row>
    <row r="4204" spans="18:18" x14ac:dyDescent="0.25">
      <c r="R4204" s="5"/>
    </row>
    <row r="4205" spans="18:18" x14ac:dyDescent="0.25">
      <c r="R4205" s="5"/>
    </row>
    <row r="4206" spans="18:18" x14ac:dyDescent="0.25">
      <c r="R4206" s="5"/>
    </row>
    <row r="4207" spans="18:18" x14ac:dyDescent="0.25">
      <c r="R4207" s="5"/>
    </row>
    <row r="4208" spans="18:18" x14ac:dyDescent="0.25">
      <c r="R4208" s="5"/>
    </row>
    <row r="4209" spans="18:18" x14ac:dyDescent="0.25">
      <c r="R4209" s="5"/>
    </row>
    <row r="4210" spans="18:18" x14ac:dyDescent="0.25">
      <c r="R4210" s="5"/>
    </row>
    <row r="4211" spans="18:18" x14ac:dyDescent="0.25">
      <c r="R4211" s="5"/>
    </row>
    <row r="4212" spans="18:18" x14ac:dyDescent="0.25">
      <c r="R4212" s="5"/>
    </row>
    <row r="4213" spans="18:18" x14ac:dyDescent="0.25">
      <c r="R4213" s="5"/>
    </row>
    <row r="4214" spans="18:18" x14ac:dyDescent="0.25">
      <c r="R4214" s="5"/>
    </row>
    <row r="4215" spans="18:18" x14ac:dyDescent="0.25">
      <c r="R4215" s="5"/>
    </row>
    <row r="4216" spans="18:18" x14ac:dyDescent="0.25">
      <c r="R4216" s="5"/>
    </row>
    <row r="4217" spans="18:18" x14ac:dyDescent="0.25">
      <c r="R4217" s="5"/>
    </row>
    <row r="4218" spans="18:18" x14ac:dyDescent="0.25">
      <c r="R4218" s="5"/>
    </row>
    <row r="4219" spans="18:18" x14ac:dyDescent="0.25">
      <c r="R4219" s="5"/>
    </row>
    <row r="4220" spans="18:18" x14ac:dyDescent="0.25">
      <c r="R4220" s="5"/>
    </row>
    <row r="4221" spans="18:18" x14ac:dyDescent="0.25">
      <c r="R4221" s="5"/>
    </row>
    <row r="4222" spans="18:18" x14ac:dyDescent="0.25">
      <c r="R4222" s="5"/>
    </row>
    <row r="4223" spans="18:18" x14ac:dyDescent="0.25">
      <c r="R4223" s="5"/>
    </row>
    <row r="4224" spans="18:18" x14ac:dyDescent="0.25">
      <c r="R4224" s="5"/>
    </row>
    <row r="4225" spans="18:18" x14ac:dyDescent="0.25">
      <c r="R4225" s="5"/>
    </row>
    <row r="4226" spans="18:18" x14ac:dyDescent="0.25">
      <c r="R4226" s="5"/>
    </row>
    <row r="4227" spans="18:18" x14ac:dyDescent="0.25">
      <c r="R4227" s="5"/>
    </row>
    <row r="4228" spans="18:18" x14ac:dyDescent="0.25">
      <c r="R4228" s="5"/>
    </row>
    <row r="4229" spans="18:18" x14ac:dyDescent="0.25">
      <c r="R4229" s="5"/>
    </row>
    <row r="4230" spans="18:18" x14ac:dyDescent="0.25">
      <c r="R4230" s="5"/>
    </row>
    <row r="4231" spans="18:18" x14ac:dyDescent="0.25">
      <c r="R4231" s="5"/>
    </row>
    <row r="4232" spans="18:18" x14ac:dyDescent="0.25">
      <c r="R4232" s="5"/>
    </row>
    <row r="4233" spans="18:18" x14ac:dyDescent="0.25">
      <c r="R4233" s="5"/>
    </row>
    <row r="4234" spans="18:18" x14ac:dyDescent="0.25">
      <c r="R4234" s="5"/>
    </row>
    <row r="4235" spans="18:18" x14ac:dyDescent="0.25">
      <c r="R4235" s="5"/>
    </row>
    <row r="4236" spans="18:18" x14ac:dyDescent="0.25">
      <c r="R4236" s="5"/>
    </row>
    <row r="4237" spans="18:18" x14ac:dyDescent="0.25">
      <c r="R4237" s="5"/>
    </row>
    <row r="4238" spans="18:18" x14ac:dyDescent="0.25">
      <c r="R4238" s="5"/>
    </row>
    <row r="4239" spans="18:18" x14ac:dyDescent="0.25">
      <c r="R4239" s="5"/>
    </row>
    <row r="4240" spans="18:18" x14ac:dyDescent="0.25">
      <c r="R4240" s="5"/>
    </row>
    <row r="4241" spans="18:18" x14ac:dyDescent="0.25">
      <c r="R4241" s="5"/>
    </row>
    <row r="4242" spans="18:18" x14ac:dyDescent="0.25">
      <c r="R4242" s="5"/>
    </row>
    <row r="4243" spans="18:18" x14ac:dyDescent="0.25">
      <c r="R4243" s="5"/>
    </row>
    <row r="4244" spans="18:18" x14ac:dyDescent="0.25">
      <c r="R4244" s="5"/>
    </row>
    <row r="4245" spans="18:18" x14ac:dyDescent="0.25">
      <c r="R4245" s="5"/>
    </row>
    <row r="4246" spans="18:18" x14ac:dyDescent="0.25">
      <c r="R4246" s="5"/>
    </row>
    <row r="4247" spans="18:18" x14ac:dyDescent="0.25">
      <c r="R4247" s="5"/>
    </row>
    <row r="4248" spans="18:18" x14ac:dyDescent="0.25">
      <c r="R4248" s="5"/>
    </row>
    <row r="4249" spans="18:18" x14ac:dyDescent="0.25">
      <c r="R4249" s="5"/>
    </row>
    <row r="4250" spans="18:18" x14ac:dyDescent="0.25">
      <c r="R4250" s="5"/>
    </row>
    <row r="4251" spans="18:18" x14ac:dyDescent="0.25">
      <c r="R4251" s="5"/>
    </row>
    <row r="4252" spans="18:18" x14ac:dyDescent="0.25">
      <c r="R4252" s="5"/>
    </row>
    <row r="4253" spans="18:18" x14ac:dyDescent="0.25">
      <c r="R4253" s="5"/>
    </row>
    <row r="4254" spans="18:18" x14ac:dyDescent="0.25">
      <c r="R4254" s="5"/>
    </row>
    <row r="4255" spans="18:18" x14ac:dyDescent="0.25">
      <c r="R4255" s="5"/>
    </row>
    <row r="4256" spans="18:18" x14ac:dyDescent="0.25">
      <c r="R4256" s="5"/>
    </row>
    <row r="4257" spans="18:18" x14ac:dyDescent="0.25">
      <c r="R4257" s="5"/>
    </row>
    <row r="4258" spans="18:18" x14ac:dyDescent="0.25">
      <c r="R4258" s="5"/>
    </row>
    <row r="4259" spans="18:18" x14ac:dyDescent="0.25">
      <c r="R4259" s="5"/>
    </row>
    <row r="4260" spans="18:18" x14ac:dyDescent="0.25">
      <c r="R4260" s="5"/>
    </row>
    <row r="4261" spans="18:18" x14ac:dyDescent="0.25">
      <c r="R4261" s="5"/>
    </row>
    <row r="4262" spans="18:18" x14ac:dyDescent="0.25">
      <c r="R4262" s="5"/>
    </row>
    <row r="4263" spans="18:18" x14ac:dyDescent="0.25">
      <c r="R4263" s="5"/>
    </row>
    <row r="4264" spans="18:18" x14ac:dyDescent="0.25">
      <c r="R4264" s="5"/>
    </row>
    <row r="4265" spans="18:18" x14ac:dyDescent="0.25">
      <c r="R4265" s="5"/>
    </row>
    <row r="4266" spans="18:18" x14ac:dyDescent="0.25">
      <c r="R4266" s="5"/>
    </row>
    <row r="4267" spans="18:18" x14ac:dyDescent="0.25">
      <c r="R4267" s="5"/>
    </row>
    <row r="4268" spans="18:18" x14ac:dyDescent="0.25">
      <c r="R4268" s="5"/>
    </row>
    <row r="4269" spans="18:18" x14ac:dyDescent="0.25">
      <c r="R4269" s="5"/>
    </row>
    <row r="4270" spans="18:18" x14ac:dyDescent="0.25">
      <c r="R4270" s="5"/>
    </row>
    <row r="4271" spans="18:18" x14ac:dyDescent="0.25">
      <c r="R4271" s="5"/>
    </row>
    <row r="4272" spans="18:18" x14ac:dyDescent="0.25">
      <c r="R4272" s="5"/>
    </row>
    <row r="4273" spans="18:18" x14ac:dyDescent="0.25">
      <c r="R4273" s="5"/>
    </row>
    <row r="4274" spans="18:18" x14ac:dyDescent="0.25">
      <c r="R4274" s="5"/>
    </row>
    <row r="4275" spans="18:18" x14ac:dyDescent="0.25">
      <c r="R4275" s="5"/>
    </row>
    <row r="4276" spans="18:18" x14ac:dyDescent="0.25">
      <c r="R4276" s="5"/>
    </row>
    <row r="4277" spans="18:18" x14ac:dyDescent="0.25">
      <c r="R4277" s="5"/>
    </row>
    <row r="4278" spans="18:18" x14ac:dyDescent="0.25">
      <c r="R4278" s="5"/>
    </row>
    <row r="4279" spans="18:18" x14ac:dyDescent="0.25">
      <c r="R4279" s="5"/>
    </row>
    <row r="4280" spans="18:18" x14ac:dyDescent="0.25">
      <c r="R4280" s="5"/>
    </row>
    <row r="4281" spans="18:18" x14ac:dyDescent="0.25">
      <c r="R4281" s="5"/>
    </row>
    <row r="4282" spans="18:18" x14ac:dyDescent="0.25">
      <c r="R4282" s="5"/>
    </row>
    <row r="4283" spans="18:18" x14ac:dyDescent="0.25">
      <c r="R4283" s="5"/>
    </row>
    <row r="4284" spans="18:18" x14ac:dyDescent="0.25">
      <c r="R4284" s="5"/>
    </row>
    <row r="4285" spans="18:18" x14ac:dyDescent="0.25">
      <c r="R4285" s="5"/>
    </row>
    <row r="4286" spans="18:18" x14ac:dyDescent="0.25">
      <c r="R4286" s="5"/>
    </row>
    <row r="4287" spans="18:18" x14ac:dyDescent="0.25">
      <c r="R4287" s="5"/>
    </row>
    <row r="4288" spans="18:18" x14ac:dyDescent="0.25">
      <c r="R4288" s="5"/>
    </row>
    <row r="4289" spans="18:18" x14ac:dyDescent="0.25">
      <c r="R4289" s="5"/>
    </row>
    <row r="4290" spans="18:18" x14ac:dyDescent="0.25">
      <c r="R4290" s="5"/>
    </row>
    <row r="4291" spans="18:18" x14ac:dyDescent="0.25">
      <c r="R4291" s="5"/>
    </row>
    <row r="4292" spans="18:18" x14ac:dyDescent="0.25">
      <c r="R4292" s="5"/>
    </row>
    <row r="4293" spans="18:18" x14ac:dyDescent="0.25">
      <c r="R4293" s="5"/>
    </row>
    <row r="4294" spans="18:18" x14ac:dyDescent="0.25">
      <c r="R4294" s="5"/>
    </row>
    <row r="4295" spans="18:18" x14ac:dyDescent="0.25">
      <c r="R4295" s="5"/>
    </row>
    <row r="4296" spans="18:18" x14ac:dyDescent="0.25">
      <c r="R4296" s="5"/>
    </row>
    <row r="4297" spans="18:18" x14ac:dyDescent="0.25">
      <c r="R4297" s="5"/>
    </row>
    <row r="4298" spans="18:18" x14ac:dyDescent="0.25">
      <c r="R4298" s="5"/>
    </row>
    <row r="4299" spans="18:18" x14ac:dyDescent="0.25">
      <c r="R4299" s="5"/>
    </row>
    <row r="4300" spans="18:18" x14ac:dyDescent="0.25">
      <c r="R4300" s="5"/>
    </row>
    <row r="4301" spans="18:18" x14ac:dyDescent="0.25">
      <c r="R4301" s="5"/>
    </row>
    <row r="4302" spans="18:18" x14ac:dyDescent="0.25">
      <c r="R4302" s="5"/>
    </row>
    <row r="4303" spans="18:18" x14ac:dyDescent="0.25">
      <c r="R4303" s="5"/>
    </row>
    <row r="4304" spans="18:18" x14ac:dyDescent="0.25">
      <c r="R4304" s="5"/>
    </row>
    <row r="4305" spans="18:18" x14ac:dyDescent="0.25">
      <c r="R4305" s="5"/>
    </row>
    <row r="4306" spans="18:18" x14ac:dyDescent="0.25">
      <c r="R4306" s="5"/>
    </row>
    <row r="4307" spans="18:18" x14ac:dyDescent="0.25">
      <c r="R4307" s="5"/>
    </row>
    <row r="4308" spans="18:18" x14ac:dyDescent="0.25">
      <c r="R4308" s="5"/>
    </row>
    <row r="4309" spans="18:18" x14ac:dyDescent="0.25">
      <c r="R4309" s="5"/>
    </row>
    <row r="4310" spans="18:18" x14ac:dyDescent="0.25">
      <c r="R4310" s="5"/>
    </row>
    <row r="4311" spans="18:18" x14ac:dyDescent="0.25">
      <c r="R4311" s="5"/>
    </row>
    <row r="4312" spans="18:18" x14ac:dyDescent="0.25">
      <c r="R4312" s="5"/>
    </row>
    <row r="4313" spans="18:18" x14ac:dyDescent="0.25">
      <c r="R4313" s="5"/>
    </row>
    <row r="4314" spans="18:18" x14ac:dyDescent="0.25">
      <c r="R4314" s="5"/>
    </row>
    <row r="4315" spans="18:18" x14ac:dyDescent="0.25">
      <c r="R4315" s="5"/>
    </row>
    <row r="4316" spans="18:18" x14ac:dyDescent="0.25">
      <c r="R4316" s="5"/>
    </row>
    <row r="4317" spans="18:18" x14ac:dyDescent="0.25">
      <c r="R4317" s="5"/>
    </row>
    <row r="4318" spans="18:18" x14ac:dyDescent="0.25">
      <c r="R4318" s="5"/>
    </row>
    <row r="4319" spans="18:18" x14ac:dyDescent="0.25">
      <c r="R4319" s="5"/>
    </row>
    <row r="4320" spans="18:18" x14ac:dyDescent="0.25">
      <c r="R4320" s="5"/>
    </row>
    <row r="4321" spans="18:18" x14ac:dyDescent="0.25">
      <c r="R4321" s="5"/>
    </row>
    <row r="4322" spans="18:18" x14ac:dyDescent="0.25">
      <c r="R4322" s="5"/>
    </row>
    <row r="4323" spans="18:18" x14ac:dyDescent="0.25">
      <c r="R4323" s="5"/>
    </row>
    <row r="4324" spans="18:18" x14ac:dyDescent="0.25">
      <c r="R4324" s="5"/>
    </row>
    <row r="4325" spans="18:18" x14ac:dyDescent="0.25">
      <c r="R4325" s="5"/>
    </row>
    <row r="4326" spans="18:18" x14ac:dyDescent="0.25">
      <c r="R4326" s="5"/>
    </row>
    <row r="4327" spans="18:18" x14ac:dyDescent="0.25">
      <c r="R4327" s="5"/>
    </row>
    <row r="4328" spans="18:18" x14ac:dyDescent="0.25">
      <c r="R4328" s="5"/>
    </row>
    <row r="4329" spans="18:18" x14ac:dyDescent="0.25">
      <c r="R4329" s="5"/>
    </row>
    <row r="4330" spans="18:18" x14ac:dyDescent="0.25">
      <c r="R4330" s="5"/>
    </row>
    <row r="4331" spans="18:18" x14ac:dyDescent="0.25">
      <c r="R4331" s="5"/>
    </row>
    <row r="4332" spans="18:18" x14ac:dyDescent="0.25">
      <c r="R4332" s="5"/>
    </row>
    <row r="4333" spans="18:18" x14ac:dyDescent="0.25">
      <c r="R4333" s="5"/>
    </row>
    <row r="4334" spans="18:18" x14ac:dyDescent="0.25">
      <c r="R4334" s="5"/>
    </row>
    <row r="4335" spans="18:18" x14ac:dyDescent="0.25">
      <c r="R4335" s="5"/>
    </row>
    <row r="4336" spans="18:18" x14ac:dyDescent="0.25">
      <c r="R4336" s="5"/>
    </row>
    <row r="4337" spans="18:18" x14ac:dyDescent="0.25">
      <c r="R4337" s="5"/>
    </row>
    <row r="4338" spans="18:18" x14ac:dyDescent="0.25">
      <c r="R4338" s="5"/>
    </row>
    <row r="4339" spans="18:18" x14ac:dyDescent="0.25">
      <c r="R4339" s="5"/>
    </row>
    <row r="4340" spans="18:18" x14ac:dyDescent="0.25">
      <c r="R4340" s="5"/>
    </row>
    <row r="4341" spans="18:18" x14ac:dyDescent="0.25">
      <c r="R4341" s="5"/>
    </row>
    <row r="4342" spans="18:18" x14ac:dyDescent="0.25">
      <c r="R4342" s="5"/>
    </row>
    <row r="4343" spans="18:18" x14ac:dyDescent="0.25">
      <c r="R4343" s="5"/>
    </row>
    <row r="4344" spans="18:18" x14ac:dyDescent="0.25">
      <c r="R4344" s="5"/>
    </row>
    <row r="4345" spans="18:18" x14ac:dyDescent="0.25">
      <c r="R4345" s="5"/>
    </row>
    <row r="4346" spans="18:18" x14ac:dyDescent="0.25">
      <c r="R4346" s="5"/>
    </row>
    <row r="4347" spans="18:18" x14ac:dyDescent="0.25">
      <c r="R4347" s="5"/>
    </row>
    <row r="4348" spans="18:18" x14ac:dyDescent="0.25">
      <c r="R4348" s="5"/>
    </row>
    <row r="4349" spans="18:18" x14ac:dyDescent="0.25">
      <c r="R4349" s="5"/>
    </row>
    <row r="4350" spans="18:18" x14ac:dyDescent="0.25">
      <c r="R4350" s="5"/>
    </row>
    <row r="4351" spans="18:18" x14ac:dyDescent="0.25">
      <c r="R4351" s="5"/>
    </row>
    <row r="4352" spans="18:18" x14ac:dyDescent="0.25">
      <c r="R4352" s="5"/>
    </row>
    <row r="4353" spans="18:18" x14ac:dyDescent="0.25">
      <c r="R4353" s="5"/>
    </row>
    <row r="4354" spans="18:18" x14ac:dyDescent="0.25">
      <c r="R4354" s="5"/>
    </row>
    <row r="4355" spans="18:18" x14ac:dyDescent="0.25">
      <c r="R4355" s="5"/>
    </row>
    <row r="4356" spans="18:18" x14ac:dyDescent="0.25">
      <c r="R4356" s="5"/>
    </row>
    <row r="4357" spans="18:18" x14ac:dyDescent="0.25">
      <c r="R4357" s="5"/>
    </row>
    <row r="4358" spans="18:18" x14ac:dyDescent="0.25">
      <c r="R4358" s="5"/>
    </row>
    <row r="4359" spans="18:18" x14ac:dyDescent="0.25">
      <c r="R4359" s="5"/>
    </row>
    <row r="4360" spans="18:18" x14ac:dyDescent="0.25">
      <c r="R4360" s="5"/>
    </row>
    <row r="4361" spans="18:18" x14ac:dyDescent="0.25">
      <c r="R4361" s="5"/>
    </row>
    <row r="4362" spans="18:18" x14ac:dyDescent="0.25">
      <c r="R4362" s="5"/>
    </row>
    <row r="4363" spans="18:18" x14ac:dyDescent="0.25">
      <c r="R4363" s="5"/>
    </row>
    <row r="4364" spans="18:18" x14ac:dyDescent="0.25">
      <c r="R4364" s="5"/>
    </row>
    <row r="4365" spans="18:18" x14ac:dyDescent="0.25">
      <c r="R4365" s="5"/>
    </row>
    <row r="4366" spans="18:18" x14ac:dyDescent="0.25">
      <c r="R4366" s="5"/>
    </row>
    <row r="4367" spans="18:18" x14ac:dyDescent="0.25">
      <c r="R4367" s="5"/>
    </row>
    <row r="4368" spans="18:18" x14ac:dyDescent="0.25">
      <c r="R4368" s="5"/>
    </row>
    <row r="4369" spans="18:18" x14ac:dyDescent="0.25">
      <c r="R4369" s="5"/>
    </row>
    <row r="4370" spans="18:18" x14ac:dyDescent="0.25">
      <c r="R4370" s="5"/>
    </row>
    <row r="4371" spans="18:18" x14ac:dyDescent="0.25">
      <c r="R4371" s="5"/>
    </row>
    <row r="4372" spans="18:18" x14ac:dyDescent="0.25">
      <c r="R4372" s="5"/>
    </row>
    <row r="4373" spans="18:18" x14ac:dyDescent="0.25">
      <c r="R4373" s="5"/>
    </row>
    <row r="4374" spans="18:18" x14ac:dyDescent="0.25">
      <c r="R4374" s="5"/>
    </row>
    <row r="4375" spans="18:18" x14ac:dyDescent="0.25">
      <c r="R4375" s="5"/>
    </row>
    <row r="4376" spans="18:18" x14ac:dyDescent="0.25">
      <c r="R4376" s="5"/>
    </row>
    <row r="4377" spans="18:18" x14ac:dyDescent="0.25">
      <c r="R4377" s="5"/>
    </row>
    <row r="4378" spans="18:18" x14ac:dyDescent="0.25">
      <c r="R4378" s="5"/>
    </row>
    <row r="4379" spans="18:18" x14ac:dyDescent="0.25">
      <c r="R4379" s="5"/>
    </row>
    <row r="4380" spans="18:18" x14ac:dyDescent="0.25">
      <c r="R4380" s="5"/>
    </row>
    <row r="4381" spans="18:18" x14ac:dyDescent="0.25">
      <c r="R4381" s="5"/>
    </row>
    <row r="4382" spans="18:18" x14ac:dyDescent="0.25">
      <c r="R4382" s="5"/>
    </row>
    <row r="4383" spans="18:18" x14ac:dyDescent="0.25">
      <c r="R4383" s="5"/>
    </row>
    <row r="4384" spans="18:18" x14ac:dyDescent="0.25">
      <c r="R4384" s="5"/>
    </row>
    <row r="4385" spans="18:18" x14ac:dyDescent="0.25">
      <c r="R4385" s="5"/>
    </row>
    <row r="4386" spans="18:18" x14ac:dyDescent="0.25">
      <c r="R4386" s="5"/>
    </row>
    <row r="4387" spans="18:18" x14ac:dyDescent="0.25">
      <c r="R4387" s="5"/>
    </row>
    <row r="4388" spans="18:18" x14ac:dyDescent="0.25">
      <c r="R4388" s="5"/>
    </row>
    <row r="4389" spans="18:18" x14ac:dyDescent="0.25">
      <c r="R4389" s="5"/>
    </row>
    <row r="4390" spans="18:18" x14ac:dyDescent="0.25">
      <c r="R4390" s="5"/>
    </row>
    <row r="4391" spans="18:18" x14ac:dyDescent="0.25">
      <c r="R4391" s="5"/>
    </row>
    <row r="4392" spans="18:18" x14ac:dyDescent="0.25">
      <c r="R4392" s="5"/>
    </row>
    <row r="4393" spans="18:18" x14ac:dyDescent="0.25">
      <c r="R4393" s="5"/>
    </row>
    <row r="4394" spans="18:18" x14ac:dyDescent="0.25">
      <c r="R4394" s="5"/>
    </row>
    <row r="4395" spans="18:18" x14ac:dyDescent="0.25">
      <c r="R4395" s="5"/>
    </row>
    <row r="4396" spans="18:18" x14ac:dyDescent="0.25">
      <c r="R4396" s="5"/>
    </row>
    <row r="4397" spans="18:18" x14ac:dyDescent="0.25">
      <c r="R4397" s="5"/>
    </row>
    <row r="4398" spans="18:18" x14ac:dyDescent="0.25">
      <c r="R4398" s="5"/>
    </row>
    <row r="4399" spans="18:18" x14ac:dyDescent="0.25">
      <c r="R4399" s="5"/>
    </row>
    <row r="4400" spans="18:18" x14ac:dyDescent="0.25">
      <c r="R4400" s="5"/>
    </row>
    <row r="4401" spans="18:18" x14ac:dyDescent="0.25">
      <c r="R4401" s="5"/>
    </row>
    <row r="4402" spans="18:18" x14ac:dyDescent="0.25">
      <c r="R4402" s="5"/>
    </row>
    <row r="4403" spans="18:18" x14ac:dyDescent="0.25">
      <c r="R4403" s="5"/>
    </row>
    <row r="4404" spans="18:18" x14ac:dyDescent="0.25">
      <c r="R4404" s="5"/>
    </row>
    <row r="4405" spans="18:18" x14ac:dyDescent="0.25">
      <c r="R4405" s="5"/>
    </row>
    <row r="4406" spans="18:18" x14ac:dyDescent="0.25">
      <c r="R4406" s="5"/>
    </row>
    <row r="4407" spans="18:18" x14ac:dyDescent="0.25">
      <c r="R4407" s="5"/>
    </row>
    <row r="4408" spans="18:18" x14ac:dyDescent="0.25">
      <c r="R4408" s="5"/>
    </row>
    <row r="4409" spans="18:18" x14ac:dyDescent="0.25">
      <c r="R4409" s="5"/>
    </row>
    <row r="4410" spans="18:18" x14ac:dyDescent="0.25">
      <c r="R4410" s="5"/>
    </row>
    <row r="4411" spans="18:18" x14ac:dyDescent="0.25">
      <c r="R4411" s="5"/>
    </row>
    <row r="4412" spans="18:18" x14ac:dyDescent="0.25">
      <c r="R4412" s="5"/>
    </row>
    <row r="4413" spans="18:18" x14ac:dyDescent="0.25">
      <c r="R4413" s="5"/>
    </row>
    <row r="4414" spans="18:18" x14ac:dyDescent="0.25">
      <c r="R4414" s="5"/>
    </row>
    <row r="4415" spans="18:18" x14ac:dyDescent="0.25">
      <c r="R4415" s="5"/>
    </row>
    <row r="4416" spans="18:18" x14ac:dyDescent="0.25">
      <c r="R4416" s="5"/>
    </row>
    <row r="4417" spans="18:18" x14ac:dyDescent="0.25">
      <c r="R4417" s="5"/>
    </row>
    <row r="4418" spans="18:18" x14ac:dyDescent="0.25">
      <c r="R4418" s="5"/>
    </row>
    <row r="4419" spans="18:18" x14ac:dyDescent="0.25">
      <c r="R4419" s="5"/>
    </row>
    <row r="4420" spans="18:18" x14ac:dyDescent="0.25">
      <c r="R4420" s="5"/>
    </row>
    <row r="4421" spans="18:18" x14ac:dyDescent="0.25">
      <c r="R4421" s="5"/>
    </row>
    <row r="4422" spans="18:18" x14ac:dyDescent="0.25">
      <c r="R4422" s="5"/>
    </row>
    <row r="4423" spans="18:18" x14ac:dyDescent="0.25">
      <c r="R4423" s="5"/>
    </row>
    <row r="4424" spans="18:18" x14ac:dyDescent="0.25">
      <c r="R4424" s="5"/>
    </row>
    <row r="4425" spans="18:18" x14ac:dyDescent="0.25">
      <c r="R4425" s="5"/>
    </row>
    <row r="4426" spans="18:18" x14ac:dyDescent="0.25">
      <c r="R4426" s="5"/>
    </row>
    <row r="4427" spans="18:18" x14ac:dyDescent="0.25">
      <c r="R4427" s="5"/>
    </row>
    <row r="4428" spans="18:18" x14ac:dyDescent="0.25">
      <c r="R4428" s="5"/>
    </row>
    <row r="4429" spans="18:18" x14ac:dyDescent="0.25">
      <c r="R4429" s="5"/>
    </row>
    <row r="4430" spans="18:18" x14ac:dyDescent="0.25">
      <c r="R4430" s="5"/>
    </row>
    <row r="4431" spans="18:18" x14ac:dyDescent="0.25">
      <c r="R4431" s="5"/>
    </row>
    <row r="4432" spans="18:18" x14ac:dyDescent="0.25">
      <c r="R4432" s="5"/>
    </row>
    <row r="4433" spans="18:18" x14ac:dyDescent="0.25">
      <c r="R4433" s="5"/>
    </row>
    <row r="4434" spans="18:18" x14ac:dyDescent="0.25">
      <c r="R4434" s="5"/>
    </row>
    <row r="4435" spans="18:18" x14ac:dyDescent="0.25">
      <c r="R4435" s="5"/>
    </row>
    <row r="4436" spans="18:18" x14ac:dyDescent="0.25">
      <c r="R4436" s="5"/>
    </row>
    <row r="4437" spans="18:18" x14ac:dyDescent="0.25">
      <c r="R4437" s="5"/>
    </row>
    <row r="4438" spans="18:18" x14ac:dyDescent="0.25">
      <c r="R4438" s="5"/>
    </row>
    <row r="4439" spans="18:18" x14ac:dyDescent="0.25">
      <c r="R4439" s="5"/>
    </row>
    <row r="4440" spans="18:18" x14ac:dyDescent="0.25">
      <c r="R4440" s="5"/>
    </row>
    <row r="4441" spans="18:18" x14ac:dyDescent="0.25">
      <c r="R4441" s="5"/>
    </row>
    <row r="4442" spans="18:18" x14ac:dyDescent="0.25">
      <c r="R4442" s="5"/>
    </row>
    <row r="4443" spans="18:18" x14ac:dyDescent="0.25">
      <c r="R4443" s="5"/>
    </row>
    <row r="4444" spans="18:18" x14ac:dyDescent="0.25">
      <c r="R4444" s="5"/>
    </row>
    <row r="4445" spans="18:18" x14ac:dyDescent="0.25">
      <c r="R4445" s="5"/>
    </row>
    <row r="4446" spans="18:18" x14ac:dyDescent="0.25">
      <c r="R4446" s="5"/>
    </row>
    <row r="4447" spans="18:18" x14ac:dyDescent="0.25">
      <c r="R4447" s="5"/>
    </row>
    <row r="4448" spans="18:18" x14ac:dyDescent="0.25">
      <c r="R4448" s="5"/>
    </row>
    <row r="4449" spans="18:18" x14ac:dyDescent="0.25">
      <c r="R4449" s="5"/>
    </row>
    <row r="4450" spans="18:18" x14ac:dyDescent="0.25">
      <c r="R4450" s="5"/>
    </row>
    <row r="4451" spans="18:18" x14ac:dyDescent="0.25">
      <c r="R4451" s="5"/>
    </row>
    <row r="4452" spans="18:18" x14ac:dyDescent="0.25">
      <c r="R4452" s="5"/>
    </row>
    <row r="4453" spans="18:18" x14ac:dyDescent="0.25">
      <c r="R4453" s="5"/>
    </row>
    <row r="4454" spans="18:18" x14ac:dyDescent="0.25">
      <c r="R4454" s="5"/>
    </row>
    <row r="4455" spans="18:18" x14ac:dyDescent="0.25">
      <c r="R4455" s="5"/>
    </row>
    <row r="4456" spans="18:18" x14ac:dyDescent="0.25">
      <c r="R4456" s="5"/>
    </row>
    <row r="4457" spans="18:18" x14ac:dyDescent="0.25">
      <c r="R4457" s="5"/>
    </row>
    <row r="4458" spans="18:18" x14ac:dyDescent="0.25">
      <c r="R4458" s="5"/>
    </row>
    <row r="4459" spans="18:18" x14ac:dyDescent="0.25">
      <c r="R4459" s="5"/>
    </row>
    <row r="4460" spans="18:18" x14ac:dyDescent="0.25">
      <c r="R4460" s="5"/>
    </row>
    <row r="4461" spans="18:18" x14ac:dyDescent="0.25">
      <c r="R4461" s="5"/>
    </row>
    <row r="4462" spans="18:18" x14ac:dyDescent="0.25">
      <c r="R4462" s="5"/>
    </row>
    <row r="4463" spans="18:18" x14ac:dyDescent="0.25">
      <c r="R4463" s="5"/>
    </row>
    <row r="4464" spans="18:18" x14ac:dyDescent="0.25">
      <c r="R4464" s="5"/>
    </row>
    <row r="4465" spans="18:18" x14ac:dyDescent="0.25">
      <c r="R4465" s="5"/>
    </row>
    <row r="4466" spans="18:18" x14ac:dyDescent="0.25">
      <c r="R4466" s="5"/>
    </row>
    <row r="4467" spans="18:18" x14ac:dyDescent="0.25">
      <c r="R4467" s="5"/>
    </row>
    <row r="4468" spans="18:18" x14ac:dyDescent="0.25">
      <c r="R4468" s="5"/>
    </row>
    <row r="4469" spans="18:18" x14ac:dyDescent="0.25">
      <c r="R4469" s="5"/>
    </row>
    <row r="4470" spans="18:18" x14ac:dyDescent="0.25">
      <c r="R4470" s="5"/>
    </row>
    <row r="4471" spans="18:18" x14ac:dyDescent="0.25">
      <c r="R4471" s="5"/>
    </row>
    <row r="4472" spans="18:18" x14ac:dyDescent="0.25">
      <c r="R4472" s="5"/>
    </row>
    <row r="4473" spans="18:18" x14ac:dyDescent="0.25">
      <c r="R4473" s="5"/>
    </row>
    <row r="4474" spans="18:18" x14ac:dyDescent="0.25">
      <c r="R4474" s="5"/>
    </row>
    <row r="4475" spans="18:18" x14ac:dyDescent="0.25">
      <c r="R4475" s="5"/>
    </row>
    <row r="4476" spans="18:18" x14ac:dyDescent="0.25">
      <c r="R4476" s="5"/>
    </row>
    <row r="4477" spans="18:18" x14ac:dyDescent="0.25">
      <c r="R4477" s="5"/>
    </row>
    <row r="4478" spans="18:18" x14ac:dyDescent="0.25">
      <c r="R4478" s="5"/>
    </row>
    <row r="4479" spans="18:18" x14ac:dyDescent="0.25">
      <c r="R4479" s="5"/>
    </row>
    <row r="4480" spans="18:18" x14ac:dyDescent="0.25">
      <c r="R4480" s="5"/>
    </row>
    <row r="4481" spans="18:18" x14ac:dyDescent="0.25">
      <c r="R4481" s="5"/>
    </row>
    <row r="4482" spans="18:18" x14ac:dyDescent="0.25">
      <c r="R4482" s="5"/>
    </row>
    <row r="4483" spans="18:18" x14ac:dyDescent="0.25">
      <c r="R4483" s="5"/>
    </row>
    <row r="4484" spans="18:18" x14ac:dyDescent="0.25">
      <c r="R4484" s="5"/>
    </row>
    <row r="4485" spans="18:18" x14ac:dyDescent="0.25">
      <c r="R4485" s="5"/>
    </row>
    <row r="4486" spans="18:18" x14ac:dyDescent="0.25">
      <c r="R4486" s="5"/>
    </row>
    <row r="4487" spans="18:18" x14ac:dyDescent="0.25">
      <c r="R4487" s="5"/>
    </row>
    <row r="4488" spans="18:18" x14ac:dyDescent="0.25">
      <c r="R4488" s="5"/>
    </row>
    <row r="4489" spans="18:18" x14ac:dyDescent="0.25">
      <c r="R4489" s="5"/>
    </row>
    <row r="4490" spans="18:18" x14ac:dyDescent="0.25">
      <c r="R4490" s="5"/>
    </row>
    <row r="4491" spans="18:18" x14ac:dyDescent="0.25">
      <c r="R4491" s="5"/>
    </row>
    <row r="4492" spans="18:18" x14ac:dyDescent="0.25">
      <c r="R4492" s="5"/>
    </row>
    <row r="4493" spans="18:18" x14ac:dyDescent="0.25">
      <c r="R4493" s="5"/>
    </row>
    <row r="4494" spans="18:18" x14ac:dyDescent="0.25">
      <c r="R4494" s="5"/>
    </row>
    <row r="4495" spans="18:18" x14ac:dyDescent="0.25">
      <c r="R4495" s="5"/>
    </row>
    <row r="4496" spans="18:18" x14ac:dyDescent="0.25">
      <c r="R4496" s="5"/>
    </row>
    <row r="4497" spans="18:18" x14ac:dyDescent="0.25">
      <c r="R4497" s="5"/>
    </row>
    <row r="4498" spans="18:18" x14ac:dyDescent="0.25">
      <c r="R4498" s="5"/>
    </row>
    <row r="4499" spans="18:18" x14ac:dyDescent="0.25">
      <c r="R4499" s="5"/>
    </row>
    <row r="4500" spans="18:18" x14ac:dyDescent="0.25">
      <c r="R4500" s="5"/>
    </row>
    <row r="4501" spans="18:18" x14ac:dyDescent="0.25">
      <c r="R4501" s="5"/>
    </row>
    <row r="4502" spans="18:18" x14ac:dyDescent="0.25">
      <c r="R4502" s="5"/>
    </row>
    <row r="4503" spans="18:18" x14ac:dyDescent="0.25">
      <c r="R4503" s="5"/>
    </row>
    <row r="4504" spans="18:18" x14ac:dyDescent="0.25">
      <c r="R4504" s="5"/>
    </row>
    <row r="4505" spans="18:18" x14ac:dyDescent="0.25">
      <c r="R4505" s="5"/>
    </row>
    <row r="4506" spans="18:18" x14ac:dyDescent="0.25">
      <c r="R4506" s="5"/>
    </row>
    <row r="4507" spans="18:18" x14ac:dyDescent="0.25">
      <c r="R4507" s="5"/>
    </row>
    <row r="4508" spans="18:18" x14ac:dyDescent="0.25">
      <c r="R4508" s="5"/>
    </row>
    <row r="4509" spans="18:18" x14ac:dyDescent="0.25">
      <c r="R4509" s="5"/>
    </row>
    <row r="4510" spans="18:18" x14ac:dyDescent="0.25">
      <c r="R4510" s="5"/>
    </row>
    <row r="4511" spans="18:18" x14ac:dyDescent="0.25">
      <c r="R4511" s="5"/>
    </row>
    <row r="4512" spans="18:18" x14ac:dyDescent="0.25">
      <c r="R4512" s="5"/>
    </row>
    <row r="4513" spans="18:18" x14ac:dyDescent="0.25">
      <c r="R4513" s="5"/>
    </row>
    <row r="4514" spans="18:18" x14ac:dyDescent="0.25">
      <c r="R4514" s="5"/>
    </row>
    <row r="4515" spans="18:18" x14ac:dyDescent="0.25">
      <c r="R4515" s="5"/>
    </row>
    <row r="4516" spans="18:18" x14ac:dyDescent="0.25">
      <c r="R4516" s="5"/>
    </row>
    <row r="4517" spans="18:18" x14ac:dyDescent="0.25">
      <c r="R4517" s="5"/>
    </row>
    <row r="4518" spans="18:18" x14ac:dyDescent="0.25">
      <c r="R4518" s="5"/>
    </row>
    <row r="4519" spans="18:18" x14ac:dyDescent="0.25">
      <c r="R4519" s="5"/>
    </row>
    <row r="4520" spans="18:18" x14ac:dyDescent="0.25">
      <c r="R4520" s="5"/>
    </row>
    <row r="4521" spans="18:18" x14ac:dyDescent="0.25">
      <c r="R4521" s="5"/>
    </row>
    <row r="4522" spans="18:18" x14ac:dyDescent="0.25">
      <c r="R4522" s="5"/>
    </row>
    <row r="4523" spans="18:18" x14ac:dyDescent="0.25">
      <c r="R4523" s="5"/>
    </row>
    <row r="4524" spans="18:18" x14ac:dyDescent="0.25">
      <c r="R4524" s="5"/>
    </row>
    <row r="4525" spans="18:18" x14ac:dyDescent="0.25">
      <c r="R4525" s="5"/>
    </row>
    <row r="4526" spans="18:18" x14ac:dyDescent="0.25">
      <c r="R4526" s="5"/>
    </row>
    <row r="4527" spans="18:18" x14ac:dyDescent="0.25">
      <c r="R4527" s="5"/>
    </row>
    <row r="4528" spans="18:18" x14ac:dyDescent="0.25">
      <c r="R4528" s="5"/>
    </row>
    <row r="4529" spans="18:18" x14ac:dyDescent="0.25">
      <c r="R4529" s="5"/>
    </row>
    <row r="4530" spans="18:18" x14ac:dyDescent="0.25">
      <c r="R4530" s="5"/>
    </row>
    <row r="4531" spans="18:18" x14ac:dyDescent="0.25">
      <c r="R4531" s="5"/>
    </row>
    <row r="4532" spans="18:18" x14ac:dyDescent="0.25">
      <c r="R4532" s="5"/>
    </row>
    <row r="4533" spans="18:18" x14ac:dyDescent="0.25">
      <c r="R4533" s="5"/>
    </row>
    <row r="4534" spans="18:18" x14ac:dyDescent="0.25">
      <c r="R4534" s="5"/>
    </row>
    <row r="4535" spans="18:18" x14ac:dyDescent="0.25">
      <c r="R4535" s="5"/>
    </row>
    <row r="4536" spans="18:18" x14ac:dyDescent="0.25">
      <c r="R4536" s="5"/>
    </row>
    <row r="4537" spans="18:18" x14ac:dyDescent="0.25">
      <c r="R4537" s="5"/>
    </row>
    <row r="4538" spans="18:18" x14ac:dyDescent="0.25">
      <c r="R4538" s="5"/>
    </row>
    <row r="4539" spans="18:18" x14ac:dyDescent="0.25">
      <c r="R4539" s="5"/>
    </row>
    <row r="4540" spans="18:18" x14ac:dyDescent="0.25">
      <c r="R4540" s="5"/>
    </row>
    <row r="4541" spans="18:18" x14ac:dyDescent="0.25">
      <c r="R4541" s="5"/>
    </row>
    <row r="4542" spans="18:18" x14ac:dyDescent="0.25">
      <c r="R4542" s="5"/>
    </row>
    <row r="4543" spans="18:18" x14ac:dyDescent="0.25">
      <c r="R4543" s="5"/>
    </row>
    <row r="4544" spans="18:18" x14ac:dyDescent="0.25">
      <c r="R4544" s="5"/>
    </row>
    <row r="4545" spans="18:18" x14ac:dyDescent="0.25">
      <c r="R4545" s="5"/>
    </row>
    <row r="4546" spans="18:18" x14ac:dyDescent="0.25">
      <c r="R4546" s="5"/>
    </row>
    <row r="4547" spans="18:18" x14ac:dyDescent="0.25">
      <c r="R4547" s="5"/>
    </row>
    <row r="4548" spans="18:18" x14ac:dyDescent="0.25">
      <c r="R4548" s="5"/>
    </row>
    <row r="4549" spans="18:18" x14ac:dyDescent="0.25">
      <c r="R4549" s="5"/>
    </row>
    <row r="4550" spans="18:18" x14ac:dyDescent="0.25">
      <c r="R4550" s="5"/>
    </row>
    <row r="4551" spans="18:18" x14ac:dyDescent="0.25">
      <c r="R4551" s="5"/>
    </row>
    <row r="4552" spans="18:18" x14ac:dyDescent="0.25">
      <c r="R4552" s="5"/>
    </row>
    <row r="4553" spans="18:18" x14ac:dyDescent="0.25">
      <c r="R4553" s="5"/>
    </row>
    <row r="4554" spans="18:18" x14ac:dyDescent="0.25">
      <c r="R4554" s="5"/>
    </row>
    <row r="4555" spans="18:18" x14ac:dyDescent="0.25">
      <c r="R4555" s="5"/>
    </row>
    <row r="4556" spans="18:18" x14ac:dyDescent="0.25">
      <c r="R4556" s="5"/>
    </row>
    <row r="4557" spans="18:18" x14ac:dyDescent="0.25">
      <c r="R4557" s="5"/>
    </row>
    <row r="4558" spans="18:18" x14ac:dyDescent="0.25">
      <c r="R4558" s="5"/>
    </row>
    <row r="4559" spans="18:18" x14ac:dyDescent="0.25">
      <c r="R4559" s="5"/>
    </row>
    <row r="4560" spans="18:18" x14ac:dyDescent="0.25">
      <c r="R4560" s="5"/>
    </row>
    <row r="4561" spans="18:18" x14ac:dyDescent="0.25">
      <c r="R4561" s="5"/>
    </row>
    <row r="4562" spans="18:18" x14ac:dyDescent="0.25">
      <c r="R4562" s="5"/>
    </row>
    <row r="4563" spans="18:18" x14ac:dyDescent="0.25">
      <c r="R4563" s="5"/>
    </row>
    <row r="4564" spans="18:18" x14ac:dyDescent="0.25">
      <c r="R4564" s="5"/>
    </row>
    <row r="4565" spans="18:18" x14ac:dyDescent="0.25">
      <c r="R4565" s="5"/>
    </row>
    <row r="4566" spans="18:18" x14ac:dyDescent="0.25">
      <c r="R4566" s="5"/>
    </row>
    <row r="4567" spans="18:18" x14ac:dyDescent="0.25">
      <c r="R4567" s="5"/>
    </row>
    <row r="4568" spans="18:18" x14ac:dyDescent="0.25">
      <c r="R4568" s="5"/>
    </row>
    <row r="4569" spans="18:18" x14ac:dyDescent="0.25">
      <c r="R4569" s="5"/>
    </row>
    <row r="4570" spans="18:18" x14ac:dyDescent="0.25">
      <c r="R4570" s="5"/>
    </row>
    <row r="4571" spans="18:18" x14ac:dyDescent="0.25">
      <c r="R4571" s="5"/>
    </row>
    <row r="4572" spans="18:18" x14ac:dyDescent="0.25">
      <c r="R4572" s="5"/>
    </row>
    <row r="4573" spans="18:18" x14ac:dyDescent="0.25">
      <c r="R4573" s="5"/>
    </row>
    <row r="4574" spans="18:18" x14ac:dyDescent="0.25">
      <c r="R4574" s="5"/>
    </row>
    <row r="4575" spans="18:18" x14ac:dyDescent="0.25">
      <c r="R4575" s="5"/>
    </row>
    <row r="4576" spans="18:18" x14ac:dyDescent="0.25">
      <c r="R4576" s="5"/>
    </row>
    <row r="4577" spans="18:18" x14ac:dyDescent="0.25">
      <c r="R4577" s="5"/>
    </row>
    <row r="4578" spans="18:18" x14ac:dyDescent="0.25">
      <c r="R4578" s="5"/>
    </row>
    <row r="4579" spans="18:18" x14ac:dyDescent="0.25">
      <c r="R4579" s="5"/>
    </row>
    <row r="4580" spans="18:18" x14ac:dyDescent="0.25">
      <c r="R4580" s="5"/>
    </row>
    <row r="4581" spans="18:18" x14ac:dyDescent="0.25">
      <c r="R4581" s="5"/>
    </row>
    <row r="4582" spans="18:18" x14ac:dyDescent="0.25">
      <c r="R4582" s="5"/>
    </row>
    <row r="4583" spans="18:18" x14ac:dyDescent="0.25">
      <c r="R4583" s="5"/>
    </row>
    <row r="4584" spans="18:18" x14ac:dyDescent="0.25">
      <c r="R4584" s="5"/>
    </row>
    <row r="4585" spans="18:18" x14ac:dyDescent="0.25">
      <c r="R4585" s="5"/>
    </row>
    <row r="4586" spans="18:18" x14ac:dyDescent="0.25">
      <c r="R4586" s="5"/>
    </row>
    <row r="4587" spans="18:18" x14ac:dyDescent="0.25">
      <c r="R4587" s="5"/>
    </row>
    <row r="4588" spans="18:18" x14ac:dyDescent="0.25">
      <c r="R4588" s="5"/>
    </row>
    <row r="4589" spans="18:18" x14ac:dyDescent="0.25">
      <c r="R4589" s="5"/>
    </row>
    <row r="4590" spans="18:18" x14ac:dyDescent="0.25">
      <c r="R4590" s="5"/>
    </row>
    <row r="4591" spans="18:18" x14ac:dyDescent="0.25">
      <c r="R4591" s="5"/>
    </row>
    <row r="4592" spans="18:18" x14ac:dyDescent="0.25">
      <c r="R4592" s="5"/>
    </row>
    <row r="4593" spans="18:18" x14ac:dyDescent="0.25">
      <c r="R4593" s="5"/>
    </row>
    <row r="4594" spans="18:18" x14ac:dyDescent="0.25">
      <c r="R4594" s="5"/>
    </row>
    <row r="4595" spans="18:18" x14ac:dyDescent="0.25">
      <c r="R4595" s="5"/>
    </row>
    <row r="4596" spans="18:18" x14ac:dyDescent="0.25">
      <c r="R4596" s="5"/>
    </row>
    <row r="4597" spans="18:18" x14ac:dyDescent="0.25">
      <c r="R4597" s="5"/>
    </row>
    <row r="4598" spans="18:18" x14ac:dyDescent="0.25">
      <c r="R4598" s="5"/>
    </row>
    <row r="4599" spans="18:18" x14ac:dyDescent="0.25">
      <c r="R4599" s="5"/>
    </row>
    <row r="4600" spans="18:18" x14ac:dyDescent="0.25">
      <c r="R4600" s="5"/>
    </row>
    <row r="4601" spans="18:18" x14ac:dyDescent="0.25">
      <c r="R4601" s="5"/>
    </row>
    <row r="4602" spans="18:18" x14ac:dyDescent="0.25">
      <c r="R4602" s="5"/>
    </row>
    <row r="4603" spans="18:18" x14ac:dyDescent="0.25">
      <c r="R4603" s="5"/>
    </row>
    <row r="4604" spans="18:18" x14ac:dyDescent="0.25">
      <c r="R4604" s="5"/>
    </row>
    <row r="4605" spans="18:18" x14ac:dyDescent="0.25">
      <c r="R4605" s="5"/>
    </row>
    <row r="4606" spans="18:18" x14ac:dyDescent="0.25">
      <c r="R4606" s="5"/>
    </row>
    <row r="4607" spans="18:18" x14ac:dyDescent="0.25">
      <c r="R4607" s="5"/>
    </row>
    <row r="4608" spans="18:18" x14ac:dyDescent="0.25">
      <c r="R4608" s="5"/>
    </row>
    <row r="4609" spans="18:18" x14ac:dyDescent="0.25">
      <c r="R4609" s="5"/>
    </row>
    <row r="4610" spans="18:18" x14ac:dyDescent="0.25">
      <c r="R4610" s="5"/>
    </row>
    <row r="4611" spans="18:18" x14ac:dyDescent="0.25">
      <c r="R4611" s="5"/>
    </row>
    <row r="4612" spans="18:18" x14ac:dyDescent="0.25">
      <c r="R4612" s="5"/>
    </row>
    <row r="4613" spans="18:18" x14ac:dyDescent="0.25">
      <c r="R4613" s="5"/>
    </row>
    <row r="4614" spans="18:18" x14ac:dyDescent="0.25">
      <c r="R4614" s="5"/>
    </row>
    <row r="4615" spans="18:18" x14ac:dyDescent="0.25">
      <c r="R4615" s="5"/>
    </row>
    <row r="4616" spans="18:18" x14ac:dyDescent="0.25">
      <c r="R4616" s="5"/>
    </row>
    <row r="4617" spans="18:18" x14ac:dyDescent="0.25">
      <c r="R4617" s="5"/>
    </row>
    <row r="4618" spans="18:18" x14ac:dyDescent="0.25">
      <c r="R4618" s="5"/>
    </row>
    <row r="4619" spans="18:18" x14ac:dyDescent="0.25">
      <c r="R4619" s="5"/>
    </row>
    <row r="4620" spans="18:18" x14ac:dyDescent="0.25">
      <c r="R4620" s="5"/>
    </row>
    <row r="4621" spans="18:18" x14ac:dyDescent="0.25">
      <c r="R4621" s="5"/>
    </row>
    <row r="4622" spans="18:18" x14ac:dyDescent="0.25">
      <c r="R4622" s="5"/>
    </row>
    <row r="4623" spans="18:18" x14ac:dyDescent="0.25">
      <c r="R4623" s="5"/>
    </row>
    <row r="4624" spans="18:18" x14ac:dyDescent="0.25">
      <c r="R4624" s="5"/>
    </row>
    <row r="4625" spans="18:18" x14ac:dyDescent="0.25">
      <c r="R4625" s="5"/>
    </row>
    <row r="4626" spans="18:18" x14ac:dyDescent="0.25">
      <c r="R4626" s="5"/>
    </row>
    <row r="4627" spans="18:18" x14ac:dyDescent="0.25">
      <c r="R4627" s="5"/>
    </row>
    <row r="4628" spans="18:18" x14ac:dyDescent="0.25">
      <c r="R4628" s="5"/>
    </row>
    <row r="4629" spans="18:18" x14ac:dyDescent="0.25">
      <c r="R4629" s="5"/>
    </row>
    <row r="4630" spans="18:18" x14ac:dyDescent="0.25">
      <c r="R4630" s="5"/>
    </row>
    <row r="4631" spans="18:18" x14ac:dyDescent="0.25">
      <c r="R4631" s="5"/>
    </row>
    <row r="4632" spans="18:18" x14ac:dyDescent="0.25">
      <c r="R4632" s="5"/>
    </row>
    <row r="4633" spans="18:18" x14ac:dyDescent="0.25">
      <c r="R4633" s="5"/>
    </row>
    <row r="4634" spans="18:18" x14ac:dyDescent="0.25">
      <c r="R4634" s="5"/>
    </row>
    <row r="4635" spans="18:18" x14ac:dyDescent="0.25">
      <c r="R4635" s="5"/>
    </row>
    <row r="4636" spans="18:18" x14ac:dyDescent="0.25">
      <c r="R4636" s="5"/>
    </row>
    <row r="4637" spans="18:18" x14ac:dyDescent="0.25">
      <c r="R4637" s="5"/>
    </row>
    <row r="4638" spans="18:18" x14ac:dyDescent="0.25">
      <c r="R4638" s="5"/>
    </row>
    <row r="4639" spans="18:18" x14ac:dyDescent="0.25">
      <c r="R4639" s="5"/>
    </row>
    <row r="4640" spans="18:18" x14ac:dyDescent="0.25">
      <c r="R4640" s="5"/>
    </row>
    <row r="4641" spans="18:18" x14ac:dyDescent="0.25">
      <c r="R4641" s="5"/>
    </row>
    <row r="4642" spans="18:18" x14ac:dyDescent="0.25">
      <c r="R4642" s="5"/>
    </row>
    <row r="4643" spans="18:18" x14ac:dyDescent="0.25">
      <c r="R4643" s="5"/>
    </row>
    <row r="4644" spans="18:18" x14ac:dyDescent="0.25">
      <c r="R4644" s="5"/>
    </row>
    <row r="4645" spans="18:18" x14ac:dyDescent="0.25">
      <c r="R4645" s="5"/>
    </row>
    <row r="4646" spans="18:18" x14ac:dyDescent="0.25">
      <c r="R4646" s="5"/>
    </row>
    <row r="4647" spans="18:18" x14ac:dyDescent="0.25">
      <c r="R4647" s="5"/>
    </row>
    <row r="4648" spans="18:18" x14ac:dyDescent="0.25">
      <c r="R4648" s="5"/>
    </row>
    <row r="4649" spans="18:18" x14ac:dyDescent="0.25">
      <c r="R4649" s="5"/>
    </row>
    <row r="4650" spans="18:18" x14ac:dyDescent="0.25">
      <c r="R4650" s="5"/>
    </row>
    <row r="4651" spans="18:18" x14ac:dyDescent="0.25">
      <c r="R4651" s="5"/>
    </row>
    <row r="4652" spans="18:18" x14ac:dyDescent="0.25">
      <c r="R4652" s="5"/>
    </row>
    <row r="4653" spans="18:18" x14ac:dyDescent="0.25">
      <c r="R4653" s="5"/>
    </row>
    <row r="4654" spans="18:18" x14ac:dyDescent="0.25">
      <c r="R4654" s="5"/>
    </row>
    <row r="4655" spans="18:18" x14ac:dyDescent="0.25">
      <c r="R4655" s="5"/>
    </row>
    <row r="4656" spans="18:18" x14ac:dyDescent="0.25">
      <c r="R4656" s="5"/>
    </row>
    <row r="4657" spans="18:18" x14ac:dyDescent="0.25">
      <c r="R4657" s="5"/>
    </row>
    <row r="4658" spans="18:18" x14ac:dyDescent="0.25">
      <c r="R4658" s="5"/>
    </row>
    <row r="4659" spans="18:18" x14ac:dyDescent="0.25">
      <c r="R4659" s="5"/>
    </row>
    <row r="4660" spans="18:18" x14ac:dyDescent="0.25">
      <c r="R4660" s="5"/>
    </row>
    <row r="4661" spans="18:18" x14ac:dyDescent="0.25">
      <c r="R4661" s="5"/>
    </row>
    <row r="4662" spans="18:18" x14ac:dyDescent="0.25">
      <c r="R4662" s="5"/>
    </row>
    <row r="4663" spans="18:18" x14ac:dyDescent="0.25">
      <c r="R4663" s="5"/>
    </row>
    <row r="4664" spans="18:18" x14ac:dyDescent="0.25">
      <c r="R4664" s="5"/>
    </row>
    <row r="4665" spans="18:18" x14ac:dyDescent="0.25">
      <c r="R4665" s="5"/>
    </row>
    <row r="4666" spans="18:18" x14ac:dyDescent="0.25">
      <c r="R4666" s="5"/>
    </row>
    <row r="4667" spans="18:18" x14ac:dyDescent="0.25">
      <c r="R4667" s="5"/>
    </row>
    <row r="4668" spans="18:18" x14ac:dyDescent="0.25">
      <c r="R4668" s="5"/>
    </row>
    <row r="4669" spans="18:18" x14ac:dyDescent="0.25">
      <c r="R4669" s="5"/>
    </row>
    <row r="4670" spans="18:18" x14ac:dyDescent="0.25">
      <c r="R4670" s="5"/>
    </row>
    <row r="4671" spans="18:18" x14ac:dyDescent="0.25">
      <c r="R4671" s="5"/>
    </row>
    <row r="4672" spans="18:18" x14ac:dyDescent="0.25">
      <c r="R4672" s="5"/>
    </row>
    <row r="4673" spans="18:18" x14ac:dyDescent="0.25">
      <c r="R4673" s="5"/>
    </row>
    <row r="4674" spans="18:18" x14ac:dyDescent="0.25">
      <c r="R4674" s="5"/>
    </row>
    <row r="4675" spans="18:18" x14ac:dyDescent="0.25">
      <c r="R4675" s="5"/>
    </row>
    <row r="4676" spans="18:18" x14ac:dyDescent="0.25">
      <c r="R4676" s="5"/>
    </row>
    <row r="4677" spans="18:18" x14ac:dyDescent="0.25">
      <c r="R4677" s="5"/>
    </row>
    <row r="4678" spans="18:18" x14ac:dyDescent="0.25">
      <c r="R4678" s="5"/>
    </row>
    <row r="4679" spans="18:18" x14ac:dyDescent="0.25">
      <c r="R4679" s="5"/>
    </row>
    <row r="4680" spans="18:18" x14ac:dyDescent="0.25">
      <c r="R4680" s="5"/>
    </row>
    <row r="4681" spans="18:18" x14ac:dyDescent="0.25">
      <c r="R4681" s="5"/>
    </row>
    <row r="4682" spans="18:18" x14ac:dyDescent="0.25">
      <c r="R4682" s="5"/>
    </row>
    <row r="4683" spans="18:18" x14ac:dyDescent="0.25">
      <c r="R4683" s="5"/>
    </row>
    <row r="4684" spans="18:18" x14ac:dyDescent="0.25">
      <c r="R4684" s="5"/>
    </row>
    <row r="4685" spans="18:18" x14ac:dyDescent="0.25">
      <c r="R4685" s="5"/>
    </row>
    <row r="4686" spans="18:18" x14ac:dyDescent="0.25">
      <c r="R4686" s="5"/>
    </row>
    <row r="4687" spans="18:18" x14ac:dyDescent="0.25">
      <c r="R4687" s="5"/>
    </row>
    <row r="4688" spans="18:18" x14ac:dyDescent="0.25">
      <c r="R4688" s="5"/>
    </row>
    <row r="4689" spans="18:18" x14ac:dyDescent="0.25">
      <c r="R4689" s="5"/>
    </row>
    <row r="4690" spans="18:18" x14ac:dyDescent="0.25">
      <c r="R4690" s="5"/>
    </row>
    <row r="4691" spans="18:18" x14ac:dyDescent="0.25">
      <c r="R4691" s="5"/>
    </row>
    <row r="4692" spans="18:18" x14ac:dyDescent="0.25">
      <c r="R4692" s="5"/>
    </row>
    <row r="4693" spans="18:18" x14ac:dyDescent="0.25">
      <c r="R4693" s="5"/>
    </row>
    <row r="4694" spans="18:18" x14ac:dyDescent="0.25">
      <c r="R4694" s="5"/>
    </row>
    <row r="4695" spans="18:18" x14ac:dyDescent="0.25">
      <c r="R4695" s="5"/>
    </row>
    <row r="4696" spans="18:18" x14ac:dyDescent="0.25">
      <c r="R4696" s="5"/>
    </row>
    <row r="4697" spans="18:18" x14ac:dyDescent="0.25">
      <c r="R4697" s="5"/>
    </row>
    <row r="4698" spans="18:18" x14ac:dyDescent="0.25">
      <c r="R4698" s="5"/>
    </row>
    <row r="4699" spans="18:18" x14ac:dyDescent="0.25">
      <c r="R4699" s="5"/>
    </row>
    <row r="4700" spans="18:18" x14ac:dyDescent="0.25">
      <c r="R4700" s="5"/>
    </row>
    <row r="4701" spans="18:18" x14ac:dyDescent="0.25">
      <c r="R4701" s="5"/>
    </row>
    <row r="4702" spans="18:18" x14ac:dyDescent="0.25">
      <c r="R4702" s="5"/>
    </row>
    <row r="4703" spans="18:18" x14ac:dyDescent="0.25">
      <c r="R4703" s="5"/>
    </row>
    <row r="4704" spans="18:18" x14ac:dyDescent="0.25">
      <c r="R4704" s="5"/>
    </row>
    <row r="4705" spans="18:18" x14ac:dyDescent="0.25">
      <c r="R4705" s="5"/>
    </row>
    <row r="4706" spans="18:18" x14ac:dyDescent="0.25">
      <c r="R4706" s="5"/>
    </row>
    <row r="4707" spans="18:18" x14ac:dyDescent="0.25">
      <c r="R4707" s="5"/>
    </row>
    <row r="4708" spans="18:18" x14ac:dyDescent="0.25">
      <c r="R4708" s="5"/>
    </row>
    <row r="4709" spans="18:18" x14ac:dyDescent="0.25">
      <c r="R4709" s="5"/>
    </row>
    <row r="4710" spans="18:18" x14ac:dyDescent="0.25">
      <c r="R4710" s="5"/>
    </row>
    <row r="4711" spans="18:18" x14ac:dyDescent="0.25">
      <c r="R4711" s="5"/>
    </row>
    <row r="4712" spans="18:18" x14ac:dyDescent="0.25">
      <c r="R4712" s="5"/>
    </row>
    <row r="4713" spans="18:18" x14ac:dyDescent="0.25">
      <c r="R4713" s="5"/>
    </row>
    <row r="4714" spans="18:18" x14ac:dyDescent="0.25">
      <c r="R4714" s="5"/>
    </row>
    <row r="4715" spans="18:18" x14ac:dyDescent="0.25">
      <c r="R4715" s="5"/>
    </row>
    <row r="4716" spans="18:18" x14ac:dyDescent="0.25">
      <c r="R4716" s="5"/>
    </row>
    <row r="4717" spans="18:18" x14ac:dyDescent="0.25">
      <c r="R4717" s="5"/>
    </row>
    <row r="4718" spans="18:18" x14ac:dyDescent="0.25">
      <c r="R4718" s="5"/>
    </row>
    <row r="4719" spans="18:18" x14ac:dyDescent="0.25">
      <c r="R4719" s="5"/>
    </row>
    <row r="4720" spans="18:18" x14ac:dyDescent="0.25">
      <c r="R4720" s="5"/>
    </row>
    <row r="4721" spans="18:18" x14ac:dyDescent="0.25">
      <c r="R4721" s="5"/>
    </row>
    <row r="4722" spans="18:18" x14ac:dyDescent="0.25">
      <c r="R4722" s="5"/>
    </row>
    <row r="4723" spans="18:18" x14ac:dyDescent="0.25">
      <c r="R4723" s="5"/>
    </row>
    <row r="4724" spans="18:18" x14ac:dyDescent="0.25">
      <c r="R4724" s="5"/>
    </row>
    <row r="4725" spans="18:18" x14ac:dyDescent="0.25">
      <c r="R4725" s="5"/>
    </row>
    <row r="4726" spans="18:18" x14ac:dyDescent="0.25">
      <c r="R4726" s="5"/>
    </row>
    <row r="4727" spans="18:18" x14ac:dyDescent="0.25">
      <c r="R4727" s="5"/>
    </row>
    <row r="4728" spans="18:18" x14ac:dyDescent="0.25">
      <c r="R4728" s="5"/>
    </row>
    <row r="4729" spans="18:18" x14ac:dyDescent="0.25">
      <c r="R4729" s="5"/>
    </row>
    <row r="4730" spans="18:18" x14ac:dyDescent="0.25">
      <c r="R4730" s="5"/>
    </row>
    <row r="4731" spans="18:18" x14ac:dyDescent="0.25">
      <c r="R4731" s="5"/>
    </row>
    <row r="4732" spans="18:18" x14ac:dyDescent="0.25">
      <c r="R4732" s="5"/>
    </row>
    <row r="4733" spans="18:18" x14ac:dyDescent="0.25">
      <c r="R4733" s="5"/>
    </row>
    <row r="4734" spans="18:18" x14ac:dyDescent="0.25">
      <c r="R4734" s="5"/>
    </row>
    <row r="4735" spans="18:18" x14ac:dyDescent="0.25">
      <c r="R4735" s="5"/>
    </row>
    <row r="4736" spans="18:18" x14ac:dyDescent="0.25">
      <c r="R4736" s="5"/>
    </row>
    <row r="4737" spans="18:18" x14ac:dyDescent="0.25">
      <c r="R4737" s="5"/>
    </row>
    <row r="4738" spans="18:18" x14ac:dyDescent="0.25">
      <c r="R4738" s="5"/>
    </row>
    <row r="4739" spans="18:18" x14ac:dyDescent="0.25">
      <c r="R4739" s="5"/>
    </row>
    <row r="4740" spans="18:18" x14ac:dyDescent="0.25">
      <c r="R4740" s="5"/>
    </row>
    <row r="4741" spans="18:18" x14ac:dyDescent="0.25">
      <c r="R4741" s="5"/>
    </row>
    <row r="4742" spans="18:18" x14ac:dyDescent="0.25">
      <c r="R4742" s="5"/>
    </row>
    <row r="4743" spans="18:18" x14ac:dyDescent="0.25">
      <c r="R4743" s="5"/>
    </row>
    <row r="4744" spans="18:18" x14ac:dyDescent="0.25">
      <c r="R4744" s="5"/>
    </row>
    <row r="4745" spans="18:18" x14ac:dyDescent="0.25">
      <c r="R4745" s="5"/>
    </row>
    <row r="4746" spans="18:18" x14ac:dyDescent="0.25">
      <c r="R4746" s="5"/>
    </row>
    <row r="4747" spans="18:18" x14ac:dyDescent="0.25">
      <c r="R4747" s="5"/>
    </row>
    <row r="4748" spans="18:18" x14ac:dyDescent="0.25">
      <c r="R4748" s="5"/>
    </row>
    <row r="4749" spans="18:18" x14ac:dyDescent="0.25">
      <c r="R4749" s="5"/>
    </row>
    <row r="4750" spans="18:18" x14ac:dyDescent="0.25">
      <c r="R4750" s="5"/>
    </row>
    <row r="4751" spans="18:18" x14ac:dyDescent="0.25">
      <c r="R4751" s="5"/>
    </row>
    <row r="4752" spans="18:18" x14ac:dyDescent="0.25">
      <c r="R4752" s="5"/>
    </row>
    <row r="4753" spans="18:18" x14ac:dyDescent="0.25">
      <c r="R4753" s="5"/>
    </row>
    <row r="4754" spans="18:18" x14ac:dyDescent="0.25">
      <c r="R4754" s="5"/>
    </row>
    <row r="4755" spans="18:18" x14ac:dyDescent="0.25">
      <c r="R4755" s="5"/>
    </row>
    <row r="4756" spans="18:18" x14ac:dyDescent="0.25">
      <c r="R4756" s="5"/>
    </row>
    <row r="4757" spans="18:18" x14ac:dyDescent="0.25">
      <c r="R4757" s="5"/>
    </row>
    <row r="4758" spans="18:18" x14ac:dyDescent="0.25">
      <c r="R4758" s="5"/>
    </row>
    <row r="4759" spans="18:18" x14ac:dyDescent="0.25">
      <c r="R4759" s="5"/>
    </row>
    <row r="4760" spans="18:18" x14ac:dyDescent="0.25">
      <c r="R4760" s="5"/>
    </row>
    <row r="4761" spans="18:18" x14ac:dyDescent="0.25">
      <c r="R4761" s="5"/>
    </row>
    <row r="4762" spans="18:18" x14ac:dyDescent="0.25">
      <c r="R4762" s="5"/>
    </row>
    <row r="4763" spans="18:18" x14ac:dyDescent="0.25">
      <c r="R4763" s="5"/>
    </row>
    <row r="4764" spans="18:18" x14ac:dyDescent="0.25">
      <c r="R4764" s="5"/>
    </row>
    <row r="4765" spans="18:18" x14ac:dyDescent="0.25">
      <c r="R4765" s="5"/>
    </row>
    <row r="4766" spans="18:18" x14ac:dyDescent="0.25">
      <c r="R4766" s="5"/>
    </row>
    <row r="4767" spans="18:18" x14ac:dyDescent="0.25">
      <c r="R4767" s="5"/>
    </row>
    <row r="4768" spans="18:18" x14ac:dyDescent="0.25">
      <c r="R4768" s="5"/>
    </row>
    <row r="4769" spans="18:18" x14ac:dyDescent="0.25">
      <c r="R4769" s="5"/>
    </row>
    <row r="4770" spans="18:18" x14ac:dyDescent="0.25">
      <c r="R4770" s="5"/>
    </row>
    <row r="4771" spans="18:18" x14ac:dyDescent="0.25">
      <c r="R4771" s="5"/>
    </row>
    <row r="4772" spans="18:18" x14ac:dyDescent="0.25">
      <c r="R4772" s="5"/>
    </row>
    <row r="4773" spans="18:18" x14ac:dyDescent="0.25">
      <c r="R4773" s="5"/>
    </row>
    <row r="4774" spans="18:18" x14ac:dyDescent="0.25">
      <c r="R4774" s="5"/>
    </row>
    <row r="4775" spans="18:18" x14ac:dyDescent="0.25">
      <c r="R4775" s="5"/>
    </row>
    <row r="4776" spans="18:18" x14ac:dyDescent="0.25">
      <c r="R4776" s="5"/>
    </row>
    <row r="4777" spans="18:18" x14ac:dyDescent="0.25">
      <c r="R4777" s="5"/>
    </row>
    <row r="4778" spans="18:18" x14ac:dyDescent="0.25">
      <c r="R4778" s="5"/>
    </row>
    <row r="4779" spans="18:18" x14ac:dyDescent="0.25">
      <c r="R4779" s="5"/>
    </row>
    <row r="4780" spans="18:18" x14ac:dyDescent="0.25">
      <c r="R4780" s="5"/>
    </row>
    <row r="4781" spans="18:18" x14ac:dyDescent="0.25">
      <c r="R4781" s="5"/>
    </row>
    <row r="4782" spans="18:18" x14ac:dyDescent="0.25">
      <c r="R4782" s="5"/>
    </row>
    <row r="4783" spans="18:18" x14ac:dyDescent="0.25">
      <c r="R4783" s="5"/>
    </row>
    <row r="4784" spans="18:18" x14ac:dyDescent="0.25">
      <c r="R4784" s="5"/>
    </row>
    <row r="4785" spans="18:18" x14ac:dyDescent="0.25">
      <c r="R4785" s="5"/>
    </row>
    <row r="4786" spans="18:18" x14ac:dyDescent="0.25">
      <c r="R4786" s="5"/>
    </row>
    <row r="4787" spans="18:18" x14ac:dyDescent="0.25">
      <c r="R4787" s="5"/>
    </row>
    <row r="4788" spans="18:18" x14ac:dyDescent="0.25">
      <c r="R4788" s="5"/>
    </row>
    <row r="4789" spans="18:18" x14ac:dyDescent="0.25">
      <c r="R4789" s="5"/>
    </row>
    <row r="4790" spans="18:18" x14ac:dyDescent="0.25">
      <c r="R4790" s="5"/>
    </row>
    <row r="4791" spans="18:18" x14ac:dyDescent="0.25">
      <c r="R4791" s="5"/>
    </row>
    <row r="4792" spans="18:18" x14ac:dyDescent="0.25">
      <c r="R4792" s="5"/>
    </row>
    <row r="4793" spans="18:18" x14ac:dyDescent="0.25">
      <c r="R4793" s="5"/>
    </row>
    <row r="4794" spans="18:18" x14ac:dyDescent="0.25">
      <c r="R4794" s="5"/>
    </row>
    <row r="4795" spans="18:18" x14ac:dyDescent="0.25">
      <c r="R4795" s="5"/>
    </row>
    <row r="4796" spans="18:18" x14ac:dyDescent="0.25">
      <c r="R4796" s="5"/>
    </row>
    <row r="4797" spans="18:18" x14ac:dyDescent="0.25">
      <c r="R4797" s="5"/>
    </row>
    <row r="4798" spans="18:18" x14ac:dyDescent="0.25">
      <c r="R4798" s="5"/>
    </row>
    <row r="4799" spans="18:18" x14ac:dyDescent="0.25">
      <c r="R4799" s="5"/>
    </row>
    <row r="4800" spans="18:18" x14ac:dyDescent="0.25">
      <c r="R4800" s="5"/>
    </row>
    <row r="4801" spans="18:18" x14ac:dyDescent="0.25">
      <c r="R4801" s="5"/>
    </row>
    <row r="4802" spans="18:18" x14ac:dyDescent="0.25">
      <c r="R4802" s="5"/>
    </row>
    <row r="4803" spans="18:18" x14ac:dyDescent="0.25">
      <c r="R4803" s="5"/>
    </row>
    <row r="4804" spans="18:18" x14ac:dyDescent="0.25">
      <c r="R4804" s="5"/>
    </row>
    <row r="4805" spans="18:18" x14ac:dyDescent="0.25">
      <c r="R4805" s="5"/>
    </row>
    <row r="4806" spans="18:18" x14ac:dyDescent="0.25">
      <c r="R4806" s="5"/>
    </row>
    <row r="4807" spans="18:18" x14ac:dyDescent="0.25">
      <c r="R4807" s="5"/>
    </row>
    <row r="4808" spans="18:18" x14ac:dyDescent="0.25">
      <c r="R4808" s="5"/>
    </row>
    <row r="4809" spans="18:18" x14ac:dyDescent="0.25">
      <c r="R4809" s="5"/>
    </row>
    <row r="4810" spans="18:18" x14ac:dyDescent="0.25">
      <c r="R4810" s="5"/>
    </row>
    <row r="4811" spans="18:18" x14ac:dyDescent="0.25">
      <c r="R4811" s="5"/>
    </row>
    <row r="4812" spans="18:18" x14ac:dyDescent="0.25">
      <c r="R4812" s="5"/>
    </row>
    <row r="4813" spans="18:18" x14ac:dyDescent="0.25">
      <c r="R4813" s="5"/>
    </row>
    <row r="4814" spans="18:18" x14ac:dyDescent="0.25">
      <c r="R4814" s="5"/>
    </row>
    <row r="4815" spans="18:18" x14ac:dyDescent="0.25">
      <c r="R4815" s="5"/>
    </row>
    <row r="4816" spans="18:18" x14ac:dyDescent="0.25">
      <c r="R4816" s="5"/>
    </row>
    <row r="4817" spans="18:18" x14ac:dyDescent="0.25">
      <c r="R4817" s="5"/>
    </row>
    <row r="4818" spans="18:18" x14ac:dyDescent="0.25">
      <c r="R4818" s="5"/>
    </row>
    <row r="4819" spans="18:18" x14ac:dyDescent="0.25">
      <c r="R4819" s="5"/>
    </row>
    <row r="4820" spans="18:18" x14ac:dyDescent="0.25">
      <c r="R4820" s="5"/>
    </row>
    <row r="4821" spans="18:18" x14ac:dyDescent="0.25">
      <c r="R4821" s="5"/>
    </row>
    <row r="4822" spans="18:18" x14ac:dyDescent="0.25">
      <c r="R4822" s="5"/>
    </row>
    <row r="4823" spans="18:18" x14ac:dyDescent="0.25">
      <c r="R4823" s="5"/>
    </row>
    <row r="4824" spans="18:18" x14ac:dyDescent="0.25">
      <c r="R4824" s="5"/>
    </row>
    <row r="4825" spans="18:18" x14ac:dyDescent="0.25">
      <c r="R4825" s="5"/>
    </row>
    <row r="4826" spans="18:18" x14ac:dyDescent="0.25">
      <c r="R4826" s="5"/>
    </row>
    <row r="4827" spans="18:18" x14ac:dyDescent="0.25">
      <c r="R4827" s="5"/>
    </row>
    <row r="4828" spans="18:18" x14ac:dyDescent="0.25">
      <c r="R4828" s="5"/>
    </row>
    <row r="4829" spans="18:18" x14ac:dyDescent="0.25">
      <c r="R4829" s="5"/>
    </row>
    <row r="4830" spans="18:18" x14ac:dyDescent="0.25">
      <c r="R4830" s="5"/>
    </row>
    <row r="4831" spans="18:18" x14ac:dyDescent="0.25">
      <c r="R4831" s="5"/>
    </row>
    <row r="4832" spans="18:18" x14ac:dyDescent="0.25">
      <c r="R4832" s="5"/>
    </row>
    <row r="4833" spans="18:18" x14ac:dyDescent="0.25">
      <c r="R4833" s="5"/>
    </row>
    <row r="4834" spans="18:18" x14ac:dyDescent="0.25">
      <c r="R4834" s="5"/>
    </row>
    <row r="4835" spans="18:18" x14ac:dyDescent="0.25">
      <c r="R4835" s="5"/>
    </row>
    <row r="4836" spans="18:18" x14ac:dyDescent="0.25">
      <c r="R4836" s="5"/>
    </row>
    <row r="4837" spans="18:18" x14ac:dyDescent="0.25">
      <c r="R4837" s="5"/>
    </row>
    <row r="4838" spans="18:18" x14ac:dyDescent="0.25">
      <c r="R4838" s="5"/>
    </row>
    <row r="4839" spans="18:18" x14ac:dyDescent="0.25">
      <c r="R4839" s="5"/>
    </row>
    <row r="4840" spans="18:18" x14ac:dyDescent="0.25">
      <c r="R4840" s="5"/>
    </row>
    <row r="4841" spans="18:18" x14ac:dyDescent="0.25">
      <c r="R4841" s="5"/>
    </row>
    <row r="4842" spans="18:18" x14ac:dyDescent="0.25">
      <c r="R4842" s="5"/>
    </row>
    <row r="4843" spans="18:18" x14ac:dyDescent="0.25">
      <c r="R4843" s="5"/>
    </row>
    <row r="4844" spans="18:18" x14ac:dyDescent="0.25">
      <c r="R4844" s="5"/>
    </row>
    <row r="4845" spans="18:18" x14ac:dyDescent="0.25">
      <c r="R4845" s="5"/>
    </row>
    <row r="4846" spans="18:18" x14ac:dyDescent="0.25">
      <c r="R4846" s="5"/>
    </row>
    <row r="4847" spans="18:18" x14ac:dyDescent="0.25">
      <c r="R4847" s="5"/>
    </row>
    <row r="4848" spans="18:18" x14ac:dyDescent="0.25">
      <c r="R4848" s="5"/>
    </row>
    <row r="4849" spans="18:18" x14ac:dyDescent="0.25">
      <c r="R4849" s="5"/>
    </row>
    <row r="4850" spans="18:18" x14ac:dyDescent="0.25">
      <c r="R4850" s="5"/>
    </row>
    <row r="4851" spans="18:18" x14ac:dyDescent="0.25">
      <c r="R4851" s="5"/>
    </row>
    <row r="4852" spans="18:18" x14ac:dyDescent="0.25">
      <c r="R4852" s="5"/>
    </row>
    <row r="4853" spans="18:18" x14ac:dyDescent="0.25">
      <c r="R4853" s="5"/>
    </row>
    <row r="4854" spans="18:18" x14ac:dyDescent="0.25">
      <c r="R4854" s="5"/>
    </row>
    <row r="4855" spans="18:18" x14ac:dyDescent="0.25">
      <c r="R4855" s="5"/>
    </row>
    <row r="4856" spans="18:18" x14ac:dyDescent="0.25">
      <c r="R4856" s="5"/>
    </row>
    <row r="4857" spans="18:18" x14ac:dyDescent="0.25">
      <c r="R4857" s="5"/>
    </row>
    <row r="4858" spans="18:18" x14ac:dyDescent="0.25">
      <c r="R4858" s="5"/>
    </row>
    <row r="4859" spans="18:18" x14ac:dyDescent="0.25">
      <c r="R4859" s="5"/>
    </row>
    <row r="4860" spans="18:18" x14ac:dyDescent="0.25">
      <c r="R4860" s="5"/>
    </row>
    <row r="4861" spans="18:18" x14ac:dyDescent="0.25">
      <c r="R4861" s="5"/>
    </row>
    <row r="4862" spans="18:18" x14ac:dyDescent="0.25">
      <c r="R4862" s="5"/>
    </row>
    <row r="4863" spans="18:18" x14ac:dyDescent="0.25">
      <c r="R4863" s="5"/>
    </row>
    <row r="4864" spans="18:18" x14ac:dyDescent="0.25">
      <c r="R4864" s="5"/>
    </row>
    <row r="4865" spans="18:18" x14ac:dyDescent="0.25">
      <c r="R4865" s="5"/>
    </row>
    <row r="4866" spans="18:18" x14ac:dyDescent="0.25">
      <c r="R4866" s="5"/>
    </row>
    <row r="4867" spans="18:18" x14ac:dyDescent="0.25">
      <c r="R4867" s="5"/>
    </row>
    <row r="4868" spans="18:18" x14ac:dyDescent="0.25">
      <c r="R4868" s="5"/>
    </row>
    <row r="4869" spans="18:18" x14ac:dyDescent="0.25">
      <c r="R4869" s="5"/>
    </row>
    <row r="4870" spans="18:18" x14ac:dyDescent="0.25">
      <c r="R4870" s="5"/>
    </row>
    <row r="4871" spans="18:18" x14ac:dyDescent="0.25">
      <c r="R4871" s="5"/>
    </row>
    <row r="4872" spans="18:18" x14ac:dyDescent="0.25">
      <c r="R4872" s="5"/>
    </row>
    <row r="4873" spans="18:18" x14ac:dyDescent="0.25">
      <c r="R4873" s="5"/>
    </row>
    <row r="4874" spans="18:18" x14ac:dyDescent="0.25">
      <c r="R4874" s="5"/>
    </row>
    <row r="4875" spans="18:18" x14ac:dyDescent="0.25">
      <c r="R4875" s="5"/>
    </row>
    <row r="4876" spans="18:18" x14ac:dyDescent="0.25">
      <c r="R4876" s="5"/>
    </row>
    <row r="4877" spans="18:18" x14ac:dyDescent="0.25">
      <c r="R4877" s="5"/>
    </row>
    <row r="4878" spans="18:18" x14ac:dyDescent="0.25">
      <c r="R4878" s="5"/>
    </row>
    <row r="4879" spans="18:18" x14ac:dyDescent="0.25">
      <c r="R4879" s="5"/>
    </row>
    <row r="4880" spans="18:18" x14ac:dyDescent="0.25">
      <c r="R4880" s="5"/>
    </row>
    <row r="4881" spans="18:18" x14ac:dyDescent="0.25">
      <c r="R4881" s="5"/>
    </row>
    <row r="4882" spans="18:18" x14ac:dyDescent="0.25">
      <c r="R4882" s="5"/>
    </row>
    <row r="4883" spans="18:18" x14ac:dyDescent="0.25">
      <c r="R4883" s="5"/>
    </row>
    <row r="4884" spans="18:18" x14ac:dyDescent="0.25">
      <c r="R4884" s="5"/>
    </row>
    <row r="4885" spans="18:18" x14ac:dyDescent="0.25">
      <c r="R4885" s="5"/>
    </row>
    <row r="4886" spans="18:18" x14ac:dyDescent="0.25">
      <c r="R4886" s="5"/>
    </row>
    <row r="4887" spans="18:18" x14ac:dyDescent="0.25">
      <c r="R4887" s="5"/>
    </row>
    <row r="4888" spans="18:18" x14ac:dyDescent="0.25">
      <c r="R4888" s="5"/>
    </row>
    <row r="4889" spans="18:18" x14ac:dyDescent="0.25">
      <c r="R4889" s="5"/>
    </row>
    <row r="4890" spans="18:18" x14ac:dyDescent="0.25">
      <c r="R4890" s="5"/>
    </row>
    <row r="4891" spans="18:18" x14ac:dyDescent="0.25">
      <c r="R4891" s="5"/>
    </row>
    <row r="4892" spans="18:18" x14ac:dyDescent="0.25">
      <c r="R4892" s="5"/>
    </row>
    <row r="4893" spans="18:18" x14ac:dyDescent="0.25">
      <c r="R4893" s="5"/>
    </row>
    <row r="4894" spans="18:18" x14ac:dyDescent="0.25">
      <c r="R4894" s="5"/>
    </row>
    <row r="4895" spans="18:18" x14ac:dyDescent="0.25">
      <c r="R4895" s="5"/>
    </row>
    <row r="4896" spans="18:18" x14ac:dyDescent="0.25">
      <c r="R4896" s="5"/>
    </row>
    <row r="4897" spans="18:18" x14ac:dyDescent="0.25">
      <c r="R4897" s="5"/>
    </row>
    <row r="4898" spans="18:18" x14ac:dyDescent="0.25">
      <c r="R4898" s="5"/>
    </row>
    <row r="4899" spans="18:18" x14ac:dyDescent="0.25">
      <c r="R4899" s="5"/>
    </row>
    <row r="4900" spans="18:18" x14ac:dyDescent="0.25">
      <c r="R4900" s="5"/>
    </row>
    <row r="4901" spans="18:18" x14ac:dyDescent="0.25">
      <c r="R4901" s="5"/>
    </row>
    <row r="4902" spans="18:18" x14ac:dyDescent="0.25">
      <c r="R4902" s="5"/>
    </row>
    <row r="4903" spans="18:18" x14ac:dyDescent="0.25">
      <c r="R4903" s="5"/>
    </row>
    <row r="4904" spans="18:18" x14ac:dyDescent="0.25">
      <c r="R4904" s="5"/>
    </row>
    <row r="4905" spans="18:18" x14ac:dyDescent="0.25">
      <c r="R4905" s="5"/>
    </row>
    <row r="4906" spans="18:18" x14ac:dyDescent="0.25">
      <c r="R4906" s="5"/>
    </row>
    <row r="4907" spans="18:18" x14ac:dyDescent="0.25">
      <c r="R4907" s="5"/>
    </row>
    <row r="4908" spans="18:18" x14ac:dyDescent="0.25">
      <c r="R4908" s="5"/>
    </row>
    <row r="4909" spans="18:18" x14ac:dyDescent="0.25">
      <c r="R4909" s="5"/>
    </row>
    <row r="4910" spans="18:18" x14ac:dyDescent="0.25">
      <c r="R4910" s="5"/>
    </row>
    <row r="4911" spans="18:18" x14ac:dyDescent="0.25">
      <c r="R4911" s="5"/>
    </row>
    <row r="4912" spans="18:18" x14ac:dyDescent="0.25">
      <c r="R4912" s="5"/>
    </row>
    <row r="4913" spans="18:18" x14ac:dyDescent="0.25">
      <c r="R4913" s="5"/>
    </row>
    <row r="4914" spans="18:18" x14ac:dyDescent="0.25">
      <c r="R4914" s="5"/>
    </row>
    <row r="4915" spans="18:18" x14ac:dyDescent="0.25">
      <c r="R4915" s="5"/>
    </row>
    <row r="4916" spans="18:18" x14ac:dyDescent="0.25">
      <c r="R4916" s="5"/>
    </row>
    <row r="4917" spans="18:18" x14ac:dyDescent="0.25">
      <c r="R4917" s="5"/>
    </row>
    <row r="4918" spans="18:18" x14ac:dyDescent="0.25">
      <c r="R4918" s="5"/>
    </row>
    <row r="4919" spans="18:18" x14ac:dyDescent="0.25">
      <c r="R4919" s="5"/>
    </row>
    <row r="4920" spans="18:18" x14ac:dyDescent="0.25">
      <c r="R4920" s="5"/>
    </row>
    <row r="4921" spans="18:18" x14ac:dyDescent="0.25">
      <c r="R4921" s="5"/>
    </row>
    <row r="4922" spans="18:18" x14ac:dyDescent="0.25">
      <c r="R4922" s="5"/>
    </row>
    <row r="4923" spans="18:18" x14ac:dyDescent="0.25">
      <c r="R4923" s="5"/>
    </row>
    <row r="4924" spans="18:18" x14ac:dyDescent="0.25">
      <c r="R4924" s="5"/>
    </row>
    <row r="4925" spans="18:18" x14ac:dyDescent="0.25">
      <c r="R4925" s="5"/>
    </row>
    <row r="4926" spans="18:18" x14ac:dyDescent="0.25">
      <c r="R4926" s="5"/>
    </row>
    <row r="4927" spans="18:18" x14ac:dyDescent="0.25">
      <c r="R4927" s="5"/>
    </row>
    <row r="4928" spans="18:18" x14ac:dyDescent="0.25">
      <c r="R4928" s="5"/>
    </row>
    <row r="4929" spans="18:18" x14ac:dyDescent="0.25">
      <c r="R4929" s="5"/>
    </row>
    <row r="4930" spans="18:18" x14ac:dyDescent="0.25">
      <c r="R4930" s="5"/>
    </row>
    <row r="4931" spans="18:18" x14ac:dyDescent="0.25">
      <c r="R4931" s="5"/>
    </row>
    <row r="4932" spans="18:18" x14ac:dyDescent="0.25">
      <c r="R4932" s="5"/>
    </row>
    <row r="4933" spans="18:18" x14ac:dyDescent="0.25">
      <c r="R4933" s="5"/>
    </row>
    <row r="4934" spans="18:18" x14ac:dyDescent="0.25">
      <c r="R4934" s="5"/>
    </row>
    <row r="4935" spans="18:18" x14ac:dyDescent="0.25">
      <c r="R4935" s="5"/>
    </row>
    <row r="4936" spans="18:18" x14ac:dyDescent="0.25">
      <c r="R4936" s="5"/>
    </row>
    <row r="4937" spans="18:18" x14ac:dyDescent="0.25">
      <c r="R4937" s="5"/>
    </row>
    <row r="4938" spans="18:18" x14ac:dyDescent="0.25">
      <c r="R4938" s="5"/>
    </row>
    <row r="4939" spans="18:18" x14ac:dyDescent="0.25">
      <c r="R4939" s="5"/>
    </row>
    <row r="4940" spans="18:18" x14ac:dyDescent="0.25">
      <c r="R4940" s="5"/>
    </row>
    <row r="4941" spans="18:18" x14ac:dyDescent="0.25">
      <c r="R4941" s="5"/>
    </row>
    <row r="4942" spans="18:18" x14ac:dyDescent="0.25">
      <c r="R4942" s="5"/>
    </row>
    <row r="4943" spans="18:18" x14ac:dyDescent="0.25">
      <c r="R4943" s="5"/>
    </row>
    <row r="4944" spans="18:18" x14ac:dyDescent="0.25">
      <c r="R4944" s="5"/>
    </row>
    <row r="4945" spans="18:18" x14ac:dyDescent="0.25">
      <c r="R4945" s="5"/>
    </row>
    <row r="4946" spans="18:18" x14ac:dyDescent="0.25">
      <c r="R4946" s="5"/>
    </row>
    <row r="4947" spans="18:18" x14ac:dyDescent="0.25">
      <c r="R4947" s="5"/>
    </row>
    <row r="4948" spans="18:18" x14ac:dyDescent="0.25">
      <c r="R4948" s="5"/>
    </row>
    <row r="4949" spans="18:18" x14ac:dyDescent="0.25">
      <c r="R4949" s="5"/>
    </row>
    <row r="4950" spans="18:18" x14ac:dyDescent="0.25">
      <c r="R4950" s="5"/>
    </row>
    <row r="4951" spans="18:18" x14ac:dyDescent="0.25">
      <c r="R4951" s="5"/>
    </row>
    <row r="4952" spans="18:18" x14ac:dyDescent="0.25">
      <c r="R4952" s="5"/>
    </row>
    <row r="4953" spans="18:18" x14ac:dyDescent="0.25">
      <c r="R4953" s="5"/>
    </row>
    <row r="4954" spans="18:18" x14ac:dyDescent="0.25">
      <c r="R4954" s="5"/>
    </row>
    <row r="4955" spans="18:18" x14ac:dyDescent="0.25">
      <c r="R4955" s="5"/>
    </row>
    <row r="4956" spans="18:18" x14ac:dyDescent="0.25">
      <c r="R4956" s="5"/>
    </row>
    <row r="4957" spans="18:18" x14ac:dyDescent="0.25">
      <c r="R4957" s="5"/>
    </row>
    <row r="4958" spans="18:18" x14ac:dyDescent="0.25">
      <c r="R4958" s="5"/>
    </row>
    <row r="4959" spans="18:18" x14ac:dyDescent="0.25">
      <c r="R4959" s="5"/>
    </row>
    <row r="4960" spans="18:18" x14ac:dyDescent="0.25">
      <c r="R4960" s="5"/>
    </row>
    <row r="4961" spans="18:18" x14ac:dyDescent="0.25">
      <c r="R4961" s="5"/>
    </row>
    <row r="4962" spans="18:18" x14ac:dyDescent="0.25">
      <c r="R4962" s="5"/>
    </row>
    <row r="4963" spans="18:18" x14ac:dyDescent="0.25">
      <c r="R4963" s="5"/>
    </row>
    <row r="4964" spans="18:18" x14ac:dyDescent="0.25">
      <c r="R4964" s="5"/>
    </row>
    <row r="4965" spans="18:18" x14ac:dyDescent="0.25">
      <c r="R4965" s="5"/>
    </row>
    <row r="4966" spans="18:18" x14ac:dyDescent="0.25">
      <c r="R4966" s="5"/>
    </row>
    <row r="4967" spans="18:18" x14ac:dyDescent="0.25">
      <c r="R4967" s="5"/>
    </row>
    <row r="4968" spans="18:18" x14ac:dyDescent="0.25">
      <c r="R4968" s="5"/>
    </row>
    <row r="4969" spans="18:18" x14ac:dyDescent="0.25">
      <c r="R4969" s="5"/>
    </row>
    <row r="4970" spans="18:18" x14ac:dyDescent="0.25">
      <c r="R4970" s="5"/>
    </row>
    <row r="4971" spans="18:18" x14ac:dyDescent="0.25">
      <c r="R4971" s="5"/>
    </row>
    <row r="4972" spans="18:18" x14ac:dyDescent="0.25">
      <c r="R4972" s="5"/>
    </row>
    <row r="4973" spans="18:18" x14ac:dyDescent="0.25">
      <c r="R4973" s="5"/>
    </row>
    <row r="4974" spans="18:18" x14ac:dyDescent="0.25">
      <c r="R4974" s="5"/>
    </row>
    <row r="4975" spans="18:18" x14ac:dyDescent="0.25">
      <c r="R4975" s="5"/>
    </row>
    <row r="4976" spans="18:18" x14ac:dyDescent="0.25">
      <c r="R4976" s="5"/>
    </row>
    <row r="4977" spans="18:18" x14ac:dyDescent="0.25">
      <c r="R4977" s="5"/>
    </row>
    <row r="4978" spans="18:18" x14ac:dyDescent="0.25">
      <c r="R4978" s="5"/>
    </row>
    <row r="4979" spans="18:18" x14ac:dyDescent="0.25">
      <c r="R4979" s="5"/>
    </row>
    <row r="4980" spans="18:18" x14ac:dyDescent="0.25">
      <c r="R4980" s="5"/>
    </row>
    <row r="4981" spans="18:18" x14ac:dyDescent="0.25">
      <c r="R4981" s="5"/>
    </row>
    <row r="4982" spans="18:18" x14ac:dyDescent="0.25">
      <c r="R4982" s="5"/>
    </row>
    <row r="4983" spans="18:18" x14ac:dyDescent="0.25">
      <c r="R4983" s="5"/>
    </row>
    <row r="4984" spans="18:18" x14ac:dyDescent="0.25">
      <c r="R4984" s="5"/>
    </row>
    <row r="4985" spans="18:18" x14ac:dyDescent="0.25">
      <c r="R4985" s="5"/>
    </row>
    <row r="4986" spans="18:18" x14ac:dyDescent="0.25">
      <c r="R4986" s="5"/>
    </row>
    <row r="4987" spans="18:18" x14ac:dyDescent="0.25">
      <c r="R4987" s="5"/>
    </row>
    <row r="4988" spans="18:18" x14ac:dyDescent="0.25">
      <c r="R4988" s="5"/>
    </row>
    <row r="4989" spans="18:18" x14ac:dyDescent="0.25">
      <c r="R4989" s="5"/>
    </row>
    <row r="4990" spans="18:18" x14ac:dyDescent="0.25">
      <c r="R4990" s="5"/>
    </row>
    <row r="4991" spans="18:18" x14ac:dyDescent="0.25">
      <c r="R4991" s="5"/>
    </row>
    <row r="4992" spans="18:18" x14ac:dyDescent="0.25">
      <c r="R4992" s="5"/>
    </row>
    <row r="4993" spans="18:18" x14ac:dyDescent="0.25">
      <c r="R4993" s="5"/>
    </row>
    <row r="4994" spans="18:18" x14ac:dyDescent="0.25">
      <c r="R4994" s="5"/>
    </row>
    <row r="4995" spans="18:18" x14ac:dyDescent="0.25">
      <c r="R4995" s="5"/>
    </row>
    <row r="4996" spans="18:18" x14ac:dyDescent="0.25">
      <c r="R4996" s="5"/>
    </row>
    <row r="4997" spans="18:18" x14ac:dyDescent="0.25">
      <c r="R4997" s="5"/>
    </row>
    <row r="4998" spans="18:18" x14ac:dyDescent="0.25">
      <c r="R4998" s="5"/>
    </row>
    <row r="4999" spans="18:18" x14ac:dyDescent="0.25">
      <c r="R4999" s="5"/>
    </row>
    <row r="5000" spans="18:18" x14ac:dyDescent="0.25">
      <c r="R5000" s="5"/>
    </row>
    <row r="5001" spans="18:18" x14ac:dyDescent="0.25">
      <c r="R5001" s="5"/>
    </row>
    <row r="5002" spans="18:18" x14ac:dyDescent="0.25">
      <c r="R5002" s="5"/>
    </row>
    <row r="5003" spans="18:18" x14ac:dyDescent="0.25">
      <c r="R5003" s="5"/>
    </row>
    <row r="5004" spans="18:18" x14ac:dyDescent="0.25">
      <c r="R5004" s="5"/>
    </row>
    <row r="5005" spans="18:18" x14ac:dyDescent="0.25">
      <c r="R5005" s="5"/>
    </row>
    <row r="5006" spans="18:18" x14ac:dyDescent="0.25">
      <c r="R5006" s="5"/>
    </row>
    <row r="5007" spans="18:18" x14ac:dyDescent="0.25">
      <c r="R5007" s="5"/>
    </row>
    <row r="5008" spans="18:18" x14ac:dyDescent="0.25">
      <c r="R5008" s="5"/>
    </row>
    <row r="5009" spans="18:18" x14ac:dyDescent="0.25">
      <c r="R5009" s="5"/>
    </row>
    <row r="5010" spans="18:18" x14ac:dyDescent="0.25">
      <c r="R5010" s="5"/>
    </row>
    <row r="5011" spans="18:18" x14ac:dyDescent="0.25">
      <c r="R5011" s="5"/>
    </row>
    <row r="5012" spans="18:18" x14ac:dyDescent="0.25">
      <c r="R5012" s="5"/>
    </row>
    <row r="5013" spans="18:18" x14ac:dyDescent="0.25">
      <c r="R5013" s="5"/>
    </row>
    <row r="5014" spans="18:18" x14ac:dyDescent="0.25">
      <c r="R5014" s="5"/>
    </row>
    <row r="5015" spans="18:18" x14ac:dyDescent="0.25">
      <c r="R5015" s="5"/>
    </row>
    <row r="5016" spans="18:18" x14ac:dyDescent="0.25">
      <c r="R5016" s="5"/>
    </row>
    <row r="5017" spans="18:18" x14ac:dyDescent="0.25">
      <c r="R5017" s="5"/>
    </row>
    <row r="5018" spans="18:18" x14ac:dyDescent="0.25">
      <c r="R5018" s="5"/>
    </row>
    <row r="5019" spans="18:18" x14ac:dyDescent="0.25">
      <c r="R5019" s="5"/>
    </row>
    <row r="5020" spans="18:18" x14ac:dyDescent="0.25">
      <c r="R5020" s="5"/>
    </row>
    <row r="5021" spans="18:18" x14ac:dyDescent="0.25">
      <c r="R5021" s="5"/>
    </row>
    <row r="5022" spans="18:18" x14ac:dyDescent="0.25">
      <c r="R5022" s="5"/>
    </row>
    <row r="5023" spans="18:18" x14ac:dyDescent="0.25">
      <c r="R5023" s="5"/>
    </row>
    <row r="5024" spans="18:18" x14ac:dyDescent="0.25">
      <c r="R5024" s="5"/>
    </row>
    <row r="5025" spans="18:18" x14ac:dyDescent="0.25">
      <c r="R5025" s="5"/>
    </row>
    <row r="5026" spans="18:18" x14ac:dyDescent="0.25">
      <c r="R5026" s="5"/>
    </row>
    <row r="5027" spans="18:18" x14ac:dyDescent="0.25">
      <c r="R5027" s="5"/>
    </row>
    <row r="5028" spans="18:18" x14ac:dyDescent="0.25">
      <c r="R5028" s="5"/>
    </row>
    <row r="5029" spans="18:18" x14ac:dyDescent="0.25">
      <c r="R5029" s="5"/>
    </row>
    <row r="5030" spans="18:18" x14ac:dyDescent="0.25">
      <c r="R5030" s="5"/>
    </row>
    <row r="5031" spans="18:18" x14ac:dyDescent="0.25">
      <c r="R5031" s="5"/>
    </row>
    <row r="5032" spans="18:18" x14ac:dyDescent="0.25">
      <c r="R5032" s="5"/>
    </row>
    <row r="5033" spans="18:18" x14ac:dyDescent="0.25">
      <c r="R5033" s="5"/>
    </row>
    <row r="5034" spans="18:18" x14ac:dyDescent="0.25">
      <c r="R5034" s="5"/>
    </row>
    <row r="5035" spans="18:18" x14ac:dyDescent="0.25">
      <c r="R5035" s="5"/>
    </row>
    <row r="5036" spans="18:18" x14ac:dyDescent="0.25">
      <c r="R5036" s="5"/>
    </row>
    <row r="5037" spans="18:18" x14ac:dyDescent="0.25">
      <c r="R5037" s="5"/>
    </row>
    <row r="5038" spans="18:18" x14ac:dyDescent="0.25">
      <c r="R5038" s="5"/>
    </row>
    <row r="5039" spans="18:18" x14ac:dyDescent="0.25">
      <c r="R5039" s="5"/>
    </row>
    <row r="5040" spans="18:18" x14ac:dyDescent="0.25">
      <c r="R5040" s="5"/>
    </row>
    <row r="5041" spans="18:18" x14ac:dyDescent="0.25">
      <c r="R5041" s="5"/>
    </row>
    <row r="5042" spans="18:18" x14ac:dyDescent="0.25">
      <c r="R5042" s="5"/>
    </row>
    <row r="5043" spans="18:18" x14ac:dyDescent="0.25">
      <c r="R5043" s="5"/>
    </row>
    <row r="5044" spans="18:18" x14ac:dyDescent="0.25">
      <c r="R5044" s="5"/>
    </row>
    <row r="5045" spans="18:18" x14ac:dyDescent="0.25">
      <c r="R5045" s="5"/>
    </row>
    <row r="5046" spans="18:18" x14ac:dyDescent="0.25">
      <c r="R5046" s="5"/>
    </row>
    <row r="5047" spans="18:18" x14ac:dyDescent="0.25">
      <c r="R5047" s="5"/>
    </row>
    <row r="5048" spans="18:18" x14ac:dyDescent="0.25">
      <c r="R5048" s="5"/>
    </row>
    <row r="5049" spans="18:18" x14ac:dyDescent="0.25">
      <c r="R5049" s="5"/>
    </row>
    <row r="5050" spans="18:18" x14ac:dyDescent="0.25">
      <c r="R5050" s="5"/>
    </row>
    <row r="5051" spans="18:18" x14ac:dyDescent="0.25">
      <c r="R5051" s="5"/>
    </row>
    <row r="5052" spans="18:18" x14ac:dyDescent="0.25">
      <c r="R5052" s="5"/>
    </row>
    <row r="5053" spans="18:18" x14ac:dyDescent="0.25">
      <c r="R5053" s="5"/>
    </row>
    <row r="5054" spans="18:18" x14ac:dyDescent="0.25">
      <c r="R5054" s="5"/>
    </row>
    <row r="5055" spans="18:18" x14ac:dyDescent="0.25">
      <c r="R5055" s="5"/>
    </row>
    <row r="5056" spans="18:18" x14ac:dyDescent="0.25">
      <c r="R5056" s="5"/>
    </row>
    <row r="5057" spans="18:18" x14ac:dyDescent="0.25">
      <c r="R5057" s="5"/>
    </row>
    <row r="5058" spans="18:18" x14ac:dyDescent="0.25">
      <c r="R5058" s="5"/>
    </row>
    <row r="5059" spans="18:18" x14ac:dyDescent="0.25">
      <c r="R5059" s="5"/>
    </row>
    <row r="5060" spans="18:18" x14ac:dyDescent="0.25">
      <c r="R5060" s="5"/>
    </row>
    <row r="5061" spans="18:18" x14ac:dyDescent="0.25">
      <c r="R5061" s="5"/>
    </row>
    <row r="5062" spans="18:18" x14ac:dyDescent="0.25">
      <c r="R5062" s="5"/>
    </row>
    <row r="5063" spans="18:18" x14ac:dyDescent="0.25">
      <c r="R5063" s="5"/>
    </row>
    <row r="5064" spans="18:18" x14ac:dyDescent="0.25">
      <c r="R5064" s="5"/>
    </row>
    <row r="5065" spans="18:18" x14ac:dyDescent="0.25">
      <c r="R5065" s="5"/>
    </row>
    <row r="5066" spans="18:18" x14ac:dyDescent="0.25">
      <c r="R5066" s="5"/>
    </row>
    <row r="5067" spans="18:18" x14ac:dyDescent="0.25">
      <c r="R5067" s="5"/>
    </row>
    <row r="5068" spans="18:18" x14ac:dyDescent="0.25">
      <c r="R5068" s="5"/>
    </row>
    <row r="5069" spans="18:18" x14ac:dyDescent="0.25">
      <c r="R5069" s="5"/>
    </row>
    <row r="5070" spans="18:18" x14ac:dyDescent="0.25">
      <c r="R5070" s="5"/>
    </row>
    <row r="5071" spans="18:18" x14ac:dyDescent="0.25">
      <c r="R5071" s="5"/>
    </row>
    <row r="5072" spans="18:18" x14ac:dyDescent="0.25">
      <c r="R5072" s="5"/>
    </row>
    <row r="5073" spans="18:18" x14ac:dyDescent="0.25">
      <c r="R5073" s="5"/>
    </row>
    <row r="5074" spans="18:18" x14ac:dyDescent="0.25">
      <c r="R5074" s="5"/>
    </row>
    <row r="5075" spans="18:18" x14ac:dyDescent="0.25">
      <c r="R5075" s="5"/>
    </row>
    <row r="5076" spans="18:18" x14ac:dyDescent="0.25">
      <c r="R5076" s="5"/>
    </row>
    <row r="5077" spans="18:18" x14ac:dyDescent="0.25">
      <c r="R5077" s="5"/>
    </row>
    <row r="5078" spans="18:18" x14ac:dyDescent="0.25">
      <c r="R5078" s="5"/>
    </row>
    <row r="5079" spans="18:18" x14ac:dyDescent="0.25">
      <c r="R5079" s="5"/>
    </row>
    <row r="5080" spans="18:18" x14ac:dyDescent="0.25">
      <c r="R5080" s="5"/>
    </row>
    <row r="5081" spans="18:18" x14ac:dyDescent="0.25">
      <c r="R5081" s="5"/>
    </row>
    <row r="5082" spans="18:18" x14ac:dyDescent="0.25">
      <c r="R5082" s="5"/>
    </row>
    <row r="5083" spans="18:18" x14ac:dyDescent="0.25">
      <c r="R5083" s="5"/>
    </row>
    <row r="5084" spans="18:18" x14ac:dyDescent="0.25">
      <c r="R5084" s="5"/>
    </row>
    <row r="5085" spans="18:18" x14ac:dyDescent="0.25">
      <c r="R5085" s="5"/>
    </row>
    <row r="5086" spans="18:18" x14ac:dyDescent="0.25">
      <c r="R5086" s="5"/>
    </row>
    <row r="5087" spans="18:18" x14ac:dyDescent="0.25">
      <c r="R5087" s="5"/>
    </row>
    <row r="5088" spans="18:18" x14ac:dyDescent="0.25">
      <c r="R5088" s="5"/>
    </row>
    <row r="5089" spans="18:18" x14ac:dyDescent="0.25">
      <c r="R5089" s="5"/>
    </row>
    <row r="5090" spans="18:18" x14ac:dyDescent="0.25">
      <c r="R5090" s="5"/>
    </row>
    <row r="5091" spans="18:18" x14ac:dyDescent="0.25">
      <c r="R5091" s="5"/>
    </row>
    <row r="5092" spans="18:18" x14ac:dyDescent="0.25">
      <c r="R5092" s="5"/>
    </row>
    <row r="5093" spans="18:18" x14ac:dyDescent="0.25">
      <c r="R5093" s="5"/>
    </row>
    <row r="5094" spans="18:18" x14ac:dyDescent="0.25">
      <c r="R5094" s="5"/>
    </row>
    <row r="5095" spans="18:18" x14ac:dyDescent="0.25">
      <c r="R5095" s="5"/>
    </row>
    <row r="5096" spans="18:18" x14ac:dyDescent="0.25">
      <c r="R5096" s="5"/>
    </row>
    <row r="5097" spans="18:18" x14ac:dyDescent="0.25">
      <c r="R5097" s="5"/>
    </row>
    <row r="5098" spans="18:18" x14ac:dyDescent="0.25">
      <c r="R5098" s="5"/>
    </row>
    <row r="5099" spans="18:18" x14ac:dyDescent="0.25">
      <c r="R5099" s="5"/>
    </row>
    <row r="5100" spans="18:18" x14ac:dyDescent="0.25">
      <c r="R5100" s="5"/>
    </row>
    <row r="5101" spans="18:18" x14ac:dyDescent="0.25">
      <c r="R5101" s="5"/>
    </row>
    <row r="5102" spans="18:18" x14ac:dyDescent="0.25">
      <c r="R5102" s="5"/>
    </row>
    <row r="5103" spans="18:18" x14ac:dyDescent="0.25">
      <c r="R5103" s="5"/>
    </row>
    <row r="5104" spans="18:18" x14ac:dyDescent="0.25">
      <c r="R5104" s="5"/>
    </row>
    <row r="5105" spans="18:18" x14ac:dyDescent="0.25">
      <c r="R5105" s="5"/>
    </row>
    <row r="5106" spans="18:18" x14ac:dyDescent="0.25">
      <c r="R5106" s="5"/>
    </row>
    <row r="5107" spans="18:18" x14ac:dyDescent="0.25">
      <c r="R5107" s="5"/>
    </row>
    <row r="5108" spans="18:18" x14ac:dyDescent="0.25">
      <c r="R5108" s="5"/>
    </row>
    <row r="5109" spans="18:18" x14ac:dyDescent="0.25">
      <c r="R5109" s="5"/>
    </row>
    <row r="5110" spans="18:18" x14ac:dyDescent="0.25">
      <c r="R5110" s="5"/>
    </row>
    <row r="5111" spans="18:18" x14ac:dyDescent="0.25">
      <c r="R5111" s="5"/>
    </row>
    <row r="5112" spans="18:18" x14ac:dyDescent="0.25">
      <c r="R5112" s="5"/>
    </row>
    <row r="5113" spans="18:18" x14ac:dyDescent="0.25">
      <c r="R5113" s="5"/>
    </row>
    <row r="5114" spans="18:18" x14ac:dyDescent="0.25">
      <c r="R5114" s="5"/>
    </row>
    <row r="5115" spans="18:18" x14ac:dyDescent="0.25">
      <c r="R5115" s="5"/>
    </row>
    <row r="5116" spans="18:18" x14ac:dyDescent="0.25">
      <c r="R5116" s="5"/>
    </row>
    <row r="5117" spans="18:18" x14ac:dyDescent="0.25">
      <c r="R5117" s="5"/>
    </row>
    <row r="5118" spans="18:18" x14ac:dyDescent="0.25">
      <c r="R5118" s="5"/>
    </row>
    <row r="5119" spans="18:18" x14ac:dyDescent="0.25">
      <c r="R5119" s="5"/>
    </row>
    <row r="5120" spans="18:18" x14ac:dyDescent="0.25">
      <c r="R5120" s="5"/>
    </row>
    <row r="5121" spans="18:18" x14ac:dyDescent="0.25">
      <c r="R5121" s="5"/>
    </row>
    <row r="5122" spans="18:18" x14ac:dyDescent="0.25">
      <c r="R5122" s="5"/>
    </row>
    <row r="5123" spans="18:18" x14ac:dyDescent="0.25">
      <c r="R5123" s="5"/>
    </row>
    <row r="5124" spans="18:18" x14ac:dyDescent="0.25">
      <c r="R5124" s="5"/>
    </row>
    <row r="5125" spans="18:18" x14ac:dyDescent="0.25">
      <c r="R5125" s="5"/>
    </row>
    <row r="5126" spans="18:18" x14ac:dyDescent="0.25">
      <c r="R5126" s="5"/>
    </row>
    <row r="5127" spans="18:18" x14ac:dyDescent="0.25">
      <c r="R5127" s="5"/>
    </row>
    <row r="5128" spans="18:18" x14ac:dyDescent="0.25">
      <c r="R5128" s="5"/>
    </row>
    <row r="5129" spans="18:18" x14ac:dyDescent="0.25">
      <c r="R5129" s="5"/>
    </row>
    <row r="5130" spans="18:18" x14ac:dyDescent="0.25">
      <c r="R5130" s="5"/>
    </row>
    <row r="5131" spans="18:18" x14ac:dyDescent="0.25">
      <c r="R5131" s="5"/>
    </row>
    <row r="5132" spans="18:18" x14ac:dyDescent="0.25">
      <c r="R5132" s="5"/>
    </row>
    <row r="5133" spans="18:18" x14ac:dyDescent="0.25">
      <c r="R5133" s="5"/>
    </row>
    <row r="5134" spans="18:18" x14ac:dyDescent="0.25">
      <c r="R5134" s="5"/>
    </row>
    <row r="5135" spans="18:18" x14ac:dyDescent="0.25">
      <c r="R5135" s="5"/>
    </row>
    <row r="5136" spans="18:18" x14ac:dyDescent="0.25">
      <c r="R5136" s="5"/>
    </row>
    <row r="5137" spans="18:18" x14ac:dyDescent="0.25">
      <c r="R5137" s="5"/>
    </row>
    <row r="5138" spans="18:18" x14ac:dyDescent="0.25">
      <c r="R5138" s="5"/>
    </row>
    <row r="5139" spans="18:18" x14ac:dyDescent="0.25">
      <c r="R5139" s="5"/>
    </row>
    <row r="5140" spans="18:18" x14ac:dyDescent="0.25">
      <c r="R5140" s="5"/>
    </row>
    <row r="5141" spans="18:18" x14ac:dyDescent="0.25">
      <c r="R5141" s="5"/>
    </row>
    <row r="5142" spans="18:18" x14ac:dyDescent="0.25">
      <c r="R5142" s="5"/>
    </row>
    <row r="5143" spans="18:18" x14ac:dyDescent="0.25">
      <c r="R5143" s="5"/>
    </row>
    <row r="5144" spans="18:18" x14ac:dyDescent="0.25">
      <c r="R5144" s="5"/>
    </row>
    <row r="5145" spans="18:18" x14ac:dyDescent="0.25">
      <c r="R5145" s="5"/>
    </row>
    <row r="5146" spans="18:18" x14ac:dyDescent="0.25">
      <c r="R5146" s="5"/>
    </row>
    <row r="5147" spans="18:18" x14ac:dyDescent="0.25">
      <c r="R5147" s="5"/>
    </row>
    <row r="5148" spans="18:18" x14ac:dyDescent="0.25">
      <c r="R5148" s="5"/>
    </row>
    <row r="5149" spans="18:18" x14ac:dyDescent="0.25">
      <c r="R5149" s="5"/>
    </row>
    <row r="5150" spans="18:18" x14ac:dyDescent="0.25">
      <c r="R5150" s="5"/>
    </row>
    <row r="5151" spans="18:18" x14ac:dyDescent="0.25">
      <c r="R5151" s="5"/>
    </row>
    <row r="5152" spans="18:18" x14ac:dyDescent="0.25">
      <c r="R5152" s="5"/>
    </row>
    <row r="5153" spans="18:18" x14ac:dyDescent="0.25">
      <c r="R5153" s="5"/>
    </row>
    <row r="5154" spans="18:18" x14ac:dyDescent="0.25">
      <c r="R5154" s="5"/>
    </row>
    <row r="5155" spans="18:18" x14ac:dyDescent="0.25">
      <c r="R5155" s="5"/>
    </row>
    <row r="5156" spans="18:18" x14ac:dyDescent="0.25">
      <c r="R5156" s="5"/>
    </row>
    <row r="5157" spans="18:18" x14ac:dyDescent="0.25">
      <c r="R5157" s="5"/>
    </row>
    <row r="5158" spans="18:18" x14ac:dyDescent="0.25">
      <c r="R5158" s="5"/>
    </row>
    <row r="5159" spans="18:18" x14ac:dyDescent="0.25">
      <c r="R5159" s="5"/>
    </row>
    <row r="5160" spans="18:18" x14ac:dyDescent="0.25">
      <c r="R5160" s="5"/>
    </row>
    <row r="5161" spans="18:18" x14ac:dyDescent="0.25">
      <c r="R5161" s="5"/>
    </row>
    <row r="5162" spans="18:18" x14ac:dyDescent="0.25">
      <c r="R5162" s="5"/>
    </row>
    <row r="5163" spans="18:18" x14ac:dyDescent="0.25">
      <c r="R5163" s="5"/>
    </row>
    <row r="5164" spans="18:18" x14ac:dyDescent="0.25">
      <c r="R5164" s="5"/>
    </row>
    <row r="5165" spans="18:18" x14ac:dyDescent="0.25">
      <c r="R5165" s="5"/>
    </row>
    <row r="5166" spans="18:18" x14ac:dyDescent="0.25">
      <c r="R5166" s="5"/>
    </row>
    <row r="5167" spans="18:18" x14ac:dyDescent="0.25">
      <c r="R5167" s="5"/>
    </row>
    <row r="5168" spans="18:18" x14ac:dyDescent="0.25">
      <c r="R5168" s="5"/>
    </row>
    <row r="5169" spans="18:18" x14ac:dyDescent="0.25">
      <c r="R5169" s="5"/>
    </row>
    <row r="5170" spans="18:18" x14ac:dyDescent="0.25">
      <c r="R5170" s="5"/>
    </row>
    <row r="5171" spans="18:18" x14ac:dyDescent="0.25">
      <c r="R5171" s="5"/>
    </row>
    <row r="5172" spans="18:18" x14ac:dyDescent="0.25">
      <c r="R5172" s="5"/>
    </row>
    <row r="5173" spans="18:18" x14ac:dyDescent="0.25">
      <c r="R5173" s="5"/>
    </row>
    <row r="5174" spans="18:18" x14ac:dyDescent="0.25">
      <c r="R5174" s="5"/>
    </row>
    <row r="5175" spans="18:18" x14ac:dyDescent="0.25">
      <c r="R5175" s="5"/>
    </row>
    <row r="5176" spans="18:18" x14ac:dyDescent="0.25">
      <c r="R5176" s="5"/>
    </row>
    <row r="5177" spans="18:18" x14ac:dyDescent="0.25">
      <c r="R5177" s="5"/>
    </row>
    <row r="5178" spans="18:18" x14ac:dyDescent="0.25">
      <c r="R5178" s="5"/>
    </row>
    <row r="5179" spans="18:18" x14ac:dyDescent="0.25">
      <c r="R5179" s="5"/>
    </row>
    <row r="5180" spans="18:18" x14ac:dyDescent="0.25">
      <c r="R5180" s="5"/>
    </row>
    <row r="5181" spans="18:18" x14ac:dyDescent="0.25">
      <c r="R5181" s="5"/>
    </row>
    <row r="5182" spans="18:18" x14ac:dyDescent="0.25">
      <c r="R5182" s="5"/>
    </row>
    <row r="5183" spans="18:18" x14ac:dyDescent="0.25">
      <c r="R5183" s="5"/>
    </row>
    <row r="5184" spans="18:18" x14ac:dyDescent="0.25">
      <c r="R5184" s="5"/>
    </row>
    <row r="5185" spans="18:18" x14ac:dyDescent="0.25">
      <c r="R5185" s="5"/>
    </row>
    <row r="5186" spans="18:18" x14ac:dyDescent="0.25">
      <c r="R5186" s="5"/>
    </row>
    <row r="5187" spans="18:18" x14ac:dyDescent="0.25">
      <c r="R5187" s="5"/>
    </row>
    <row r="5188" spans="18:18" x14ac:dyDescent="0.25">
      <c r="R5188" s="5"/>
    </row>
    <row r="5189" spans="18:18" x14ac:dyDescent="0.25">
      <c r="R5189" s="5"/>
    </row>
    <row r="5190" spans="18:18" x14ac:dyDescent="0.25">
      <c r="R5190" s="5"/>
    </row>
    <row r="5191" spans="18:18" x14ac:dyDescent="0.25">
      <c r="R5191" s="5"/>
    </row>
    <row r="5192" spans="18:18" x14ac:dyDescent="0.25">
      <c r="R5192" s="5"/>
    </row>
    <row r="5193" spans="18:18" x14ac:dyDescent="0.25">
      <c r="R5193" s="5"/>
    </row>
    <row r="5194" spans="18:18" x14ac:dyDescent="0.25">
      <c r="R5194" s="5"/>
    </row>
    <row r="5195" spans="18:18" x14ac:dyDescent="0.25">
      <c r="R5195" s="5"/>
    </row>
    <row r="5196" spans="18:18" x14ac:dyDescent="0.25">
      <c r="R5196" s="5"/>
    </row>
    <row r="5197" spans="18:18" x14ac:dyDescent="0.25">
      <c r="R5197" s="5"/>
    </row>
    <row r="5198" spans="18:18" x14ac:dyDescent="0.25">
      <c r="R5198" s="5"/>
    </row>
    <row r="5199" spans="18:18" x14ac:dyDescent="0.25">
      <c r="R5199" s="5"/>
    </row>
    <row r="5200" spans="18:18" x14ac:dyDescent="0.25">
      <c r="R5200" s="5"/>
    </row>
    <row r="5201" spans="18:18" x14ac:dyDescent="0.25">
      <c r="R5201" s="5"/>
    </row>
    <row r="5202" spans="18:18" x14ac:dyDescent="0.25">
      <c r="R5202" s="5"/>
    </row>
    <row r="5203" spans="18:18" x14ac:dyDescent="0.25">
      <c r="R5203" s="5"/>
    </row>
    <row r="5204" spans="18:18" x14ac:dyDescent="0.25">
      <c r="R5204" s="5"/>
    </row>
    <row r="5205" spans="18:18" x14ac:dyDescent="0.25">
      <c r="R5205" s="5"/>
    </row>
    <row r="5206" spans="18:18" x14ac:dyDescent="0.25">
      <c r="R5206" s="5"/>
    </row>
    <row r="5207" spans="18:18" x14ac:dyDescent="0.25">
      <c r="R5207" s="5"/>
    </row>
    <row r="5208" spans="18:18" x14ac:dyDescent="0.25">
      <c r="R5208" s="5"/>
    </row>
    <row r="5209" spans="18:18" x14ac:dyDescent="0.25">
      <c r="R5209" s="5"/>
    </row>
    <row r="5210" spans="18:18" x14ac:dyDescent="0.25">
      <c r="R5210" s="5"/>
    </row>
    <row r="5211" spans="18:18" x14ac:dyDescent="0.25">
      <c r="R5211" s="5"/>
    </row>
    <row r="5212" spans="18:18" x14ac:dyDescent="0.25">
      <c r="R5212" s="5"/>
    </row>
    <row r="5213" spans="18:18" x14ac:dyDescent="0.25">
      <c r="R5213" s="5"/>
    </row>
    <row r="5214" spans="18:18" x14ac:dyDescent="0.25">
      <c r="R5214" s="5"/>
    </row>
    <row r="5215" spans="18:18" x14ac:dyDescent="0.25">
      <c r="R5215" s="5"/>
    </row>
    <row r="5216" spans="18:18" x14ac:dyDescent="0.25">
      <c r="R5216" s="5"/>
    </row>
    <row r="5217" spans="18:18" x14ac:dyDescent="0.25">
      <c r="R5217" s="5"/>
    </row>
    <row r="5218" spans="18:18" x14ac:dyDescent="0.25">
      <c r="R5218" s="5"/>
    </row>
    <row r="5219" spans="18:18" x14ac:dyDescent="0.25">
      <c r="R5219" s="5"/>
    </row>
    <row r="5220" spans="18:18" x14ac:dyDescent="0.25">
      <c r="R5220" s="5"/>
    </row>
    <row r="5221" spans="18:18" x14ac:dyDescent="0.25">
      <c r="R5221" s="5"/>
    </row>
    <row r="5222" spans="18:18" x14ac:dyDescent="0.25">
      <c r="R5222" s="5"/>
    </row>
    <row r="5223" spans="18:18" x14ac:dyDescent="0.25">
      <c r="R5223" s="5"/>
    </row>
    <row r="5224" spans="18:18" x14ac:dyDescent="0.25">
      <c r="R5224" s="5"/>
    </row>
    <row r="5225" spans="18:18" x14ac:dyDescent="0.25">
      <c r="R5225" s="5"/>
    </row>
    <row r="5226" spans="18:18" x14ac:dyDescent="0.25">
      <c r="R5226" s="5"/>
    </row>
    <row r="5227" spans="18:18" x14ac:dyDescent="0.25">
      <c r="R5227" s="5"/>
    </row>
    <row r="5228" spans="18:18" x14ac:dyDescent="0.25">
      <c r="R5228" s="5"/>
    </row>
    <row r="5229" spans="18:18" x14ac:dyDescent="0.25">
      <c r="R5229" s="5"/>
    </row>
    <row r="5230" spans="18:18" x14ac:dyDescent="0.25">
      <c r="R5230" s="5"/>
    </row>
    <row r="5231" spans="18:18" x14ac:dyDescent="0.25">
      <c r="R5231" s="5"/>
    </row>
    <row r="5232" spans="18:18" x14ac:dyDescent="0.25">
      <c r="R5232" s="5"/>
    </row>
    <row r="5233" spans="18:18" x14ac:dyDescent="0.25">
      <c r="R5233" s="5"/>
    </row>
    <row r="5234" spans="18:18" x14ac:dyDescent="0.25">
      <c r="R5234" s="5"/>
    </row>
    <row r="5235" spans="18:18" x14ac:dyDescent="0.25">
      <c r="R5235" s="5"/>
    </row>
    <row r="5236" spans="18:18" x14ac:dyDescent="0.25">
      <c r="R5236" s="5"/>
    </row>
    <row r="5237" spans="18:18" x14ac:dyDescent="0.25">
      <c r="R5237" s="5"/>
    </row>
    <row r="5238" spans="18:18" x14ac:dyDescent="0.25">
      <c r="R5238" s="5"/>
    </row>
    <row r="5239" spans="18:18" x14ac:dyDescent="0.25">
      <c r="R5239" s="5"/>
    </row>
    <row r="5240" spans="18:18" x14ac:dyDescent="0.25">
      <c r="R5240" s="5"/>
    </row>
    <row r="5241" spans="18:18" x14ac:dyDescent="0.25">
      <c r="R5241" s="5"/>
    </row>
    <row r="5242" spans="18:18" x14ac:dyDescent="0.25">
      <c r="R5242" s="5"/>
    </row>
    <row r="5243" spans="18:18" x14ac:dyDescent="0.25">
      <c r="R5243" s="5"/>
    </row>
    <row r="5244" spans="18:18" x14ac:dyDescent="0.25">
      <c r="R5244" s="5"/>
    </row>
    <row r="5245" spans="18:18" x14ac:dyDescent="0.25">
      <c r="R5245" s="5"/>
    </row>
    <row r="5246" spans="18:18" x14ac:dyDescent="0.25">
      <c r="R5246" s="5"/>
    </row>
    <row r="5247" spans="18:18" x14ac:dyDescent="0.25">
      <c r="R5247" s="5"/>
    </row>
    <row r="5248" spans="18:18" x14ac:dyDescent="0.25">
      <c r="R5248" s="5"/>
    </row>
    <row r="5249" spans="18:18" x14ac:dyDescent="0.25">
      <c r="R5249" s="5"/>
    </row>
    <row r="5250" spans="18:18" x14ac:dyDescent="0.25">
      <c r="R5250" s="5"/>
    </row>
    <row r="5251" spans="18:18" x14ac:dyDescent="0.25">
      <c r="R5251" s="5"/>
    </row>
    <row r="5252" spans="18:18" x14ac:dyDescent="0.25">
      <c r="R5252" s="5"/>
    </row>
    <row r="5253" spans="18:18" x14ac:dyDescent="0.25">
      <c r="R5253" s="5"/>
    </row>
    <row r="5254" spans="18:18" x14ac:dyDescent="0.25">
      <c r="R5254" s="5"/>
    </row>
    <row r="5255" spans="18:18" x14ac:dyDescent="0.25">
      <c r="R5255" s="5"/>
    </row>
    <row r="5256" spans="18:18" x14ac:dyDescent="0.25">
      <c r="R5256" s="5"/>
    </row>
    <row r="5257" spans="18:18" x14ac:dyDescent="0.25">
      <c r="R5257" s="5"/>
    </row>
    <row r="5258" spans="18:18" x14ac:dyDescent="0.25">
      <c r="R5258" s="5"/>
    </row>
    <row r="5259" spans="18:18" x14ac:dyDescent="0.25">
      <c r="R5259" s="5"/>
    </row>
    <row r="5260" spans="18:18" x14ac:dyDescent="0.25">
      <c r="R5260" s="5"/>
    </row>
    <row r="5261" spans="18:18" x14ac:dyDescent="0.25">
      <c r="R5261" s="5"/>
    </row>
    <row r="5262" spans="18:18" x14ac:dyDescent="0.25">
      <c r="R5262" s="5"/>
    </row>
    <row r="5263" spans="18:18" x14ac:dyDescent="0.25">
      <c r="R5263" s="5"/>
    </row>
    <row r="5264" spans="18:18" x14ac:dyDescent="0.25">
      <c r="R5264" s="5"/>
    </row>
    <row r="5265" spans="18:18" x14ac:dyDescent="0.25">
      <c r="R5265" s="5"/>
    </row>
    <row r="5266" spans="18:18" x14ac:dyDescent="0.25">
      <c r="R5266" s="5"/>
    </row>
    <row r="5267" spans="18:18" x14ac:dyDescent="0.25">
      <c r="R5267" s="5"/>
    </row>
    <row r="5268" spans="18:18" x14ac:dyDescent="0.25">
      <c r="R5268" s="5"/>
    </row>
    <row r="5269" spans="18:18" x14ac:dyDescent="0.25">
      <c r="R5269" s="5"/>
    </row>
    <row r="5270" spans="18:18" x14ac:dyDescent="0.25">
      <c r="R5270" s="5"/>
    </row>
    <row r="5271" spans="18:18" x14ac:dyDescent="0.25">
      <c r="R5271" s="5"/>
    </row>
    <row r="5272" spans="18:18" x14ac:dyDescent="0.25">
      <c r="R5272" s="5"/>
    </row>
    <row r="5273" spans="18:18" x14ac:dyDescent="0.25">
      <c r="R5273" s="5"/>
    </row>
    <row r="5274" spans="18:18" x14ac:dyDescent="0.25">
      <c r="R5274" s="5"/>
    </row>
    <row r="5275" spans="18:18" x14ac:dyDescent="0.25">
      <c r="R5275" s="5"/>
    </row>
    <row r="5276" spans="18:18" x14ac:dyDescent="0.25">
      <c r="R5276" s="5"/>
    </row>
    <row r="5277" spans="18:18" x14ac:dyDescent="0.25">
      <c r="R5277" s="5"/>
    </row>
    <row r="5278" spans="18:18" x14ac:dyDescent="0.25">
      <c r="R5278" s="5"/>
    </row>
    <row r="5279" spans="18:18" x14ac:dyDescent="0.25">
      <c r="R5279" s="5"/>
    </row>
    <row r="5280" spans="18:18" x14ac:dyDescent="0.25">
      <c r="R5280" s="5"/>
    </row>
    <row r="5281" spans="18:18" x14ac:dyDescent="0.25">
      <c r="R5281" s="5"/>
    </row>
    <row r="5282" spans="18:18" x14ac:dyDescent="0.25">
      <c r="R5282" s="5"/>
    </row>
    <row r="5283" spans="18:18" x14ac:dyDescent="0.25">
      <c r="R5283" s="5"/>
    </row>
    <row r="5284" spans="18:18" x14ac:dyDescent="0.25">
      <c r="R5284" s="5"/>
    </row>
    <row r="5285" spans="18:18" x14ac:dyDescent="0.25">
      <c r="R5285" s="5"/>
    </row>
    <row r="5286" spans="18:18" x14ac:dyDescent="0.25">
      <c r="R5286" s="5"/>
    </row>
    <row r="5287" spans="18:18" x14ac:dyDescent="0.25">
      <c r="R5287" s="5"/>
    </row>
    <row r="5288" spans="18:18" x14ac:dyDescent="0.25">
      <c r="R5288" s="5"/>
    </row>
    <row r="5289" spans="18:18" x14ac:dyDescent="0.25">
      <c r="R5289" s="5"/>
    </row>
    <row r="5290" spans="18:18" x14ac:dyDescent="0.25">
      <c r="R5290" s="5"/>
    </row>
    <row r="5291" spans="18:18" x14ac:dyDescent="0.25">
      <c r="R5291" s="5"/>
    </row>
    <row r="5292" spans="18:18" x14ac:dyDescent="0.25">
      <c r="R5292" s="5"/>
    </row>
    <row r="5293" spans="18:18" x14ac:dyDescent="0.25">
      <c r="R5293" s="5"/>
    </row>
    <row r="5294" spans="18:18" x14ac:dyDescent="0.25">
      <c r="R5294" s="5"/>
    </row>
    <row r="5295" spans="18:18" x14ac:dyDescent="0.25">
      <c r="R5295" s="5"/>
    </row>
    <row r="5296" spans="18:18" x14ac:dyDescent="0.25">
      <c r="R5296" s="5"/>
    </row>
    <row r="5297" spans="18:18" x14ac:dyDescent="0.25">
      <c r="R5297" s="5"/>
    </row>
    <row r="5298" spans="18:18" x14ac:dyDescent="0.25">
      <c r="R5298" s="5"/>
    </row>
    <row r="5299" spans="18:18" x14ac:dyDescent="0.25">
      <c r="R5299" s="5"/>
    </row>
    <row r="5300" spans="18:18" x14ac:dyDescent="0.25">
      <c r="R5300" s="5"/>
    </row>
    <row r="5301" spans="18:18" x14ac:dyDescent="0.25">
      <c r="R5301" s="5"/>
    </row>
    <row r="5302" spans="18:18" x14ac:dyDescent="0.25">
      <c r="R5302" s="5"/>
    </row>
    <row r="5303" spans="18:18" x14ac:dyDescent="0.25">
      <c r="R5303" s="5"/>
    </row>
    <row r="5304" spans="18:18" x14ac:dyDescent="0.25">
      <c r="R5304" s="5"/>
    </row>
    <row r="5305" spans="18:18" x14ac:dyDescent="0.25">
      <c r="R5305" s="5"/>
    </row>
    <row r="5306" spans="18:18" x14ac:dyDescent="0.25">
      <c r="R5306" s="5"/>
    </row>
    <row r="5307" spans="18:18" x14ac:dyDescent="0.25">
      <c r="R5307" s="5"/>
    </row>
    <row r="5308" spans="18:18" x14ac:dyDescent="0.25">
      <c r="R5308" s="5"/>
    </row>
    <row r="5309" spans="18:18" x14ac:dyDescent="0.25">
      <c r="R5309" s="5"/>
    </row>
    <row r="5310" spans="18:18" x14ac:dyDescent="0.25">
      <c r="R5310" s="5"/>
    </row>
    <row r="5311" spans="18:18" x14ac:dyDescent="0.25">
      <c r="R5311" s="5"/>
    </row>
    <row r="5312" spans="18:18" x14ac:dyDescent="0.25">
      <c r="R5312" s="5"/>
    </row>
    <row r="5313" spans="18:18" x14ac:dyDescent="0.25">
      <c r="R5313" s="5"/>
    </row>
    <row r="5314" spans="18:18" x14ac:dyDescent="0.25">
      <c r="R5314" s="5"/>
    </row>
    <row r="5315" spans="18:18" x14ac:dyDescent="0.25">
      <c r="R5315" s="5"/>
    </row>
    <row r="5316" spans="18:18" x14ac:dyDescent="0.25">
      <c r="R5316" s="5"/>
    </row>
    <row r="5317" spans="18:18" x14ac:dyDescent="0.25">
      <c r="R5317" s="5"/>
    </row>
    <row r="5318" spans="18:18" x14ac:dyDescent="0.25">
      <c r="R5318" s="5"/>
    </row>
    <row r="5319" spans="18:18" x14ac:dyDescent="0.25">
      <c r="R5319" s="5"/>
    </row>
    <row r="5320" spans="18:18" x14ac:dyDescent="0.25">
      <c r="R5320" s="5"/>
    </row>
    <row r="5321" spans="18:18" x14ac:dyDescent="0.25">
      <c r="R5321" s="5"/>
    </row>
    <row r="5322" spans="18:18" x14ac:dyDescent="0.25">
      <c r="R5322" s="5"/>
    </row>
    <row r="5323" spans="18:18" x14ac:dyDescent="0.25">
      <c r="R5323" s="5"/>
    </row>
    <row r="5324" spans="18:18" x14ac:dyDescent="0.25">
      <c r="R5324" s="5"/>
    </row>
    <row r="5325" spans="18:18" x14ac:dyDescent="0.25">
      <c r="R5325" s="5"/>
    </row>
    <row r="5326" spans="18:18" x14ac:dyDescent="0.25">
      <c r="R5326" s="5"/>
    </row>
    <row r="5327" spans="18:18" x14ac:dyDescent="0.25">
      <c r="R5327" s="5"/>
    </row>
    <row r="5328" spans="18:18" x14ac:dyDescent="0.25">
      <c r="R5328" s="5"/>
    </row>
    <row r="5329" spans="18:18" x14ac:dyDescent="0.25">
      <c r="R5329" s="5"/>
    </row>
    <row r="5330" spans="18:18" x14ac:dyDescent="0.25">
      <c r="R5330" s="5"/>
    </row>
    <row r="5331" spans="18:18" x14ac:dyDescent="0.25">
      <c r="R5331" s="5"/>
    </row>
    <row r="5332" spans="18:18" x14ac:dyDescent="0.25">
      <c r="R5332" s="5"/>
    </row>
    <row r="5333" spans="18:18" x14ac:dyDescent="0.25">
      <c r="R5333" s="5"/>
    </row>
    <row r="5334" spans="18:18" x14ac:dyDescent="0.25">
      <c r="R5334" s="5"/>
    </row>
    <row r="5335" spans="18:18" x14ac:dyDescent="0.25">
      <c r="R5335" s="5"/>
    </row>
    <row r="5336" spans="18:18" x14ac:dyDescent="0.25">
      <c r="R5336" s="5"/>
    </row>
    <row r="5337" spans="18:18" x14ac:dyDescent="0.25">
      <c r="R5337" s="5"/>
    </row>
    <row r="5338" spans="18:18" x14ac:dyDescent="0.25">
      <c r="R5338" s="5"/>
    </row>
    <row r="5339" spans="18:18" x14ac:dyDescent="0.25">
      <c r="R5339" s="5"/>
    </row>
    <row r="5340" spans="18:18" x14ac:dyDescent="0.25">
      <c r="R5340" s="5"/>
    </row>
    <row r="5341" spans="18:18" x14ac:dyDescent="0.25">
      <c r="R5341" s="5"/>
    </row>
    <row r="5342" spans="18:18" x14ac:dyDescent="0.25">
      <c r="R5342" s="5"/>
    </row>
    <row r="5343" spans="18:18" x14ac:dyDescent="0.25">
      <c r="R5343" s="5"/>
    </row>
    <row r="5344" spans="18:18" x14ac:dyDescent="0.25">
      <c r="R5344" s="5"/>
    </row>
    <row r="5345" spans="18:18" x14ac:dyDescent="0.25">
      <c r="R5345" s="5"/>
    </row>
    <row r="5346" spans="18:18" x14ac:dyDescent="0.25">
      <c r="R5346" s="5"/>
    </row>
    <row r="5347" spans="18:18" x14ac:dyDescent="0.25">
      <c r="R5347" s="5"/>
    </row>
    <row r="5348" spans="18:18" x14ac:dyDescent="0.25">
      <c r="R5348" s="5"/>
    </row>
    <row r="5349" spans="18:18" x14ac:dyDescent="0.25">
      <c r="R5349" s="5"/>
    </row>
    <row r="5350" spans="18:18" x14ac:dyDescent="0.25">
      <c r="R5350" s="5"/>
    </row>
    <row r="5351" spans="18:18" x14ac:dyDescent="0.25">
      <c r="R5351" s="5"/>
    </row>
    <row r="5352" spans="18:18" x14ac:dyDescent="0.25">
      <c r="R5352" s="5"/>
    </row>
    <row r="5353" spans="18:18" x14ac:dyDescent="0.25">
      <c r="R5353" s="5"/>
    </row>
    <row r="5354" spans="18:18" x14ac:dyDescent="0.25">
      <c r="R5354" s="5"/>
    </row>
    <row r="5355" spans="18:18" x14ac:dyDescent="0.25">
      <c r="R5355" s="5"/>
    </row>
    <row r="5356" spans="18:18" x14ac:dyDescent="0.25">
      <c r="R5356" s="5"/>
    </row>
    <row r="5357" spans="18:18" x14ac:dyDescent="0.25">
      <c r="R5357" s="5"/>
    </row>
    <row r="5358" spans="18:18" x14ac:dyDescent="0.25">
      <c r="R5358" s="5"/>
    </row>
    <row r="5359" spans="18:18" x14ac:dyDescent="0.25">
      <c r="R5359" s="5"/>
    </row>
    <row r="5360" spans="18:18" x14ac:dyDescent="0.25">
      <c r="R5360" s="5"/>
    </row>
    <row r="5361" spans="18:18" x14ac:dyDescent="0.25">
      <c r="R5361" s="5"/>
    </row>
    <row r="5362" spans="18:18" x14ac:dyDescent="0.25">
      <c r="R5362" s="5"/>
    </row>
    <row r="5363" spans="18:18" x14ac:dyDescent="0.25">
      <c r="R5363" s="5"/>
    </row>
    <row r="5364" spans="18:18" x14ac:dyDescent="0.25">
      <c r="R5364" s="5"/>
    </row>
    <row r="5365" spans="18:18" x14ac:dyDescent="0.25">
      <c r="R5365" s="5"/>
    </row>
    <row r="5366" spans="18:18" x14ac:dyDescent="0.25">
      <c r="R5366" s="5"/>
    </row>
    <row r="5367" spans="18:18" x14ac:dyDescent="0.25">
      <c r="R5367" s="5"/>
    </row>
    <row r="5368" spans="18:18" x14ac:dyDescent="0.25">
      <c r="R5368" s="5"/>
    </row>
    <row r="5369" spans="18:18" x14ac:dyDescent="0.25">
      <c r="R5369" s="5"/>
    </row>
    <row r="5370" spans="18:18" x14ac:dyDescent="0.25">
      <c r="R5370" s="5"/>
    </row>
    <row r="5371" spans="18:18" x14ac:dyDescent="0.25">
      <c r="R5371" s="5"/>
    </row>
    <row r="5372" spans="18:18" x14ac:dyDescent="0.25">
      <c r="R5372" s="5"/>
    </row>
    <row r="5373" spans="18:18" x14ac:dyDescent="0.25">
      <c r="R5373" s="5"/>
    </row>
    <row r="5374" spans="18:18" x14ac:dyDescent="0.25">
      <c r="R5374" s="5"/>
    </row>
    <row r="5375" spans="18:18" x14ac:dyDescent="0.25">
      <c r="R5375" s="5"/>
    </row>
    <row r="5376" spans="18:18" x14ac:dyDescent="0.25">
      <c r="R5376" s="5"/>
    </row>
    <row r="5377" spans="18:18" x14ac:dyDescent="0.25">
      <c r="R5377" s="5"/>
    </row>
    <row r="5378" spans="18:18" x14ac:dyDescent="0.25">
      <c r="R5378" s="5"/>
    </row>
    <row r="5379" spans="18:18" x14ac:dyDescent="0.25">
      <c r="R5379" s="5"/>
    </row>
    <row r="5380" spans="18:18" x14ac:dyDescent="0.25">
      <c r="R5380" s="5"/>
    </row>
    <row r="5381" spans="18:18" x14ac:dyDescent="0.25">
      <c r="R5381" s="5"/>
    </row>
    <row r="5382" spans="18:18" x14ac:dyDescent="0.25">
      <c r="R5382" s="5"/>
    </row>
    <row r="5383" spans="18:18" x14ac:dyDescent="0.25">
      <c r="R5383" s="5"/>
    </row>
    <row r="5384" spans="18:18" x14ac:dyDescent="0.25">
      <c r="R5384" s="5"/>
    </row>
    <row r="5385" spans="18:18" x14ac:dyDescent="0.25">
      <c r="R5385" s="5"/>
    </row>
    <row r="5386" spans="18:18" x14ac:dyDescent="0.25">
      <c r="R5386" s="5"/>
    </row>
    <row r="5387" spans="18:18" x14ac:dyDescent="0.25">
      <c r="R5387" s="5"/>
    </row>
    <row r="5388" spans="18:18" x14ac:dyDescent="0.25">
      <c r="R5388" s="5"/>
    </row>
    <row r="5389" spans="18:18" x14ac:dyDescent="0.25">
      <c r="R5389" s="5"/>
    </row>
    <row r="5390" spans="18:18" x14ac:dyDescent="0.25">
      <c r="R5390" s="5"/>
    </row>
    <row r="5391" spans="18:18" x14ac:dyDescent="0.25">
      <c r="R5391" s="5"/>
    </row>
    <row r="5392" spans="18:18" x14ac:dyDescent="0.25">
      <c r="R5392" s="5"/>
    </row>
    <row r="5393" spans="18:18" x14ac:dyDescent="0.25">
      <c r="R5393" s="5"/>
    </row>
    <row r="5394" spans="18:18" x14ac:dyDescent="0.25">
      <c r="R5394" s="5"/>
    </row>
    <row r="5395" spans="18:18" x14ac:dyDescent="0.25">
      <c r="R5395" s="5"/>
    </row>
    <row r="5396" spans="18:18" x14ac:dyDescent="0.25">
      <c r="R5396" s="5"/>
    </row>
    <row r="5397" spans="18:18" x14ac:dyDescent="0.25">
      <c r="R5397" s="5"/>
    </row>
    <row r="5398" spans="18:18" x14ac:dyDescent="0.25">
      <c r="R5398" s="5"/>
    </row>
    <row r="5399" spans="18:18" x14ac:dyDescent="0.25">
      <c r="R5399" s="5"/>
    </row>
    <row r="5400" spans="18:18" x14ac:dyDescent="0.25">
      <c r="R5400" s="5"/>
    </row>
    <row r="5401" spans="18:18" x14ac:dyDescent="0.25">
      <c r="R5401" s="5"/>
    </row>
    <row r="5402" spans="18:18" x14ac:dyDescent="0.25">
      <c r="R5402" s="5"/>
    </row>
    <row r="5403" spans="18:18" x14ac:dyDescent="0.25">
      <c r="R5403" s="5"/>
    </row>
    <row r="5404" spans="18:18" x14ac:dyDescent="0.25">
      <c r="R5404" s="5"/>
    </row>
    <row r="5405" spans="18:18" x14ac:dyDescent="0.25">
      <c r="R5405" s="5"/>
    </row>
    <row r="5406" spans="18:18" x14ac:dyDescent="0.25">
      <c r="R5406" s="5"/>
    </row>
    <row r="5407" spans="18:18" x14ac:dyDescent="0.25">
      <c r="R5407" s="5"/>
    </row>
    <row r="5408" spans="18:18" x14ac:dyDescent="0.25">
      <c r="R5408" s="5"/>
    </row>
    <row r="5409" spans="18:18" x14ac:dyDescent="0.25">
      <c r="R5409" s="5"/>
    </row>
    <row r="5410" spans="18:18" x14ac:dyDescent="0.25">
      <c r="R5410" s="5"/>
    </row>
    <row r="5411" spans="18:18" x14ac:dyDescent="0.25">
      <c r="R5411" s="5"/>
    </row>
    <row r="5412" spans="18:18" x14ac:dyDescent="0.25">
      <c r="R5412" s="5"/>
    </row>
    <row r="5413" spans="18:18" x14ac:dyDescent="0.25">
      <c r="R5413" s="5"/>
    </row>
    <row r="5414" spans="18:18" x14ac:dyDescent="0.25">
      <c r="R5414" s="5"/>
    </row>
    <row r="5415" spans="18:18" x14ac:dyDescent="0.25">
      <c r="R5415" s="5"/>
    </row>
    <row r="5416" spans="18:18" x14ac:dyDescent="0.25">
      <c r="R5416" s="5"/>
    </row>
    <row r="5417" spans="18:18" x14ac:dyDescent="0.25">
      <c r="R5417" s="5"/>
    </row>
    <row r="5418" spans="18:18" x14ac:dyDescent="0.25">
      <c r="R5418" s="5"/>
    </row>
    <row r="5419" spans="18:18" x14ac:dyDescent="0.25">
      <c r="R5419" s="5"/>
    </row>
    <row r="5420" spans="18:18" x14ac:dyDescent="0.25">
      <c r="R5420" s="5"/>
    </row>
    <row r="5421" spans="18:18" x14ac:dyDescent="0.25">
      <c r="R5421" s="5"/>
    </row>
    <row r="5422" spans="18:18" x14ac:dyDescent="0.25">
      <c r="R5422" s="5"/>
    </row>
    <row r="5423" spans="18:18" x14ac:dyDescent="0.25">
      <c r="R5423" s="5"/>
    </row>
    <row r="5424" spans="18:18" x14ac:dyDescent="0.25">
      <c r="R5424" s="5"/>
    </row>
    <row r="5425" spans="18:18" x14ac:dyDescent="0.25">
      <c r="R5425" s="5"/>
    </row>
    <row r="5426" spans="18:18" x14ac:dyDescent="0.25">
      <c r="R5426" s="5"/>
    </row>
    <row r="5427" spans="18:18" x14ac:dyDescent="0.25">
      <c r="R5427" s="5"/>
    </row>
    <row r="5428" spans="18:18" x14ac:dyDescent="0.25">
      <c r="R5428" s="5"/>
    </row>
    <row r="5429" spans="18:18" x14ac:dyDescent="0.25">
      <c r="R5429" s="5"/>
    </row>
    <row r="5430" spans="18:18" x14ac:dyDescent="0.25">
      <c r="R5430" s="5"/>
    </row>
    <row r="5431" spans="18:18" x14ac:dyDescent="0.25">
      <c r="R5431" s="5"/>
    </row>
    <row r="5432" spans="18:18" x14ac:dyDescent="0.25">
      <c r="R5432" s="5"/>
    </row>
    <row r="5433" spans="18:18" x14ac:dyDescent="0.25">
      <c r="R5433" s="5"/>
    </row>
    <row r="5434" spans="18:18" x14ac:dyDescent="0.25">
      <c r="R5434" s="5"/>
    </row>
    <row r="5435" spans="18:18" x14ac:dyDescent="0.25">
      <c r="R5435" s="5"/>
    </row>
    <row r="5436" spans="18:18" x14ac:dyDescent="0.25">
      <c r="R5436" s="5"/>
    </row>
    <row r="5437" spans="18:18" x14ac:dyDescent="0.25">
      <c r="R5437" s="5"/>
    </row>
    <row r="5438" spans="18:18" x14ac:dyDescent="0.25">
      <c r="R5438" s="5"/>
    </row>
    <row r="5439" spans="18:18" x14ac:dyDescent="0.25">
      <c r="R5439" s="5"/>
    </row>
    <row r="5440" spans="18:18" x14ac:dyDescent="0.25">
      <c r="R5440" s="5"/>
    </row>
    <row r="5441" spans="18:18" x14ac:dyDescent="0.25">
      <c r="R5441" s="5"/>
    </row>
    <row r="5442" spans="18:18" x14ac:dyDescent="0.25">
      <c r="R5442" s="5"/>
    </row>
    <row r="5443" spans="18:18" x14ac:dyDescent="0.25">
      <c r="R5443" s="5"/>
    </row>
    <row r="5444" spans="18:18" x14ac:dyDescent="0.25">
      <c r="R5444" s="5"/>
    </row>
    <row r="5445" spans="18:18" x14ac:dyDescent="0.25">
      <c r="R5445" s="5"/>
    </row>
    <row r="5446" spans="18:18" x14ac:dyDescent="0.25">
      <c r="R5446" s="5"/>
    </row>
    <row r="5447" spans="18:18" x14ac:dyDescent="0.25">
      <c r="R5447" s="5"/>
    </row>
    <row r="5448" spans="18:18" x14ac:dyDescent="0.25">
      <c r="R5448" s="5"/>
    </row>
    <row r="5449" spans="18:18" x14ac:dyDescent="0.25">
      <c r="R5449" s="5"/>
    </row>
    <row r="5450" spans="18:18" x14ac:dyDescent="0.25">
      <c r="R5450" s="5"/>
    </row>
    <row r="5451" spans="18:18" x14ac:dyDescent="0.25">
      <c r="R5451" s="5"/>
    </row>
    <row r="5452" spans="18:18" x14ac:dyDescent="0.25">
      <c r="R5452" s="5"/>
    </row>
    <row r="5453" spans="18:18" x14ac:dyDescent="0.25">
      <c r="R5453" s="5"/>
    </row>
    <row r="5454" spans="18:18" x14ac:dyDescent="0.25">
      <c r="R5454" s="5"/>
    </row>
    <row r="5455" spans="18:18" x14ac:dyDescent="0.25">
      <c r="R5455" s="5"/>
    </row>
    <row r="5456" spans="18:18" x14ac:dyDescent="0.25">
      <c r="R5456" s="5"/>
    </row>
    <row r="5457" spans="18:18" x14ac:dyDescent="0.25">
      <c r="R5457" s="5"/>
    </row>
    <row r="5458" spans="18:18" x14ac:dyDescent="0.25">
      <c r="R5458" s="5"/>
    </row>
    <row r="5459" spans="18:18" x14ac:dyDescent="0.25">
      <c r="R5459" s="5"/>
    </row>
    <row r="5460" spans="18:18" x14ac:dyDescent="0.25">
      <c r="R5460" s="5"/>
    </row>
    <row r="5461" spans="18:18" x14ac:dyDescent="0.25">
      <c r="R5461" s="5"/>
    </row>
    <row r="5462" spans="18:18" x14ac:dyDescent="0.25">
      <c r="R5462" s="5"/>
    </row>
    <row r="5463" spans="18:18" x14ac:dyDescent="0.25">
      <c r="R5463" s="5"/>
    </row>
    <row r="5464" spans="18:18" x14ac:dyDescent="0.25">
      <c r="R5464" s="5"/>
    </row>
    <row r="5465" spans="18:18" x14ac:dyDescent="0.25">
      <c r="R5465" s="5"/>
    </row>
    <row r="5466" spans="18:18" x14ac:dyDescent="0.25">
      <c r="R5466" s="5"/>
    </row>
    <row r="5467" spans="18:18" x14ac:dyDescent="0.25">
      <c r="R5467" s="5"/>
    </row>
    <row r="5468" spans="18:18" x14ac:dyDescent="0.25">
      <c r="R5468" s="5"/>
    </row>
    <row r="5469" spans="18:18" x14ac:dyDescent="0.25">
      <c r="R5469" s="5"/>
    </row>
    <row r="5470" spans="18:18" x14ac:dyDescent="0.25">
      <c r="R5470" s="5"/>
    </row>
    <row r="5471" spans="18:18" x14ac:dyDescent="0.25">
      <c r="R5471" s="5"/>
    </row>
    <row r="5472" spans="18:18" x14ac:dyDescent="0.25">
      <c r="R5472" s="5"/>
    </row>
    <row r="5473" spans="18:18" x14ac:dyDescent="0.25">
      <c r="R5473" s="5"/>
    </row>
    <row r="5474" spans="18:18" x14ac:dyDescent="0.25">
      <c r="R5474" s="5"/>
    </row>
    <row r="5475" spans="18:18" x14ac:dyDescent="0.25">
      <c r="R5475" s="5"/>
    </row>
    <row r="5476" spans="18:18" x14ac:dyDescent="0.25">
      <c r="R5476" s="5"/>
    </row>
    <row r="5477" spans="18:18" x14ac:dyDescent="0.25">
      <c r="R5477" s="5"/>
    </row>
    <row r="5478" spans="18:18" x14ac:dyDescent="0.25">
      <c r="R5478" s="5"/>
    </row>
    <row r="5479" spans="18:18" x14ac:dyDescent="0.25">
      <c r="R5479" s="5"/>
    </row>
    <row r="5480" spans="18:18" x14ac:dyDescent="0.25">
      <c r="R5480" s="5"/>
    </row>
    <row r="5481" spans="18:18" x14ac:dyDescent="0.25">
      <c r="R5481" s="5"/>
    </row>
    <row r="5482" spans="18:18" x14ac:dyDescent="0.25">
      <c r="R5482" s="5"/>
    </row>
    <row r="5483" spans="18:18" x14ac:dyDescent="0.25">
      <c r="R5483" s="5"/>
    </row>
    <row r="5484" spans="18:18" x14ac:dyDescent="0.25">
      <c r="R5484" s="5"/>
    </row>
    <row r="5485" spans="18:18" x14ac:dyDescent="0.25">
      <c r="R5485" s="5"/>
    </row>
    <row r="5486" spans="18:18" x14ac:dyDescent="0.25">
      <c r="R5486" s="5"/>
    </row>
    <row r="5487" spans="18:18" x14ac:dyDescent="0.25">
      <c r="R5487" s="5"/>
    </row>
    <row r="5488" spans="18:18" x14ac:dyDescent="0.25">
      <c r="R5488" s="5"/>
    </row>
    <row r="5489" spans="18:18" x14ac:dyDescent="0.25">
      <c r="R5489" s="5"/>
    </row>
    <row r="5490" spans="18:18" x14ac:dyDescent="0.25">
      <c r="R5490" s="5"/>
    </row>
    <row r="5491" spans="18:18" x14ac:dyDescent="0.25">
      <c r="R5491" s="5"/>
    </row>
    <row r="5492" spans="18:18" x14ac:dyDescent="0.25">
      <c r="R5492" s="5"/>
    </row>
    <row r="5493" spans="18:18" x14ac:dyDescent="0.25">
      <c r="R5493" s="5"/>
    </row>
    <row r="5494" spans="18:18" x14ac:dyDescent="0.25">
      <c r="R5494" s="5"/>
    </row>
    <row r="5495" spans="18:18" x14ac:dyDescent="0.25">
      <c r="R5495" s="5"/>
    </row>
    <row r="5496" spans="18:18" x14ac:dyDescent="0.25">
      <c r="R5496" s="5"/>
    </row>
    <row r="5497" spans="18:18" x14ac:dyDescent="0.25">
      <c r="R5497" s="5"/>
    </row>
    <row r="5498" spans="18:18" x14ac:dyDescent="0.25">
      <c r="R5498" s="5"/>
    </row>
    <row r="5499" spans="18:18" x14ac:dyDescent="0.25">
      <c r="R5499" s="5"/>
    </row>
    <row r="5500" spans="18:18" x14ac:dyDescent="0.25">
      <c r="R5500" s="5"/>
    </row>
    <row r="5501" spans="18:18" x14ac:dyDescent="0.25">
      <c r="R5501" s="5"/>
    </row>
    <row r="5502" spans="18:18" x14ac:dyDescent="0.25">
      <c r="R5502" s="5"/>
    </row>
    <row r="5503" spans="18:18" x14ac:dyDescent="0.25">
      <c r="R5503" s="5"/>
    </row>
    <row r="5504" spans="18:18" x14ac:dyDescent="0.25">
      <c r="R5504" s="5"/>
    </row>
    <row r="5505" spans="18:18" x14ac:dyDescent="0.25">
      <c r="R5505" s="5"/>
    </row>
    <row r="5506" spans="18:18" x14ac:dyDescent="0.25">
      <c r="R5506" s="5"/>
    </row>
    <row r="5507" spans="18:18" x14ac:dyDescent="0.25">
      <c r="R5507" s="5"/>
    </row>
    <row r="5508" spans="18:18" x14ac:dyDescent="0.25">
      <c r="R5508" s="5"/>
    </row>
    <row r="5509" spans="18:18" x14ac:dyDescent="0.25">
      <c r="R5509" s="5"/>
    </row>
    <row r="5510" spans="18:18" x14ac:dyDescent="0.25">
      <c r="R5510" s="5"/>
    </row>
    <row r="5511" spans="18:18" x14ac:dyDescent="0.25">
      <c r="R5511" s="5"/>
    </row>
    <row r="5512" spans="18:18" x14ac:dyDescent="0.25">
      <c r="R5512" s="5"/>
    </row>
    <row r="5513" spans="18:18" x14ac:dyDescent="0.25">
      <c r="R5513" s="5"/>
    </row>
    <row r="5514" spans="18:18" x14ac:dyDescent="0.25">
      <c r="R5514" s="5"/>
    </row>
    <row r="5515" spans="18:18" x14ac:dyDescent="0.25">
      <c r="R5515" s="5"/>
    </row>
    <row r="5516" spans="18:18" x14ac:dyDescent="0.25">
      <c r="R5516" s="5"/>
    </row>
    <row r="5517" spans="18:18" x14ac:dyDescent="0.25">
      <c r="R5517" s="5"/>
    </row>
    <row r="5518" spans="18:18" x14ac:dyDescent="0.25">
      <c r="R5518" s="5"/>
    </row>
    <row r="5519" spans="18:18" x14ac:dyDescent="0.25">
      <c r="R5519" s="5"/>
    </row>
    <row r="5520" spans="18:18" x14ac:dyDescent="0.25">
      <c r="R5520" s="5"/>
    </row>
    <row r="5521" spans="18:18" x14ac:dyDescent="0.25">
      <c r="R5521" s="5"/>
    </row>
    <row r="5522" spans="18:18" x14ac:dyDescent="0.25">
      <c r="R5522" s="5"/>
    </row>
    <row r="5523" spans="18:18" x14ac:dyDescent="0.25">
      <c r="R5523" s="5"/>
    </row>
    <row r="5524" spans="18:18" x14ac:dyDescent="0.25">
      <c r="R5524" s="5"/>
    </row>
    <row r="5525" spans="18:18" x14ac:dyDescent="0.25">
      <c r="R5525" s="5"/>
    </row>
    <row r="5526" spans="18:18" x14ac:dyDescent="0.25">
      <c r="R5526" s="5"/>
    </row>
    <row r="5527" spans="18:18" x14ac:dyDescent="0.25">
      <c r="R5527" s="5"/>
    </row>
    <row r="5528" spans="18:18" x14ac:dyDescent="0.25">
      <c r="R5528" s="5"/>
    </row>
    <row r="5529" spans="18:18" x14ac:dyDescent="0.25">
      <c r="R5529" s="5"/>
    </row>
    <row r="5530" spans="18:18" x14ac:dyDescent="0.25">
      <c r="R5530" s="5"/>
    </row>
    <row r="5531" spans="18:18" x14ac:dyDescent="0.25">
      <c r="R5531" s="5"/>
    </row>
    <row r="5532" spans="18:18" x14ac:dyDescent="0.25">
      <c r="R5532" s="5"/>
    </row>
    <row r="5533" spans="18:18" x14ac:dyDescent="0.25">
      <c r="R5533" s="5"/>
    </row>
    <row r="5534" spans="18:18" x14ac:dyDescent="0.25">
      <c r="R5534" s="5"/>
    </row>
    <row r="5535" spans="18:18" x14ac:dyDescent="0.25">
      <c r="R5535" s="5"/>
    </row>
    <row r="5536" spans="18:18" x14ac:dyDescent="0.25">
      <c r="R5536" s="5"/>
    </row>
    <row r="5537" spans="18:18" x14ac:dyDescent="0.25">
      <c r="R5537" s="5"/>
    </row>
    <row r="5538" spans="18:18" x14ac:dyDescent="0.25">
      <c r="R5538" s="5"/>
    </row>
    <row r="5539" spans="18:18" x14ac:dyDescent="0.25">
      <c r="R5539" s="5"/>
    </row>
    <row r="5540" spans="18:18" x14ac:dyDescent="0.25">
      <c r="R5540" s="5"/>
    </row>
    <row r="5541" spans="18:18" x14ac:dyDescent="0.25">
      <c r="R5541" s="5"/>
    </row>
    <row r="5542" spans="18:18" x14ac:dyDescent="0.25">
      <c r="R5542" s="5"/>
    </row>
    <row r="5543" spans="18:18" x14ac:dyDescent="0.25">
      <c r="R5543" s="5"/>
    </row>
    <row r="5544" spans="18:18" x14ac:dyDescent="0.25">
      <c r="R5544" s="5"/>
    </row>
    <row r="5545" spans="18:18" x14ac:dyDescent="0.25">
      <c r="R5545" s="5"/>
    </row>
    <row r="5546" spans="18:18" x14ac:dyDescent="0.25">
      <c r="R5546" s="5"/>
    </row>
    <row r="5547" spans="18:18" x14ac:dyDescent="0.25">
      <c r="R5547" s="5"/>
    </row>
    <row r="5548" spans="18:18" x14ac:dyDescent="0.25">
      <c r="R5548" s="5"/>
    </row>
    <row r="5549" spans="18:18" x14ac:dyDescent="0.25">
      <c r="R5549" s="5"/>
    </row>
    <row r="5550" spans="18:18" x14ac:dyDescent="0.25">
      <c r="R5550" s="5"/>
    </row>
    <row r="5551" spans="18:18" x14ac:dyDescent="0.25">
      <c r="R5551" s="5"/>
    </row>
    <row r="5552" spans="18:18" x14ac:dyDescent="0.25">
      <c r="R5552" s="5"/>
    </row>
    <row r="5553" spans="18:18" x14ac:dyDescent="0.25">
      <c r="R5553" s="5"/>
    </row>
    <row r="5554" spans="18:18" x14ac:dyDescent="0.25">
      <c r="R5554" s="5"/>
    </row>
    <row r="5555" spans="18:18" x14ac:dyDescent="0.25">
      <c r="R5555" s="5"/>
    </row>
    <row r="5556" spans="18:18" x14ac:dyDescent="0.25">
      <c r="R5556" s="5"/>
    </row>
    <row r="5557" spans="18:18" x14ac:dyDescent="0.25">
      <c r="R5557" s="5"/>
    </row>
    <row r="5558" spans="18:18" x14ac:dyDescent="0.25">
      <c r="R5558" s="5"/>
    </row>
    <row r="5559" spans="18:18" x14ac:dyDescent="0.25">
      <c r="R5559" s="5"/>
    </row>
    <row r="5560" spans="18:18" x14ac:dyDescent="0.25">
      <c r="R5560" s="5"/>
    </row>
    <row r="5561" spans="18:18" x14ac:dyDescent="0.25">
      <c r="R5561" s="5"/>
    </row>
    <row r="5562" spans="18:18" x14ac:dyDescent="0.25">
      <c r="R5562" s="5"/>
    </row>
    <row r="5563" spans="18:18" x14ac:dyDescent="0.25">
      <c r="R5563" s="5"/>
    </row>
    <row r="5564" spans="18:18" x14ac:dyDescent="0.25">
      <c r="R5564" s="5"/>
    </row>
    <row r="5565" spans="18:18" x14ac:dyDescent="0.25">
      <c r="R5565" s="5"/>
    </row>
    <row r="5566" spans="18:18" x14ac:dyDescent="0.25">
      <c r="R5566" s="5"/>
    </row>
    <row r="5567" spans="18:18" x14ac:dyDescent="0.25">
      <c r="R5567" s="5"/>
    </row>
    <row r="5568" spans="18:18" x14ac:dyDescent="0.25">
      <c r="R5568" s="5"/>
    </row>
    <row r="5569" spans="18:18" x14ac:dyDescent="0.25">
      <c r="R5569" s="5"/>
    </row>
    <row r="5570" spans="18:18" x14ac:dyDescent="0.25">
      <c r="R5570" s="5"/>
    </row>
    <row r="5571" spans="18:18" x14ac:dyDescent="0.25">
      <c r="R5571" s="5"/>
    </row>
    <row r="5572" spans="18:18" x14ac:dyDescent="0.25">
      <c r="R5572" s="5"/>
    </row>
    <row r="5573" spans="18:18" x14ac:dyDescent="0.25">
      <c r="R5573" s="5"/>
    </row>
    <row r="5574" spans="18:18" x14ac:dyDescent="0.25">
      <c r="R5574" s="5"/>
    </row>
    <row r="5575" spans="18:18" x14ac:dyDescent="0.25">
      <c r="R5575" s="5"/>
    </row>
    <row r="5576" spans="18:18" x14ac:dyDescent="0.25">
      <c r="R5576" s="5"/>
    </row>
    <row r="5577" spans="18:18" x14ac:dyDescent="0.25">
      <c r="R5577" s="5"/>
    </row>
    <row r="5578" spans="18:18" x14ac:dyDescent="0.25">
      <c r="R5578" s="5"/>
    </row>
    <row r="5579" spans="18:18" x14ac:dyDescent="0.25">
      <c r="R5579" s="5"/>
    </row>
    <row r="5580" spans="18:18" x14ac:dyDescent="0.25">
      <c r="R5580" s="5"/>
    </row>
    <row r="5581" spans="18:18" x14ac:dyDescent="0.25">
      <c r="R5581" s="5"/>
    </row>
    <row r="5582" spans="18:18" x14ac:dyDescent="0.25">
      <c r="R5582" s="5"/>
    </row>
    <row r="5583" spans="18:18" x14ac:dyDescent="0.25">
      <c r="R5583" s="5"/>
    </row>
    <row r="5584" spans="18:18" x14ac:dyDescent="0.25">
      <c r="R5584" s="5"/>
    </row>
    <row r="5585" spans="18:18" x14ac:dyDescent="0.25">
      <c r="R5585" s="5"/>
    </row>
    <row r="5586" spans="18:18" x14ac:dyDescent="0.25">
      <c r="R5586" s="5"/>
    </row>
    <row r="5587" spans="18:18" x14ac:dyDescent="0.25">
      <c r="R5587" s="5"/>
    </row>
    <row r="5588" spans="18:18" x14ac:dyDescent="0.25">
      <c r="R5588" s="5"/>
    </row>
    <row r="5589" spans="18:18" x14ac:dyDescent="0.25">
      <c r="R5589" s="5"/>
    </row>
    <row r="5590" spans="18:18" x14ac:dyDescent="0.25">
      <c r="R5590" s="5"/>
    </row>
    <row r="5591" spans="18:18" x14ac:dyDescent="0.25">
      <c r="R5591" s="5"/>
    </row>
    <row r="5592" spans="18:18" x14ac:dyDescent="0.25">
      <c r="R5592" s="5"/>
    </row>
    <row r="5593" spans="18:18" x14ac:dyDescent="0.25">
      <c r="R5593" s="5"/>
    </row>
    <row r="5594" spans="18:18" x14ac:dyDescent="0.25">
      <c r="R5594" s="5"/>
    </row>
    <row r="5595" spans="18:18" x14ac:dyDescent="0.25">
      <c r="R5595" s="5"/>
    </row>
    <row r="5596" spans="18:18" x14ac:dyDescent="0.25">
      <c r="R5596" s="5"/>
    </row>
    <row r="5597" spans="18:18" x14ac:dyDescent="0.25">
      <c r="R5597" s="5"/>
    </row>
    <row r="5598" spans="18:18" x14ac:dyDescent="0.25">
      <c r="R5598" s="5"/>
    </row>
    <row r="5599" spans="18:18" x14ac:dyDescent="0.25">
      <c r="R5599" s="5"/>
    </row>
    <row r="5600" spans="18:18" x14ac:dyDescent="0.25">
      <c r="R5600" s="5"/>
    </row>
    <row r="5601" spans="18:18" x14ac:dyDescent="0.25">
      <c r="R5601" s="5"/>
    </row>
    <row r="5602" spans="18:18" x14ac:dyDescent="0.25">
      <c r="R5602" s="5"/>
    </row>
    <row r="5603" spans="18:18" x14ac:dyDescent="0.25">
      <c r="R5603" s="5"/>
    </row>
    <row r="5604" spans="18:18" x14ac:dyDescent="0.25">
      <c r="R5604" s="5"/>
    </row>
    <row r="5605" spans="18:18" x14ac:dyDescent="0.25">
      <c r="R5605" s="5"/>
    </row>
    <row r="5606" spans="18:18" x14ac:dyDescent="0.25">
      <c r="R5606" s="5"/>
    </row>
    <row r="5607" spans="18:18" x14ac:dyDescent="0.25">
      <c r="R5607" s="5"/>
    </row>
    <row r="5608" spans="18:18" x14ac:dyDescent="0.25">
      <c r="R5608" s="5"/>
    </row>
    <row r="5609" spans="18:18" x14ac:dyDescent="0.25">
      <c r="R5609" s="5"/>
    </row>
    <row r="5610" spans="18:18" x14ac:dyDescent="0.25">
      <c r="R5610" s="5"/>
    </row>
    <row r="5611" spans="18:18" x14ac:dyDescent="0.25">
      <c r="R5611" s="5"/>
    </row>
    <row r="5612" spans="18:18" x14ac:dyDescent="0.25">
      <c r="R5612" s="5"/>
    </row>
    <row r="5613" spans="18:18" x14ac:dyDescent="0.25">
      <c r="R5613" s="5"/>
    </row>
    <row r="5614" spans="18:18" x14ac:dyDescent="0.25">
      <c r="R5614" s="5"/>
    </row>
    <row r="5615" spans="18:18" x14ac:dyDescent="0.25">
      <c r="R5615" s="5"/>
    </row>
    <row r="5616" spans="18:18" x14ac:dyDescent="0.25">
      <c r="R5616" s="5"/>
    </row>
    <row r="5617" spans="18:18" x14ac:dyDescent="0.25">
      <c r="R5617" s="5"/>
    </row>
    <row r="5618" spans="18:18" x14ac:dyDescent="0.25">
      <c r="R5618" s="5"/>
    </row>
    <row r="5619" spans="18:18" x14ac:dyDescent="0.25">
      <c r="R5619" s="5"/>
    </row>
    <row r="5620" spans="18:18" x14ac:dyDescent="0.25">
      <c r="R5620" s="5"/>
    </row>
    <row r="5621" spans="18:18" x14ac:dyDescent="0.25">
      <c r="R5621" s="5"/>
    </row>
    <row r="5622" spans="18:18" x14ac:dyDescent="0.25">
      <c r="R5622" s="5"/>
    </row>
    <row r="5623" spans="18:18" x14ac:dyDescent="0.25">
      <c r="R5623" s="5"/>
    </row>
    <row r="5624" spans="18:18" x14ac:dyDescent="0.25">
      <c r="R5624" s="5"/>
    </row>
    <row r="5625" spans="18:18" x14ac:dyDescent="0.25">
      <c r="R5625" s="5"/>
    </row>
    <row r="5626" spans="18:18" x14ac:dyDescent="0.25">
      <c r="R5626" s="5"/>
    </row>
    <row r="5627" spans="18:18" x14ac:dyDescent="0.25">
      <c r="R5627" s="5"/>
    </row>
    <row r="5628" spans="18:18" x14ac:dyDescent="0.25">
      <c r="R5628" s="5"/>
    </row>
    <row r="5629" spans="18:18" x14ac:dyDescent="0.25">
      <c r="R5629" s="5"/>
    </row>
    <row r="5630" spans="18:18" x14ac:dyDescent="0.25">
      <c r="R5630" s="5"/>
    </row>
    <row r="5631" spans="18:18" x14ac:dyDescent="0.25">
      <c r="R5631" s="5"/>
    </row>
    <row r="5632" spans="18:18" x14ac:dyDescent="0.25">
      <c r="R5632" s="5"/>
    </row>
    <row r="5633" spans="18:18" x14ac:dyDescent="0.25">
      <c r="R5633" s="5"/>
    </row>
    <row r="5634" spans="18:18" x14ac:dyDescent="0.25">
      <c r="R5634" s="5"/>
    </row>
    <row r="5635" spans="18:18" x14ac:dyDescent="0.25">
      <c r="R5635" s="5"/>
    </row>
    <row r="5636" spans="18:18" x14ac:dyDescent="0.25">
      <c r="R5636" s="5"/>
    </row>
    <row r="5637" spans="18:18" x14ac:dyDescent="0.25">
      <c r="R5637" s="5"/>
    </row>
    <row r="5638" spans="18:18" x14ac:dyDescent="0.25">
      <c r="R5638" s="5"/>
    </row>
    <row r="5639" spans="18:18" x14ac:dyDescent="0.25">
      <c r="R5639" s="5"/>
    </row>
    <row r="5640" spans="18:18" x14ac:dyDescent="0.25">
      <c r="R5640" s="5"/>
    </row>
    <row r="5641" spans="18:18" x14ac:dyDescent="0.25">
      <c r="R5641" s="5"/>
    </row>
    <row r="5642" spans="18:18" x14ac:dyDescent="0.25">
      <c r="R5642" s="5"/>
    </row>
    <row r="5643" spans="18:18" x14ac:dyDescent="0.25">
      <c r="R5643" s="5"/>
    </row>
    <row r="5644" spans="18:18" x14ac:dyDescent="0.25">
      <c r="R5644" s="5"/>
    </row>
    <row r="5645" spans="18:18" x14ac:dyDescent="0.25">
      <c r="R5645" s="5"/>
    </row>
    <row r="5646" spans="18:18" x14ac:dyDescent="0.25">
      <c r="R5646" s="5"/>
    </row>
    <row r="5647" spans="18:18" x14ac:dyDescent="0.25">
      <c r="R5647" s="5"/>
    </row>
    <row r="5648" spans="18:18" x14ac:dyDescent="0.25">
      <c r="R5648" s="5"/>
    </row>
    <row r="5649" spans="18:18" x14ac:dyDescent="0.25">
      <c r="R5649" s="5"/>
    </row>
    <row r="5650" spans="18:18" x14ac:dyDescent="0.25">
      <c r="R5650" s="5"/>
    </row>
    <row r="5651" spans="18:18" x14ac:dyDescent="0.25">
      <c r="R5651" s="5"/>
    </row>
    <row r="5652" spans="18:18" x14ac:dyDescent="0.25">
      <c r="R5652" s="5"/>
    </row>
    <row r="5653" spans="18:18" x14ac:dyDescent="0.25">
      <c r="R5653" s="5"/>
    </row>
    <row r="5654" spans="18:18" x14ac:dyDescent="0.25">
      <c r="R5654" s="5"/>
    </row>
    <row r="5655" spans="18:18" x14ac:dyDescent="0.25">
      <c r="R5655" s="5"/>
    </row>
    <row r="5656" spans="18:18" x14ac:dyDescent="0.25">
      <c r="R5656" s="5"/>
    </row>
    <row r="5657" spans="18:18" x14ac:dyDescent="0.25">
      <c r="R5657" s="5"/>
    </row>
    <row r="5658" spans="18:18" x14ac:dyDescent="0.25">
      <c r="R5658" s="5"/>
    </row>
    <row r="5659" spans="18:18" x14ac:dyDescent="0.25">
      <c r="R5659" s="5"/>
    </row>
    <row r="5660" spans="18:18" x14ac:dyDescent="0.25">
      <c r="R5660" s="5"/>
    </row>
    <row r="5661" spans="18:18" x14ac:dyDescent="0.25">
      <c r="R5661" s="5"/>
    </row>
    <row r="5662" spans="18:18" x14ac:dyDescent="0.25">
      <c r="R5662" s="5"/>
    </row>
    <row r="5663" spans="18:18" x14ac:dyDescent="0.25">
      <c r="R5663" s="5"/>
    </row>
    <row r="5664" spans="18:18" x14ac:dyDescent="0.25">
      <c r="R5664" s="5"/>
    </row>
    <row r="5665" spans="18:18" x14ac:dyDescent="0.25">
      <c r="R5665" s="5"/>
    </row>
    <row r="5666" spans="18:18" x14ac:dyDescent="0.25">
      <c r="R5666" s="5"/>
    </row>
    <row r="5667" spans="18:18" x14ac:dyDescent="0.25">
      <c r="R5667" s="5"/>
    </row>
    <row r="5668" spans="18:18" x14ac:dyDescent="0.25">
      <c r="R5668" s="5"/>
    </row>
    <row r="5669" spans="18:18" x14ac:dyDescent="0.25">
      <c r="R5669" s="5"/>
    </row>
    <row r="5670" spans="18:18" x14ac:dyDescent="0.25">
      <c r="R5670" s="5"/>
    </row>
    <row r="5671" spans="18:18" x14ac:dyDescent="0.25">
      <c r="R5671" s="5"/>
    </row>
    <row r="5672" spans="18:18" x14ac:dyDescent="0.25">
      <c r="R5672" s="5"/>
    </row>
    <row r="5673" spans="18:18" x14ac:dyDescent="0.25">
      <c r="R5673" s="5"/>
    </row>
    <row r="5674" spans="18:18" x14ac:dyDescent="0.25">
      <c r="R5674" s="5"/>
    </row>
    <row r="5675" spans="18:18" x14ac:dyDescent="0.25">
      <c r="R5675" s="5"/>
    </row>
    <row r="5676" spans="18:18" x14ac:dyDescent="0.25">
      <c r="R5676" s="5"/>
    </row>
    <row r="5677" spans="18:18" x14ac:dyDescent="0.25">
      <c r="R5677" s="5"/>
    </row>
    <row r="5678" spans="18:18" x14ac:dyDescent="0.25">
      <c r="R5678" s="5"/>
    </row>
    <row r="5679" spans="18:18" x14ac:dyDescent="0.25">
      <c r="R5679" s="5"/>
    </row>
    <row r="5680" spans="18:18" x14ac:dyDescent="0.25">
      <c r="R5680" s="5"/>
    </row>
    <row r="5681" spans="18:18" x14ac:dyDescent="0.25">
      <c r="R5681" s="5"/>
    </row>
    <row r="5682" spans="18:18" x14ac:dyDescent="0.25">
      <c r="R5682" s="5"/>
    </row>
    <row r="5683" spans="18:18" x14ac:dyDescent="0.25">
      <c r="R5683" s="5"/>
    </row>
    <row r="5684" spans="18:18" x14ac:dyDescent="0.25">
      <c r="R5684" s="5"/>
    </row>
    <row r="5685" spans="18:18" x14ac:dyDescent="0.25">
      <c r="R5685" s="5"/>
    </row>
    <row r="5686" spans="18:18" x14ac:dyDescent="0.25">
      <c r="R5686" s="5"/>
    </row>
    <row r="5687" spans="18:18" x14ac:dyDescent="0.25">
      <c r="R5687" s="5"/>
    </row>
    <row r="5688" spans="18:18" x14ac:dyDescent="0.25">
      <c r="R5688" s="5"/>
    </row>
    <row r="5689" spans="18:18" x14ac:dyDescent="0.25">
      <c r="R5689" s="5"/>
    </row>
    <row r="5690" spans="18:18" x14ac:dyDescent="0.25">
      <c r="R5690" s="5"/>
    </row>
    <row r="5691" spans="18:18" x14ac:dyDescent="0.25">
      <c r="R5691" s="5"/>
    </row>
    <row r="5692" spans="18:18" x14ac:dyDescent="0.25">
      <c r="R5692" s="5"/>
    </row>
    <row r="5693" spans="18:18" x14ac:dyDescent="0.25">
      <c r="R5693" s="5"/>
    </row>
    <row r="5694" spans="18:18" x14ac:dyDescent="0.25">
      <c r="R5694" s="5"/>
    </row>
    <row r="5695" spans="18:18" x14ac:dyDescent="0.25">
      <c r="R5695" s="5"/>
    </row>
    <row r="5696" spans="18:18" x14ac:dyDescent="0.25">
      <c r="R5696" s="5"/>
    </row>
    <row r="5697" spans="18:18" x14ac:dyDescent="0.25">
      <c r="R5697" s="5"/>
    </row>
    <row r="5698" spans="18:18" x14ac:dyDescent="0.25">
      <c r="R5698" s="5"/>
    </row>
    <row r="5699" spans="18:18" x14ac:dyDescent="0.25">
      <c r="R5699" s="5"/>
    </row>
    <row r="5700" spans="18:18" x14ac:dyDescent="0.25">
      <c r="R5700" s="5"/>
    </row>
    <row r="5701" spans="18:18" x14ac:dyDescent="0.25">
      <c r="R5701" s="5"/>
    </row>
    <row r="5702" spans="18:18" x14ac:dyDescent="0.25">
      <c r="R5702" s="5"/>
    </row>
    <row r="5703" spans="18:18" x14ac:dyDescent="0.25">
      <c r="R5703" s="5"/>
    </row>
    <row r="5704" spans="18:18" x14ac:dyDescent="0.25">
      <c r="R5704" s="5"/>
    </row>
    <row r="5705" spans="18:18" x14ac:dyDescent="0.25">
      <c r="R5705" s="5"/>
    </row>
    <row r="5706" spans="18:18" x14ac:dyDescent="0.25">
      <c r="R5706" s="5"/>
    </row>
    <row r="5707" spans="18:18" x14ac:dyDescent="0.25">
      <c r="R5707" s="5"/>
    </row>
    <row r="5708" spans="18:18" x14ac:dyDescent="0.25">
      <c r="R5708" s="5"/>
    </row>
    <row r="5709" spans="18:18" x14ac:dyDescent="0.25">
      <c r="R5709" s="5"/>
    </row>
    <row r="5710" spans="18:18" x14ac:dyDescent="0.25">
      <c r="R5710" s="5"/>
    </row>
    <row r="5711" spans="18:18" x14ac:dyDescent="0.25">
      <c r="R5711" s="5"/>
    </row>
    <row r="5712" spans="18:18" x14ac:dyDescent="0.25">
      <c r="R5712" s="5"/>
    </row>
    <row r="5713" spans="18:18" x14ac:dyDescent="0.25">
      <c r="R5713" s="5"/>
    </row>
    <row r="5714" spans="18:18" x14ac:dyDescent="0.25">
      <c r="R5714" s="5"/>
    </row>
    <row r="5715" spans="18:18" x14ac:dyDescent="0.25">
      <c r="R5715" s="5"/>
    </row>
    <row r="5716" spans="18:18" x14ac:dyDescent="0.25">
      <c r="R5716" s="5"/>
    </row>
    <row r="5717" spans="18:18" x14ac:dyDescent="0.25">
      <c r="R5717" s="5"/>
    </row>
    <row r="5718" spans="18:18" x14ac:dyDescent="0.25">
      <c r="R5718" s="5"/>
    </row>
    <row r="5719" spans="18:18" x14ac:dyDescent="0.25">
      <c r="R5719" s="5"/>
    </row>
    <row r="5720" spans="18:18" x14ac:dyDescent="0.25">
      <c r="R5720" s="5"/>
    </row>
    <row r="5721" spans="18:18" x14ac:dyDescent="0.25">
      <c r="R5721" s="5"/>
    </row>
    <row r="5722" spans="18:18" x14ac:dyDescent="0.25">
      <c r="R5722" s="5"/>
    </row>
    <row r="5723" spans="18:18" x14ac:dyDescent="0.25">
      <c r="R5723" s="5"/>
    </row>
    <row r="5724" spans="18:18" x14ac:dyDescent="0.25">
      <c r="R5724" s="5"/>
    </row>
    <row r="5725" spans="18:18" x14ac:dyDescent="0.25">
      <c r="R5725" s="5"/>
    </row>
    <row r="5726" spans="18:18" x14ac:dyDescent="0.25">
      <c r="R5726" s="5"/>
    </row>
    <row r="5727" spans="18:18" x14ac:dyDescent="0.25">
      <c r="R5727" s="5"/>
    </row>
    <row r="5728" spans="18:18" x14ac:dyDescent="0.25">
      <c r="R5728" s="5"/>
    </row>
    <row r="5729" spans="18:18" x14ac:dyDescent="0.25">
      <c r="R5729" s="5"/>
    </row>
    <row r="5730" spans="18:18" x14ac:dyDescent="0.25">
      <c r="R5730" s="5"/>
    </row>
    <row r="5731" spans="18:18" x14ac:dyDescent="0.25">
      <c r="R5731" s="5"/>
    </row>
    <row r="5732" spans="18:18" x14ac:dyDescent="0.25">
      <c r="R5732" s="5"/>
    </row>
    <row r="5733" spans="18:18" x14ac:dyDescent="0.25">
      <c r="R5733" s="5"/>
    </row>
    <row r="5734" spans="18:18" x14ac:dyDescent="0.25">
      <c r="R5734" s="5"/>
    </row>
    <row r="5735" spans="18:18" x14ac:dyDescent="0.25">
      <c r="R5735" s="5"/>
    </row>
    <row r="5736" spans="18:18" x14ac:dyDescent="0.25">
      <c r="R5736" s="5"/>
    </row>
    <row r="5737" spans="18:18" x14ac:dyDescent="0.25">
      <c r="R5737" s="5"/>
    </row>
    <row r="5738" spans="18:18" x14ac:dyDescent="0.25">
      <c r="R5738" s="5"/>
    </row>
    <row r="5739" spans="18:18" x14ac:dyDescent="0.25">
      <c r="R5739" s="5"/>
    </row>
    <row r="5740" spans="18:18" x14ac:dyDescent="0.25">
      <c r="R5740" s="5"/>
    </row>
    <row r="5741" spans="18:18" x14ac:dyDescent="0.25">
      <c r="R5741" s="5"/>
    </row>
    <row r="5742" spans="18:18" x14ac:dyDescent="0.25">
      <c r="R5742" s="5"/>
    </row>
    <row r="5743" spans="18:18" x14ac:dyDescent="0.25">
      <c r="R5743" s="5"/>
    </row>
    <row r="5744" spans="18:18" x14ac:dyDescent="0.25">
      <c r="R5744" s="5"/>
    </row>
    <row r="5745" spans="18:18" x14ac:dyDescent="0.25">
      <c r="R5745" s="5"/>
    </row>
    <row r="5746" spans="18:18" x14ac:dyDescent="0.25">
      <c r="R5746" s="5"/>
    </row>
    <row r="5747" spans="18:18" x14ac:dyDescent="0.25">
      <c r="R5747" s="5"/>
    </row>
    <row r="5748" spans="18:18" x14ac:dyDescent="0.25">
      <c r="R5748" s="5"/>
    </row>
    <row r="5749" spans="18:18" x14ac:dyDescent="0.25">
      <c r="R5749" s="5"/>
    </row>
    <row r="5750" spans="18:18" x14ac:dyDescent="0.25">
      <c r="R5750" s="5"/>
    </row>
    <row r="5751" spans="18:18" x14ac:dyDescent="0.25">
      <c r="R5751" s="5"/>
    </row>
    <row r="5752" spans="18:18" x14ac:dyDescent="0.25">
      <c r="R5752" s="5"/>
    </row>
    <row r="5753" spans="18:18" x14ac:dyDescent="0.25">
      <c r="R5753" s="5"/>
    </row>
    <row r="5754" spans="18:18" x14ac:dyDescent="0.25">
      <c r="R5754" s="5"/>
    </row>
    <row r="5755" spans="18:18" x14ac:dyDescent="0.25">
      <c r="R5755" s="5"/>
    </row>
    <row r="5756" spans="18:18" x14ac:dyDescent="0.25">
      <c r="R5756" s="5"/>
    </row>
    <row r="5757" spans="18:18" x14ac:dyDescent="0.25">
      <c r="R5757" s="5"/>
    </row>
    <row r="5758" spans="18:18" x14ac:dyDescent="0.25">
      <c r="R5758" s="5"/>
    </row>
    <row r="5759" spans="18:18" x14ac:dyDescent="0.25">
      <c r="R5759" s="5"/>
    </row>
    <row r="5760" spans="18:18" x14ac:dyDescent="0.25">
      <c r="R5760" s="5"/>
    </row>
    <row r="5761" spans="18:18" x14ac:dyDescent="0.25">
      <c r="R5761" s="5"/>
    </row>
    <row r="5762" spans="18:18" x14ac:dyDescent="0.25">
      <c r="R5762" s="5"/>
    </row>
    <row r="5763" spans="18:18" x14ac:dyDescent="0.25">
      <c r="R5763" s="5"/>
    </row>
    <row r="5764" spans="18:18" x14ac:dyDescent="0.25">
      <c r="R5764" s="5"/>
    </row>
    <row r="5765" spans="18:18" x14ac:dyDescent="0.25">
      <c r="R5765" s="5"/>
    </row>
    <row r="5766" spans="18:18" x14ac:dyDescent="0.25">
      <c r="R5766" s="5"/>
    </row>
    <row r="5767" spans="18:18" x14ac:dyDescent="0.25">
      <c r="R5767" s="5"/>
    </row>
    <row r="5768" spans="18:18" x14ac:dyDescent="0.25">
      <c r="R5768" s="5"/>
    </row>
    <row r="5769" spans="18:18" x14ac:dyDescent="0.25">
      <c r="R5769" s="5"/>
    </row>
    <row r="5770" spans="18:18" x14ac:dyDescent="0.25">
      <c r="R5770" s="5"/>
    </row>
    <row r="5771" spans="18:18" x14ac:dyDescent="0.25">
      <c r="R5771" s="5"/>
    </row>
    <row r="5772" spans="18:18" x14ac:dyDescent="0.25">
      <c r="R5772" s="5"/>
    </row>
    <row r="5773" spans="18:18" x14ac:dyDescent="0.25">
      <c r="R5773" s="5"/>
    </row>
    <row r="5774" spans="18:18" x14ac:dyDescent="0.25">
      <c r="R5774" s="5"/>
    </row>
    <row r="5775" spans="18:18" x14ac:dyDescent="0.25">
      <c r="R5775" s="5"/>
    </row>
    <row r="5776" spans="18:18" x14ac:dyDescent="0.25">
      <c r="R5776" s="5"/>
    </row>
    <row r="5777" spans="18:18" x14ac:dyDescent="0.25">
      <c r="R5777" s="5"/>
    </row>
    <row r="5778" spans="18:18" x14ac:dyDescent="0.25">
      <c r="R5778" s="5"/>
    </row>
    <row r="5779" spans="18:18" x14ac:dyDescent="0.25">
      <c r="R5779" s="5"/>
    </row>
    <row r="5780" spans="18:18" x14ac:dyDescent="0.25">
      <c r="R5780" s="5"/>
    </row>
    <row r="5781" spans="18:18" x14ac:dyDescent="0.25">
      <c r="R5781" s="5"/>
    </row>
    <row r="5782" spans="18:18" x14ac:dyDescent="0.25">
      <c r="R5782" s="5"/>
    </row>
    <row r="5783" spans="18:18" x14ac:dyDescent="0.25">
      <c r="R5783" s="5"/>
    </row>
    <row r="5784" spans="18:18" x14ac:dyDescent="0.25">
      <c r="R5784" s="5"/>
    </row>
    <row r="5785" spans="18:18" x14ac:dyDescent="0.25">
      <c r="R5785" s="5"/>
    </row>
    <row r="5786" spans="18:18" x14ac:dyDescent="0.25">
      <c r="R5786" s="5"/>
    </row>
    <row r="5787" spans="18:18" x14ac:dyDescent="0.25">
      <c r="R5787" s="5"/>
    </row>
    <row r="5788" spans="18:18" x14ac:dyDescent="0.25">
      <c r="R5788" s="5"/>
    </row>
    <row r="5789" spans="18:18" x14ac:dyDescent="0.25">
      <c r="R5789" s="5"/>
    </row>
    <row r="5790" spans="18:18" x14ac:dyDescent="0.25">
      <c r="R5790" s="5"/>
    </row>
    <row r="5791" spans="18:18" x14ac:dyDescent="0.25">
      <c r="R5791" s="5"/>
    </row>
    <row r="5792" spans="18:18" x14ac:dyDescent="0.25">
      <c r="R5792" s="5"/>
    </row>
    <row r="5793" spans="18:18" x14ac:dyDescent="0.25">
      <c r="R5793" s="5"/>
    </row>
    <row r="5794" spans="18:18" x14ac:dyDescent="0.25">
      <c r="R5794" s="5"/>
    </row>
    <row r="5795" spans="18:18" x14ac:dyDescent="0.25">
      <c r="R5795" s="5"/>
    </row>
    <row r="5796" spans="18:18" x14ac:dyDescent="0.25">
      <c r="R5796" s="5"/>
    </row>
    <row r="5797" spans="18:18" x14ac:dyDescent="0.25">
      <c r="R5797" s="5"/>
    </row>
    <row r="5798" spans="18:18" x14ac:dyDescent="0.25">
      <c r="R5798" s="5"/>
    </row>
    <row r="5799" spans="18:18" x14ac:dyDescent="0.25">
      <c r="R5799" s="5"/>
    </row>
    <row r="5800" spans="18:18" x14ac:dyDescent="0.25">
      <c r="R5800" s="5"/>
    </row>
    <row r="5801" spans="18:18" x14ac:dyDescent="0.25">
      <c r="R5801" s="5"/>
    </row>
    <row r="5802" spans="18:18" x14ac:dyDescent="0.25">
      <c r="R5802" s="5"/>
    </row>
    <row r="5803" spans="18:18" x14ac:dyDescent="0.25">
      <c r="R5803" s="5"/>
    </row>
    <row r="5804" spans="18:18" x14ac:dyDescent="0.25">
      <c r="R5804" s="5"/>
    </row>
    <row r="5805" spans="18:18" x14ac:dyDescent="0.25">
      <c r="R5805" s="5"/>
    </row>
    <row r="5806" spans="18:18" x14ac:dyDescent="0.25">
      <c r="R5806" s="5"/>
    </row>
    <row r="5807" spans="18:18" x14ac:dyDescent="0.25">
      <c r="R5807" s="5"/>
    </row>
    <row r="5808" spans="18:18" x14ac:dyDescent="0.25">
      <c r="R5808" s="5"/>
    </row>
    <row r="5809" spans="18:18" x14ac:dyDescent="0.25">
      <c r="R5809" s="5"/>
    </row>
    <row r="5810" spans="18:18" x14ac:dyDescent="0.25">
      <c r="R5810" s="5"/>
    </row>
    <row r="5811" spans="18:18" x14ac:dyDescent="0.25">
      <c r="R5811" s="5"/>
    </row>
    <row r="5812" spans="18:18" x14ac:dyDescent="0.25">
      <c r="R5812" s="5"/>
    </row>
    <row r="5813" spans="18:18" x14ac:dyDescent="0.25">
      <c r="R5813" s="5"/>
    </row>
    <row r="5814" spans="18:18" x14ac:dyDescent="0.25">
      <c r="R5814" s="5"/>
    </row>
    <row r="5815" spans="18:18" x14ac:dyDescent="0.25">
      <c r="R5815" s="5"/>
    </row>
    <row r="5816" spans="18:18" x14ac:dyDescent="0.25">
      <c r="R5816" s="5"/>
    </row>
    <row r="5817" spans="18:18" x14ac:dyDescent="0.25">
      <c r="R5817" s="5"/>
    </row>
    <row r="5818" spans="18:18" x14ac:dyDescent="0.25">
      <c r="R5818" s="5"/>
    </row>
    <row r="5819" spans="18:18" x14ac:dyDescent="0.25">
      <c r="R5819" s="5"/>
    </row>
    <row r="5820" spans="18:18" x14ac:dyDescent="0.25">
      <c r="R5820" s="5"/>
    </row>
    <row r="5821" spans="18:18" x14ac:dyDescent="0.25">
      <c r="R5821" s="5"/>
    </row>
    <row r="5822" spans="18:18" x14ac:dyDescent="0.25">
      <c r="R5822" s="5"/>
    </row>
    <row r="5823" spans="18:18" x14ac:dyDescent="0.25">
      <c r="R5823" s="5"/>
    </row>
    <row r="5824" spans="18:18" x14ac:dyDescent="0.25">
      <c r="R5824" s="5"/>
    </row>
    <row r="5825" spans="18:18" x14ac:dyDescent="0.25">
      <c r="R5825" s="5"/>
    </row>
    <row r="5826" spans="18:18" x14ac:dyDescent="0.25">
      <c r="R5826" s="5"/>
    </row>
    <row r="5827" spans="18:18" x14ac:dyDescent="0.25">
      <c r="R5827" s="5"/>
    </row>
    <row r="5828" spans="18:18" x14ac:dyDescent="0.25">
      <c r="R5828" s="5"/>
    </row>
    <row r="5829" spans="18:18" x14ac:dyDescent="0.25">
      <c r="R5829" s="5"/>
    </row>
    <row r="5830" spans="18:18" x14ac:dyDescent="0.25">
      <c r="R5830" s="5"/>
    </row>
    <row r="5831" spans="18:18" x14ac:dyDescent="0.25">
      <c r="R5831" s="5"/>
    </row>
    <row r="5832" spans="18:18" x14ac:dyDescent="0.25">
      <c r="R5832" s="5"/>
    </row>
    <row r="5833" spans="18:18" x14ac:dyDescent="0.25">
      <c r="R5833" s="5"/>
    </row>
    <row r="5834" spans="18:18" x14ac:dyDescent="0.25">
      <c r="R5834" s="5"/>
    </row>
    <row r="5835" spans="18:18" x14ac:dyDescent="0.25">
      <c r="R5835" s="5"/>
    </row>
    <row r="5836" spans="18:18" x14ac:dyDescent="0.25">
      <c r="R5836" s="5"/>
    </row>
    <row r="5837" spans="18:18" x14ac:dyDescent="0.25">
      <c r="R5837" s="5"/>
    </row>
    <row r="5838" spans="18:18" x14ac:dyDescent="0.25">
      <c r="R5838" s="5"/>
    </row>
    <row r="5839" spans="18:18" x14ac:dyDescent="0.25">
      <c r="R5839" s="5"/>
    </row>
    <row r="5840" spans="18:18" x14ac:dyDescent="0.25">
      <c r="R5840" s="5"/>
    </row>
    <row r="5841" spans="18:18" x14ac:dyDescent="0.25">
      <c r="R5841" s="5"/>
    </row>
    <row r="5842" spans="18:18" x14ac:dyDescent="0.25">
      <c r="R5842" s="5"/>
    </row>
    <row r="5843" spans="18:18" x14ac:dyDescent="0.25">
      <c r="R5843" s="5"/>
    </row>
    <row r="5844" spans="18:18" x14ac:dyDescent="0.25">
      <c r="R5844" s="5"/>
    </row>
    <row r="5845" spans="18:18" x14ac:dyDescent="0.25">
      <c r="R5845" s="5"/>
    </row>
    <row r="5846" spans="18:18" x14ac:dyDescent="0.25">
      <c r="R5846" s="5"/>
    </row>
    <row r="5847" spans="18:18" x14ac:dyDescent="0.25">
      <c r="R5847" s="5"/>
    </row>
    <row r="5848" spans="18:18" x14ac:dyDescent="0.25">
      <c r="R5848" s="5"/>
    </row>
    <row r="5849" spans="18:18" x14ac:dyDescent="0.25">
      <c r="R5849" s="5"/>
    </row>
    <row r="5850" spans="18:18" x14ac:dyDescent="0.25">
      <c r="R5850" s="5"/>
    </row>
    <row r="5851" spans="18:18" x14ac:dyDescent="0.25">
      <c r="R5851" s="5"/>
    </row>
    <row r="5852" spans="18:18" x14ac:dyDescent="0.25">
      <c r="R5852" s="5"/>
    </row>
    <row r="5853" spans="18:18" x14ac:dyDescent="0.25">
      <c r="R5853" s="5"/>
    </row>
    <row r="5854" spans="18:18" x14ac:dyDescent="0.25">
      <c r="R5854" s="5"/>
    </row>
    <row r="5855" spans="18:18" x14ac:dyDescent="0.25">
      <c r="R5855" s="5"/>
    </row>
    <row r="5856" spans="18:18" x14ac:dyDescent="0.25">
      <c r="R5856" s="5"/>
    </row>
    <row r="5857" spans="18:18" x14ac:dyDescent="0.25">
      <c r="R5857" s="5"/>
    </row>
    <row r="5858" spans="18:18" x14ac:dyDescent="0.25">
      <c r="R5858" s="5"/>
    </row>
    <row r="5859" spans="18:18" x14ac:dyDescent="0.25">
      <c r="R5859" s="5"/>
    </row>
    <row r="5860" spans="18:18" x14ac:dyDescent="0.25">
      <c r="R5860" s="5"/>
    </row>
    <row r="5861" spans="18:18" x14ac:dyDescent="0.25">
      <c r="R5861" s="5"/>
    </row>
    <row r="5862" spans="18:18" x14ac:dyDescent="0.25">
      <c r="R5862" s="5"/>
    </row>
    <row r="5863" spans="18:18" x14ac:dyDescent="0.25">
      <c r="R5863" s="5"/>
    </row>
    <row r="5864" spans="18:18" x14ac:dyDescent="0.25">
      <c r="R5864" s="5"/>
    </row>
    <row r="5865" spans="18:18" x14ac:dyDescent="0.25">
      <c r="R5865" s="5"/>
    </row>
    <row r="5866" spans="18:18" x14ac:dyDescent="0.25">
      <c r="R5866" s="5"/>
    </row>
    <row r="5867" spans="18:18" x14ac:dyDescent="0.25">
      <c r="R5867" s="5"/>
    </row>
    <row r="5868" spans="18:18" x14ac:dyDescent="0.25">
      <c r="R5868" s="5"/>
    </row>
    <row r="5869" spans="18:18" x14ac:dyDescent="0.25">
      <c r="R5869" s="5"/>
    </row>
    <row r="5870" spans="18:18" x14ac:dyDescent="0.25">
      <c r="R5870" s="5"/>
    </row>
    <row r="5871" spans="18:18" x14ac:dyDescent="0.25">
      <c r="R5871" s="5"/>
    </row>
    <row r="5872" spans="18:18" x14ac:dyDescent="0.25">
      <c r="R5872" s="5"/>
    </row>
    <row r="5873" spans="18:18" x14ac:dyDescent="0.25">
      <c r="R5873" s="5"/>
    </row>
    <row r="5874" spans="18:18" x14ac:dyDescent="0.25">
      <c r="R5874" s="5"/>
    </row>
    <row r="5875" spans="18:18" x14ac:dyDescent="0.25">
      <c r="R5875" s="5"/>
    </row>
    <row r="5876" spans="18:18" x14ac:dyDescent="0.25">
      <c r="R5876" s="5"/>
    </row>
    <row r="5877" spans="18:18" x14ac:dyDescent="0.25">
      <c r="R5877" s="5"/>
    </row>
    <row r="5878" spans="18:18" x14ac:dyDescent="0.25">
      <c r="R5878" s="5"/>
    </row>
    <row r="5879" spans="18:18" x14ac:dyDescent="0.25">
      <c r="R5879" s="5"/>
    </row>
    <row r="5880" spans="18:18" x14ac:dyDescent="0.25">
      <c r="R5880" s="5"/>
    </row>
    <row r="5881" spans="18:18" x14ac:dyDescent="0.25">
      <c r="R5881" s="5"/>
    </row>
    <row r="5882" spans="18:18" x14ac:dyDescent="0.25">
      <c r="R5882" s="5"/>
    </row>
    <row r="5883" spans="18:18" x14ac:dyDescent="0.25">
      <c r="R5883" s="5"/>
    </row>
    <row r="5884" spans="18:18" x14ac:dyDescent="0.25">
      <c r="R5884" s="5"/>
    </row>
    <row r="5885" spans="18:18" x14ac:dyDescent="0.25">
      <c r="R5885" s="5"/>
    </row>
    <row r="5886" spans="18:18" x14ac:dyDescent="0.25">
      <c r="R5886" s="5"/>
    </row>
    <row r="5887" spans="18:18" x14ac:dyDescent="0.25">
      <c r="R5887" s="5"/>
    </row>
    <row r="5888" spans="18:18" x14ac:dyDescent="0.25">
      <c r="R5888" s="5"/>
    </row>
    <row r="5889" spans="18:18" x14ac:dyDescent="0.25">
      <c r="R5889" s="5"/>
    </row>
    <row r="5890" spans="18:18" x14ac:dyDescent="0.25">
      <c r="R5890" s="5"/>
    </row>
    <row r="5891" spans="18:18" x14ac:dyDescent="0.25">
      <c r="R5891" s="5"/>
    </row>
    <row r="5892" spans="18:18" x14ac:dyDescent="0.25">
      <c r="R5892" s="5"/>
    </row>
    <row r="5893" spans="18:18" x14ac:dyDescent="0.25">
      <c r="R5893" s="5"/>
    </row>
    <row r="5894" spans="18:18" x14ac:dyDescent="0.25">
      <c r="R5894" s="5"/>
    </row>
    <row r="5895" spans="18:18" x14ac:dyDescent="0.25">
      <c r="R5895" s="5"/>
    </row>
    <row r="5896" spans="18:18" x14ac:dyDescent="0.25">
      <c r="R5896" s="5"/>
    </row>
    <row r="5897" spans="18:18" x14ac:dyDescent="0.25">
      <c r="R5897" s="5"/>
    </row>
    <row r="5898" spans="18:18" x14ac:dyDescent="0.25">
      <c r="R5898" s="5"/>
    </row>
    <row r="5899" spans="18:18" x14ac:dyDescent="0.25">
      <c r="R5899" s="5"/>
    </row>
    <row r="5900" spans="18:18" x14ac:dyDescent="0.25">
      <c r="R5900" s="5"/>
    </row>
    <row r="5901" spans="18:18" x14ac:dyDescent="0.25">
      <c r="R5901" s="5"/>
    </row>
    <row r="5902" spans="18:18" x14ac:dyDescent="0.25">
      <c r="R5902" s="5"/>
    </row>
    <row r="5903" spans="18:18" x14ac:dyDescent="0.25">
      <c r="R5903" s="5"/>
    </row>
    <row r="5904" spans="18:18" x14ac:dyDescent="0.25">
      <c r="R5904" s="5"/>
    </row>
    <row r="5905" spans="18:18" x14ac:dyDescent="0.25">
      <c r="R5905" s="5"/>
    </row>
    <row r="5906" spans="18:18" x14ac:dyDescent="0.25">
      <c r="R5906" s="5"/>
    </row>
    <row r="5907" spans="18:18" x14ac:dyDescent="0.25">
      <c r="R5907" s="5"/>
    </row>
    <row r="5908" spans="18:18" x14ac:dyDescent="0.25">
      <c r="R5908" s="5"/>
    </row>
    <row r="5909" spans="18:18" x14ac:dyDescent="0.25">
      <c r="R5909" s="5"/>
    </row>
    <row r="5910" spans="18:18" x14ac:dyDescent="0.25">
      <c r="R5910" s="5"/>
    </row>
    <row r="5911" spans="18:18" x14ac:dyDescent="0.25">
      <c r="R5911" s="5"/>
    </row>
    <row r="5912" spans="18:18" x14ac:dyDescent="0.25">
      <c r="R5912" s="5"/>
    </row>
    <row r="5913" spans="18:18" x14ac:dyDescent="0.25">
      <c r="R5913" s="5"/>
    </row>
    <row r="5914" spans="18:18" x14ac:dyDescent="0.25">
      <c r="R5914" s="5"/>
    </row>
    <row r="5915" spans="18:18" x14ac:dyDescent="0.25">
      <c r="R5915" s="5"/>
    </row>
    <row r="5916" spans="18:18" x14ac:dyDescent="0.25">
      <c r="R5916" s="5"/>
    </row>
    <row r="5917" spans="18:18" x14ac:dyDescent="0.25">
      <c r="R5917" s="5"/>
    </row>
    <row r="5918" spans="18:18" x14ac:dyDescent="0.25">
      <c r="R5918" s="5"/>
    </row>
    <row r="5919" spans="18:18" x14ac:dyDescent="0.25">
      <c r="R5919" s="5"/>
    </row>
    <row r="5920" spans="18:18" x14ac:dyDescent="0.25">
      <c r="R5920" s="5"/>
    </row>
    <row r="5921" spans="18:18" x14ac:dyDescent="0.25">
      <c r="R5921" s="5"/>
    </row>
    <row r="5922" spans="18:18" x14ac:dyDescent="0.25">
      <c r="R5922" s="5"/>
    </row>
    <row r="5923" spans="18:18" x14ac:dyDescent="0.25">
      <c r="R5923" s="5"/>
    </row>
    <row r="5924" spans="18:18" x14ac:dyDescent="0.25">
      <c r="R5924" s="5"/>
    </row>
    <row r="5925" spans="18:18" x14ac:dyDescent="0.25">
      <c r="R5925" s="5"/>
    </row>
    <row r="5926" spans="18:18" x14ac:dyDescent="0.25">
      <c r="R5926" s="5"/>
    </row>
    <row r="5927" spans="18:18" x14ac:dyDescent="0.25">
      <c r="R5927" s="5"/>
    </row>
    <row r="5928" spans="18:18" x14ac:dyDescent="0.25">
      <c r="R5928" s="5"/>
    </row>
    <row r="5929" spans="18:18" x14ac:dyDescent="0.25">
      <c r="R5929" s="5"/>
    </row>
    <row r="5930" spans="18:18" x14ac:dyDescent="0.25">
      <c r="R5930" s="5"/>
    </row>
    <row r="5931" spans="18:18" x14ac:dyDescent="0.25">
      <c r="R5931" s="5"/>
    </row>
    <row r="5932" spans="18:18" x14ac:dyDescent="0.25">
      <c r="R5932" s="5"/>
    </row>
    <row r="5933" spans="18:18" x14ac:dyDescent="0.25">
      <c r="R5933" s="5"/>
    </row>
    <row r="5934" spans="18:18" x14ac:dyDescent="0.25">
      <c r="R5934" s="5"/>
    </row>
    <row r="5935" spans="18:18" x14ac:dyDescent="0.25">
      <c r="R5935" s="5"/>
    </row>
    <row r="5936" spans="18:18" x14ac:dyDescent="0.25">
      <c r="R5936" s="5"/>
    </row>
    <row r="5937" spans="18:18" x14ac:dyDescent="0.25">
      <c r="R5937" s="5"/>
    </row>
    <row r="5938" spans="18:18" x14ac:dyDescent="0.25">
      <c r="R5938" s="5"/>
    </row>
    <row r="5939" spans="18:18" x14ac:dyDescent="0.25">
      <c r="R5939" s="5"/>
    </row>
    <row r="5940" spans="18:18" x14ac:dyDescent="0.25">
      <c r="R5940" s="5"/>
    </row>
    <row r="5941" spans="18:18" x14ac:dyDescent="0.25">
      <c r="R5941" s="5"/>
    </row>
    <row r="5942" spans="18:18" x14ac:dyDescent="0.25">
      <c r="R5942" s="5"/>
    </row>
    <row r="5943" spans="18:18" x14ac:dyDescent="0.25">
      <c r="R5943" s="5"/>
    </row>
    <row r="5944" spans="18:18" x14ac:dyDescent="0.25">
      <c r="R5944" s="5"/>
    </row>
    <row r="5945" spans="18:18" x14ac:dyDescent="0.25">
      <c r="R5945" s="5"/>
    </row>
    <row r="5946" spans="18:18" x14ac:dyDescent="0.25">
      <c r="R5946" s="5"/>
    </row>
    <row r="5947" spans="18:18" x14ac:dyDescent="0.25">
      <c r="R5947" s="5"/>
    </row>
    <row r="5948" spans="18:18" x14ac:dyDescent="0.25">
      <c r="R5948" s="5"/>
    </row>
    <row r="5949" spans="18:18" x14ac:dyDescent="0.25">
      <c r="R5949" s="5"/>
    </row>
    <row r="5950" spans="18:18" x14ac:dyDescent="0.25">
      <c r="R5950" s="5"/>
    </row>
    <row r="5951" spans="18:18" x14ac:dyDescent="0.25">
      <c r="R5951" s="5"/>
    </row>
    <row r="5952" spans="18:18" x14ac:dyDescent="0.25">
      <c r="R5952" s="5"/>
    </row>
    <row r="5953" spans="18:18" x14ac:dyDescent="0.25">
      <c r="R5953" s="5"/>
    </row>
    <row r="5954" spans="18:18" x14ac:dyDescent="0.25">
      <c r="R5954" s="5"/>
    </row>
    <row r="5955" spans="18:18" x14ac:dyDescent="0.25">
      <c r="R5955" s="5"/>
    </row>
    <row r="5956" spans="18:18" x14ac:dyDescent="0.25">
      <c r="R5956" s="5"/>
    </row>
    <row r="5957" spans="18:18" x14ac:dyDescent="0.25">
      <c r="R5957" s="5"/>
    </row>
    <row r="5958" spans="18:18" x14ac:dyDescent="0.25">
      <c r="R5958" s="5"/>
    </row>
    <row r="5959" spans="18:18" x14ac:dyDescent="0.25">
      <c r="R5959" s="5"/>
    </row>
    <row r="5960" spans="18:18" x14ac:dyDescent="0.25">
      <c r="R5960" s="5"/>
    </row>
    <row r="5961" spans="18:18" x14ac:dyDescent="0.25">
      <c r="R5961" s="5"/>
    </row>
    <row r="5962" spans="18:18" x14ac:dyDescent="0.25">
      <c r="R5962" s="5"/>
    </row>
    <row r="5963" spans="18:18" x14ac:dyDescent="0.25">
      <c r="R5963" s="5"/>
    </row>
    <row r="5964" spans="18:18" x14ac:dyDescent="0.25">
      <c r="R5964" s="5"/>
    </row>
    <row r="5965" spans="18:18" x14ac:dyDescent="0.25">
      <c r="R5965" s="5"/>
    </row>
    <row r="5966" spans="18:18" x14ac:dyDescent="0.25">
      <c r="R5966" s="5"/>
    </row>
    <row r="5967" spans="18:18" x14ac:dyDescent="0.25">
      <c r="R5967" s="5"/>
    </row>
    <row r="5968" spans="18:18" x14ac:dyDescent="0.25">
      <c r="R5968" s="5"/>
    </row>
    <row r="5969" spans="18:18" x14ac:dyDescent="0.25">
      <c r="R5969" s="5"/>
    </row>
    <row r="5970" spans="18:18" x14ac:dyDescent="0.25">
      <c r="R5970" s="5"/>
    </row>
    <row r="5971" spans="18:18" x14ac:dyDescent="0.25">
      <c r="R5971" s="5"/>
    </row>
    <row r="5972" spans="18:18" x14ac:dyDescent="0.25">
      <c r="R5972" s="5"/>
    </row>
    <row r="5973" spans="18:18" x14ac:dyDescent="0.25">
      <c r="R5973" s="5"/>
    </row>
    <row r="5974" spans="18:18" x14ac:dyDescent="0.25">
      <c r="R5974" s="5"/>
    </row>
    <row r="5975" spans="18:18" x14ac:dyDescent="0.25">
      <c r="R5975" s="5"/>
    </row>
    <row r="5976" spans="18:18" x14ac:dyDescent="0.25">
      <c r="R5976" s="5"/>
    </row>
    <row r="5977" spans="18:18" x14ac:dyDescent="0.25">
      <c r="R5977" s="5"/>
    </row>
    <row r="5978" spans="18:18" x14ac:dyDescent="0.25">
      <c r="R5978" s="5"/>
    </row>
    <row r="5979" spans="18:18" x14ac:dyDescent="0.25">
      <c r="R5979" s="5"/>
    </row>
    <row r="5980" spans="18:18" x14ac:dyDescent="0.25">
      <c r="R5980" s="5"/>
    </row>
    <row r="5981" spans="18:18" x14ac:dyDescent="0.25">
      <c r="R5981" s="5"/>
    </row>
    <row r="5982" spans="18:18" x14ac:dyDescent="0.25">
      <c r="R5982" s="5"/>
    </row>
    <row r="5983" spans="18:18" x14ac:dyDescent="0.25">
      <c r="R5983" s="5"/>
    </row>
    <row r="5984" spans="18:18" x14ac:dyDescent="0.25">
      <c r="R5984" s="5"/>
    </row>
    <row r="5985" spans="18:18" x14ac:dyDescent="0.25">
      <c r="R5985" s="5"/>
    </row>
    <row r="5986" spans="18:18" x14ac:dyDescent="0.25">
      <c r="R5986" s="5"/>
    </row>
    <row r="5987" spans="18:18" x14ac:dyDescent="0.25">
      <c r="R5987" s="5"/>
    </row>
    <row r="5988" spans="18:18" x14ac:dyDescent="0.25">
      <c r="R5988" s="5"/>
    </row>
    <row r="5989" spans="18:18" x14ac:dyDescent="0.25">
      <c r="R5989" s="5"/>
    </row>
    <row r="5990" spans="18:18" x14ac:dyDescent="0.25">
      <c r="R5990" s="5"/>
    </row>
    <row r="5991" spans="18:18" x14ac:dyDescent="0.25">
      <c r="R5991" s="5"/>
    </row>
    <row r="5992" spans="18:18" x14ac:dyDescent="0.25">
      <c r="R5992" s="5"/>
    </row>
    <row r="5993" spans="18:18" x14ac:dyDescent="0.25">
      <c r="R5993" s="5"/>
    </row>
    <row r="5994" spans="18:18" x14ac:dyDescent="0.25">
      <c r="R5994" s="5"/>
    </row>
    <row r="5995" spans="18:18" x14ac:dyDescent="0.25">
      <c r="R5995" s="5"/>
    </row>
    <row r="5996" spans="18:18" x14ac:dyDescent="0.25">
      <c r="R5996" s="5"/>
    </row>
    <row r="5997" spans="18:18" x14ac:dyDescent="0.25">
      <c r="R5997" s="5"/>
    </row>
    <row r="5998" spans="18:18" x14ac:dyDescent="0.25">
      <c r="R5998" s="5"/>
    </row>
    <row r="5999" spans="18:18" x14ac:dyDescent="0.25">
      <c r="R5999" s="5"/>
    </row>
    <row r="6000" spans="18:18" x14ac:dyDescent="0.25">
      <c r="R6000" s="5"/>
    </row>
    <row r="6001" spans="18:18" x14ac:dyDescent="0.25">
      <c r="R6001" s="5"/>
    </row>
    <row r="6002" spans="18:18" x14ac:dyDescent="0.25">
      <c r="R6002" s="5"/>
    </row>
    <row r="6003" spans="18:18" x14ac:dyDescent="0.25">
      <c r="R6003" s="5"/>
    </row>
    <row r="6004" spans="18:18" x14ac:dyDescent="0.25">
      <c r="R6004" s="5"/>
    </row>
    <row r="6005" spans="18:18" x14ac:dyDescent="0.25">
      <c r="R6005" s="5"/>
    </row>
    <row r="6006" spans="18:18" x14ac:dyDescent="0.25">
      <c r="R6006" s="5"/>
    </row>
    <row r="6007" spans="18:18" x14ac:dyDescent="0.25">
      <c r="R6007" s="5"/>
    </row>
    <row r="6008" spans="18:18" x14ac:dyDescent="0.25">
      <c r="R6008" s="5"/>
    </row>
    <row r="6009" spans="18:18" x14ac:dyDescent="0.25">
      <c r="R6009" s="5"/>
    </row>
    <row r="6010" spans="18:18" x14ac:dyDescent="0.25">
      <c r="R6010" s="5"/>
    </row>
    <row r="6011" spans="18:18" x14ac:dyDescent="0.25">
      <c r="R6011" s="5"/>
    </row>
    <row r="6012" spans="18:18" x14ac:dyDescent="0.25">
      <c r="R6012" s="5"/>
    </row>
    <row r="6013" spans="18:18" x14ac:dyDescent="0.25">
      <c r="R6013" s="5"/>
    </row>
    <row r="6014" spans="18:18" x14ac:dyDescent="0.25">
      <c r="R6014" s="5"/>
    </row>
    <row r="6015" spans="18:18" x14ac:dyDescent="0.25">
      <c r="R6015" s="5"/>
    </row>
    <row r="6016" spans="18:18" x14ac:dyDescent="0.25">
      <c r="R6016" s="5"/>
    </row>
    <row r="6017" spans="18:18" x14ac:dyDescent="0.25">
      <c r="R6017" s="5"/>
    </row>
    <row r="6018" spans="18:18" x14ac:dyDescent="0.25">
      <c r="R6018" s="5"/>
    </row>
    <row r="6019" spans="18:18" x14ac:dyDescent="0.25">
      <c r="R6019" s="5"/>
    </row>
    <row r="6020" spans="18:18" x14ac:dyDescent="0.25">
      <c r="R6020" s="5"/>
    </row>
    <row r="6021" spans="18:18" x14ac:dyDescent="0.25">
      <c r="R6021" s="5"/>
    </row>
    <row r="6022" spans="18:18" x14ac:dyDescent="0.25">
      <c r="R6022" s="5"/>
    </row>
    <row r="6023" spans="18:18" x14ac:dyDescent="0.25">
      <c r="R6023" s="5"/>
    </row>
    <row r="6024" spans="18:18" x14ac:dyDescent="0.25">
      <c r="R6024" s="5"/>
    </row>
    <row r="6025" spans="18:18" x14ac:dyDescent="0.25">
      <c r="R6025" s="5"/>
    </row>
    <row r="6026" spans="18:18" x14ac:dyDescent="0.25">
      <c r="R6026" s="5"/>
    </row>
    <row r="6027" spans="18:18" x14ac:dyDescent="0.25">
      <c r="R6027" s="5"/>
    </row>
    <row r="6028" spans="18:18" x14ac:dyDescent="0.25">
      <c r="R6028" s="5"/>
    </row>
    <row r="6029" spans="18:18" x14ac:dyDescent="0.25">
      <c r="R6029" s="5"/>
    </row>
    <row r="6030" spans="18:18" x14ac:dyDescent="0.25">
      <c r="R6030" s="5"/>
    </row>
    <row r="6031" spans="18:18" x14ac:dyDescent="0.25">
      <c r="R6031" s="5"/>
    </row>
    <row r="6032" spans="18:18" x14ac:dyDescent="0.25">
      <c r="R6032" s="5"/>
    </row>
    <row r="6033" spans="18:18" x14ac:dyDescent="0.25">
      <c r="R6033" s="5"/>
    </row>
    <row r="6034" spans="18:18" x14ac:dyDescent="0.25">
      <c r="R6034" s="5"/>
    </row>
    <row r="6035" spans="18:18" x14ac:dyDescent="0.25">
      <c r="R6035" s="5"/>
    </row>
    <row r="6036" spans="18:18" x14ac:dyDescent="0.25">
      <c r="R6036" s="5"/>
    </row>
    <row r="6037" spans="18:18" x14ac:dyDescent="0.25">
      <c r="R6037" s="5"/>
    </row>
    <row r="6038" spans="18:18" x14ac:dyDescent="0.25">
      <c r="R6038" s="5"/>
    </row>
    <row r="6039" spans="18:18" x14ac:dyDescent="0.25">
      <c r="R6039" s="5"/>
    </row>
    <row r="6040" spans="18:18" x14ac:dyDescent="0.25">
      <c r="R6040" s="5"/>
    </row>
    <row r="6041" spans="18:18" x14ac:dyDescent="0.25">
      <c r="R6041" s="5"/>
    </row>
    <row r="6042" spans="18:18" x14ac:dyDescent="0.25">
      <c r="R6042" s="5"/>
    </row>
    <row r="6043" spans="18:18" x14ac:dyDescent="0.25">
      <c r="R6043" s="5"/>
    </row>
    <row r="6044" spans="18:18" x14ac:dyDescent="0.25">
      <c r="R6044" s="5"/>
    </row>
    <row r="6045" spans="18:18" x14ac:dyDescent="0.25">
      <c r="R6045" s="5"/>
    </row>
    <row r="6046" spans="18:18" x14ac:dyDescent="0.25">
      <c r="R6046" s="5"/>
    </row>
    <row r="6047" spans="18:18" x14ac:dyDescent="0.25">
      <c r="R6047" s="5"/>
    </row>
    <row r="6048" spans="18:18" x14ac:dyDescent="0.25">
      <c r="R6048" s="5"/>
    </row>
    <row r="6049" spans="18:18" x14ac:dyDescent="0.25">
      <c r="R6049" s="5"/>
    </row>
    <row r="6050" spans="18:18" x14ac:dyDescent="0.25">
      <c r="R6050" s="5"/>
    </row>
    <row r="6051" spans="18:18" x14ac:dyDescent="0.25">
      <c r="R6051" s="5"/>
    </row>
    <row r="6052" spans="18:18" x14ac:dyDescent="0.25">
      <c r="R6052" s="5"/>
    </row>
    <row r="6053" spans="18:18" x14ac:dyDescent="0.25">
      <c r="R6053" s="5"/>
    </row>
    <row r="6054" spans="18:18" x14ac:dyDescent="0.25">
      <c r="R6054" s="5"/>
    </row>
    <row r="6055" spans="18:18" x14ac:dyDescent="0.25">
      <c r="R6055" s="5"/>
    </row>
    <row r="6056" spans="18:18" x14ac:dyDescent="0.25">
      <c r="R6056" s="5"/>
    </row>
    <row r="6057" spans="18:18" x14ac:dyDescent="0.25">
      <c r="R6057" s="5"/>
    </row>
    <row r="6058" spans="18:18" x14ac:dyDescent="0.25">
      <c r="R6058" s="5"/>
    </row>
    <row r="6059" spans="18:18" x14ac:dyDescent="0.25">
      <c r="R6059" s="5"/>
    </row>
    <row r="6060" spans="18:18" x14ac:dyDescent="0.25">
      <c r="R6060" s="5"/>
    </row>
    <row r="6061" spans="18:18" x14ac:dyDescent="0.25">
      <c r="R6061" s="5"/>
    </row>
    <row r="6062" spans="18:18" x14ac:dyDescent="0.25">
      <c r="R6062" s="5"/>
    </row>
    <row r="6063" spans="18:18" x14ac:dyDescent="0.25">
      <c r="R6063" s="5"/>
    </row>
    <row r="6064" spans="18:18" x14ac:dyDescent="0.25">
      <c r="R6064" s="5"/>
    </row>
    <row r="6065" spans="18:18" x14ac:dyDescent="0.25">
      <c r="R6065" s="5"/>
    </row>
    <row r="6066" spans="18:18" x14ac:dyDescent="0.25">
      <c r="R6066" s="5"/>
    </row>
    <row r="6067" spans="18:18" x14ac:dyDescent="0.25">
      <c r="R6067" s="5"/>
    </row>
    <row r="6068" spans="18:18" x14ac:dyDescent="0.25">
      <c r="R6068" s="5"/>
    </row>
    <row r="6069" spans="18:18" x14ac:dyDescent="0.25">
      <c r="R6069" s="5"/>
    </row>
    <row r="6070" spans="18:18" x14ac:dyDescent="0.25">
      <c r="R6070" s="5"/>
    </row>
    <row r="6071" spans="18:18" x14ac:dyDescent="0.25">
      <c r="R6071" s="5"/>
    </row>
    <row r="6072" spans="18:18" x14ac:dyDescent="0.25">
      <c r="R6072" s="5"/>
    </row>
    <row r="6073" spans="18:18" x14ac:dyDescent="0.25">
      <c r="R6073" s="5"/>
    </row>
    <row r="6074" spans="18:18" x14ac:dyDescent="0.25">
      <c r="R6074" s="5"/>
    </row>
    <row r="6075" spans="18:18" x14ac:dyDescent="0.25">
      <c r="R6075" s="5"/>
    </row>
    <row r="6076" spans="18:18" x14ac:dyDescent="0.25">
      <c r="R6076" s="5"/>
    </row>
    <row r="6077" spans="18:18" x14ac:dyDescent="0.25">
      <c r="R6077" s="5"/>
    </row>
    <row r="6078" spans="18:18" x14ac:dyDescent="0.25">
      <c r="R6078" s="5"/>
    </row>
    <row r="6079" spans="18:18" x14ac:dyDescent="0.25">
      <c r="R6079" s="5"/>
    </row>
    <row r="6080" spans="18:18" x14ac:dyDescent="0.25">
      <c r="R6080" s="5"/>
    </row>
    <row r="6081" spans="18:18" x14ac:dyDescent="0.25">
      <c r="R6081" s="5"/>
    </row>
    <row r="6082" spans="18:18" x14ac:dyDescent="0.25">
      <c r="R6082" s="5"/>
    </row>
    <row r="6083" spans="18:18" x14ac:dyDescent="0.25">
      <c r="R6083" s="5"/>
    </row>
    <row r="6084" spans="18:18" x14ac:dyDescent="0.25">
      <c r="R6084" s="5"/>
    </row>
    <row r="6085" spans="18:18" x14ac:dyDescent="0.25">
      <c r="R6085" s="5"/>
    </row>
    <row r="6086" spans="18:18" x14ac:dyDescent="0.25">
      <c r="R6086" s="5"/>
    </row>
    <row r="6087" spans="18:18" x14ac:dyDescent="0.25">
      <c r="R6087" s="5"/>
    </row>
    <row r="6088" spans="18:18" x14ac:dyDescent="0.25">
      <c r="R6088" s="5"/>
    </row>
    <row r="6089" spans="18:18" x14ac:dyDescent="0.25">
      <c r="R6089" s="5"/>
    </row>
    <row r="6090" spans="18:18" x14ac:dyDescent="0.25">
      <c r="R6090" s="5"/>
    </row>
    <row r="6091" spans="18:18" x14ac:dyDescent="0.25">
      <c r="R6091" s="5"/>
    </row>
    <row r="6092" spans="18:18" x14ac:dyDescent="0.25">
      <c r="R6092" s="5"/>
    </row>
    <row r="6093" spans="18:18" x14ac:dyDescent="0.25">
      <c r="R6093" s="5"/>
    </row>
    <row r="6094" spans="18:18" x14ac:dyDescent="0.25">
      <c r="R6094" s="5"/>
    </row>
    <row r="6095" spans="18:18" x14ac:dyDescent="0.25">
      <c r="R6095" s="5"/>
    </row>
    <row r="6096" spans="18:18" x14ac:dyDescent="0.25">
      <c r="R6096" s="5"/>
    </row>
    <row r="6097" spans="18:18" x14ac:dyDescent="0.25">
      <c r="R6097" s="5"/>
    </row>
    <row r="6098" spans="18:18" x14ac:dyDescent="0.25">
      <c r="R6098" s="5"/>
    </row>
    <row r="6099" spans="18:18" x14ac:dyDescent="0.25">
      <c r="R6099" s="5"/>
    </row>
    <row r="6100" spans="18:18" x14ac:dyDescent="0.25">
      <c r="R6100" s="5"/>
    </row>
    <row r="6101" spans="18:18" x14ac:dyDescent="0.25">
      <c r="R6101" s="5"/>
    </row>
    <row r="6102" spans="18:18" x14ac:dyDescent="0.25">
      <c r="R6102" s="5"/>
    </row>
    <row r="6103" spans="18:18" x14ac:dyDescent="0.25">
      <c r="R6103" s="5"/>
    </row>
    <row r="6104" spans="18:18" x14ac:dyDescent="0.25">
      <c r="R6104" s="5"/>
    </row>
    <row r="6105" spans="18:18" x14ac:dyDescent="0.25">
      <c r="R6105" s="5"/>
    </row>
    <row r="6106" spans="18:18" x14ac:dyDescent="0.25">
      <c r="R6106" s="5"/>
    </row>
    <row r="6107" spans="18:18" x14ac:dyDescent="0.25">
      <c r="R6107" s="5"/>
    </row>
    <row r="6108" spans="18:18" x14ac:dyDescent="0.25">
      <c r="R6108" s="5"/>
    </row>
    <row r="6109" spans="18:18" x14ac:dyDescent="0.25">
      <c r="R6109" s="5"/>
    </row>
    <row r="6110" spans="18:18" x14ac:dyDescent="0.25">
      <c r="R6110" s="5"/>
    </row>
    <row r="6111" spans="18:18" x14ac:dyDescent="0.25">
      <c r="R6111" s="5"/>
    </row>
    <row r="6112" spans="18:18" x14ac:dyDescent="0.25">
      <c r="R6112" s="5"/>
    </row>
    <row r="6113" spans="18:18" x14ac:dyDescent="0.25">
      <c r="R6113" s="5"/>
    </row>
    <row r="6114" spans="18:18" x14ac:dyDescent="0.25">
      <c r="R6114" s="5"/>
    </row>
    <row r="6115" spans="18:18" x14ac:dyDescent="0.25">
      <c r="R6115" s="5"/>
    </row>
    <row r="6116" spans="18:18" x14ac:dyDescent="0.25">
      <c r="R6116" s="5"/>
    </row>
    <row r="6117" spans="18:18" x14ac:dyDescent="0.25">
      <c r="R6117" s="5"/>
    </row>
    <row r="6118" spans="18:18" x14ac:dyDescent="0.25">
      <c r="R6118" s="5"/>
    </row>
    <row r="6119" spans="18:18" x14ac:dyDescent="0.25">
      <c r="R6119" s="5"/>
    </row>
    <row r="6120" spans="18:18" x14ac:dyDescent="0.25">
      <c r="R6120" s="5"/>
    </row>
    <row r="6121" spans="18:18" x14ac:dyDescent="0.25">
      <c r="R6121" s="5"/>
    </row>
    <row r="6122" spans="18:18" x14ac:dyDescent="0.25">
      <c r="R6122" s="5"/>
    </row>
    <row r="6123" spans="18:18" x14ac:dyDescent="0.25">
      <c r="R6123" s="5"/>
    </row>
    <row r="6124" spans="18:18" x14ac:dyDescent="0.25">
      <c r="R6124" s="5"/>
    </row>
    <row r="6125" spans="18:18" x14ac:dyDescent="0.25">
      <c r="R6125" s="5"/>
    </row>
    <row r="6126" spans="18:18" x14ac:dyDescent="0.25">
      <c r="R6126" s="5"/>
    </row>
    <row r="6127" spans="18:18" x14ac:dyDescent="0.25">
      <c r="R6127" s="5"/>
    </row>
    <row r="6128" spans="18:18" x14ac:dyDescent="0.25">
      <c r="R6128" s="5"/>
    </row>
    <row r="6129" spans="18:18" x14ac:dyDescent="0.25">
      <c r="R6129" s="5"/>
    </row>
    <row r="6130" spans="18:18" x14ac:dyDescent="0.25">
      <c r="R6130" s="5"/>
    </row>
    <row r="6131" spans="18:18" x14ac:dyDescent="0.25">
      <c r="R6131" s="5"/>
    </row>
    <row r="6132" spans="18:18" x14ac:dyDescent="0.25">
      <c r="R6132" s="5"/>
    </row>
    <row r="6133" spans="18:18" x14ac:dyDescent="0.25">
      <c r="R6133" s="5"/>
    </row>
    <row r="6134" spans="18:18" x14ac:dyDescent="0.25">
      <c r="R6134" s="5"/>
    </row>
    <row r="6135" spans="18:18" x14ac:dyDescent="0.25">
      <c r="R6135" s="5"/>
    </row>
    <row r="6136" spans="18:18" x14ac:dyDescent="0.25">
      <c r="R6136" s="5"/>
    </row>
    <row r="6137" spans="18:18" x14ac:dyDescent="0.25">
      <c r="R6137" s="5"/>
    </row>
    <row r="6138" spans="18:18" x14ac:dyDescent="0.25">
      <c r="R6138" s="5"/>
    </row>
    <row r="6139" spans="18:18" x14ac:dyDescent="0.25">
      <c r="R6139" s="5"/>
    </row>
    <row r="6140" spans="18:18" x14ac:dyDescent="0.25">
      <c r="R6140" s="5"/>
    </row>
    <row r="6141" spans="18:18" x14ac:dyDescent="0.25">
      <c r="R6141" s="5"/>
    </row>
    <row r="6142" spans="18:18" x14ac:dyDescent="0.25">
      <c r="R6142" s="5"/>
    </row>
    <row r="6143" spans="18:18" x14ac:dyDescent="0.25">
      <c r="R6143" s="5"/>
    </row>
    <row r="6144" spans="18:18" x14ac:dyDescent="0.25">
      <c r="R6144" s="5"/>
    </row>
    <row r="6145" spans="18:18" x14ac:dyDescent="0.25">
      <c r="R6145" s="5"/>
    </row>
    <row r="6146" spans="18:18" x14ac:dyDescent="0.25">
      <c r="R6146" s="5"/>
    </row>
    <row r="6147" spans="18:18" x14ac:dyDescent="0.25">
      <c r="R6147" s="5"/>
    </row>
    <row r="6148" spans="18:18" x14ac:dyDescent="0.25">
      <c r="R6148" s="5"/>
    </row>
    <row r="6149" spans="18:18" x14ac:dyDescent="0.25">
      <c r="R6149" s="5"/>
    </row>
    <row r="6150" spans="18:18" x14ac:dyDescent="0.25">
      <c r="R6150" s="5"/>
    </row>
    <row r="6151" spans="18:18" x14ac:dyDescent="0.25">
      <c r="R6151" s="5"/>
    </row>
    <row r="6152" spans="18:18" x14ac:dyDescent="0.25">
      <c r="R6152" s="5"/>
    </row>
    <row r="6153" spans="18:18" x14ac:dyDescent="0.25">
      <c r="R6153" s="5"/>
    </row>
    <row r="6154" spans="18:18" x14ac:dyDescent="0.25">
      <c r="R6154" s="5"/>
    </row>
    <row r="6155" spans="18:18" x14ac:dyDescent="0.25">
      <c r="R6155" s="5"/>
    </row>
    <row r="6156" spans="18:18" x14ac:dyDescent="0.25">
      <c r="R6156" s="5"/>
    </row>
    <row r="6157" spans="18:18" x14ac:dyDescent="0.25">
      <c r="R6157" s="5"/>
    </row>
    <row r="6158" spans="18:18" x14ac:dyDescent="0.25">
      <c r="R6158" s="5"/>
    </row>
    <row r="6159" spans="18:18" x14ac:dyDescent="0.25">
      <c r="R6159" s="5"/>
    </row>
    <row r="6160" spans="18:18" x14ac:dyDescent="0.25">
      <c r="R6160" s="5"/>
    </row>
    <row r="6161" spans="18:18" x14ac:dyDescent="0.25">
      <c r="R6161" s="5"/>
    </row>
    <row r="6162" spans="18:18" x14ac:dyDescent="0.25">
      <c r="R6162" s="5"/>
    </row>
    <row r="6163" spans="18:18" x14ac:dyDescent="0.25">
      <c r="R6163" s="5"/>
    </row>
    <row r="6164" spans="18:18" x14ac:dyDescent="0.25">
      <c r="R6164" s="5"/>
    </row>
    <row r="6165" spans="18:18" x14ac:dyDescent="0.25">
      <c r="R6165" s="5"/>
    </row>
    <row r="6166" spans="18:18" x14ac:dyDescent="0.25">
      <c r="R6166" s="5"/>
    </row>
    <row r="6167" spans="18:18" x14ac:dyDescent="0.25">
      <c r="R6167" s="5"/>
    </row>
    <row r="6168" spans="18:18" x14ac:dyDescent="0.25">
      <c r="R6168" s="5"/>
    </row>
    <row r="6169" spans="18:18" x14ac:dyDescent="0.25">
      <c r="R6169" s="5"/>
    </row>
    <row r="6170" spans="18:18" x14ac:dyDescent="0.25">
      <c r="R6170" s="5"/>
    </row>
    <row r="6171" spans="18:18" x14ac:dyDescent="0.25">
      <c r="R6171" s="5"/>
    </row>
    <row r="6172" spans="18:18" x14ac:dyDescent="0.25">
      <c r="R6172" s="5"/>
    </row>
    <row r="6173" spans="18:18" x14ac:dyDescent="0.25">
      <c r="R6173" s="5"/>
    </row>
    <row r="6174" spans="18:18" x14ac:dyDescent="0.25">
      <c r="R6174" s="5"/>
    </row>
    <row r="6175" spans="18:18" x14ac:dyDescent="0.25">
      <c r="R6175" s="5"/>
    </row>
    <row r="6176" spans="18:18" x14ac:dyDescent="0.25">
      <c r="R6176" s="5"/>
    </row>
    <row r="6177" spans="18:18" x14ac:dyDescent="0.25">
      <c r="R6177" s="5"/>
    </row>
    <row r="6178" spans="18:18" x14ac:dyDescent="0.25">
      <c r="R6178" s="5"/>
    </row>
    <row r="6179" spans="18:18" x14ac:dyDescent="0.25">
      <c r="R6179" s="5"/>
    </row>
    <row r="6180" spans="18:18" x14ac:dyDescent="0.25">
      <c r="R6180" s="5"/>
    </row>
    <row r="6181" spans="18:18" x14ac:dyDescent="0.25">
      <c r="R6181" s="5"/>
    </row>
    <row r="6182" spans="18:18" x14ac:dyDescent="0.25">
      <c r="R6182" s="5"/>
    </row>
    <row r="6183" spans="18:18" x14ac:dyDescent="0.25">
      <c r="R6183" s="5"/>
    </row>
    <row r="6184" spans="18:18" x14ac:dyDescent="0.25">
      <c r="R6184" s="5"/>
    </row>
    <row r="6185" spans="18:18" x14ac:dyDescent="0.25">
      <c r="R6185" s="5"/>
    </row>
    <row r="6186" spans="18:18" x14ac:dyDescent="0.25">
      <c r="R6186" s="5"/>
    </row>
    <row r="6187" spans="18:18" x14ac:dyDescent="0.25">
      <c r="R6187" s="5"/>
    </row>
    <row r="6188" spans="18:18" x14ac:dyDescent="0.25">
      <c r="R6188" s="5"/>
    </row>
    <row r="6189" spans="18:18" x14ac:dyDescent="0.25">
      <c r="R6189" s="5"/>
    </row>
    <row r="6190" spans="18:18" x14ac:dyDescent="0.25">
      <c r="R6190" s="5"/>
    </row>
    <row r="6191" spans="18:18" x14ac:dyDescent="0.25">
      <c r="R6191" s="5"/>
    </row>
    <row r="6192" spans="18:18" x14ac:dyDescent="0.25">
      <c r="R6192" s="5"/>
    </row>
    <row r="6193" spans="18:18" x14ac:dyDescent="0.25">
      <c r="R6193" s="5"/>
    </row>
    <row r="6194" spans="18:18" x14ac:dyDescent="0.25">
      <c r="R6194" s="5"/>
    </row>
    <row r="6195" spans="18:18" x14ac:dyDescent="0.25">
      <c r="R6195" s="5"/>
    </row>
    <row r="6196" spans="18:18" x14ac:dyDescent="0.25">
      <c r="R6196" s="5"/>
    </row>
    <row r="6197" spans="18:18" x14ac:dyDescent="0.25">
      <c r="R6197" s="5"/>
    </row>
    <row r="6198" spans="18:18" x14ac:dyDescent="0.25">
      <c r="R6198" s="5"/>
    </row>
    <row r="6199" spans="18:18" x14ac:dyDescent="0.25">
      <c r="R6199" s="5"/>
    </row>
    <row r="6200" spans="18:18" x14ac:dyDescent="0.25">
      <c r="R6200" s="5"/>
    </row>
    <row r="6201" spans="18:18" x14ac:dyDescent="0.25">
      <c r="R6201" s="5"/>
    </row>
    <row r="6202" spans="18:18" x14ac:dyDescent="0.25">
      <c r="R6202" s="5"/>
    </row>
    <row r="6203" spans="18:18" x14ac:dyDescent="0.25">
      <c r="R6203" s="5"/>
    </row>
    <row r="6204" spans="18:18" x14ac:dyDescent="0.25">
      <c r="R6204" s="5"/>
    </row>
    <row r="6205" spans="18:18" x14ac:dyDescent="0.25">
      <c r="R6205" s="5"/>
    </row>
    <row r="6206" spans="18:18" x14ac:dyDescent="0.25">
      <c r="R6206" s="5"/>
    </row>
    <row r="6207" spans="18:18" x14ac:dyDescent="0.25">
      <c r="R6207" s="5"/>
    </row>
    <row r="6208" spans="18:18" x14ac:dyDescent="0.25">
      <c r="R6208" s="5"/>
    </row>
    <row r="6209" spans="18:18" x14ac:dyDescent="0.25">
      <c r="R6209" s="5"/>
    </row>
    <row r="6210" spans="18:18" x14ac:dyDescent="0.25">
      <c r="R6210" s="5"/>
    </row>
    <row r="6211" spans="18:18" x14ac:dyDescent="0.25">
      <c r="R6211" s="5"/>
    </row>
    <row r="6212" spans="18:18" x14ac:dyDescent="0.25">
      <c r="R6212" s="5"/>
    </row>
    <row r="6213" spans="18:18" x14ac:dyDescent="0.25">
      <c r="R6213" s="5"/>
    </row>
    <row r="6214" spans="18:18" x14ac:dyDescent="0.25">
      <c r="R6214" s="5"/>
    </row>
    <row r="6215" spans="18:18" x14ac:dyDescent="0.25">
      <c r="R6215" s="5"/>
    </row>
    <row r="6216" spans="18:18" x14ac:dyDescent="0.25">
      <c r="R6216" s="5"/>
    </row>
    <row r="6217" spans="18:18" x14ac:dyDescent="0.25">
      <c r="R6217" s="5"/>
    </row>
    <row r="6218" spans="18:18" x14ac:dyDescent="0.25">
      <c r="R6218" s="5"/>
    </row>
    <row r="6219" spans="18:18" x14ac:dyDescent="0.25">
      <c r="R6219" s="5"/>
    </row>
    <row r="6220" spans="18:18" x14ac:dyDescent="0.25">
      <c r="R6220" s="5"/>
    </row>
    <row r="6221" spans="18:18" x14ac:dyDescent="0.25">
      <c r="R6221" s="5"/>
    </row>
    <row r="6222" spans="18:18" x14ac:dyDescent="0.25">
      <c r="R6222" s="5"/>
    </row>
    <row r="6223" spans="18:18" x14ac:dyDescent="0.25">
      <c r="R6223" s="5"/>
    </row>
    <row r="6224" spans="18:18" x14ac:dyDescent="0.25">
      <c r="R6224" s="5"/>
    </row>
    <row r="6225" spans="18:18" x14ac:dyDescent="0.25">
      <c r="R6225" s="5"/>
    </row>
    <row r="6226" spans="18:18" x14ac:dyDescent="0.25">
      <c r="R6226" s="5"/>
    </row>
    <row r="6227" spans="18:18" x14ac:dyDescent="0.25">
      <c r="R6227" s="5"/>
    </row>
    <row r="6228" spans="18:18" x14ac:dyDescent="0.25">
      <c r="R6228" s="5"/>
    </row>
    <row r="6229" spans="18:18" x14ac:dyDescent="0.25">
      <c r="R6229" s="5"/>
    </row>
    <row r="6230" spans="18:18" x14ac:dyDescent="0.25">
      <c r="R6230" s="5"/>
    </row>
    <row r="6231" spans="18:18" x14ac:dyDescent="0.25">
      <c r="R6231" s="5"/>
    </row>
    <row r="6232" spans="18:18" x14ac:dyDescent="0.25">
      <c r="R6232" s="5"/>
    </row>
    <row r="6233" spans="18:18" x14ac:dyDescent="0.25">
      <c r="R6233" s="5"/>
    </row>
    <row r="6234" spans="18:18" x14ac:dyDescent="0.25">
      <c r="R6234" s="5"/>
    </row>
    <row r="6235" spans="18:18" x14ac:dyDescent="0.25">
      <c r="R6235" s="5"/>
    </row>
    <row r="6236" spans="18:18" x14ac:dyDescent="0.25">
      <c r="R6236" s="5"/>
    </row>
    <row r="6237" spans="18:18" x14ac:dyDescent="0.25">
      <c r="R6237" s="5"/>
    </row>
    <row r="6238" spans="18:18" x14ac:dyDescent="0.25">
      <c r="R6238" s="5"/>
    </row>
    <row r="6239" spans="18:18" x14ac:dyDescent="0.25">
      <c r="R6239" s="5"/>
    </row>
    <row r="6240" spans="18:18" x14ac:dyDescent="0.25">
      <c r="R6240" s="5"/>
    </row>
    <row r="6241" spans="18:18" x14ac:dyDescent="0.25">
      <c r="R6241" s="5"/>
    </row>
    <row r="6242" spans="18:18" x14ac:dyDescent="0.25">
      <c r="R6242" s="5"/>
    </row>
    <row r="6243" spans="18:18" x14ac:dyDescent="0.25">
      <c r="R6243" s="5"/>
    </row>
    <row r="6244" spans="18:18" x14ac:dyDescent="0.25">
      <c r="R6244" s="5"/>
    </row>
    <row r="6245" spans="18:18" x14ac:dyDescent="0.25">
      <c r="R6245" s="5"/>
    </row>
    <row r="6246" spans="18:18" x14ac:dyDescent="0.25">
      <c r="R6246" s="5"/>
    </row>
    <row r="6247" spans="18:18" x14ac:dyDescent="0.25">
      <c r="R6247" s="5"/>
    </row>
    <row r="6248" spans="18:18" x14ac:dyDescent="0.25">
      <c r="R6248" s="5"/>
    </row>
    <row r="6249" spans="18:18" x14ac:dyDescent="0.25">
      <c r="R6249" s="5"/>
    </row>
    <row r="6250" spans="18:18" x14ac:dyDescent="0.25">
      <c r="R6250" s="5"/>
    </row>
    <row r="6251" spans="18:18" x14ac:dyDescent="0.25">
      <c r="R6251" s="5"/>
    </row>
    <row r="6252" spans="18:18" x14ac:dyDescent="0.25">
      <c r="R6252" s="5"/>
    </row>
    <row r="6253" spans="18:18" x14ac:dyDescent="0.25">
      <c r="R6253" s="5"/>
    </row>
    <row r="6254" spans="18:18" x14ac:dyDescent="0.25">
      <c r="R6254" s="5"/>
    </row>
    <row r="6255" spans="18:18" x14ac:dyDescent="0.25">
      <c r="R6255" s="5"/>
    </row>
    <row r="6256" spans="18:18" x14ac:dyDescent="0.25">
      <c r="R6256" s="5"/>
    </row>
    <row r="6257" spans="18:18" x14ac:dyDescent="0.25">
      <c r="R6257" s="5"/>
    </row>
    <row r="6258" spans="18:18" x14ac:dyDescent="0.25">
      <c r="R6258" s="5"/>
    </row>
    <row r="6259" spans="18:18" x14ac:dyDescent="0.25">
      <c r="R6259" s="5"/>
    </row>
    <row r="6260" spans="18:18" x14ac:dyDescent="0.25">
      <c r="R6260" s="5"/>
    </row>
    <row r="6261" spans="18:18" x14ac:dyDescent="0.25">
      <c r="R6261" s="5"/>
    </row>
    <row r="6262" spans="18:18" x14ac:dyDescent="0.25">
      <c r="R6262" s="5"/>
    </row>
    <row r="6263" spans="18:18" x14ac:dyDescent="0.25">
      <c r="R6263" s="5"/>
    </row>
    <row r="6264" spans="18:18" x14ac:dyDescent="0.25">
      <c r="R6264" s="5"/>
    </row>
    <row r="6265" spans="18:18" x14ac:dyDescent="0.25">
      <c r="R6265" s="5"/>
    </row>
    <row r="6266" spans="18:18" x14ac:dyDescent="0.25">
      <c r="R6266" s="5"/>
    </row>
    <row r="6267" spans="18:18" x14ac:dyDescent="0.25">
      <c r="R6267" s="5"/>
    </row>
    <row r="6268" spans="18:18" x14ac:dyDescent="0.25">
      <c r="R6268" s="5"/>
    </row>
    <row r="6269" spans="18:18" x14ac:dyDescent="0.25">
      <c r="R6269" s="5"/>
    </row>
    <row r="6270" spans="18:18" x14ac:dyDescent="0.25">
      <c r="R6270" s="5"/>
    </row>
    <row r="6271" spans="18:18" x14ac:dyDescent="0.25">
      <c r="R6271" s="5"/>
    </row>
    <row r="6272" spans="18:18" x14ac:dyDescent="0.25">
      <c r="R6272" s="5"/>
    </row>
    <row r="6273" spans="18:18" x14ac:dyDescent="0.25">
      <c r="R6273" s="5"/>
    </row>
    <row r="6274" spans="18:18" x14ac:dyDescent="0.25">
      <c r="R6274" s="5"/>
    </row>
    <row r="6275" spans="18:18" x14ac:dyDescent="0.25">
      <c r="R6275" s="5"/>
    </row>
    <row r="6276" spans="18:18" x14ac:dyDescent="0.25">
      <c r="R6276" s="5"/>
    </row>
    <row r="6277" spans="18:18" x14ac:dyDescent="0.25">
      <c r="R6277" s="5"/>
    </row>
    <row r="6278" spans="18:18" x14ac:dyDescent="0.25">
      <c r="R6278" s="5"/>
    </row>
    <row r="6279" spans="18:18" x14ac:dyDescent="0.25">
      <c r="R6279" s="5"/>
    </row>
    <row r="6280" spans="18:18" x14ac:dyDescent="0.25">
      <c r="R6280" s="5"/>
    </row>
    <row r="6281" spans="18:18" x14ac:dyDescent="0.25">
      <c r="R6281" s="5"/>
    </row>
    <row r="6282" spans="18:18" x14ac:dyDescent="0.25">
      <c r="R6282" s="5"/>
    </row>
    <row r="6283" spans="18:18" x14ac:dyDescent="0.25">
      <c r="R6283" s="5"/>
    </row>
    <row r="6284" spans="18:18" x14ac:dyDescent="0.25">
      <c r="R6284" s="5"/>
    </row>
    <row r="6285" spans="18:18" x14ac:dyDescent="0.25">
      <c r="R6285" s="5"/>
    </row>
    <row r="6286" spans="18:18" x14ac:dyDescent="0.25">
      <c r="R6286" s="5"/>
    </row>
    <row r="6287" spans="18:18" x14ac:dyDescent="0.25">
      <c r="R6287" s="5"/>
    </row>
    <row r="6288" spans="18:18" x14ac:dyDescent="0.25">
      <c r="R6288" s="5"/>
    </row>
    <row r="6289" spans="18:18" x14ac:dyDescent="0.25">
      <c r="R6289" s="5"/>
    </row>
    <row r="6290" spans="18:18" x14ac:dyDescent="0.25">
      <c r="R6290" s="5"/>
    </row>
    <row r="6291" spans="18:18" x14ac:dyDescent="0.25">
      <c r="R6291" s="5"/>
    </row>
    <row r="6292" spans="18:18" x14ac:dyDescent="0.25">
      <c r="R6292" s="5"/>
    </row>
    <row r="6293" spans="18:18" x14ac:dyDescent="0.25">
      <c r="R6293" s="5"/>
    </row>
    <row r="6294" spans="18:18" x14ac:dyDescent="0.25">
      <c r="R6294" s="5"/>
    </row>
    <row r="6295" spans="18:18" x14ac:dyDescent="0.25">
      <c r="R6295" s="5"/>
    </row>
    <row r="6296" spans="18:18" x14ac:dyDescent="0.25">
      <c r="R6296" s="5"/>
    </row>
    <row r="6297" spans="18:18" x14ac:dyDescent="0.25">
      <c r="R6297" s="5"/>
    </row>
    <row r="6298" spans="18:18" x14ac:dyDescent="0.25">
      <c r="R6298" s="5"/>
    </row>
    <row r="6299" spans="18:18" x14ac:dyDescent="0.25">
      <c r="R6299" s="5"/>
    </row>
    <row r="6300" spans="18:18" x14ac:dyDescent="0.25">
      <c r="R6300" s="5"/>
    </row>
    <row r="6301" spans="18:18" x14ac:dyDescent="0.25">
      <c r="R6301" s="5"/>
    </row>
    <row r="6302" spans="18:18" x14ac:dyDescent="0.25">
      <c r="R6302" s="5"/>
    </row>
    <row r="6303" spans="18:18" x14ac:dyDescent="0.25">
      <c r="R6303" s="5"/>
    </row>
    <row r="6304" spans="18:18" x14ac:dyDescent="0.25">
      <c r="R6304" s="5"/>
    </row>
    <row r="6305" spans="18:18" x14ac:dyDescent="0.25">
      <c r="R6305" s="5"/>
    </row>
    <row r="6306" spans="18:18" x14ac:dyDescent="0.25">
      <c r="R6306" s="5"/>
    </row>
    <row r="6307" spans="18:18" x14ac:dyDescent="0.25">
      <c r="R6307" s="5"/>
    </row>
    <row r="6308" spans="18:18" x14ac:dyDescent="0.25">
      <c r="R6308" s="5"/>
    </row>
    <row r="6309" spans="18:18" x14ac:dyDescent="0.25">
      <c r="R6309" s="5"/>
    </row>
    <row r="6310" spans="18:18" x14ac:dyDescent="0.25">
      <c r="R6310" s="5"/>
    </row>
    <row r="6311" spans="18:18" x14ac:dyDescent="0.25">
      <c r="R6311" s="5"/>
    </row>
    <row r="6312" spans="18:18" x14ac:dyDescent="0.25">
      <c r="R6312" s="5"/>
    </row>
    <row r="6313" spans="18:18" x14ac:dyDescent="0.25">
      <c r="R6313" s="5"/>
    </row>
    <row r="6314" spans="18:18" x14ac:dyDescent="0.25">
      <c r="R6314" s="5"/>
    </row>
    <row r="6315" spans="18:18" x14ac:dyDescent="0.25">
      <c r="R6315" s="5"/>
    </row>
    <row r="6316" spans="18:18" x14ac:dyDescent="0.25">
      <c r="R6316" s="5"/>
    </row>
    <row r="6317" spans="18:18" x14ac:dyDescent="0.25">
      <c r="R6317" s="5"/>
    </row>
    <row r="6318" spans="18:18" x14ac:dyDescent="0.25">
      <c r="R6318" s="5"/>
    </row>
    <row r="6319" spans="18:18" x14ac:dyDescent="0.25">
      <c r="R6319" s="5"/>
    </row>
    <row r="6320" spans="18:18" x14ac:dyDescent="0.25">
      <c r="R6320" s="5"/>
    </row>
    <row r="6321" spans="18:18" x14ac:dyDescent="0.25">
      <c r="R6321" s="5"/>
    </row>
    <row r="6322" spans="18:18" x14ac:dyDescent="0.25">
      <c r="R6322" s="5"/>
    </row>
    <row r="6323" spans="18:18" x14ac:dyDescent="0.25">
      <c r="R6323" s="5"/>
    </row>
    <row r="6324" spans="18:18" x14ac:dyDescent="0.25">
      <c r="R6324" s="5"/>
    </row>
    <row r="6325" spans="18:18" x14ac:dyDescent="0.25">
      <c r="R6325" s="5"/>
    </row>
    <row r="6326" spans="18:18" x14ac:dyDescent="0.25">
      <c r="R6326" s="5"/>
    </row>
    <row r="6327" spans="18:18" x14ac:dyDescent="0.25">
      <c r="R6327" s="5"/>
    </row>
    <row r="6328" spans="18:18" x14ac:dyDescent="0.25">
      <c r="R6328" s="5"/>
    </row>
    <row r="6329" spans="18:18" x14ac:dyDescent="0.25">
      <c r="R6329" s="5"/>
    </row>
    <row r="6330" spans="18:18" x14ac:dyDescent="0.25">
      <c r="R6330" s="5"/>
    </row>
    <row r="6331" spans="18:18" x14ac:dyDescent="0.25">
      <c r="R6331" s="5"/>
    </row>
    <row r="6332" spans="18:18" x14ac:dyDescent="0.25">
      <c r="R6332" s="5"/>
    </row>
    <row r="6333" spans="18:18" x14ac:dyDescent="0.25">
      <c r="R6333" s="5"/>
    </row>
    <row r="6334" spans="18:18" x14ac:dyDescent="0.25">
      <c r="R6334" s="5"/>
    </row>
    <row r="6335" spans="18:18" x14ac:dyDescent="0.25">
      <c r="R6335" s="5"/>
    </row>
    <row r="6336" spans="18:18" x14ac:dyDescent="0.25">
      <c r="R6336" s="5"/>
    </row>
    <row r="6337" spans="18:18" x14ac:dyDescent="0.25">
      <c r="R6337" s="5"/>
    </row>
    <row r="6338" spans="18:18" x14ac:dyDescent="0.25">
      <c r="R6338" s="5"/>
    </row>
    <row r="6339" spans="18:18" x14ac:dyDescent="0.25">
      <c r="R6339" s="5"/>
    </row>
    <row r="6340" spans="18:18" x14ac:dyDescent="0.25">
      <c r="R6340" s="5"/>
    </row>
    <row r="6341" spans="18:18" x14ac:dyDescent="0.25">
      <c r="R6341" s="5"/>
    </row>
    <row r="6342" spans="18:18" x14ac:dyDescent="0.25">
      <c r="R6342" s="5"/>
    </row>
    <row r="6343" spans="18:18" x14ac:dyDescent="0.25">
      <c r="R6343" s="5"/>
    </row>
    <row r="6344" spans="18:18" x14ac:dyDescent="0.25">
      <c r="R6344" s="5"/>
    </row>
    <row r="6345" spans="18:18" x14ac:dyDescent="0.25">
      <c r="R6345" s="5"/>
    </row>
    <row r="6346" spans="18:18" x14ac:dyDescent="0.25">
      <c r="R6346" s="5"/>
    </row>
    <row r="6347" spans="18:18" x14ac:dyDescent="0.25">
      <c r="R6347" s="5"/>
    </row>
    <row r="6348" spans="18:18" x14ac:dyDescent="0.25">
      <c r="R6348" s="5"/>
    </row>
    <row r="6349" spans="18:18" x14ac:dyDescent="0.25">
      <c r="R6349" s="5"/>
    </row>
    <row r="6350" spans="18:18" x14ac:dyDescent="0.25">
      <c r="R6350" s="5"/>
    </row>
    <row r="6351" spans="18:18" x14ac:dyDescent="0.25">
      <c r="R6351" s="5"/>
    </row>
    <row r="6352" spans="18:18" x14ac:dyDescent="0.25">
      <c r="R6352" s="5"/>
    </row>
    <row r="6353" spans="18:18" x14ac:dyDescent="0.25">
      <c r="R6353" s="5"/>
    </row>
    <row r="6354" spans="18:18" x14ac:dyDescent="0.25">
      <c r="R6354" s="5"/>
    </row>
    <row r="6355" spans="18:18" x14ac:dyDescent="0.25">
      <c r="R6355" s="5"/>
    </row>
    <row r="6356" spans="18:18" x14ac:dyDescent="0.25">
      <c r="R6356" s="5"/>
    </row>
    <row r="6357" spans="18:18" x14ac:dyDescent="0.25">
      <c r="R6357" s="5"/>
    </row>
    <row r="6358" spans="18:18" x14ac:dyDescent="0.25">
      <c r="R6358" s="5"/>
    </row>
    <row r="6359" spans="18:18" x14ac:dyDescent="0.25">
      <c r="R6359" s="5"/>
    </row>
    <row r="6360" spans="18:18" x14ac:dyDescent="0.25">
      <c r="R6360" s="5"/>
    </row>
    <row r="6361" spans="18:18" x14ac:dyDescent="0.25">
      <c r="R6361" s="5"/>
    </row>
    <row r="6362" spans="18:18" x14ac:dyDescent="0.25">
      <c r="R6362" s="5"/>
    </row>
    <row r="6363" spans="18:18" x14ac:dyDescent="0.25">
      <c r="R6363" s="5"/>
    </row>
    <row r="6364" spans="18:18" x14ac:dyDescent="0.25">
      <c r="R6364" s="5"/>
    </row>
    <row r="6365" spans="18:18" x14ac:dyDescent="0.25">
      <c r="R6365" s="5"/>
    </row>
    <row r="6366" spans="18:18" x14ac:dyDescent="0.25">
      <c r="R6366" s="5"/>
    </row>
    <row r="6367" spans="18:18" x14ac:dyDescent="0.25">
      <c r="R6367" s="5"/>
    </row>
    <row r="6368" spans="18:18" x14ac:dyDescent="0.25">
      <c r="R6368" s="5"/>
    </row>
    <row r="6369" spans="18:18" x14ac:dyDescent="0.25">
      <c r="R6369" s="5"/>
    </row>
    <row r="6370" spans="18:18" x14ac:dyDescent="0.25">
      <c r="R6370" s="5"/>
    </row>
    <row r="6371" spans="18:18" x14ac:dyDescent="0.25">
      <c r="R6371" s="5"/>
    </row>
    <row r="6372" spans="18:18" x14ac:dyDescent="0.25">
      <c r="R6372" s="5"/>
    </row>
    <row r="6373" spans="18:18" x14ac:dyDescent="0.25">
      <c r="R6373" s="5"/>
    </row>
    <row r="6374" spans="18:18" x14ac:dyDescent="0.25">
      <c r="R6374" s="5"/>
    </row>
    <row r="6375" spans="18:18" x14ac:dyDescent="0.25">
      <c r="R6375" s="5"/>
    </row>
    <row r="6376" spans="18:18" x14ac:dyDescent="0.25">
      <c r="R6376" s="5"/>
    </row>
    <row r="6377" spans="18:18" x14ac:dyDescent="0.25">
      <c r="R6377" s="5"/>
    </row>
    <row r="6378" spans="18:18" x14ac:dyDescent="0.25">
      <c r="R6378" s="5"/>
    </row>
    <row r="6379" spans="18:18" x14ac:dyDescent="0.25">
      <c r="R6379" s="5"/>
    </row>
    <row r="6380" spans="18:18" x14ac:dyDescent="0.25">
      <c r="R6380" s="5"/>
    </row>
    <row r="6381" spans="18:18" x14ac:dyDescent="0.25">
      <c r="R6381" s="5"/>
    </row>
    <row r="6382" spans="18:18" x14ac:dyDescent="0.25">
      <c r="R6382" s="5"/>
    </row>
    <row r="6383" spans="18:18" x14ac:dyDescent="0.25">
      <c r="R6383" s="5"/>
    </row>
    <row r="6384" spans="18:18" x14ac:dyDescent="0.25">
      <c r="R6384" s="5"/>
    </row>
    <row r="6385" spans="18:18" x14ac:dyDescent="0.25">
      <c r="R6385" s="5"/>
    </row>
    <row r="6386" spans="18:18" x14ac:dyDescent="0.25">
      <c r="R6386" s="5"/>
    </row>
    <row r="6387" spans="18:18" x14ac:dyDescent="0.25">
      <c r="R6387" s="5"/>
    </row>
    <row r="6388" spans="18:18" x14ac:dyDescent="0.25">
      <c r="R6388" s="5"/>
    </row>
    <row r="6389" spans="18:18" x14ac:dyDescent="0.25">
      <c r="R6389" s="5"/>
    </row>
    <row r="6390" spans="18:18" x14ac:dyDescent="0.25">
      <c r="R6390" s="5"/>
    </row>
    <row r="6391" spans="18:18" x14ac:dyDescent="0.25">
      <c r="R6391" s="5"/>
    </row>
    <row r="6392" spans="18:18" x14ac:dyDescent="0.25">
      <c r="R6392" s="5"/>
    </row>
    <row r="6393" spans="18:18" x14ac:dyDescent="0.25">
      <c r="R6393" s="5"/>
    </row>
    <row r="6394" spans="18:18" x14ac:dyDescent="0.25">
      <c r="R6394" s="5"/>
    </row>
    <row r="6395" spans="18:18" x14ac:dyDescent="0.25">
      <c r="R6395" s="5"/>
    </row>
    <row r="6396" spans="18:18" x14ac:dyDescent="0.25">
      <c r="R6396" s="5"/>
    </row>
    <row r="6397" spans="18:18" x14ac:dyDescent="0.25">
      <c r="R6397" s="5"/>
    </row>
    <row r="6398" spans="18:18" x14ac:dyDescent="0.25">
      <c r="R6398" s="5"/>
    </row>
    <row r="6399" spans="18:18" x14ac:dyDescent="0.25">
      <c r="R6399" s="5"/>
    </row>
    <row r="6400" spans="18:18" x14ac:dyDescent="0.25">
      <c r="R6400" s="5"/>
    </row>
    <row r="6401" spans="18:18" x14ac:dyDescent="0.25">
      <c r="R6401" s="5"/>
    </row>
    <row r="6402" spans="18:18" x14ac:dyDescent="0.25">
      <c r="R6402" s="5"/>
    </row>
    <row r="6403" spans="18:18" x14ac:dyDescent="0.25">
      <c r="R6403" s="5"/>
    </row>
    <row r="6404" spans="18:18" x14ac:dyDescent="0.25">
      <c r="R6404" s="5"/>
    </row>
    <row r="6405" spans="18:18" x14ac:dyDescent="0.25">
      <c r="R6405" s="5"/>
    </row>
    <row r="6406" spans="18:18" x14ac:dyDescent="0.25">
      <c r="R6406" s="5"/>
    </row>
    <row r="6407" spans="18:18" x14ac:dyDescent="0.25">
      <c r="R6407" s="5"/>
    </row>
    <row r="6408" spans="18:18" x14ac:dyDescent="0.25">
      <c r="R6408" s="5"/>
    </row>
    <row r="6409" spans="18:18" x14ac:dyDescent="0.25">
      <c r="R6409" s="5"/>
    </row>
    <row r="6410" spans="18:18" x14ac:dyDescent="0.25">
      <c r="R6410" s="5"/>
    </row>
    <row r="6411" spans="18:18" x14ac:dyDescent="0.25">
      <c r="R6411" s="5"/>
    </row>
    <row r="6412" spans="18:18" x14ac:dyDescent="0.25">
      <c r="R6412" s="5"/>
    </row>
    <row r="6413" spans="18:18" x14ac:dyDescent="0.25">
      <c r="R6413" s="5"/>
    </row>
    <row r="6414" spans="18:18" x14ac:dyDescent="0.25">
      <c r="R6414" s="5"/>
    </row>
    <row r="6415" spans="18:18" x14ac:dyDescent="0.25">
      <c r="R6415" s="5"/>
    </row>
    <row r="6416" spans="18:18" x14ac:dyDescent="0.25">
      <c r="R6416" s="5"/>
    </row>
    <row r="6417" spans="18:18" x14ac:dyDescent="0.25">
      <c r="R6417" s="5"/>
    </row>
    <row r="6418" spans="18:18" x14ac:dyDescent="0.25">
      <c r="R6418" s="5"/>
    </row>
    <row r="6419" spans="18:18" x14ac:dyDescent="0.25">
      <c r="R6419" s="5"/>
    </row>
    <row r="6420" spans="18:18" x14ac:dyDescent="0.25">
      <c r="R6420" s="5"/>
    </row>
    <row r="6421" spans="18:18" x14ac:dyDescent="0.25">
      <c r="R6421" s="5"/>
    </row>
    <row r="6422" spans="18:18" x14ac:dyDescent="0.25">
      <c r="R6422" s="5"/>
    </row>
    <row r="6423" spans="18:18" x14ac:dyDescent="0.25">
      <c r="R6423" s="5"/>
    </row>
    <row r="6424" spans="18:18" x14ac:dyDescent="0.25">
      <c r="R6424" s="5"/>
    </row>
    <row r="6425" spans="18:18" x14ac:dyDescent="0.25">
      <c r="R6425" s="5"/>
    </row>
    <row r="6426" spans="18:18" x14ac:dyDescent="0.25">
      <c r="R6426" s="5"/>
    </row>
    <row r="6427" spans="18:18" x14ac:dyDescent="0.25">
      <c r="R6427" s="5"/>
    </row>
    <row r="6428" spans="18:18" x14ac:dyDescent="0.25">
      <c r="R6428" s="5"/>
    </row>
    <row r="6429" spans="18:18" x14ac:dyDescent="0.25">
      <c r="R6429" s="5"/>
    </row>
    <row r="6430" spans="18:18" x14ac:dyDescent="0.25">
      <c r="R6430" s="5"/>
    </row>
    <row r="6431" spans="18:18" x14ac:dyDescent="0.25">
      <c r="R6431" s="5"/>
    </row>
    <row r="6432" spans="18:18" x14ac:dyDescent="0.25">
      <c r="R6432" s="5"/>
    </row>
    <row r="6433" spans="18:18" x14ac:dyDescent="0.25">
      <c r="R6433" s="5"/>
    </row>
    <row r="6434" spans="18:18" x14ac:dyDescent="0.25">
      <c r="R6434" s="5"/>
    </row>
    <row r="6435" spans="18:18" x14ac:dyDescent="0.25">
      <c r="R6435" s="5"/>
    </row>
    <row r="6436" spans="18:18" x14ac:dyDescent="0.25">
      <c r="R6436" s="5"/>
    </row>
    <row r="6437" spans="18:18" x14ac:dyDescent="0.25">
      <c r="R6437" s="5"/>
    </row>
    <row r="6438" spans="18:18" x14ac:dyDescent="0.25">
      <c r="R6438" s="5"/>
    </row>
    <row r="6439" spans="18:18" x14ac:dyDescent="0.25">
      <c r="R6439" s="5"/>
    </row>
    <row r="6440" spans="18:18" x14ac:dyDescent="0.25">
      <c r="R6440" s="5"/>
    </row>
    <row r="6441" spans="18:18" x14ac:dyDescent="0.25">
      <c r="R6441" s="5"/>
    </row>
    <row r="6442" spans="18:18" x14ac:dyDescent="0.25">
      <c r="R6442" s="5"/>
    </row>
    <row r="6443" spans="18:18" x14ac:dyDescent="0.25">
      <c r="R6443" s="5"/>
    </row>
    <row r="6444" spans="18:18" x14ac:dyDescent="0.25">
      <c r="R6444" s="5"/>
    </row>
    <row r="6445" spans="18:18" x14ac:dyDescent="0.25">
      <c r="R6445" s="5"/>
    </row>
    <row r="6446" spans="18:18" x14ac:dyDescent="0.25">
      <c r="R6446" s="5"/>
    </row>
    <row r="6447" spans="18:18" x14ac:dyDescent="0.25">
      <c r="R6447" s="5"/>
    </row>
    <row r="6448" spans="18:18" x14ac:dyDescent="0.25">
      <c r="R6448" s="5"/>
    </row>
    <row r="6449" spans="18:18" x14ac:dyDescent="0.25">
      <c r="R6449" s="5"/>
    </row>
    <row r="6450" spans="18:18" x14ac:dyDescent="0.25">
      <c r="R6450" s="5"/>
    </row>
    <row r="6451" spans="18:18" x14ac:dyDescent="0.25">
      <c r="R6451" s="5"/>
    </row>
    <row r="6452" spans="18:18" x14ac:dyDescent="0.25">
      <c r="R6452" s="5"/>
    </row>
    <row r="6453" spans="18:18" x14ac:dyDescent="0.25">
      <c r="R6453" s="5"/>
    </row>
    <row r="6454" spans="18:18" x14ac:dyDescent="0.25">
      <c r="R6454" s="5"/>
    </row>
    <row r="6455" spans="18:18" x14ac:dyDescent="0.25">
      <c r="R6455" s="5"/>
    </row>
    <row r="6456" spans="18:18" x14ac:dyDescent="0.25">
      <c r="R6456" s="5"/>
    </row>
    <row r="6457" spans="18:18" x14ac:dyDescent="0.25">
      <c r="R6457" s="5"/>
    </row>
    <row r="6458" spans="18:18" x14ac:dyDescent="0.25">
      <c r="R6458" s="5"/>
    </row>
    <row r="6459" spans="18:18" x14ac:dyDescent="0.25">
      <c r="R6459" s="5"/>
    </row>
    <row r="6460" spans="18:18" x14ac:dyDescent="0.25">
      <c r="R6460" s="5"/>
    </row>
    <row r="6461" spans="18:18" x14ac:dyDescent="0.25">
      <c r="R6461" s="5"/>
    </row>
    <row r="6462" spans="18:18" x14ac:dyDescent="0.25">
      <c r="R6462" s="5"/>
    </row>
    <row r="6463" spans="18:18" x14ac:dyDescent="0.25">
      <c r="R6463" s="5"/>
    </row>
    <row r="6464" spans="18:18" x14ac:dyDescent="0.25">
      <c r="R6464" s="5"/>
    </row>
    <row r="6465" spans="18:18" x14ac:dyDescent="0.25">
      <c r="R6465" s="5"/>
    </row>
    <row r="6466" spans="18:18" x14ac:dyDescent="0.25">
      <c r="R6466" s="5"/>
    </row>
    <row r="6467" spans="18:18" x14ac:dyDescent="0.25">
      <c r="R6467" s="5"/>
    </row>
    <row r="6468" spans="18:18" x14ac:dyDescent="0.25">
      <c r="R6468" s="5"/>
    </row>
    <row r="6469" spans="18:18" x14ac:dyDescent="0.25">
      <c r="R6469" s="5"/>
    </row>
    <row r="6470" spans="18:18" x14ac:dyDescent="0.25">
      <c r="R6470" s="5"/>
    </row>
    <row r="6471" spans="18:18" x14ac:dyDescent="0.25">
      <c r="R6471" s="5"/>
    </row>
    <row r="6472" spans="18:18" x14ac:dyDescent="0.25">
      <c r="R6472" s="5"/>
    </row>
    <row r="6473" spans="18:18" x14ac:dyDescent="0.25">
      <c r="R6473" s="5"/>
    </row>
    <row r="6474" spans="18:18" x14ac:dyDescent="0.25">
      <c r="R6474" s="5"/>
    </row>
    <row r="6475" spans="18:18" x14ac:dyDescent="0.25">
      <c r="R6475" s="5"/>
    </row>
    <row r="6476" spans="18:18" x14ac:dyDescent="0.25">
      <c r="R6476" s="5"/>
    </row>
    <row r="6477" spans="18:18" x14ac:dyDescent="0.25">
      <c r="R6477" s="5"/>
    </row>
    <row r="6478" spans="18:18" x14ac:dyDescent="0.25">
      <c r="R6478" s="5"/>
    </row>
    <row r="6479" spans="18:18" x14ac:dyDescent="0.25">
      <c r="R6479" s="5"/>
    </row>
    <row r="6480" spans="18:18" x14ac:dyDescent="0.25">
      <c r="R6480" s="5"/>
    </row>
    <row r="6481" spans="18:18" x14ac:dyDescent="0.25">
      <c r="R6481" s="5"/>
    </row>
    <row r="6482" spans="18:18" x14ac:dyDescent="0.25">
      <c r="R6482" s="5"/>
    </row>
    <row r="6483" spans="18:18" x14ac:dyDescent="0.25">
      <c r="R6483" s="5"/>
    </row>
    <row r="6484" spans="18:18" x14ac:dyDescent="0.25">
      <c r="R6484" s="5"/>
    </row>
    <row r="6485" spans="18:18" x14ac:dyDescent="0.25">
      <c r="R6485" s="5"/>
    </row>
    <row r="6486" spans="18:18" x14ac:dyDescent="0.25">
      <c r="R6486" s="5"/>
    </row>
    <row r="6487" spans="18:18" x14ac:dyDescent="0.25">
      <c r="R6487" s="5"/>
    </row>
    <row r="6488" spans="18:18" x14ac:dyDescent="0.25">
      <c r="R6488" s="5"/>
    </row>
    <row r="6489" spans="18:18" x14ac:dyDescent="0.25">
      <c r="R6489" s="5"/>
    </row>
    <row r="6490" spans="18:18" x14ac:dyDescent="0.25">
      <c r="R6490" s="5"/>
    </row>
    <row r="6491" spans="18:18" x14ac:dyDescent="0.25">
      <c r="R6491" s="5"/>
    </row>
    <row r="6492" spans="18:18" x14ac:dyDescent="0.25">
      <c r="R6492" s="5"/>
    </row>
    <row r="6493" spans="18:18" x14ac:dyDescent="0.25">
      <c r="R6493" s="5"/>
    </row>
    <row r="6494" spans="18:18" x14ac:dyDescent="0.25">
      <c r="R6494" s="5"/>
    </row>
    <row r="6495" spans="18:18" x14ac:dyDescent="0.25">
      <c r="R6495" s="5"/>
    </row>
    <row r="6496" spans="18:18" x14ac:dyDescent="0.25">
      <c r="R6496" s="5"/>
    </row>
    <row r="6497" spans="18:18" x14ac:dyDescent="0.25">
      <c r="R6497" s="5"/>
    </row>
    <row r="6498" spans="18:18" x14ac:dyDescent="0.25">
      <c r="R6498" s="5"/>
    </row>
    <row r="6499" spans="18:18" x14ac:dyDescent="0.25">
      <c r="R6499" s="5"/>
    </row>
    <row r="6500" spans="18:18" x14ac:dyDescent="0.25">
      <c r="R6500" s="5"/>
    </row>
    <row r="6501" spans="18:18" x14ac:dyDescent="0.25">
      <c r="R6501" s="5"/>
    </row>
    <row r="6502" spans="18:18" x14ac:dyDescent="0.25">
      <c r="R6502" s="5"/>
    </row>
    <row r="6503" spans="18:18" x14ac:dyDescent="0.25">
      <c r="R6503" s="5"/>
    </row>
    <row r="6504" spans="18:18" x14ac:dyDescent="0.25">
      <c r="R6504" s="5"/>
    </row>
    <row r="6505" spans="18:18" x14ac:dyDescent="0.25">
      <c r="R6505" s="5"/>
    </row>
    <row r="6506" spans="18:18" x14ac:dyDescent="0.25">
      <c r="R6506" s="5"/>
    </row>
    <row r="6507" spans="18:18" x14ac:dyDescent="0.25">
      <c r="R6507" s="5"/>
    </row>
    <row r="6508" spans="18:18" x14ac:dyDescent="0.25">
      <c r="R6508" s="5"/>
    </row>
    <row r="6509" spans="18:18" x14ac:dyDescent="0.25">
      <c r="R6509" s="5"/>
    </row>
    <row r="6510" spans="18:18" x14ac:dyDescent="0.25">
      <c r="R6510" s="5"/>
    </row>
    <row r="6511" spans="18:18" x14ac:dyDescent="0.25">
      <c r="R6511" s="5"/>
    </row>
    <row r="6512" spans="18:18" x14ac:dyDescent="0.25">
      <c r="R6512" s="5"/>
    </row>
    <row r="6513" spans="18:18" x14ac:dyDescent="0.25">
      <c r="R6513" s="5"/>
    </row>
    <row r="6514" spans="18:18" x14ac:dyDescent="0.25">
      <c r="R6514" s="5"/>
    </row>
    <row r="6515" spans="18:18" x14ac:dyDescent="0.25">
      <c r="R6515" s="5"/>
    </row>
    <row r="6516" spans="18:18" x14ac:dyDescent="0.25">
      <c r="R6516" s="5"/>
    </row>
    <row r="6517" spans="18:18" x14ac:dyDescent="0.25">
      <c r="R6517" s="5"/>
    </row>
    <row r="6518" spans="18:18" x14ac:dyDescent="0.25">
      <c r="R6518" s="5"/>
    </row>
    <row r="6519" spans="18:18" x14ac:dyDescent="0.25">
      <c r="R6519" s="5"/>
    </row>
    <row r="6520" spans="18:18" x14ac:dyDescent="0.25">
      <c r="R6520" s="5"/>
    </row>
    <row r="6521" spans="18:18" x14ac:dyDescent="0.25">
      <c r="R6521" s="5"/>
    </row>
    <row r="6522" spans="18:18" x14ac:dyDescent="0.25">
      <c r="R6522" s="5"/>
    </row>
    <row r="6523" spans="18:18" x14ac:dyDescent="0.25">
      <c r="R6523" s="5"/>
    </row>
    <row r="6524" spans="18:18" x14ac:dyDescent="0.25">
      <c r="R6524" s="5"/>
    </row>
    <row r="6525" spans="18:18" x14ac:dyDescent="0.25">
      <c r="R6525" s="5"/>
    </row>
    <row r="6526" spans="18:18" x14ac:dyDescent="0.25">
      <c r="R6526" s="5"/>
    </row>
    <row r="6527" spans="18:18" x14ac:dyDescent="0.25">
      <c r="R6527" s="5"/>
    </row>
    <row r="6528" spans="18:18" x14ac:dyDescent="0.25">
      <c r="R6528" s="5"/>
    </row>
    <row r="6529" spans="18:18" x14ac:dyDescent="0.25">
      <c r="R6529" s="5"/>
    </row>
    <row r="6530" spans="18:18" x14ac:dyDescent="0.25">
      <c r="R6530" s="5"/>
    </row>
    <row r="6531" spans="18:18" x14ac:dyDescent="0.25">
      <c r="R6531" s="5"/>
    </row>
    <row r="6532" spans="18:18" x14ac:dyDescent="0.25">
      <c r="R6532" s="5"/>
    </row>
    <row r="6533" spans="18:18" x14ac:dyDescent="0.25">
      <c r="R6533" s="5"/>
    </row>
    <row r="6534" spans="18:18" x14ac:dyDescent="0.25">
      <c r="R6534" s="5"/>
    </row>
    <row r="6535" spans="18:18" x14ac:dyDescent="0.25">
      <c r="R6535" s="5"/>
    </row>
    <row r="6536" spans="18:18" x14ac:dyDescent="0.25">
      <c r="R6536" s="5"/>
    </row>
    <row r="6537" spans="18:18" x14ac:dyDescent="0.25">
      <c r="R6537" s="5"/>
    </row>
    <row r="6538" spans="18:18" x14ac:dyDescent="0.25">
      <c r="R6538" s="5"/>
    </row>
    <row r="6539" spans="18:18" x14ac:dyDescent="0.25">
      <c r="R6539" s="5"/>
    </row>
    <row r="6540" spans="18:18" x14ac:dyDescent="0.25">
      <c r="R6540" s="5"/>
    </row>
    <row r="6541" spans="18:18" x14ac:dyDescent="0.25">
      <c r="R6541" s="5"/>
    </row>
    <row r="6542" spans="18:18" x14ac:dyDescent="0.25">
      <c r="R6542" s="5"/>
    </row>
    <row r="6543" spans="18:18" x14ac:dyDescent="0.25">
      <c r="R6543" s="5"/>
    </row>
    <row r="6544" spans="18:18" x14ac:dyDescent="0.25">
      <c r="R6544" s="5"/>
    </row>
    <row r="6545" spans="18:18" x14ac:dyDescent="0.25">
      <c r="R6545" s="5"/>
    </row>
    <row r="6546" spans="18:18" x14ac:dyDescent="0.25">
      <c r="R6546" s="5"/>
    </row>
    <row r="6547" spans="18:18" x14ac:dyDescent="0.25">
      <c r="R6547" s="5"/>
    </row>
    <row r="6548" spans="18:18" x14ac:dyDescent="0.25">
      <c r="R6548" s="5"/>
    </row>
    <row r="6549" spans="18:18" x14ac:dyDescent="0.25">
      <c r="R6549" s="5"/>
    </row>
    <row r="6550" spans="18:18" x14ac:dyDescent="0.25">
      <c r="R6550" s="5"/>
    </row>
    <row r="6551" spans="18:18" x14ac:dyDescent="0.25">
      <c r="R6551" s="5"/>
    </row>
    <row r="6552" spans="18:18" x14ac:dyDescent="0.25">
      <c r="R6552" s="5"/>
    </row>
    <row r="6553" spans="18:18" x14ac:dyDescent="0.25">
      <c r="R6553" s="5"/>
    </row>
    <row r="6554" spans="18:18" x14ac:dyDescent="0.25">
      <c r="R6554" s="5"/>
    </row>
    <row r="6555" spans="18:18" x14ac:dyDescent="0.25">
      <c r="R6555" s="5"/>
    </row>
    <row r="6556" spans="18:18" x14ac:dyDescent="0.25">
      <c r="R6556" s="5"/>
    </row>
    <row r="6557" spans="18:18" x14ac:dyDescent="0.25">
      <c r="R6557" s="5"/>
    </row>
    <row r="6558" spans="18:18" x14ac:dyDescent="0.25">
      <c r="R6558" s="5"/>
    </row>
    <row r="6559" spans="18:18" x14ac:dyDescent="0.25">
      <c r="R6559" s="5"/>
    </row>
    <row r="6560" spans="18:18" x14ac:dyDescent="0.25">
      <c r="R6560" s="5"/>
    </row>
    <row r="6561" spans="18:18" x14ac:dyDescent="0.25">
      <c r="R6561" s="5"/>
    </row>
    <row r="6562" spans="18:18" x14ac:dyDescent="0.25">
      <c r="R6562" s="5"/>
    </row>
    <row r="6563" spans="18:18" x14ac:dyDescent="0.25">
      <c r="R6563" s="5"/>
    </row>
    <row r="6564" spans="18:18" x14ac:dyDescent="0.25">
      <c r="R6564" s="5"/>
    </row>
    <row r="6565" spans="18:18" x14ac:dyDescent="0.25">
      <c r="R6565" s="5"/>
    </row>
    <row r="6566" spans="18:18" x14ac:dyDescent="0.25">
      <c r="R6566" s="5"/>
    </row>
    <row r="6567" spans="18:18" x14ac:dyDescent="0.25">
      <c r="R6567" s="5"/>
    </row>
    <row r="6568" spans="18:18" x14ac:dyDescent="0.25">
      <c r="R6568" s="5"/>
    </row>
    <row r="6569" spans="18:18" x14ac:dyDescent="0.25">
      <c r="R6569" s="5"/>
    </row>
    <row r="6570" spans="18:18" x14ac:dyDescent="0.25">
      <c r="R6570" s="5"/>
    </row>
    <row r="6571" spans="18:18" x14ac:dyDescent="0.25">
      <c r="R6571" s="5"/>
    </row>
    <row r="6572" spans="18:18" x14ac:dyDescent="0.25">
      <c r="R6572" s="5"/>
    </row>
    <row r="6573" spans="18:18" x14ac:dyDescent="0.25">
      <c r="R6573" s="5"/>
    </row>
    <row r="6574" spans="18:18" x14ac:dyDescent="0.25">
      <c r="R6574" s="5"/>
    </row>
    <row r="6575" spans="18:18" x14ac:dyDescent="0.25">
      <c r="R6575" s="5"/>
    </row>
    <row r="6576" spans="18:18" x14ac:dyDescent="0.25">
      <c r="R6576" s="5"/>
    </row>
    <row r="6577" spans="18:18" x14ac:dyDescent="0.25">
      <c r="R6577" s="5"/>
    </row>
    <row r="6578" spans="18:18" x14ac:dyDescent="0.25">
      <c r="R6578" s="5"/>
    </row>
    <row r="6579" spans="18:18" x14ac:dyDescent="0.25">
      <c r="R6579" s="5"/>
    </row>
    <row r="6580" spans="18:18" x14ac:dyDescent="0.25">
      <c r="R6580" s="5"/>
    </row>
    <row r="6581" spans="18:18" x14ac:dyDescent="0.25">
      <c r="R6581" s="5"/>
    </row>
    <row r="6582" spans="18:18" x14ac:dyDescent="0.25">
      <c r="R6582" s="5"/>
    </row>
    <row r="6583" spans="18:18" x14ac:dyDescent="0.25">
      <c r="R6583" s="5"/>
    </row>
    <row r="6584" spans="18:18" x14ac:dyDescent="0.25">
      <c r="R6584" s="5"/>
    </row>
    <row r="6585" spans="18:18" x14ac:dyDescent="0.25">
      <c r="R6585" s="5"/>
    </row>
    <row r="6586" spans="18:18" x14ac:dyDescent="0.25">
      <c r="R6586" s="5"/>
    </row>
    <row r="6587" spans="18:18" x14ac:dyDescent="0.25">
      <c r="R6587" s="5"/>
    </row>
    <row r="6588" spans="18:18" x14ac:dyDescent="0.25">
      <c r="R6588" s="5"/>
    </row>
    <row r="6589" spans="18:18" x14ac:dyDescent="0.25">
      <c r="R6589" s="5"/>
    </row>
    <row r="6590" spans="18:18" x14ac:dyDescent="0.25">
      <c r="R6590" s="5"/>
    </row>
    <row r="6591" spans="18:18" x14ac:dyDescent="0.25">
      <c r="R6591" s="5"/>
    </row>
    <row r="6592" spans="18:18" x14ac:dyDescent="0.25">
      <c r="R6592" s="5"/>
    </row>
    <row r="6593" spans="18:18" x14ac:dyDescent="0.25">
      <c r="R6593" s="5"/>
    </row>
    <row r="6594" spans="18:18" x14ac:dyDescent="0.25">
      <c r="R6594" s="5"/>
    </row>
    <row r="6595" spans="18:18" x14ac:dyDescent="0.25">
      <c r="R6595" s="5"/>
    </row>
    <row r="6596" spans="18:18" x14ac:dyDescent="0.25">
      <c r="R6596" s="5"/>
    </row>
    <row r="6597" spans="18:18" x14ac:dyDescent="0.25">
      <c r="R6597" s="5"/>
    </row>
    <row r="6598" spans="18:18" x14ac:dyDescent="0.25">
      <c r="R6598" s="5"/>
    </row>
    <row r="6599" spans="18:18" x14ac:dyDescent="0.25">
      <c r="R6599" s="5"/>
    </row>
    <row r="6600" spans="18:18" x14ac:dyDescent="0.25">
      <c r="R6600" s="5"/>
    </row>
    <row r="6601" spans="18:18" x14ac:dyDescent="0.25">
      <c r="R6601" s="5"/>
    </row>
    <row r="6602" spans="18:18" x14ac:dyDescent="0.25">
      <c r="R6602" s="5"/>
    </row>
    <row r="6603" spans="18:18" x14ac:dyDescent="0.25">
      <c r="R6603" s="5"/>
    </row>
    <row r="6604" spans="18:18" x14ac:dyDescent="0.25">
      <c r="R6604" s="5"/>
    </row>
    <row r="6605" spans="18:18" x14ac:dyDescent="0.25">
      <c r="R6605" s="5"/>
    </row>
    <row r="6606" spans="18:18" x14ac:dyDescent="0.25">
      <c r="R6606" s="5"/>
    </row>
    <row r="6607" spans="18:18" x14ac:dyDescent="0.25">
      <c r="R6607" s="5"/>
    </row>
    <row r="6608" spans="18:18" x14ac:dyDescent="0.25">
      <c r="R6608" s="5"/>
    </row>
    <row r="6609" spans="18:18" x14ac:dyDescent="0.25">
      <c r="R6609" s="5"/>
    </row>
    <row r="6610" spans="18:18" x14ac:dyDescent="0.25">
      <c r="R6610" s="5"/>
    </row>
    <row r="6611" spans="18:18" x14ac:dyDescent="0.25">
      <c r="R6611" s="5"/>
    </row>
    <row r="6612" spans="18:18" x14ac:dyDescent="0.25">
      <c r="R6612" s="5"/>
    </row>
    <row r="6613" spans="18:18" x14ac:dyDescent="0.25">
      <c r="R6613" s="5"/>
    </row>
    <row r="6614" spans="18:18" x14ac:dyDescent="0.25">
      <c r="R6614" s="5"/>
    </row>
    <row r="6615" spans="18:18" x14ac:dyDescent="0.25">
      <c r="R6615" s="5"/>
    </row>
    <row r="6616" spans="18:18" x14ac:dyDescent="0.25">
      <c r="R6616" s="5"/>
    </row>
    <row r="6617" spans="18:18" x14ac:dyDescent="0.25">
      <c r="R6617" s="5"/>
    </row>
    <row r="6618" spans="18:18" x14ac:dyDescent="0.25">
      <c r="R6618" s="5"/>
    </row>
    <row r="6619" spans="18:18" x14ac:dyDescent="0.25">
      <c r="R6619" s="5"/>
    </row>
    <row r="6620" spans="18:18" x14ac:dyDescent="0.25">
      <c r="R6620" s="5"/>
    </row>
    <row r="6621" spans="18:18" x14ac:dyDescent="0.25">
      <c r="R6621" s="5"/>
    </row>
    <row r="6622" spans="18:18" x14ac:dyDescent="0.25">
      <c r="R6622" s="5"/>
    </row>
    <row r="6623" spans="18:18" x14ac:dyDescent="0.25">
      <c r="R6623" s="5"/>
    </row>
    <row r="6624" spans="18:18" x14ac:dyDescent="0.25">
      <c r="R6624" s="5"/>
    </row>
    <row r="6625" spans="18:18" x14ac:dyDescent="0.25">
      <c r="R6625" s="5"/>
    </row>
    <row r="6626" spans="18:18" x14ac:dyDescent="0.25">
      <c r="R6626" s="5"/>
    </row>
    <row r="6627" spans="18:18" x14ac:dyDescent="0.25">
      <c r="R6627" s="5"/>
    </row>
    <row r="6628" spans="18:18" x14ac:dyDescent="0.25">
      <c r="R6628" s="5"/>
    </row>
    <row r="6629" spans="18:18" x14ac:dyDescent="0.25">
      <c r="R6629" s="5"/>
    </row>
    <row r="6630" spans="18:18" x14ac:dyDescent="0.25">
      <c r="R6630" s="5"/>
    </row>
    <row r="6631" spans="18:18" x14ac:dyDescent="0.25">
      <c r="R6631" s="5"/>
    </row>
    <row r="6632" spans="18:18" x14ac:dyDescent="0.25">
      <c r="R6632" s="5"/>
    </row>
    <row r="6633" spans="18:18" x14ac:dyDescent="0.25">
      <c r="R6633" s="5"/>
    </row>
    <row r="6634" spans="18:18" x14ac:dyDescent="0.25">
      <c r="R6634" s="5"/>
    </row>
    <row r="6635" spans="18:18" x14ac:dyDescent="0.25">
      <c r="R6635" s="5"/>
    </row>
    <row r="6636" spans="18:18" x14ac:dyDescent="0.25">
      <c r="R6636" s="5"/>
    </row>
    <row r="6637" spans="18:18" x14ac:dyDescent="0.25">
      <c r="R6637" s="5"/>
    </row>
    <row r="6638" spans="18:18" x14ac:dyDescent="0.25">
      <c r="R6638" s="5"/>
    </row>
    <row r="6639" spans="18:18" x14ac:dyDescent="0.25">
      <c r="R6639" s="5"/>
    </row>
    <row r="6640" spans="18:18" x14ac:dyDescent="0.25">
      <c r="R6640" s="5"/>
    </row>
    <row r="6641" spans="18:18" x14ac:dyDescent="0.25">
      <c r="R6641" s="5"/>
    </row>
    <row r="6642" spans="18:18" x14ac:dyDescent="0.25">
      <c r="R6642" s="5"/>
    </row>
    <row r="6643" spans="18:18" x14ac:dyDescent="0.25">
      <c r="R6643" s="5"/>
    </row>
    <row r="6644" spans="18:18" x14ac:dyDescent="0.25">
      <c r="R6644" s="5"/>
    </row>
    <row r="6645" spans="18:18" x14ac:dyDescent="0.25">
      <c r="R6645" s="5"/>
    </row>
    <row r="6646" spans="18:18" x14ac:dyDescent="0.25">
      <c r="R6646" s="5"/>
    </row>
    <row r="6647" spans="18:18" x14ac:dyDescent="0.25">
      <c r="R6647" s="5"/>
    </row>
    <row r="6648" spans="18:18" x14ac:dyDescent="0.25">
      <c r="R6648" s="5"/>
    </row>
    <row r="6649" spans="18:18" x14ac:dyDescent="0.25">
      <c r="R6649" s="5"/>
    </row>
    <row r="6650" spans="18:18" x14ac:dyDescent="0.25">
      <c r="R6650" s="5"/>
    </row>
    <row r="6651" spans="18:18" x14ac:dyDescent="0.25">
      <c r="R6651" s="5"/>
    </row>
    <row r="6652" spans="18:18" x14ac:dyDescent="0.25">
      <c r="R6652" s="5"/>
    </row>
    <row r="6653" spans="18:18" x14ac:dyDescent="0.25">
      <c r="R6653" s="5"/>
    </row>
    <row r="6654" spans="18:18" x14ac:dyDescent="0.25">
      <c r="R6654" s="5"/>
    </row>
    <row r="6655" spans="18:18" x14ac:dyDescent="0.25">
      <c r="R6655" s="5"/>
    </row>
    <row r="6656" spans="18:18" x14ac:dyDescent="0.25">
      <c r="R6656" s="5"/>
    </row>
    <row r="6657" spans="18:18" x14ac:dyDescent="0.25">
      <c r="R6657" s="5"/>
    </row>
    <row r="6658" spans="18:18" x14ac:dyDescent="0.25">
      <c r="R6658" s="5"/>
    </row>
    <row r="6659" spans="18:18" x14ac:dyDescent="0.25">
      <c r="R6659" s="5"/>
    </row>
    <row r="6660" spans="18:18" x14ac:dyDescent="0.25">
      <c r="R6660" s="5"/>
    </row>
    <row r="6661" spans="18:18" x14ac:dyDescent="0.25">
      <c r="R6661" s="5"/>
    </row>
    <row r="6662" spans="18:18" x14ac:dyDescent="0.25">
      <c r="R6662" s="5"/>
    </row>
    <row r="6663" spans="18:18" x14ac:dyDescent="0.25">
      <c r="R6663" s="5"/>
    </row>
    <row r="6664" spans="18:18" x14ac:dyDescent="0.25">
      <c r="R6664" s="5"/>
    </row>
    <row r="6665" spans="18:18" x14ac:dyDescent="0.25">
      <c r="R6665" s="5"/>
    </row>
    <row r="6666" spans="18:18" x14ac:dyDescent="0.25">
      <c r="R6666" s="5"/>
    </row>
    <row r="6667" spans="18:18" x14ac:dyDescent="0.25">
      <c r="R6667" s="5"/>
    </row>
    <row r="6668" spans="18:18" x14ac:dyDescent="0.25">
      <c r="R6668" s="5"/>
    </row>
    <row r="6669" spans="18:18" x14ac:dyDescent="0.25">
      <c r="R6669" s="5"/>
    </row>
    <row r="6670" spans="18:18" x14ac:dyDescent="0.25">
      <c r="R6670" s="5"/>
    </row>
    <row r="6671" spans="18:18" x14ac:dyDescent="0.25">
      <c r="R6671" s="5"/>
    </row>
    <row r="6672" spans="18:18" x14ac:dyDescent="0.25">
      <c r="R6672" s="5"/>
    </row>
    <row r="6673" spans="18:18" x14ac:dyDescent="0.25">
      <c r="R6673" s="5"/>
    </row>
    <row r="6674" spans="18:18" x14ac:dyDescent="0.25">
      <c r="R6674" s="5"/>
    </row>
    <row r="6675" spans="18:18" x14ac:dyDescent="0.25">
      <c r="R6675" s="5"/>
    </row>
    <row r="6676" spans="18:18" x14ac:dyDescent="0.25">
      <c r="R6676" s="5"/>
    </row>
    <row r="6677" spans="18:18" x14ac:dyDescent="0.25">
      <c r="R6677" s="5"/>
    </row>
    <row r="6678" spans="18:18" x14ac:dyDescent="0.25">
      <c r="R6678" s="5"/>
    </row>
    <row r="6679" spans="18:18" x14ac:dyDescent="0.25">
      <c r="R6679" s="5"/>
    </row>
    <row r="6680" spans="18:18" x14ac:dyDescent="0.25">
      <c r="R6680" s="5"/>
    </row>
    <row r="6681" spans="18:18" x14ac:dyDescent="0.25">
      <c r="R6681" s="5"/>
    </row>
    <row r="6682" spans="18:18" x14ac:dyDescent="0.25">
      <c r="R6682" s="5"/>
    </row>
    <row r="6683" spans="18:18" x14ac:dyDescent="0.25">
      <c r="R6683" s="5"/>
    </row>
    <row r="6684" spans="18:18" x14ac:dyDescent="0.25">
      <c r="R6684" s="5"/>
    </row>
    <row r="6685" spans="18:18" x14ac:dyDescent="0.25">
      <c r="R6685" s="5"/>
    </row>
    <row r="6686" spans="18:18" x14ac:dyDescent="0.25">
      <c r="R6686" s="5"/>
    </row>
    <row r="6687" spans="18:18" x14ac:dyDescent="0.25">
      <c r="R6687" s="5"/>
    </row>
    <row r="6688" spans="18:18" x14ac:dyDescent="0.25">
      <c r="R6688" s="5"/>
    </row>
    <row r="6689" spans="18:18" x14ac:dyDescent="0.25">
      <c r="R6689" s="5"/>
    </row>
    <row r="6690" spans="18:18" x14ac:dyDescent="0.25">
      <c r="R6690" s="5"/>
    </row>
    <row r="6691" spans="18:18" x14ac:dyDescent="0.25">
      <c r="R6691" s="5"/>
    </row>
    <row r="6692" spans="18:18" x14ac:dyDescent="0.25">
      <c r="R6692" s="5"/>
    </row>
    <row r="6693" spans="18:18" x14ac:dyDescent="0.25">
      <c r="R6693" s="5"/>
    </row>
    <row r="6694" spans="18:18" x14ac:dyDescent="0.25">
      <c r="R6694" s="5"/>
    </row>
    <row r="6695" spans="18:18" x14ac:dyDescent="0.25">
      <c r="R6695" s="5"/>
    </row>
    <row r="6696" spans="18:18" x14ac:dyDescent="0.25">
      <c r="R6696" s="5"/>
    </row>
    <row r="6697" spans="18:18" x14ac:dyDescent="0.25">
      <c r="R6697" s="5"/>
    </row>
    <row r="6698" spans="18:18" x14ac:dyDescent="0.25">
      <c r="R6698" s="5"/>
    </row>
    <row r="6699" spans="18:18" x14ac:dyDescent="0.25">
      <c r="R6699" s="5"/>
    </row>
    <row r="6700" spans="18:18" x14ac:dyDescent="0.25">
      <c r="R6700" s="5"/>
    </row>
    <row r="6701" spans="18:18" x14ac:dyDescent="0.25">
      <c r="R6701" s="5"/>
    </row>
    <row r="6702" spans="18:18" x14ac:dyDescent="0.25">
      <c r="R6702" s="5"/>
    </row>
    <row r="6703" spans="18:18" x14ac:dyDescent="0.25">
      <c r="R6703" s="5"/>
    </row>
    <row r="6704" spans="18:18" x14ac:dyDescent="0.25">
      <c r="R6704" s="5"/>
    </row>
    <row r="6705" spans="18:18" x14ac:dyDescent="0.25">
      <c r="R6705" s="5"/>
    </row>
    <row r="6706" spans="18:18" x14ac:dyDescent="0.25">
      <c r="R6706" s="5"/>
    </row>
    <row r="6707" spans="18:18" x14ac:dyDescent="0.25">
      <c r="R6707" s="5"/>
    </row>
    <row r="6708" spans="18:18" x14ac:dyDescent="0.25">
      <c r="R6708" s="5"/>
    </row>
    <row r="6709" spans="18:18" x14ac:dyDescent="0.25">
      <c r="R6709" s="5"/>
    </row>
    <row r="6710" spans="18:18" x14ac:dyDescent="0.25">
      <c r="R6710" s="5"/>
    </row>
    <row r="6711" spans="18:18" x14ac:dyDescent="0.25">
      <c r="R6711" s="5"/>
    </row>
    <row r="6712" spans="18:18" x14ac:dyDescent="0.25">
      <c r="R6712" s="5"/>
    </row>
    <row r="6713" spans="18:18" x14ac:dyDescent="0.25">
      <c r="R6713" s="5"/>
    </row>
    <row r="6714" spans="18:18" x14ac:dyDescent="0.25">
      <c r="R6714" s="5"/>
    </row>
    <row r="6715" spans="18:18" x14ac:dyDescent="0.25">
      <c r="R6715" s="5"/>
    </row>
    <row r="6716" spans="18:18" x14ac:dyDescent="0.25">
      <c r="R6716" s="5"/>
    </row>
    <row r="6717" spans="18:18" x14ac:dyDescent="0.25">
      <c r="R6717" s="5"/>
    </row>
    <row r="6718" spans="18:18" x14ac:dyDescent="0.25">
      <c r="R6718" s="5"/>
    </row>
    <row r="6719" spans="18:18" x14ac:dyDescent="0.25">
      <c r="R6719" s="5"/>
    </row>
    <row r="6720" spans="18:18" x14ac:dyDescent="0.25">
      <c r="R6720" s="5"/>
    </row>
    <row r="6721" spans="18:18" x14ac:dyDescent="0.25">
      <c r="R6721" s="5"/>
    </row>
    <row r="6722" spans="18:18" x14ac:dyDescent="0.25">
      <c r="R6722" s="5"/>
    </row>
    <row r="6723" spans="18:18" x14ac:dyDescent="0.25">
      <c r="R6723" s="5"/>
    </row>
    <row r="6724" spans="18:18" x14ac:dyDescent="0.25">
      <c r="R6724" s="5"/>
    </row>
    <row r="6725" spans="18:18" x14ac:dyDescent="0.25">
      <c r="R6725" s="5"/>
    </row>
    <row r="6726" spans="18:18" x14ac:dyDescent="0.25">
      <c r="R6726" s="5"/>
    </row>
    <row r="6727" spans="18:18" x14ac:dyDescent="0.25">
      <c r="R6727" s="5"/>
    </row>
    <row r="6728" spans="18:18" x14ac:dyDescent="0.25">
      <c r="R6728" s="5"/>
    </row>
    <row r="6729" spans="18:18" x14ac:dyDescent="0.25">
      <c r="R6729" s="5"/>
    </row>
    <row r="6730" spans="18:18" x14ac:dyDescent="0.25">
      <c r="R6730" s="5"/>
    </row>
    <row r="6731" spans="18:18" x14ac:dyDescent="0.25">
      <c r="R6731" s="5"/>
    </row>
    <row r="6732" spans="18:18" x14ac:dyDescent="0.25">
      <c r="R6732" s="5"/>
    </row>
    <row r="6733" spans="18:18" x14ac:dyDescent="0.25">
      <c r="R6733" s="5"/>
    </row>
    <row r="6734" spans="18:18" x14ac:dyDescent="0.25">
      <c r="R6734" s="5"/>
    </row>
    <row r="6735" spans="18:18" x14ac:dyDescent="0.25">
      <c r="R6735" s="5"/>
    </row>
    <row r="6736" spans="18:18" x14ac:dyDescent="0.25">
      <c r="R6736" s="5"/>
    </row>
    <row r="6737" spans="18:18" x14ac:dyDescent="0.25">
      <c r="R6737" s="5"/>
    </row>
    <row r="6738" spans="18:18" x14ac:dyDescent="0.25">
      <c r="R6738" s="5"/>
    </row>
    <row r="6739" spans="18:18" x14ac:dyDescent="0.25">
      <c r="R6739" s="5"/>
    </row>
    <row r="6740" spans="18:18" x14ac:dyDescent="0.25">
      <c r="R6740" s="5"/>
    </row>
    <row r="6741" spans="18:18" x14ac:dyDescent="0.25">
      <c r="R6741" s="5"/>
    </row>
    <row r="6742" spans="18:18" x14ac:dyDescent="0.25">
      <c r="R6742" s="5"/>
    </row>
    <row r="6743" spans="18:18" x14ac:dyDescent="0.25">
      <c r="R6743" s="5"/>
    </row>
    <row r="6744" spans="18:18" x14ac:dyDescent="0.25">
      <c r="R6744" s="5"/>
    </row>
    <row r="6745" spans="18:18" x14ac:dyDescent="0.25">
      <c r="R6745" s="5"/>
    </row>
    <row r="6746" spans="18:18" x14ac:dyDescent="0.25">
      <c r="R6746" s="5"/>
    </row>
    <row r="6747" spans="18:18" x14ac:dyDescent="0.25">
      <c r="R6747" s="5"/>
    </row>
    <row r="6748" spans="18:18" x14ac:dyDescent="0.25">
      <c r="R6748" s="5"/>
    </row>
    <row r="6749" spans="18:18" x14ac:dyDescent="0.25">
      <c r="R6749" s="5"/>
    </row>
    <row r="6750" spans="18:18" x14ac:dyDescent="0.25">
      <c r="R6750" s="5"/>
    </row>
    <row r="6751" spans="18:18" x14ac:dyDescent="0.25">
      <c r="R6751" s="5"/>
    </row>
    <row r="6752" spans="18:18" x14ac:dyDescent="0.25">
      <c r="R6752" s="5"/>
    </row>
    <row r="6753" spans="18:18" x14ac:dyDescent="0.25">
      <c r="R6753" s="5"/>
    </row>
    <row r="6754" spans="18:18" x14ac:dyDescent="0.25">
      <c r="R6754" s="5"/>
    </row>
    <row r="6755" spans="18:18" x14ac:dyDescent="0.25">
      <c r="R6755" s="5"/>
    </row>
    <row r="6756" spans="18:18" x14ac:dyDescent="0.25">
      <c r="R6756" s="5"/>
    </row>
    <row r="6757" spans="18:18" x14ac:dyDescent="0.25">
      <c r="R6757" s="5"/>
    </row>
    <row r="6758" spans="18:18" x14ac:dyDescent="0.25">
      <c r="R6758" s="5"/>
    </row>
    <row r="6759" spans="18:18" x14ac:dyDescent="0.25">
      <c r="R6759" s="5"/>
    </row>
    <row r="6760" spans="18:18" x14ac:dyDescent="0.25">
      <c r="R6760" s="5"/>
    </row>
    <row r="6761" spans="18:18" x14ac:dyDescent="0.25">
      <c r="R6761" s="5"/>
    </row>
    <row r="6762" spans="18:18" x14ac:dyDescent="0.25">
      <c r="R6762" s="5"/>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D1786"/>
  <sheetViews>
    <sheetView workbookViewId="0">
      <selection activeCell="C26" sqref="C26"/>
    </sheetView>
  </sheetViews>
  <sheetFormatPr defaultRowHeight="12.75" x14ac:dyDescent="0.2"/>
  <cols>
    <col min="1" max="1" width="16.85546875" bestFit="1" customWidth="1"/>
    <col min="2" max="2" width="14.5703125" bestFit="1" customWidth="1"/>
    <col min="3" max="3" width="14.7109375" bestFit="1" customWidth="1"/>
    <col min="4" max="4" width="12" bestFit="1" customWidth="1"/>
  </cols>
  <sheetData>
    <row r="1" spans="1:4" x14ac:dyDescent="0.2">
      <c r="A1" s="1" t="s">
        <v>401</v>
      </c>
      <c r="B1" s="1" t="s">
        <v>398</v>
      </c>
    </row>
    <row r="2" spans="1:4" x14ac:dyDescent="0.2">
      <c r="A2" s="1" t="s">
        <v>318</v>
      </c>
      <c r="B2" t="s">
        <v>399</v>
      </c>
      <c r="C2" t="s">
        <v>400</v>
      </c>
      <c r="D2" t="s">
        <v>397</v>
      </c>
    </row>
    <row r="3" spans="1:4" x14ac:dyDescent="0.2">
      <c r="A3" s="2" t="s">
        <v>15</v>
      </c>
      <c r="B3" s="4">
        <v>514</v>
      </c>
      <c r="C3" s="4"/>
      <c r="D3" s="4">
        <v>514</v>
      </c>
    </row>
    <row r="4" spans="1:4" x14ac:dyDescent="0.2">
      <c r="A4" s="3" t="s">
        <v>0</v>
      </c>
      <c r="B4" s="4">
        <v>182</v>
      </c>
      <c r="C4" s="4"/>
      <c r="D4" s="4">
        <v>182</v>
      </c>
    </row>
    <row r="5" spans="1:4" x14ac:dyDescent="0.2">
      <c r="A5" s="3" t="s">
        <v>6</v>
      </c>
      <c r="B5" s="4">
        <v>66</v>
      </c>
      <c r="C5" s="4"/>
      <c r="D5" s="4">
        <v>66</v>
      </c>
    </row>
    <row r="6" spans="1:4" x14ac:dyDescent="0.2">
      <c r="A6" s="3" t="s">
        <v>9</v>
      </c>
      <c r="B6" s="4">
        <v>25</v>
      </c>
      <c r="C6" s="4"/>
      <c r="D6" s="4">
        <v>25</v>
      </c>
    </row>
    <row r="7" spans="1:4" x14ac:dyDescent="0.2">
      <c r="A7" s="3" t="s">
        <v>10</v>
      </c>
      <c r="B7" s="4">
        <v>241</v>
      </c>
      <c r="C7" s="4"/>
      <c r="D7" s="4">
        <v>241</v>
      </c>
    </row>
    <row r="8" spans="1:4" x14ac:dyDescent="0.2">
      <c r="A8" s="2" t="s">
        <v>16</v>
      </c>
      <c r="B8" s="4">
        <v>481</v>
      </c>
      <c r="C8" s="4"/>
      <c r="D8" s="4">
        <v>481</v>
      </c>
    </row>
    <row r="9" spans="1:4" x14ac:dyDescent="0.2">
      <c r="A9" s="3" t="s">
        <v>0</v>
      </c>
      <c r="B9" s="4">
        <v>148</v>
      </c>
      <c r="C9" s="4"/>
      <c r="D9" s="4">
        <v>148</v>
      </c>
    </row>
    <row r="10" spans="1:4" x14ac:dyDescent="0.2">
      <c r="A10" s="3" t="s">
        <v>9</v>
      </c>
      <c r="B10" s="4">
        <v>38</v>
      </c>
      <c r="C10" s="4"/>
      <c r="D10" s="4">
        <v>38</v>
      </c>
    </row>
    <row r="11" spans="1:4" x14ac:dyDescent="0.2">
      <c r="A11" s="3" t="s">
        <v>10</v>
      </c>
      <c r="B11" s="4">
        <v>295</v>
      </c>
      <c r="C11" s="4"/>
      <c r="D11" s="4">
        <v>295</v>
      </c>
    </row>
    <row r="12" spans="1:4" x14ac:dyDescent="0.2">
      <c r="A12" s="2" t="s">
        <v>17</v>
      </c>
      <c r="B12" s="4">
        <v>731</v>
      </c>
      <c r="C12" s="4"/>
      <c r="D12" s="4">
        <v>731</v>
      </c>
    </row>
    <row r="13" spans="1:4" x14ac:dyDescent="0.2">
      <c r="A13" s="3" t="s">
        <v>0</v>
      </c>
      <c r="B13" s="4">
        <v>47</v>
      </c>
      <c r="C13" s="4"/>
      <c r="D13" s="4">
        <v>47</v>
      </c>
    </row>
    <row r="14" spans="1:4" x14ac:dyDescent="0.2">
      <c r="A14" s="3" t="s">
        <v>6</v>
      </c>
      <c r="B14" s="4">
        <v>377</v>
      </c>
      <c r="C14" s="4"/>
      <c r="D14" s="4">
        <v>377</v>
      </c>
    </row>
    <row r="15" spans="1:4" x14ac:dyDescent="0.2">
      <c r="A15" s="3" t="s">
        <v>10</v>
      </c>
      <c r="B15" s="4">
        <v>307</v>
      </c>
      <c r="C15" s="4"/>
      <c r="D15" s="4">
        <v>307</v>
      </c>
    </row>
    <row r="16" spans="1:4" x14ac:dyDescent="0.2">
      <c r="A16" s="2" t="s">
        <v>18</v>
      </c>
      <c r="B16" s="4">
        <v>304</v>
      </c>
      <c r="C16" s="4"/>
      <c r="D16" s="4">
        <v>304</v>
      </c>
    </row>
    <row r="17" spans="1:4" x14ac:dyDescent="0.2">
      <c r="A17" s="3" t="s">
        <v>0</v>
      </c>
      <c r="B17" s="4">
        <v>109</v>
      </c>
      <c r="C17" s="4"/>
      <c r="D17" s="4">
        <v>109</v>
      </c>
    </row>
    <row r="18" spans="1:4" x14ac:dyDescent="0.2">
      <c r="A18" s="3" t="s">
        <v>6</v>
      </c>
      <c r="B18" s="4">
        <v>15</v>
      </c>
      <c r="C18" s="4"/>
      <c r="D18" s="4">
        <v>15</v>
      </c>
    </row>
    <row r="19" spans="1:4" x14ac:dyDescent="0.2">
      <c r="A19" s="3" t="s">
        <v>10</v>
      </c>
      <c r="B19" s="4">
        <v>180</v>
      </c>
      <c r="C19" s="4"/>
      <c r="D19" s="4">
        <v>180</v>
      </c>
    </row>
    <row r="20" spans="1:4" x14ac:dyDescent="0.2">
      <c r="A20" s="2" t="s">
        <v>19</v>
      </c>
      <c r="B20" s="4">
        <v>1949</v>
      </c>
      <c r="C20" s="4"/>
      <c r="D20" s="4">
        <v>1949</v>
      </c>
    </row>
    <row r="21" spans="1:4" x14ac:dyDescent="0.2">
      <c r="A21" s="3" t="s">
        <v>0</v>
      </c>
      <c r="B21" s="4">
        <v>991</v>
      </c>
      <c r="C21" s="4"/>
      <c r="D21" s="4">
        <v>991</v>
      </c>
    </row>
    <row r="22" spans="1:4" x14ac:dyDescent="0.2">
      <c r="A22" s="3" t="s">
        <v>6</v>
      </c>
      <c r="B22" s="4">
        <v>431</v>
      </c>
      <c r="C22" s="4"/>
      <c r="D22" s="4">
        <v>431</v>
      </c>
    </row>
    <row r="23" spans="1:4" x14ac:dyDescent="0.2">
      <c r="A23" s="3" t="s">
        <v>9</v>
      </c>
      <c r="B23" s="4">
        <v>31</v>
      </c>
      <c r="C23" s="4"/>
      <c r="D23" s="4">
        <v>31</v>
      </c>
    </row>
    <row r="24" spans="1:4" x14ac:dyDescent="0.2">
      <c r="A24" s="3" t="s">
        <v>10</v>
      </c>
      <c r="B24" s="4">
        <v>496</v>
      </c>
      <c r="C24" s="4"/>
      <c r="D24" s="4">
        <v>496</v>
      </c>
    </row>
    <row r="25" spans="1:4" x14ac:dyDescent="0.2">
      <c r="A25" s="2" t="s">
        <v>319</v>
      </c>
      <c r="B25" s="4">
        <v>41671</v>
      </c>
      <c r="C25" s="4"/>
      <c r="D25" s="4">
        <v>41671</v>
      </c>
    </row>
    <row r="26" spans="1:4" x14ac:dyDescent="0.2">
      <c r="A26" s="3" t="s">
        <v>0</v>
      </c>
      <c r="B26" s="4">
        <v>25303</v>
      </c>
      <c r="C26" s="4"/>
      <c r="D26" s="4">
        <v>25303</v>
      </c>
    </row>
    <row r="27" spans="1:4" x14ac:dyDescent="0.2">
      <c r="A27" s="3" t="s">
        <v>6</v>
      </c>
      <c r="B27" s="4">
        <v>15778</v>
      </c>
      <c r="C27" s="4"/>
      <c r="D27" s="4">
        <v>15778</v>
      </c>
    </row>
    <row r="28" spans="1:4" x14ac:dyDescent="0.2">
      <c r="A28" s="3" t="s">
        <v>9</v>
      </c>
      <c r="B28" s="4">
        <v>578</v>
      </c>
      <c r="C28" s="4"/>
      <c r="D28" s="4">
        <v>578</v>
      </c>
    </row>
    <row r="29" spans="1:4" x14ac:dyDescent="0.2">
      <c r="A29" s="3" t="s">
        <v>10</v>
      </c>
      <c r="B29" s="4">
        <v>12</v>
      </c>
      <c r="C29" s="4"/>
      <c r="D29" s="4">
        <v>12</v>
      </c>
    </row>
    <row r="30" spans="1:4" x14ac:dyDescent="0.2">
      <c r="A30" s="2" t="s">
        <v>20</v>
      </c>
      <c r="B30" s="4">
        <v>485</v>
      </c>
      <c r="C30" s="4"/>
      <c r="D30" s="4">
        <v>485</v>
      </c>
    </row>
    <row r="31" spans="1:4" x14ac:dyDescent="0.2">
      <c r="A31" s="3" t="s">
        <v>0</v>
      </c>
      <c r="B31" s="4">
        <v>153</v>
      </c>
      <c r="C31" s="4"/>
      <c r="D31" s="4">
        <v>153</v>
      </c>
    </row>
    <row r="32" spans="1:4" x14ac:dyDescent="0.2">
      <c r="A32" s="3" t="s">
        <v>6</v>
      </c>
      <c r="B32" s="4">
        <v>8</v>
      </c>
      <c r="C32" s="4"/>
      <c r="D32" s="4">
        <v>8</v>
      </c>
    </row>
    <row r="33" spans="1:4" x14ac:dyDescent="0.2">
      <c r="A33" s="3" t="s">
        <v>9</v>
      </c>
      <c r="B33" s="4">
        <v>17</v>
      </c>
      <c r="C33" s="4"/>
      <c r="D33" s="4">
        <v>17</v>
      </c>
    </row>
    <row r="34" spans="1:4" x14ac:dyDescent="0.2">
      <c r="A34" s="3" t="s">
        <v>10</v>
      </c>
      <c r="B34" s="4">
        <v>307</v>
      </c>
      <c r="C34" s="4"/>
      <c r="D34" s="4">
        <v>307</v>
      </c>
    </row>
    <row r="35" spans="1:4" x14ac:dyDescent="0.2">
      <c r="A35" s="2" t="s">
        <v>21</v>
      </c>
      <c r="B35" s="4">
        <v>1457</v>
      </c>
      <c r="C35" s="4"/>
      <c r="D35" s="4">
        <v>1457</v>
      </c>
    </row>
    <row r="36" spans="1:4" x14ac:dyDescent="0.2">
      <c r="A36" s="3" t="s">
        <v>0</v>
      </c>
      <c r="B36" s="4">
        <v>893</v>
      </c>
      <c r="C36" s="4"/>
      <c r="D36" s="4">
        <v>893</v>
      </c>
    </row>
    <row r="37" spans="1:4" x14ac:dyDescent="0.2">
      <c r="A37" s="3" t="s">
        <v>9</v>
      </c>
      <c r="B37" s="4">
        <v>28</v>
      </c>
      <c r="C37" s="4"/>
      <c r="D37" s="4">
        <v>28</v>
      </c>
    </row>
    <row r="38" spans="1:4" x14ac:dyDescent="0.2">
      <c r="A38" s="3" t="s">
        <v>10</v>
      </c>
      <c r="B38" s="4">
        <v>536</v>
      </c>
      <c r="C38" s="4"/>
      <c r="D38" s="4">
        <v>536</v>
      </c>
    </row>
    <row r="39" spans="1:4" x14ac:dyDescent="0.2">
      <c r="A39" s="2" t="s">
        <v>22</v>
      </c>
      <c r="B39" s="4">
        <v>3439</v>
      </c>
      <c r="C39" s="4"/>
      <c r="D39" s="4">
        <v>3439</v>
      </c>
    </row>
    <row r="40" spans="1:4" x14ac:dyDescent="0.2">
      <c r="A40" s="3" t="s">
        <v>0</v>
      </c>
      <c r="B40" s="4">
        <v>2214</v>
      </c>
      <c r="C40" s="4"/>
      <c r="D40" s="4">
        <v>2214</v>
      </c>
    </row>
    <row r="41" spans="1:4" x14ac:dyDescent="0.2">
      <c r="A41" s="3" t="s">
        <v>6</v>
      </c>
      <c r="B41" s="4">
        <v>23</v>
      </c>
      <c r="C41" s="4"/>
      <c r="D41" s="4">
        <v>23</v>
      </c>
    </row>
    <row r="42" spans="1:4" x14ac:dyDescent="0.2">
      <c r="A42" s="3" t="s">
        <v>9</v>
      </c>
      <c r="B42" s="4">
        <v>101</v>
      </c>
      <c r="C42" s="4"/>
      <c r="D42" s="4">
        <v>101</v>
      </c>
    </row>
    <row r="43" spans="1:4" x14ac:dyDescent="0.2">
      <c r="A43" s="3" t="s">
        <v>10</v>
      </c>
      <c r="B43" s="4">
        <v>1101</v>
      </c>
      <c r="C43" s="4"/>
      <c r="D43" s="4">
        <v>1101</v>
      </c>
    </row>
    <row r="44" spans="1:4" x14ac:dyDescent="0.2">
      <c r="A44" s="2" t="s">
        <v>23</v>
      </c>
      <c r="B44" s="4">
        <v>667</v>
      </c>
      <c r="C44" s="4"/>
      <c r="D44" s="4">
        <v>667</v>
      </c>
    </row>
    <row r="45" spans="1:4" x14ac:dyDescent="0.2">
      <c r="A45" s="3" t="s">
        <v>0</v>
      </c>
      <c r="B45" s="4">
        <v>139</v>
      </c>
      <c r="C45" s="4"/>
      <c r="D45" s="4">
        <v>139</v>
      </c>
    </row>
    <row r="46" spans="1:4" x14ac:dyDescent="0.2">
      <c r="A46" s="3" t="s">
        <v>6</v>
      </c>
      <c r="B46" s="4">
        <v>50</v>
      </c>
      <c r="C46" s="4"/>
      <c r="D46" s="4">
        <v>50</v>
      </c>
    </row>
    <row r="47" spans="1:4" x14ac:dyDescent="0.2">
      <c r="A47" s="3" t="s">
        <v>9</v>
      </c>
      <c r="B47" s="4">
        <v>209</v>
      </c>
      <c r="C47" s="4"/>
      <c r="D47" s="4">
        <v>209</v>
      </c>
    </row>
    <row r="48" spans="1:4" x14ac:dyDescent="0.2">
      <c r="A48" s="3" t="s">
        <v>10</v>
      </c>
      <c r="B48" s="4">
        <v>269</v>
      </c>
      <c r="C48" s="4"/>
      <c r="D48" s="4">
        <v>269</v>
      </c>
    </row>
    <row r="49" spans="1:4" x14ac:dyDescent="0.2">
      <c r="A49" s="2" t="s">
        <v>24</v>
      </c>
      <c r="B49" s="4">
        <v>662</v>
      </c>
      <c r="C49" s="4"/>
      <c r="D49" s="4">
        <v>662</v>
      </c>
    </row>
    <row r="50" spans="1:4" x14ac:dyDescent="0.2">
      <c r="A50" s="3" t="s">
        <v>0</v>
      </c>
      <c r="B50" s="4">
        <v>487</v>
      </c>
      <c r="C50" s="4"/>
      <c r="D50" s="4">
        <v>487</v>
      </c>
    </row>
    <row r="51" spans="1:4" x14ac:dyDescent="0.2">
      <c r="A51" s="3" t="s">
        <v>9</v>
      </c>
      <c r="B51" s="4">
        <v>7</v>
      </c>
      <c r="C51" s="4"/>
      <c r="D51" s="4">
        <v>7</v>
      </c>
    </row>
    <row r="52" spans="1:4" x14ac:dyDescent="0.2">
      <c r="A52" s="3" t="s">
        <v>10</v>
      </c>
      <c r="B52" s="4">
        <v>168</v>
      </c>
      <c r="C52" s="4"/>
      <c r="D52" s="4">
        <v>168</v>
      </c>
    </row>
    <row r="53" spans="1:4" x14ac:dyDescent="0.2">
      <c r="A53" s="2" t="s">
        <v>25</v>
      </c>
      <c r="B53" s="4">
        <v>252</v>
      </c>
      <c r="C53" s="4"/>
      <c r="D53" s="4">
        <v>252</v>
      </c>
    </row>
    <row r="54" spans="1:4" x14ac:dyDescent="0.2">
      <c r="A54" s="3" t="s">
        <v>0</v>
      </c>
      <c r="B54" s="4">
        <v>55</v>
      </c>
      <c r="C54" s="4"/>
      <c r="D54" s="4">
        <v>55</v>
      </c>
    </row>
    <row r="55" spans="1:4" x14ac:dyDescent="0.2">
      <c r="A55" s="3" t="s">
        <v>6</v>
      </c>
      <c r="B55" s="4">
        <v>2</v>
      </c>
      <c r="C55" s="4"/>
      <c r="D55" s="4">
        <v>2</v>
      </c>
    </row>
    <row r="56" spans="1:4" x14ac:dyDescent="0.2">
      <c r="A56" s="3" t="s">
        <v>9</v>
      </c>
      <c r="B56" s="4">
        <v>5</v>
      </c>
      <c r="C56" s="4"/>
      <c r="D56" s="4">
        <v>5</v>
      </c>
    </row>
    <row r="57" spans="1:4" x14ac:dyDescent="0.2">
      <c r="A57" s="3" t="s">
        <v>10</v>
      </c>
      <c r="B57" s="4">
        <v>190</v>
      </c>
      <c r="C57" s="4"/>
      <c r="D57" s="4">
        <v>190</v>
      </c>
    </row>
    <row r="58" spans="1:4" x14ac:dyDescent="0.2">
      <c r="A58" s="2" t="s">
        <v>26</v>
      </c>
      <c r="B58" s="4">
        <v>26885</v>
      </c>
      <c r="C58" s="4"/>
      <c r="D58" s="4">
        <v>26885</v>
      </c>
    </row>
    <row r="59" spans="1:4" x14ac:dyDescent="0.2">
      <c r="A59" s="3" t="s">
        <v>0</v>
      </c>
      <c r="B59" s="4">
        <v>15189</v>
      </c>
      <c r="C59" s="4"/>
      <c r="D59" s="4">
        <v>15189</v>
      </c>
    </row>
    <row r="60" spans="1:4" x14ac:dyDescent="0.2">
      <c r="A60" s="3" t="s">
        <v>6</v>
      </c>
      <c r="B60" s="4">
        <v>913</v>
      </c>
      <c r="C60" s="4"/>
      <c r="D60" s="4">
        <v>913</v>
      </c>
    </row>
    <row r="61" spans="1:4" x14ac:dyDescent="0.2">
      <c r="A61" s="3" t="s">
        <v>10</v>
      </c>
      <c r="B61" s="4">
        <v>10783</v>
      </c>
      <c r="C61" s="4"/>
      <c r="D61" s="4">
        <v>10783</v>
      </c>
    </row>
    <row r="62" spans="1:4" x14ac:dyDescent="0.2">
      <c r="A62" s="2" t="s">
        <v>27</v>
      </c>
      <c r="B62" s="4">
        <v>3551</v>
      </c>
      <c r="C62" s="4"/>
      <c r="D62" s="4">
        <v>3551</v>
      </c>
    </row>
    <row r="63" spans="1:4" x14ac:dyDescent="0.2">
      <c r="A63" s="3" t="s">
        <v>0</v>
      </c>
      <c r="B63" s="4">
        <v>2516</v>
      </c>
      <c r="C63" s="4"/>
      <c r="D63" s="4">
        <v>2516</v>
      </c>
    </row>
    <row r="64" spans="1:4" x14ac:dyDescent="0.2">
      <c r="A64" s="3" t="s">
        <v>6</v>
      </c>
      <c r="B64" s="4">
        <v>148</v>
      </c>
      <c r="C64" s="4"/>
      <c r="D64" s="4">
        <v>148</v>
      </c>
    </row>
    <row r="65" spans="1:4" x14ac:dyDescent="0.2">
      <c r="A65" s="3" t="s">
        <v>9</v>
      </c>
      <c r="B65" s="4">
        <v>21</v>
      </c>
      <c r="C65" s="4"/>
      <c r="D65" s="4">
        <v>21</v>
      </c>
    </row>
    <row r="66" spans="1:4" x14ac:dyDescent="0.2">
      <c r="A66" s="3" t="s">
        <v>10</v>
      </c>
      <c r="B66" s="4">
        <v>866</v>
      </c>
      <c r="C66" s="4"/>
      <c r="D66" s="4">
        <v>866</v>
      </c>
    </row>
    <row r="67" spans="1:4" x14ac:dyDescent="0.2">
      <c r="A67" s="2" t="s">
        <v>28</v>
      </c>
      <c r="B67" s="4">
        <v>582</v>
      </c>
      <c r="C67" s="4"/>
      <c r="D67" s="4">
        <v>582</v>
      </c>
    </row>
    <row r="68" spans="1:4" x14ac:dyDescent="0.2">
      <c r="A68" s="3" t="s">
        <v>0</v>
      </c>
      <c r="B68" s="4">
        <v>261</v>
      </c>
      <c r="C68" s="4"/>
      <c r="D68" s="4">
        <v>261</v>
      </c>
    </row>
    <row r="69" spans="1:4" x14ac:dyDescent="0.2">
      <c r="A69" s="3" t="s">
        <v>6</v>
      </c>
      <c r="B69" s="4">
        <v>15</v>
      </c>
      <c r="C69" s="4"/>
      <c r="D69" s="4">
        <v>15</v>
      </c>
    </row>
    <row r="70" spans="1:4" x14ac:dyDescent="0.2">
      <c r="A70" s="3" t="s">
        <v>10</v>
      </c>
      <c r="B70" s="4">
        <v>306</v>
      </c>
      <c r="C70" s="4"/>
      <c r="D70" s="4">
        <v>306</v>
      </c>
    </row>
    <row r="71" spans="1:4" x14ac:dyDescent="0.2">
      <c r="A71" s="2" t="s">
        <v>29</v>
      </c>
      <c r="B71" s="4">
        <v>4257</v>
      </c>
      <c r="C71" s="4"/>
      <c r="D71" s="4">
        <v>4257</v>
      </c>
    </row>
    <row r="72" spans="1:4" x14ac:dyDescent="0.2">
      <c r="A72" s="3" t="s">
        <v>0</v>
      </c>
      <c r="B72" s="4">
        <v>3258</v>
      </c>
      <c r="C72" s="4"/>
      <c r="D72" s="4">
        <v>3258</v>
      </c>
    </row>
    <row r="73" spans="1:4" x14ac:dyDescent="0.2">
      <c r="A73" s="3" t="s">
        <v>6</v>
      </c>
      <c r="B73" s="4">
        <v>266</v>
      </c>
      <c r="C73" s="4"/>
      <c r="D73" s="4">
        <v>266</v>
      </c>
    </row>
    <row r="74" spans="1:4" x14ac:dyDescent="0.2">
      <c r="A74" s="3" t="s">
        <v>10</v>
      </c>
      <c r="B74" s="4">
        <v>733</v>
      </c>
      <c r="C74" s="4"/>
      <c r="D74" s="4">
        <v>733</v>
      </c>
    </row>
    <row r="75" spans="1:4" x14ac:dyDescent="0.2">
      <c r="A75" s="2" t="s">
        <v>30</v>
      </c>
      <c r="B75" s="4">
        <v>1116</v>
      </c>
      <c r="C75" s="4"/>
      <c r="D75" s="4">
        <v>1116</v>
      </c>
    </row>
    <row r="76" spans="1:4" x14ac:dyDescent="0.2">
      <c r="A76" s="3" t="s">
        <v>0</v>
      </c>
      <c r="B76" s="4">
        <v>467</v>
      </c>
      <c r="C76" s="4"/>
      <c r="D76" s="4">
        <v>467</v>
      </c>
    </row>
    <row r="77" spans="1:4" x14ac:dyDescent="0.2">
      <c r="A77" s="3" t="s">
        <v>6</v>
      </c>
      <c r="B77" s="4">
        <v>210</v>
      </c>
      <c r="C77" s="4"/>
      <c r="D77" s="4">
        <v>210</v>
      </c>
    </row>
    <row r="78" spans="1:4" x14ac:dyDescent="0.2">
      <c r="A78" s="3" t="s">
        <v>9</v>
      </c>
      <c r="B78" s="4">
        <v>21</v>
      </c>
      <c r="C78" s="4"/>
      <c r="D78" s="4">
        <v>21</v>
      </c>
    </row>
    <row r="79" spans="1:4" x14ac:dyDescent="0.2">
      <c r="A79" s="3" t="s">
        <v>10</v>
      </c>
      <c r="B79" s="4">
        <v>418</v>
      </c>
      <c r="C79" s="4"/>
      <c r="D79" s="4">
        <v>418</v>
      </c>
    </row>
    <row r="80" spans="1:4" x14ac:dyDescent="0.2">
      <c r="A80" s="2" t="s">
        <v>31</v>
      </c>
      <c r="B80" s="4">
        <v>846</v>
      </c>
      <c r="C80" s="4"/>
      <c r="D80" s="4">
        <v>846</v>
      </c>
    </row>
    <row r="81" spans="1:4" x14ac:dyDescent="0.2">
      <c r="A81" s="3" t="s">
        <v>0</v>
      </c>
      <c r="B81" s="4">
        <v>150</v>
      </c>
      <c r="C81" s="4"/>
      <c r="D81" s="4">
        <v>150</v>
      </c>
    </row>
    <row r="82" spans="1:4" x14ac:dyDescent="0.2">
      <c r="A82" s="3" t="s">
        <v>6</v>
      </c>
      <c r="B82" s="4">
        <v>48</v>
      </c>
      <c r="C82" s="4"/>
      <c r="D82" s="4">
        <v>48</v>
      </c>
    </row>
    <row r="83" spans="1:4" x14ac:dyDescent="0.2">
      <c r="A83" s="3" t="s">
        <v>9</v>
      </c>
      <c r="B83" s="4">
        <v>28</v>
      </c>
      <c r="C83" s="4"/>
      <c r="D83" s="4">
        <v>28</v>
      </c>
    </row>
    <row r="84" spans="1:4" x14ac:dyDescent="0.2">
      <c r="A84" s="3" t="s">
        <v>10</v>
      </c>
      <c r="B84" s="4">
        <v>620</v>
      </c>
      <c r="C84" s="4"/>
      <c r="D84" s="4">
        <v>620</v>
      </c>
    </row>
    <row r="85" spans="1:4" x14ac:dyDescent="0.2">
      <c r="A85" s="2" t="s">
        <v>32</v>
      </c>
      <c r="B85" s="4">
        <v>630</v>
      </c>
      <c r="C85" s="4"/>
      <c r="D85" s="4">
        <v>630</v>
      </c>
    </row>
    <row r="86" spans="1:4" x14ac:dyDescent="0.2">
      <c r="A86" s="3" t="s">
        <v>0</v>
      </c>
      <c r="B86" s="4">
        <v>90</v>
      </c>
      <c r="C86" s="4"/>
      <c r="D86" s="4">
        <v>90</v>
      </c>
    </row>
    <row r="87" spans="1:4" x14ac:dyDescent="0.2">
      <c r="A87" s="3" t="s">
        <v>6</v>
      </c>
      <c r="B87" s="4">
        <v>161</v>
      </c>
      <c r="C87" s="4"/>
      <c r="D87" s="4">
        <v>161</v>
      </c>
    </row>
    <row r="88" spans="1:4" x14ac:dyDescent="0.2">
      <c r="A88" s="3" t="s">
        <v>9</v>
      </c>
      <c r="B88" s="4">
        <v>55</v>
      </c>
      <c r="C88" s="4"/>
      <c r="D88" s="4">
        <v>55</v>
      </c>
    </row>
    <row r="89" spans="1:4" x14ac:dyDescent="0.2">
      <c r="A89" s="3" t="s">
        <v>10</v>
      </c>
      <c r="B89" s="4">
        <v>324</v>
      </c>
      <c r="C89" s="4"/>
      <c r="D89" s="4">
        <v>324</v>
      </c>
    </row>
    <row r="90" spans="1:4" x14ac:dyDescent="0.2">
      <c r="A90" s="2" t="s">
        <v>33</v>
      </c>
      <c r="B90" s="4">
        <v>1118</v>
      </c>
      <c r="C90" s="4"/>
      <c r="D90" s="4">
        <v>1118</v>
      </c>
    </row>
    <row r="91" spans="1:4" x14ac:dyDescent="0.2">
      <c r="A91" s="3" t="s">
        <v>0</v>
      </c>
      <c r="B91" s="4">
        <v>534</v>
      </c>
      <c r="C91" s="4"/>
      <c r="D91" s="4">
        <v>534</v>
      </c>
    </row>
    <row r="92" spans="1:4" x14ac:dyDescent="0.2">
      <c r="A92" s="3" t="s">
        <v>9</v>
      </c>
      <c r="B92" s="4">
        <v>139</v>
      </c>
      <c r="C92" s="4"/>
      <c r="D92" s="4">
        <v>139</v>
      </c>
    </row>
    <row r="93" spans="1:4" x14ac:dyDescent="0.2">
      <c r="A93" s="3" t="s">
        <v>10</v>
      </c>
      <c r="B93" s="4">
        <v>445</v>
      </c>
      <c r="C93" s="4"/>
      <c r="D93" s="4">
        <v>445</v>
      </c>
    </row>
    <row r="94" spans="1:4" x14ac:dyDescent="0.2">
      <c r="A94" s="2" t="s">
        <v>34</v>
      </c>
      <c r="B94" s="4">
        <v>2428</v>
      </c>
      <c r="C94" s="4"/>
      <c r="D94" s="4">
        <v>2428</v>
      </c>
    </row>
    <row r="95" spans="1:4" x14ac:dyDescent="0.2">
      <c r="A95" s="3" t="s">
        <v>0</v>
      </c>
      <c r="B95" s="4">
        <v>944</v>
      </c>
      <c r="C95" s="4"/>
      <c r="D95" s="4">
        <v>944</v>
      </c>
    </row>
    <row r="96" spans="1:4" x14ac:dyDescent="0.2">
      <c r="A96" s="3" t="s">
        <v>6</v>
      </c>
      <c r="B96" s="4">
        <v>495</v>
      </c>
      <c r="C96" s="4"/>
      <c r="D96" s="4">
        <v>495</v>
      </c>
    </row>
    <row r="97" spans="1:4" x14ac:dyDescent="0.2">
      <c r="A97" s="3" t="s">
        <v>9</v>
      </c>
      <c r="B97" s="4">
        <v>358</v>
      </c>
      <c r="C97" s="4"/>
      <c r="D97" s="4">
        <v>358</v>
      </c>
    </row>
    <row r="98" spans="1:4" x14ac:dyDescent="0.2">
      <c r="A98" s="3" t="s">
        <v>10</v>
      </c>
      <c r="B98" s="4">
        <v>631</v>
      </c>
      <c r="C98" s="4"/>
      <c r="D98" s="4">
        <v>631</v>
      </c>
    </row>
    <row r="99" spans="1:4" x14ac:dyDescent="0.2">
      <c r="A99" s="2" t="s">
        <v>320</v>
      </c>
      <c r="B99" s="4">
        <v>956</v>
      </c>
      <c r="C99" s="4"/>
      <c r="D99" s="4">
        <v>956</v>
      </c>
    </row>
    <row r="100" spans="1:4" x14ac:dyDescent="0.2">
      <c r="A100" s="3" t="s">
        <v>0</v>
      </c>
      <c r="B100" s="4">
        <v>400</v>
      </c>
      <c r="C100" s="4"/>
      <c r="D100" s="4">
        <v>400</v>
      </c>
    </row>
    <row r="101" spans="1:4" x14ac:dyDescent="0.2">
      <c r="A101" s="3" t="s">
        <v>6</v>
      </c>
      <c r="B101" s="4">
        <v>16</v>
      </c>
      <c r="C101" s="4"/>
      <c r="D101" s="4">
        <v>16</v>
      </c>
    </row>
    <row r="102" spans="1:4" x14ac:dyDescent="0.2">
      <c r="A102" s="3" t="s">
        <v>10</v>
      </c>
      <c r="B102" s="4">
        <v>540</v>
      </c>
      <c r="C102" s="4"/>
      <c r="D102" s="4">
        <v>540</v>
      </c>
    </row>
    <row r="103" spans="1:4" x14ac:dyDescent="0.2">
      <c r="A103" s="2" t="s">
        <v>35</v>
      </c>
      <c r="B103" s="4">
        <v>782</v>
      </c>
      <c r="C103" s="4"/>
      <c r="D103" s="4">
        <v>782</v>
      </c>
    </row>
    <row r="104" spans="1:4" x14ac:dyDescent="0.2">
      <c r="A104" s="3" t="s">
        <v>0</v>
      </c>
      <c r="B104" s="4">
        <v>86</v>
      </c>
      <c r="C104" s="4"/>
      <c r="D104" s="4">
        <v>86</v>
      </c>
    </row>
    <row r="105" spans="1:4" x14ac:dyDescent="0.2">
      <c r="A105" s="3" t="s">
        <v>6</v>
      </c>
      <c r="B105" s="4">
        <v>572</v>
      </c>
      <c r="C105" s="4"/>
      <c r="D105" s="4">
        <v>572</v>
      </c>
    </row>
    <row r="106" spans="1:4" x14ac:dyDescent="0.2">
      <c r="A106" s="3" t="s">
        <v>10</v>
      </c>
      <c r="B106" s="4">
        <v>124</v>
      </c>
      <c r="C106" s="4"/>
      <c r="D106" s="4">
        <v>124</v>
      </c>
    </row>
    <row r="107" spans="1:4" x14ac:dyDescent="0.2">
      <c r="A107" s="2" t="s">
        <v>321</v>
      </c>
      <c r="B107" s="4">
        <v>643</v>
      </c>
      <c r="C107" s="4"/>
      <c r="D107" s="4">
        <v>643</v>
      </c>
    </row>
    <row r="108" spans="1:4" x14ac:dyDescent="0.2">
      <c r="A108" s="3" t="s">
        <v>0</v>
      </c>
      <c r="B108" s="4">
        <v>353</v>
      </c>
      <c r="C108" s="4"/>
      <c r="D108" s="4">
        <v>353</v>
      </c>
    </row>
    <row r="109" spans="1:4" x14ac:dyDescent="0.2">
      <c r="A109" s="3" t="s">
        <v>6</v>
      </c>
      <c r="B109" s="4">
        <v>12</v>
      </c>
      <c r="C109" s="4"/>
      <c r="D109" s="4">
        <v>12</v>
      </c>
    </row>
    <row r="110" spans="1:4" x14ac:dyDescent="0.2">
      <c r="A110" s="3" t="s">
        <v>10</v>
      </c>
      <c r="B110" s="4">
        <v>278</v>
      </c>
      <c r="C110" s="4"/>
      <c r="D110" s="4">
        <v>278</v>
      </c>
    </row>
    <row r="111" spans="1:4" x14ac:dyDescent="0.2">
      <c r="A111" s="2" t="s">
        <v>36</v>
      </c>
      <c r="B111" s="4">
        <v>1378</v>
      </c>
      <c r="C111" s="4"/>
      <c r="D111" s="4">
        <v>1378</v>
      </c>
    </row>
    <row r="112" spans="1:4" x14ac:dyDescent="0.2">
      <c r="A112" s="3" t="s">
        <v>0</v>
      </c>
      <c r="B112" s="4">
        <v>366</v>
      </c>
      <c r="C112" s="4"/>
      <c r="D112" s="4">
        <v>366</v>
      </c>
    </row>
    <row r="113" spans="1:4" x14ac:dyDescent="0.2">
      <c r="A113" s="3" t="s">
        <v>6</v>
      </c>
      <c r="B113" s="4">
        <v>387</v>
      </c>
      <c r="C113" s="4"/>
      <c r="D113" s="4">
        <v>387</v>
      </c>
    </row>
    <row r="114" spans="1:4" x14ac:dyDescent="0.2">
      <c r="A114" s="3" t="s">
        <v>9</v>
      </c>
      <c r="B114" s="4">
        <v>170</v>
      </c>
      <c r="C114" s="4"/>
      <c r="D114" s="4">
        <v>170</v>
      </c>
    </row>
    <row r="115" spans="1:4" x14ac:dyDescent="0.2">
      <c r="A115" s="3" t="s">
        <v>10</v>
      </c>
      <c r="B115" s="4">
        <v>455</v>
      </c>
      <c r="C115" s="4"/>
      <c r="D115" s="4">
        <v>455</v>
      </c>
    </row>
    <row r="116" spans="1:4" x14ac:dyDescent="0.2">
      <c r="A116" s="2" t="s">
        <v>37</v>
      </c>
      <c r="B116" s="4">
        <v>4307</v>
      </c>
      <c r="C116" s="4"/>
      <c r="D116" s="4">
        <v>4307</v>
      </c>
    </row>
    <row r="117" spans="1:4" x14ac:dyDescent="0.2">
      <c r="A117" s="3" t="s">
        <v>0</v>
      </c>
      <c r="B117" s="4">
        <v>2849</v>
      </c>
      <c r="C117" s="4"/>
      <c r="D117" s="4">
        <v>2849</v>
      </c>
    </row>
    <row r="118" spans="1:4" x14ac:dyDescent="0.2">
      <c r="A118" s="3" t="s">
        <v>6</v>
      </c>
      <c r="B118" s="4">
        <v>454</v>
      </c>
      <c r="C118" s="4"/>
      <c r="D118" s="4">
        <v>454</v>
      </c>
    </row>
    <row r="119" spans="1:4" x14ac:dyDescent="0.2">
      <c r="A119" s="3" t="s">
        <v>9</v>
      </c>
      <c r="B119" s="4">
        <v>49</v>
      </c>
      <c r="C119" s="4"/>
      <c r="D119" s="4">
        <v>49</v>
      </c>
    </row>
    <row r="120" spans="1:4" x14ac:dyDescent="0.2">
      <c r="A120" s="3" t="s">
        <v>10</v>
      </c>
      <c r="B120" s="4">
        <v>955</v>
      </c>
      <c r="C120" s="4"/>
      <c r="D120" s="4">
        <v>955</v>
      </c>
    </row>
    <row r="121" spans="1:4" x14ac:dyDescent="0.2">
      <c r="A121" s="2" t="s">
        <v>38</v>
      </c>
      <c r="B121" s="4">
        <v>482</v>
      </c>
      <c r="C121" s="4"/>
      <c r="D121" s="4">
        <v>482</v>
      </c>
    </row>
    <row r="122" spans="1:4" x14ac:dyDescent="0.2">
      <c r="A122" s="3" t="s">
        <v>0</v>
      </c>
      <c r="B122" s="4">
        <v>164</v>
      </c>
      <c r="C122" s="4"/>
      <c r="D122" s="4">
        <v>164</v>
      </c>
    </row>
    <row r="123" spans="1:4" x14ac:dyDescent="0.2">
      <c r="A123" s="3" t="s">
        <v>6</v>
      </c>
      <c r="B123" s="4">
        <v>5</v>
      </c>
      <c r="C123" s="4"/>
      <c r="D123" s="4">
        <v>5</v>
      </c>
    </row>
    <row r="124" spans="1:4" x14ac:dyDescent="0.2">
      <c r="A124" s="3" t="s">
        <v>9</v>
      </c>
      <c r="B124" s="4">
        <v>116</v>
      </c>
      <c r="C124" s="4"/>
      <c r="D124" s="4">
        <v>116</v>
      </c>
    </row>
    <row r="125" spans="1:4" x14ac:dyDescent="0.2">
      <c r="A125" s="3" t="s">
        <v>10</v>
      </c>
      <c r="B125" s="4">
        <v>197</v>
      </c>
      <c r="C125" s="4"/>
      <c r="D125" s="4">
        <v>197</v>
      </c>
    </row>
    <row r="126" spans="1:4" x14ac:dyDescent="0.2">
      <c r="A126" s="2" t="s">
        <v>39</v>
      </c>
      <c r="B126" s="4">
        <v>11922</v>
      </c>
      <c r="C126" s="4"/>
      <c r="D126" s="4">
        <v>11922</v>
      </c>
    </row>
    <row r="127" spans="1:4" x14ac:dyDescent="0.2">
      <c r="A127" s="3" t="s">
        <v>0</v>
      </c>
      <c r="B127" s="4">
        <v>7876</v>
      </c>
      <c r="C127" s="4"/>
      <c r="D127" s="4">
        <v>7876</v>
      </c>
    </row>
    <row r="128" spans="1:4" x14ac:dyDescent="0.2">
      <c r="A128" s="3" t="s">
        <v>6</v>
      </c>
      <c r="B128" s="4">
        <v>1794</v>
      </c>
      <c r="C128" s="4"/>
      <c r="D128" s="4">
        <v>1794</v>
      </c>
    </row>
    <row r="129" spans="1:4" x14ac:dyDescent="0.2">
      <c r="A129" s="3" t="s">
        <v>9</v>
      </c>
      <c r="B129" s="4">
        <v>18</v>
      </c>
      <c r="C129" s="4"/>
      <c r="D129" s="4">
        <v>18</v>
      </c>
    </row>
    <row r="130" spans="1:4" x14ac:dyDescent="0.2">
      <c r="A130" s="3" t="s">
        <v>10</v>
      </c>
      <c r="B130" s="4">
        <v>2234</v>
      </c>
      <c r="C130" s="4"/>
      <c r="D130" s="4">
        <v>2234</v>
      </c>
    </row>
    <row r="131" spans="1:4" x14ac:dyDescent="0.2">
      <c r="A131" s="2" t="s">
        <v>40</v>
      </c>
      <c r="B131" s="4">
        <v>350</v>
      </c>
      <c r="C131" s="4"/>
      <c r="D131" s="4">
        <v>350</v>
      </c>
    </row>
    <row r="132" spans="1:4" x14ac:dyDescent="0.2">
      <c r="A132" s="3" t="s">
        <v>0</v>
      </c>
      <c r="B132" s="4">
        <v>118</v>
      </c>
      <c r="C132" s="4"/>
      <c r="D132" s="4">
        <v>118</v>
      </c>
    </row>
    <row r="133" spans="1:4" x14ac:dyDescent="0.2">
      <c r="A133" s="3" t="s">
        <v>6</v>
      </c>
      <c r="B133" s="4">
        <v>72</v>
      </c>
      <c r="C133" s="4"/>
      <c r="D133" s="4">
        <v>72</v>
      </c>
    </row>
    <row r="134" spans="1:4" x14ac:dyDescent="0.2">
      <c r="A134" s="3" t="s">
        <v>10</v>
      </c>
      <c r="B134" s="4">
        <v>160</v>
      </c>
      <c r="C134" s="4"/>
      <c r="D134" s="4">
        <v>160</v>
      </c>
    </row>
    <row r="135" spans="1:4" x14ac:dyDescent="0.2">
      <c r="A135" s="2" t="s">
        <v>41</v>
      </c>
      <c r="B135" s="4">
        <v>1342</v>
      </c>
      <c r="C135" s="4"/>
      <c r="D135" s="4">
        <v>1342</v>
      </c>
    </row>
    <row r="136" spans="1:4" x14ac:dyDescent="0.2">
      <c r="A136" s="3" t="s">
        <v>0</v>
      </c>
      <c r="B136" s="4">
        <v>698</v>
      </c>
      <c r="C136" s="4"/>
      <c r="D136" s="4">
        <v>698</v>
      </c>
    </row>
    <row r="137" spans="1:4" x14ac:dyDescent="0.2">
      <c r="A137" s="3" t="s">
        <v>9</v>
      </c>
      <c r="B137" s="4">
        <v>91</v>
      </c>
      <c r="C137" s="4"/>
      <c r="D137" s="4">
        <v>91</v>
      </c>
    </row>
    <row r="138" spans="1:4" x14ac:dyDescent="0.2">
      <c r="A138" s="3" t="s">
        <v>10</v>
      </c>
      <c r="B138" s="4">
        <v>553</v>
      </c>
      <c r="C138" s="4"/>
      <c r="D138" s="4">
        <v>553</v>
      </c>
    </row>
    <row r="139" spans="1:4" x14ac:dyDescent="0.2">
      <c r="A139" s="2" t="s">
        <v>42</v>
      </c>
      <c r="B139" s="4">
        <v>1236</v>
      </c>
      <c r="C139" s="4"/>
      <c r="D139" s="4">
        <v>1236</v>
      </c>
    </row>
    <row r="140" spans="1:4" x14ac:dyDescent="0.2">
      <c r="A140" s="3" t="s">
        <v>0</v>
      </c>
      <c r="B140" s="4">
        <v>581</v>
      </c>
      <c r="C140" s="4"/>
      <c r="D140" s="4">
        <v>581</v>
      </c>
    </row>
    <row r="141" spans="1:4" x14ac:dyDescent="0.2">
      <c r="A141" s="3" t="s">
        <v>6</v>
      </c>
      <c r="B141" s="4">
        <v>67</v>
      </c>
      <c r="C141" s="4"/>
      <c r="D141" s="4">
        <v>67</v>
      </c>
    </row>
    <row r="142" spans="1:4" x14ac:dyDescent="0.2">
      <c r="A142" s="3" t="s">
        <v>9</v>
      </c>
      <c r="B142" s="4">
        <v>6</v>
      </c>
      <c r="C142" s="4"/>
      <c r="D142" s="4">
        <v>6</v>
      </c>
    </row>
    <row r="143" spans="1:4" x14ac:dyDescent="0.2">
      <c r="A143" s="3" t="s">
        <v>10</v>
      </c>
      <c r="B143" s="4">
        <v>582</v>
      </c>
      <c r="C143" s="4"/>
      <c r="D143" s="4">
        <v>582</v>
      </c>
    </row>
    <row r="144" spans="1:4" x14ac:dyDescent="0.2">
      <c r="A144" s="2" t="s">
        <v>43</v>
      </c>
      <c r="B144" s="4">
        <v>137</v>
      </c>
      <c r="C144" s="4"/>
      <c r="D144" s="4">
        <v>137</v>
      </c>
    </row>
    <row r="145" spans="1:4" x14ac:dyDescent="0.2">
      <c r="A145" s="3" t="s">
        <v>0</v>
      </c>
      <c r="B145" s="4">
        <v>39</v>
      </c>
      <c r="C145" s="4"/>
      <c r="D145" s="4">
        <v>39</v>
      </c>
    </row>
    <row r="146" spans="1:4" x14ac:dyDescent="0.2">
      <c r="A146" s="3" t="s">
        <v>9</v>
      </c>
      <c r="B146" s="4">
        <v>14</v>
      </c>
      <c r="C146" s="4"/>
      <c r="D146" s="4">
        <v>14</v>
      </c>
    </row>
    <row r="147" spans="1:4" x14ac:dyDescent="0.2">
      <c r="A147" s="3" t="s">
        <v>10</v>
      </c>
      <c r="B147" s="4">
        <v>84</v>
      </c>
      <c r="C147" s="4"/>
      <c r="D147" s="4">
        <v>84</v>
      </c>
    </row>
    <row r="148" spans="1:4" x14ac:dyDescent="0.2">
      <c r="A148" s="2" t="s">
        <v>44</v>
      </c>
      <c r="B148" s="4">
        <v>10395</v>
      </c>
      <c r="C148" s="4"/>
      <c r="D148" s="4">
        <v>10395</v>
      </c>
    </row>
    <row r="149" spans="1:4" x14ac:dyDescent="0.2">
      <c r="A149" s="3" t="s">
        <v>0</v>
      </c>
      <c r="B149" s="4">
        <v>8369</v>
      </c>
      <c r="C149" s="4"/>
      <c r="D149" s="4">
        <v>8369</v>
      </c>
    </row>
    <row r="150" spans="1:4" x14ac:dyDescent="0.2">
      <c r="A150" s="3" t="s">
        <v>6</v>
      </c>
      <c r="B150" s="4">
        <v>505</v>
      </c>
      <c r="C150" s="4"/>
      <c r="D150" s="4">
        <v>505</v>
      </c>
    </row>
    <row r="151" spans="1:4" x14ac:dyDescent="0.2">
      <c r="A151" s="3" t="s">
        <v>9</v>
      </c>
      <c r="B151" s="4">
        <v>168</v>
      </c>
      <c r="C151" s="4"/>
      <c r="D151" s="4">
        <v>168</v>
      </c>
    </row>
    <row r="152" spans="1:4" x14ac:dyDescent="0.2">
      <c r="A152" s="3" t="s">
        <v>10</v>
      </c>
      <c r="B152" s="4">
        <v>1353</v>
      </c>
      <c r="C152" s="4"/>
      <c r="D152" s="4">
        <v>1353</v>
      </c>
    </row>
    <row r="153" spans="1:4" x14ac:dyDescent="0.2">
      <c r="A153" s="2" t="s">
        <v>45</v>
      </c>
      <c r="B153" s="4">
        <v>854.4905</v>
      </c>
      <c r="C153" s="4"/>
      <c r="D153" s="4">
        <v>854.4905</v>
      </c>
    </row>
    <row r="154" spans="1:4" x14ac:dyDescent="0.2">
      <c r="A154" s="3" t="s">
        <v>0</v>
      </c>
      <c r="B154" s="4">
        <v>213.66540000000001</v>
      </c>
      <c r="C154" s="4"/>
      <c r="D154" s="4">
        <v>213.66540000000001</v>
      </c>
    </row>
    <row r="155" spans="1:4" x14ac:dyDescent="0.2">
      <c r="A155" s="3" t="s">
        <v>6</v>
      </c>
      <c r="B155" s="4">
        <v>422.47149999999999</v>
      </c>
      <c r="C155" s="4"/>
      <c r="D155" s="4">
        <v>422.47149999999999</v>
      </c>
    </row>
    <row r="156" spans="1:4" x14ac:dyDescent="0.2">
      <c r="A156" s="3" t="s">
        <v>10</v>
      </c>
      <c r="B156" s="4">
        <v>218.3536</v>
      </c>
      <c r="C156" s="4"/>
      <c r="D156" s="4">
        <v>218.3536</v>
      </c>
    </row>
    <row r="157" spans="1:4" x14ac:dyDescent="0.2">
      <c r="A157" s="2" t="s">
        <v>46</v>
      </c>
      <c r="B157" s="4">
        <v>241</v>
      </c>
      <c r="C157" s="4"/>
      <c r="D157" s="4">
        <v>241</v>
      </c>
    </row>
    <row r="158" spans="1:4" x14ac:dyDescent="0.2">
      <c r="A158" s="3" t="s">
        <v>0</v>
      </c>
      <c r="B158" s="4">
        <v>30</v>
      </c>
      <c r="C158" s="4"/>
      <c r="D158" s="4">
        <v>30</v>
      </c>
    </row>
    <row r="159" spans="1:4" x14ac:dyDescent="0.2">
      <c r="A159" s="3" t="s">
        <v>6</v>
      </c>
      <c r="B159" s="4">
        <v>143</v>
      </c>
      <c r="C159" s="4"/>
      <c r="D159" s="4">
        <v>143</v>
      </c>
    </row>
    <row r="160" spans="1:4" x14ac:dyDescent="0.2">
      <c r="A160" s="3" t="s">
        <v>10</v>
      </c>
      <c r="B160" s="4">
        <v>68</v>
      </c>
      <c r="C160" s="4"/>
      <c r="D160" s="4">
        <v>68</v>
      </c>
    </row>
    <row r="161" spans="1:4" x14ac:dyDescent="0.2">
      <c r="A161" s="2" t="s">
        <v>47</v>
      </c>
      <c r="B161" s="4">
        <v>972</v>
      </c>
      <c r="C161" s="4"/>
      <c r="D161" s="4">
        <v>972</v>
      </c>
    </row>
    <row r="162" spans="1:4" x14ac:dyDescent="0.2">
      <c r="A162" s="3" t="s">
        <v>0</v>
      </c>
      <c r="B162" s="4">
        <v>339</v>
      </c>
      <c r="C162" s="4"/>
      <c r="D162" s="4">
        <v>339</v>
      </c>
    </row>
    <row r="163" spans="1:4" x14ac:dyDescent="0.2">
      <c r="A163" s="3" t="s">
        <v>6</v>
      </c>
      <c r="B163" s="4">
        <v>76</v>
      </c>
      <c r="C163" s="4"/>
      <c r="D163" s="4">
        <v>76</v>
      </c>
    </row>
    <row r="164" spans="1:4" x14ac:dyDescent="0.2">
      <c r="A164" s="3" t="s">
        <v>9</v>
      </c>
      <c r="B164" s="4">
        <v>115</v>
      </c>
      <c r="C164" s="4"/>
      <c r="D164" s="4">
        <v>115</v>
      </c>
    </row>
    <row r="165" spans="1:4" x14ac:dyDescent="0.2">
      <c r="A165" s="3" t="s">
        <v>10</v>
      </c>
      <c r="B165" s="4">
        <v>442</v>
      </c>
      <c r="C165" s="4"/>
      <c r="D165" s="4">
        <v>442</v>
      </c>
    </row>
    <row r="166" spans="1:4" x14ac:dyDescent="0.2">
      <c r="A166" s="2" t="s">
        <v>48</v>
      </c>
      <c r="B166" s="4">
        <v>14005.121800000001</v>
      </c>
      <c r="C166" s="4"/>
      <c r="D166" s="4">
        <v>14005.121800000001</v>
      </c>
    </row>
    <row r="167" spans="1:4" x14ac:dyDescent="0.2">
      <c r="A167" s="3" t="s">
        <v>0</v>
      </c>
      <c r="B167" s="4">
        <v>10443.229800000001</v>
      </c>
      <c r="C167" s="4"/>
      <c r="D167" s="4">
        <v>10443.229800000001</v>
      </c>
    </row>
    <row r="168" spans="1:4" x14ac:dyDescent="0.2">
      <c r="A168" s="3" t="s">
        <v>6</v>
      </c>
      <c r="B168" s="4">
        <v>221.97949999999997</v>
      </c>
      <c r="C168" s="4"/>
      <c r="D168" s="4">
        <v>221.97949999999997</v>
      </c>
    </row>
    <row r="169" spans="1:4" x14ac:dyDescent="0.2">
      <c r="A169" s="3" t="s">
        <v>10</v>
      </c>
      <c r="B169" s="4">
        <v>3339.9124999999995</v>
      </c>
      <c r="C169" s="4"/>
      <c r="D169" s="4">
        <v>3339.9124999999995</v>
      </c>
    </row>
    <row r="170" spans="1:4" x14ac:dyDescent="0.2">
      <c r="A170" s="2" t="s">
        <v>49</v>
      </c>
      <c r="B170" s="4">
        <v>960</v>
      </c>
      <c r="C170" s="4"/>
      <c r="D170" s="4">
        <v>960</v>
      </c>
    </row>
    <row r="171" spans="1:4" x14ac:dyDescent="0.2">
      <c r="A171" s="3" t="s">
        <v>0</v>
      </c>
      <c r="B171" s="4">
        <v>18</v>
      </c>
      <c r="C171" s="4"/>
      <c r="D171" s="4">
        <v>18</v>
      </c>
    </row>
    <row r="172" spans="1:4" x14ac:dyDescent="0.2">
      <c r="A172" s="3" t="s">
        <v>6</v>
      </c>
      <c r="B172" s="4">
        <v>249</v>
      </c>
      <c r="C172" s="4"/>
      <c r="D172" s="4">
        <v>249</v>
      </c>
    </row>
    <row r="173" spans="1:4" x14ac:dyDescent="0.2">
      <c r="A173" s="3" t="s">
        <v>10</v>
      </c>
      <c r="B173" s="4">
        <v>693</v>
      </c>
      <c r="C173" s="4"/>
      <c r="D173" s="4">
        <v>693</v>
      </c>
    </row>
    <row r="174" spans="1:4" x14ac:dyDescent="0.2">
      <c r="A174" s="2" t="s">
        <v>50</v>
      </c>
      <c r="B174" s="4">
        <v>7830</v>
      </c>
      <c r="C174" s="4"/>
      <c r="D174" s="4">
        <v>7830</v>
      </c>
    </row>
    <row r="175" spans="1:4" x14ac:dyDescent="0.2">
      <c r="A175" s="3" t="s">
        <v>0</v>
      </c>
      <c r="B175" s="4">
        <v>5305</v>
      </c>
      <c r="C175" s="4"/>
      <c r="D175" s="4">
        <v>5305</v>
      </c>
    </row>
    <row r="176" spans="1:4" x14ac:dyDescent="0.2">
      <c r="A176" s="3" t="s">
        <v>9</v>
      </c>
      <c r="B176" s="4">
        <v>26</v>
      </c>
      <c r="C176" s="4"/>
      <c r="D176" s="4">
        <v>26</v>
      </c>
    </row>
    <row r="177" spans="1:4" x14ac:dyDescent="0.2">
      <c r="A177" s="3" t="s">
        <v>10</v>
      </c>
      <c r="B177" s="4">
        <v>2499</v>
      </c>
      <c r="C177" s="4"/>
      <c r="D177" s="4">
        <v>2499</v>
      </c>
    </row>
    <row r="178" spans="1:4" x14ac:dyDescent="0.2">
      <c r="A178" s="2" t="s">
        <v>51</v>
      </c>
      <c r="B178" s="4">
        <v>5684</v>
      </c>
      <c r="C178" s="4"/>
      <c r="D178" s="4">
        <v>5684</v>
      </c>
    </row>
    <row r="179" spans="1:4" x14ac:dyDescent="0.2">
      <c r="A179" s="3" t="s">
        <v>0</v>
      </c>
      <c r="B179" s="4">
        <v>3670</v>
      </c>
      <c r="C179" s="4"/>
      <c r="D179" s="4">
        <v>3670</v>
      </c>
    </row>
    <row r="180" spans="1:4" x14ac:dyDescent="0.2">
      <c r="A180" s="3" t="s">
        <v>6</v>
      </c>
      <c r="B180" s="4">
        <v>77</v>
      </c>
      <c r="C180" s="4"/>
      <c r="D180" s="4">
        <v>77</v>
      </c>
    </row>
    <row r="181" spans="1:4" x14ac:dyDescent="0.2">
      <c r="A181" s="3" t="s">
        <v>9</v>
      </c>
      <c r="B181" s="4">
        <v>92</v>
      </c>
      <c r="C181" s="4"/>
      <c r="D181" s="4">
        <v>92</v>
      </c>
    </row>
    <row r="182" spans="1:4" x14ac:dyDescent="0.2">
      <c r="A182" s="3" t="s">
        <v>10</v>
      </c>
      <c r="B182" s="4">
        <v>1845</v>
      </c>
      <c r="C182" s="4"/>
      <c r="D182" s="4">
        <v>1845</v>
      </c>
    </row>
    <row r="183" spans="1:4" x14ac:dyDescent="0.2">
      <c r="A183" s="2" t="s">
        <v>52</v>
      </c>
      <c r="B183" s="4">
        <v>2986</v>
      </c>
      <c r="C183" s="4"/>
      <c r="D183" s="4">
        <v>2986</v>
      </c>
    </row>
    <row r="184" spans="1:4" x14ac:dyDescent="0.2">
      <c r="A184" s="3" t="s">
        <v>0</v>
      </c>
      <c r="B184" s="4">
        <v>2262</v>
      </c>
      <c r="C184" s="4"/>
      <c r="D184" s="4">
        <v>2262</v>
      </c>
    </row>
    <row r="185" spans="1:4" x14ac:dyDescent="0.2">
      <c r="A185" s="3" t="s">
        <v>6</v>
      </c>
      <c r="B185" s="4">
        <v>64</v>
      </c>
      <c r="C185" s="4"/>
      <c r="D185" s="4">
        <v>64</v>
      </c>
    </row>
    <row r="186" spans="1:4" x14ac:dyDescent="0.2">
      <c r="A186" s="3" t="s">
        <v>9</v>
      </c>
      <c r="B186" s="4">
        <v>134</v>
      </c>
      <c r="C186" s="4"/>
      <c r="D186" s="4">
        <v>134</v>
      </c>
    </row>
    <row r="187" spans="1:4" x14ac:dyDescent="0.2">
      <c r="A187" s="3" t="s">
        <v>10</v>
      </c>
      <c r="B187" s="4">
        <v>526</v>
      </c>
      <c r="C187" s="4"/>
      <c r="D187" s="4">
        <v>526</v>
      </c>
    </row>
    <row r="188" spans="1:4" x14ac:dyDescent="0.2">
      <c r="A188" s="2" t="s">
        <v>53</v>
      </c>
      <c r="B188" s="4">
        <v>391</v>
      </c>
      <c r="C188" s="4"/>
      <c r="D188" s="4">
        <v>391</v>
      </c>
    </row>
    <row r="189" spans="1:4" x14ac:dyDescent="0.2">
      <c r="A189" s="3" t="s">
        <v>0</v>
      </c>
      <c r="B189" s="4">
        <v>107</v>
      </c>
      <c r="C189" s="4"/>
      <c r="D189" s="4">
        <v>107</v>
      </c>
    </row>
    <row r="190" spans="1:4" x14ac:dyDescent="0.2">
      <c r="A190" s="3" t="s">
        <v>6</v>
      </c>
      <c r="B190" s="4">
        <v>2</v>
      </c>
      <c r="C190" s="4"/>
      <c r="D190" s="4">
        <v>2</v>
      </c>
    </row>
    <row r="191" spans="1:4" x14ac:dyDescent="0.2">
      <c r="A191" s="3" t="s">
        <v>9</v>
      </c>
      <c r="B191" s="4">
        <v>40</v>
      </c>
      <c r="C191" s="4"/>
      <c r="D191" s="4">
        <v>40</v>
      </c>
    </row>
    <row r="192" spans="1:4" x14ac:dyDescent="0.2">
      <c r="A192" s="3" t="s">
        <v>10</v>
      </c>
      <c r="B192" s="4">
        <v>242</v>
      </c>
      <c r="C192" s="4"/>
      <c r="D192" s="4">
        <v>242</v>
      </c>
    </row>
    <row r="193" spans="1:4" x14ac:dyDescent="0.2">
      <c r="A193" s="2" t="s">
        <v>54</v>
      </c>
      <c r="B193" s="4">
        <v>5479</v>
      </c>
      <c r="C193" s="4"/>
      <c r="D193" s="4">
        <v>5479</v>
      </c>
    </row>
    <row r="194" spans="1:4" x14ac:dyDescent="0.2">
      <c r="A194" s="3" t="s">
        <v>0</v>
      </c>
      <c r="B194" s="4">
        <v>3203</v>
      </c>
      <c r="C194" s="4"/>
      <c r="D194" s="4">
        <v>3203</v>
      </c>
    </row>
    <row r="195" spans="1:4" x14ac:dyDescent="0.2">
      <c r="A195" s="3" t="s">
        <v>6</v>
      </c>
      <c r="B195" s="4">
        <v>102</v>
      </c>
      <c r="C195" s="4"/>
      <c r="D195" s="4">
        <v>102</v>
      </c>
    </row>
    <row r="196" spans="1:4" x14ac:dyDescent="0.2">
      <c r="A196" s="3" t="s">
        <v>9</v>
      </c>
      <c r="B196" s="4">
        <v>22</v>
      </c>
      <c r="C196" s="4"/>
      <c r="D196" s="4">
        <v>22</v>
      </c>
    </row>
    <row r="197" spans="1:4" x14ac:dyDescent="0.2">
      <c r="A197" s="3" t="s">
        <v>10</v>
      </c>
      <c r="B197" s="4">
        <v>2152</v>
      </c>
      <c r="C197" s="4"/>
      <c r="D197" s="4">
        <v>2152</v>
      </c>
    </row>
    <row r="198" spans="1:4" x14ac:dyDescent="0.2">
      <c r="A198" s="2" t="s">
        <v>55</v>
      </c>
      <c r="B198" s="4">
        <v>1271</v>
      </c>
      <c r="C198" s="4"/>
      <c r="D198" s="4">
        <v>1271</v>
      </c>
    </row>
    <row r="199" spans="1:4" x14ac:dyDescent="0.2">
      <c r="A199" s="3" t="s">
        <v>0</v>
      </c>
      <c r="B199" s="4">
        <v>491</v>
      </c>
      <c r="C199" s="4"/>
      <c r="D199" s="4">
        <v>491</v>
      </c>
    </row>
    <row r="200" spans="1:4" x14ac:dyDescent="0.2">
      <c r="A200" s="3" t="s">
        <v>9</v>
      </c>
      <c r="B200" s="4">
        <v>86</v>
      </c>
      <c r="C200" s="4"/>
      <c r="D200" s="4">
        <v>86</v>
      </c>
    </row>
    <row r="201" spans="1:4" x14ac:dyDescent="0.2">
      <c r="A201" s="3" t="s">
        <v>10</v>
      </c>
      <c r="B201" s="4">
        <v>694</v>
      </c>
      <c r="C201" s="4"/>
      <c r="D201" s="4">
        <v>694</v>
      </c>
    </row>
    <row r="202" spans="1:4" x14ac:dyDescent="0.2">
      <c r="A202" s="2" t="s">
        <v>56</v>
      </c>
      <c r="B202" s="4">
        <v>15925</v>
      </c>
      <c r="C202" s="4"/>
      <c r="D202" s="4">
        <v>15925</v>
      </c>
    </row>
    <row r="203" spans="1:4" x14ac:dyDescent="0.2">
      <c r="A203" s="3" t="s">
        <v>0</v>
      </c>
      <c r="B203" s="4">
        <v>6006</v>
      </c>
      <c r="C203" s="4"/>
      <c r="D203" s="4">
        <v>6006</v>
      </c>
    </row>
    <row r="204" spans="1:4" x14ac:dyDescent="0.2">
      <c r="A204" s="3" t="s">
        <v>6</v>
      </c>
      <c r="B204" s="4">
        <v>1477</v>
      </c>
      <c r="C204" s="4"/>
      <c r="D204" s="4">
        <v>1477</v>
      </c>
    </row>
    <row r="205" spans="1:4" x14ac:dyDescent="0.2">
      <c r="A205" s="3" t="s">
        <v>9</v>
      </c>
      <c r="B205" s="4">
        <v>3006</v>
      </c>
      <c r="C205" s="4"/>
      <c r="D205" s="4">
        <v>3006</v>
      </c>
    </row>
    <row r="206" spans="1:4" x14ac:dyDescent="0.2">
      <c r="A206" s="3" t="s">
        <v>10</v>
      </c>
      <c r="B206" s="4">
        <v>5436</v>
      </c>
      <c r="C206" s="4"/>
      <c r="D206" s="4">
        <v>5436</v>
      </c>
    </row>
    <row r="207" spans="1:4" x14ac:dyDescent="0.2">
      <c r="A207" s="2" t="s">
        <v>322</v>
      </c>
      <c r="B207" s="4">
        <v>19824</v>
      </c>
      <c r="C207" s="4"/>
      <c r="D207" s="4">
        <v>19824</v>
      </c>
    </row>
    <row r="208" spans="1:4" x14ac:dyDescent="0.2">
      <c r="A208" s="3" t="s">
        <v>0</v>
      </c>
      <c r="B208" s="4">
        <v>14889</v>
      </c>
      <c r="C208" s="4"/>
      <c r="D208" s="4">
        <v>14889</v>
      </c>
    </row>
    <row r="209" spans="1:4" x14ac:dyDescent="0.2">
      <c r="A209" s="3" t="s">
        <v>6</v>
      </c>
      <c r="B209" s="4">
        <v>2188</v>
      </c>
      <c r="C209" s="4"/>
      <c r="D209" s="4">
        <v>2188</v>
      </c>
    </row>
    <row r="210" spans="1:4" x14ac:dyDescent="0.2">
      <c r="A210" s="3" t="s">
        <v>10</v>
      </c>
      <c r="B210" s="4">
        <v>2747</v>
      </c>
      <c r="C210" s="4"/>
      <c r="D210" s="4">
        <v>2747</v>
      </c>
    </row>
    <row r="211" spans="1:4" x14ac:dyDescent="0.2">
      <c r="A211" s="2" t="s">
        <v>57</v>
      </c>
      <c r="B211" s="4">
        <v>1310</v>
      </c>
      <c r="C211" s="4"/>
      <c r="D211" s="4">
        <v>1310</v>
      </c>
    </row>
    <row r="212" spans="1:4" x14ac:dyDescent="0.2">
      <c r="A212" s="3" t="s">
        <v>0</v>
      </c>
      <c r="B212" s="4">
        <v>1235</v>
      </c>
      <c r="C212" s="4"/>
      <c r="D212" s="4">
        <v>1235</v>
      </c>
    </row>
    <row r="213" spans="1:4" x14ac:dyDescent="0.2">
      <c r="A213" s="3" t="s">
        <v>9</v>
      </c>
      <c r="B213" s="4">
        <v>63</v>
      </c>
      <c r="C213" s="4"/>
      <c r="D213" s="4">
        <v>63</v>
      </c>
    </row>
    <row r="214" spans="1:4" x14ac:dyDescent="0.2">
      <c r="A214" s="3" t="s">
        <v>10</v>
      </c>
      <c r="B214" s="4">
        <v>12</v>
      </c>
      <c r="C214" s="4"/>
      <c r="D214" s="4">
        <v>12</v>
      </c>
    </row>
    <row r="215" spans="1:4" x14ac:dyDescent="0.2">
      <c r="A215" s="2" t="s">
        <v>323</v>
      </c>
      <c r="B215" s="4">
        <v>3727</v>
      </c>
      <c r="C215" s="4"/>
      <c r="D215" s="4">
        <v>3727</v>
      </c>
    </row>
    <row r="216" spans="1:4" x14ac:dyDescent="0.2">
      <c r="A216" s="3" t="s">
        <v>0</v>
      </c>
      <c r="B216" s="4">
        <v>2200</v>
      </c>
      <c r="C216" s="4"/>
      <c r="D216" s="4">
        <v>2200</v>
      </c>
    </row>
    <row r="217" spans="1:4" x14ac:dyDescent="0.2">
      <c r="A217" s="3" t="s">
        <v>6</v>
      </c>
      <c r="B217" s="4">
        <v>57</v>
      </c>
      <c r="C217" s="4"/>
      <c r="D217" s="4">
        <v>57</v>
      </c>
    </row>
    <row r="218" spans="1:4" x14ac:dyDescent="0.2">
      <c r="A218" s="3" t="s">
        <v>9</v>
      </c>
      <c r="B218" s="4">
        <v>157</v>
      </c>
      <c r="C218" s="4"/>
      <c r="D218" s="4">
        <v>157</v>
      </c>
    </row>
    <row r="219" spans="1:4" x14ac:dyDescent="0.2">
      <c r="A219" s="3" t="s">
        <v>10</v>
      </c>
      <c r="B219" s="4">
        <v>1313</v>
      </c>
      <c r="C219" s="4"/>
      <c r="D219" s="4">
        <v>1313</v>
      </c>
    </row>
    <row r="220" spans="1:4" x14ac:dyDescent="0.2">
      <c r="A220" s="2" t="s">
        <v>58</v>
      </c>
      <c r="B220" s="4">
        <v>3085</v>
      </c>
      <c r="C220" s="4"/>
      <c r="D220" s="4">
        <v>3085</v>
      </c>
    </row>
    <row r="221" spans="1:4" x14ac:dyDescent="0.2">
      <c r="A221" s="3" t="s">
        <v>0</v>
      </c>
      <c r="B221" s="4">
        <v>1513</v>
      </c>
      <c r="C221" s="4"/>
      <c r="D221" s="4">
        <v>1513</v>
      </c>
    </row>
    <row r="222" spans="1:4" x14ac:dyDescent="0.2">
      <c r="A222" s="3" t="s">
        <v>6</v>
      </c>
      <c r="B222" s="4">
        <v>5</v>
      </c>
      <c r="C222" s="4"/>
      <c r="D222" s="4">
        <v>5</v>
      </c>
    </row>
    <row r="223" spans="1:4" x14ac:dyDescent="0.2">
      <c r="A223" s="3" t="s">
        <v>9</v>
      </c>
      <c r="B223" s="4">
        <v>30</v>
      </c>
      <c r="C223" s="4"/>
      <c r="D223" s="4">
        <v>30</v>
      </c>
    </row>
    <row r="224" spans="1:4" x14ac:dyDescent="0.2">
      <c r="A224" s="3" t="s">
        <v>10</v>
      </c>
      <c r="B224" s="4">
        <v>1537</v>
      </c>
      <c r="C224" s="4"/>
      <c r="D224" s="4">
        <v>1537</v>
      </c>
    </row>
    <row r="225" spans="1:4" x14ac:dyDescent="0.2">
      <c r="A225" s="2" t="s">
        <v>59</v>
      </c>
      <c r="B225" s="4">
        <v>9229</v>
      </c>
      <c r="C225" s="4"/>
      <c r="D225" s="4">
        <v>9229</v>
      </c>
    </row>
    <row r="226" spans="1:4" x14ac:dyDescent="0.2">
      <c r="A226" s="3" t="s">
        <v>0</v>
      </c>
      <c r="B226" s="4">
        <v>5957</v>
      </c>
      <c r="C226" s="4"/>
      <c r="D226" s="4">
        <v>5957</v>
      </c>
    </row>
    <row r="227" spans="1:4" x14ac:dyDescent="0.2">
      <c r="A227" s="3" t="s">
        <v>6</v>
      </c>
      <c r="B227" s="4">
        <v>410</v>
      </c>
      <c r="C227" s="4"/>
      <c r="D227" s="4">
        <v>410</v>
      </c>
    </row>
    <row r="228" spans="1:4" x14ac:dyDescent="0.2">
      <c r="A228" s="3" t="s">
        <v>9</v>
      </c>
      <c r="B228" s="4">
        <v>389</v>
      </c>
      <c r="C228" s="4"/>
      <c r="D228" s="4">
        <v>389</v>
      </c>
    </row>
    <row r="229" spans="1:4" x14ac:dyDescent="0.2">
      <c r="A229" s="3" t="s">
        <v>10</v>
      </c>
      <c r="B229" s="4">
        <v>2473</v>
      </c>
      <c r="C229" s="4"/>
      <c r="D229" s="4">
        <v>2473</v>
      </c>
    </row>
    <row r="230" spans="1:4" x14ac:dyDescent="0.2">
      <c r="A230" s="2" t="s">
        <v>60</v>
      </c>
      <c r="B230" s="4">
        <v>8758</v>
      </c>
      <c r="C230" s="4"/>
      <c r="D230" s="4">
        <v>8758</v>
      </c>
    </row>
    <row r="231" spans="1:4" x14ac:dyDescent="0.2">
      <c r="A231" s="3" t="s">
        <v>0</v>
      </c>
      <c r="B231" s="4">
        <v>4623</v>
      </c>
      <c r="C231" s="4"/>
      <c r="D231" s="4">
        <v>4623</v>
      </c>
    </row>
    <row r="232" spans="1:4" x14ac:dyDescent="0.2">
      <c r="A232" s="3" t="s">
        <v>6</v>
      </c>
      <c r="B232" s="4">
        <v>1963</v>
      </c>
      <c r="C232" s="4"/>
      <c r="D232" s="4">
        <v>1963</v>
      </c>
    </row>
    <row r="233" spans="1:4" x14ac:dyDescent="0.2">
      <c r="A233" s="3" t="s">
        <v>9</v>
      </c>
      <c r="B233" s="4">
        <v>508</v>
      </c>
      <c r="C233" s="4"/>
      <c r="D233" s="4">
        <v>508</v>
      </c>
    </row>
    <row r="234" spans="1:4" x14ac:dyDescent="0.2">
      <c r="A234" s="3" t="s">
        <v>10</v>
      </c>
      <c r="B234" s="4">
        <v>1664</v>
      </c>
      <c r="C234" s="4"/>
      <c r="D234" s="4">
        <v>1664</v>
      </c>
    </row>
    <row r="235" spans="1:4" x14ac:dyDescent="0.2">
      <c r="A235" s="2" t="s">
        <v>324</v>
      </c>
      <c r="B235" s="4">
        <v>793</v>
      </c>
      <c r="C235" s="4"/>
      <c r="D235" s="4">
        <v>793</v>
      </c>
    </row>
    <row r="236" spans="1:4" x14ac:dyDescent="0.2">
      <c r="A236" s="3" t="s">
        <v>0</v>
      </c>
      <c r="B236" s="4">
        <v>300</v>
      </c>
      <c r="C236" s="4"/>
      <c r="D236" s="4">
        <v>300</v>
      </c>
    </row>
    <row r="237" spans="1:4" x14ac:dyDescent="0.2">
      <c r="A237" s="3" t="s">
        <v>6</v>
      </c>
      <c r="B237" s="4">
        <v>13</v>
      </c>
      <c r="C237" s="4"/>
      <c r="D237" s="4">
        <v>13</v>
      </c>
    </row>
    <row r="238" spans="1:4" x14ac:dyDescent="0.2">
      <c r="A238" s="3" t="s">
        <v>9</v>
      </c>
      <c r="B238" s="4">
        <v>13</v>
      </c>
      <c r="C238" s="4"/>
      <c r="D238" s="4">
        <v>13</v>
      </c>
    </row>
    <row r="239" spans="1:4" x14ac:dyDescent="0.2">
      <c r="A239" s="3" t="s">
        <v>10</v>
      </c>
      <c r="B239" s="4">
        <v>467</v>
      </c>
      <c r="C239" s="4"/>
      <c r="D239" s="4">
        <v>467</v>
      </c>
    </row>
    <row r="240" spans="1:4" x14ac:dyDescent="0.2">
      <c r="A240" s="2" t="s">
        <v>61</v>
      </c>
      <c r="B240" s="4">
        <v>4048</v>
      </c>
      <c r="C240" s="4"/>
      <c r="D240" s="4">
        <v>4048</v>
      </c>
    </row>
    <row r="241" spans="1:4" x14ac:dyDescent="0.2">
      <c r="A241" s="3" t="s">
        <v>0</v>
      </c>
      <c r="B241" s="4">
        <v>2246</v>
      </c>
      <c r="C241" s="4"/>
      <c r="D241" s="4">
        <v>2246</v>
      </c>
    </row>
    <row r="242" spans="1:4" x14ac:dyDescent="0.2">
      <c r="A242" s="3" t="s">
        <v>6</v>
      </c>
      <c r="B242" s="4">
        <v>383</v>
      </c>
      <c r="C242" s="4"/>
      <c r="D242" s="4">
        <v>383</v>
      </c>
    </row>
    <row r="243" spans="1:4" x14ac:dyDescent="0.2">
      <c r="A243" s="3" t="s">
        <v>9</v>
      </c>
      <c r="B243" s="4">
        <v>361</v>
      </c>
      <c r="C243" s="4"/>
      <c r="D243" s="4">
        <v>361</v>
      </c>
    </row>
    <row r="244" spans="1:4" x14ac:dyDescent="0.2">
      <c r="A244" s="3" t="s">
        <v>10</v>
      </c>
      <c r="B244" s="4">
        <v>1058</v>
      </c>
      <c r="C244" s="4"/>
      <c r="D244" s="4">
        <v>1058</v>
      </c>
    </row>
    <row r="245" spans="1:4" x14ac:dyDescent="0.2">
      <c r="A245" s="2" t="s">
        <v>62</v>
      </c>
      <c r="B245" s="4">
        <v>2374</v>
      </c>
      <c r="C245" s="4"/>
      <c r="D245" s="4">
        <v>2374</v>
      </c>
    </row>
    <row r="246" spans="1:4" x14ac:dyDescent="0.2">
      <c r="A246" s="3" t="s">
        <v>0</v>
      </c>
      <c r="B246" s="4">
        <v>1089</v>
      </c>
      <c r="C246" s="4"/>
      <c r="D246" s="4">
        <v>1089</v>
      </c>
    </row>
    <row r="247" spans="1:4" x14ac:dyDescent="0.2">
      <c r="A247" s="3" t="s">
        <v>9</v>
      </c>
      <c r="B247" s="4">
        <v>268</v>
      </c>
      <c r="C247" s="4"/>
      <c r="D247" s="4">
        <v>268</v>
      </c>
    </row>
    <row r="248" spans="1:4" x14ac:dyDescent="0.2">
      <c r="A248" s="3" t="s">
        <v>10</v>
      </c>
      <c r="B248" s="4">
        <v>1017</v>
      </c>
      <c r="C248" s="4"/>
      <c r="D248" s="4">
        <v>1017</v>
      </c>
    </row>
    <row r="249" spans="1:4" x14ac:dyDescent="0.2">
      <c r="A249" s="2" t="s">
        <v>325</v>
      </c>
      <c r="B249" s="4">
        <v>1254</v>
      </c>
      <c r="C249" s="4"/>
      <c r="D249" s="4">
        <v>1254</v>
      </c>
    </row>
    <row r="250" spans="1:4" x14ac:dyDescent="0.2">
      <c r="A250" s="3" t="s">
        <v>0</v>
      </c>
      <c r="B250" s="4">
        <v>303</v>
      </c>
      <c r="C250" s="4"/>
      <c r="D250" s="4">
        <v>303</v>
      </c>
    </row>
    <row r="251" spans="1:4" x14ac:dyDescent="0.2">
      <c r="A251" s="3" t="s">
        <v>6</v>
      </c>
      <c r="B251" s="4">
        <v>24</v>
      </c>
      <c r="C251" s="4"/>
      <c r="D251" s="4">
        <v>24</v>
      </c>
    </row>
    <row r="252" spans="1:4" x14ac:dyDescent="0.2">
      <c r="A252" s="3" t="s">
        <v>9</v>
      </c>
      <c r="B252" s="4">
        <v>191</v>
      </c>
      <c r="C252" s="4"/>
      <c r="D252" s="4">
        <v>191</v>
      </c>
    </row>
    <row r="253" spans="1:4" x14ac:dyDescent="0.2">
      <c r="A253" s="3" t="s">
        <v>10</v>
      </c>
      <c r="B253" s="4">
        <v>736</v>
      </c>
      <c r="C253" s="4"/>
      <c r="D253" s="4">
        <v>736</v>
      </c>
    </row>
    <row r="254" spans="1:4" x14ac:dyDescent="0.2">
      <c r="A254" s="2" t="s">
        <v>63</v>
      </c>
      <c r="B254" s="4">
        <v>1565</v>
      </c>
      <c r="C254" s="4"/>
      <c r="D254" s="4">
        <v>1565</v>
      </c>
    </row>
    <row r="255" spans="1:4" x14ac:dyDescent="0.2">
      <c r="A255" s="3" t="s">
        <v>0</v>
      </c>
      <c r="B255" s="4">
        <v>739</v>
      </c>
      <c r="C255" s="4"/>
      <c r="D255" s="4">
        <v>739</v>
      </c>
    </row>
    <row r="256" spans="1:4" x14ac:dyDescent="0.2">
      <c r="A256" s="3" t="s">
        <v>6</v>
      </c>
      <c r="B256" s="4">
        <v>9</v>
      </c>
      <c r="C256" s="4"/>
      <c r="D256" s="4">
        <v>9</v>
      </c>
    </row>
    <row r="257" spans="1:4" x14ac:dyDescent="0.2">
      <c r="A257" s="3" t="s">
        <v>10</v>
      </c>
      <c r="B257" s="4">
        <v>817</v>
      </c>
      <c r="C257" s="4"/>
      <c r="D257" s="4">
        <v>817</v>
      </c>
    </row>
    <row r="258" spans="1:4" x14ac:dyDescent="0.2">
      <c r="A258" s="2" t="s">
        <v>64</v>
      </c>
      <c r="B258" s="4">
        <v>604</v>
      </c>
      <c r="C258" s="4"/>
      <c r="D258" s="4">
        <v>604</v>
      </c>
    </row>
    <row r="259" spans="1:4" x14ac:dyDescent="0.2">
      <c r="A259" s="3" t="s">
        <v>0</v>
      </c>
      <c r="B259" s="4">
        <v>88</v>
      </c>
      <c r="C259" s="4"/>
      <c r="D259" s="4">
        <v>88</v>
      </c>
    </row>
    <row r="260" spans="1:4" x14ac:dyDescent="0.2">
      <c r="A260" s="3" t="s">
        <v>6</v>
      </c>
      <c r="B260" s="4">
        <v>50</v>
      </c>
      <c r="C260" s="4"/>
      <c r="D260" s="4">
        <v>50</v>
      </c>
    </row>
    <row r="261" spans="1:4" x14ac:dyDescent="0.2">
      <c r="A261" s="3" t="s">
        <v>9</v>
      </c>
      <c r="B261" s="4">
        <v>37</v>
      </c>
      <c r="C261" s="4"/>
      <c r="D261" s="4">
        <v>37</v>
      </c>
    </row>
    <row r="262" spans="1:4" x14ac:dyDescent="0.2">
      <c r="A262" s="3" t="s">
        <v>10</v>
      </c>
      <c r="B262" s="4">
        <v>429</v>
      </c>
      <c r="C262" s="4"/>
      <c r="D262" s="4">
        <v>429</v>
      </c>
    </row>
    <row r="263" spans="1:4" x14ac:dyDescent="0.2">
      <c r="A263" s="2" t="s">
        <v>65</v>
      </c>
      <c r="B263" s="4">
        <v>906</v>
      </c>
      <c r="C263" s="4"/>
      <c r="D263" s="4">
        <v>906</v>
      </c>
    </row>
    <row r="264" spans="1:4" x14ac:dyDescent="0.2">
      <c r="A264" s="3" t="s">
        <v>0</v>
      </c>
      <c r="B264" s="4">
        <v>290</v>
      </c>
      <c r="C264" s="4"/>
      <c r="D264" s="4">
        <v>290</v>
      </c>
    </row>
    <row r="265" spans="1:4" x14ac:dyDescent="0.2">
      <c r="A265" s="3" t="s">
        <v>9</v>
      </c>
      <c r="B265" s="4">
        <v>25</v>
      </c>
      <c r="C265" s="4"/>
      <c r="D265" s="4">
        <v>25</v>
      </c>
    </row>
    <row r="266" spans="1:4" x14ac:dyDescent="0.2">
      <c r="A266" s="3" t="s">
        <v>10</v>
      </c>
      <c r="B266" s="4">
        <v>591</v>
      </c>
      <c r="C266" s="4"/>
      <c r="D266" s="4">
        <v>591</v>
      </c>
    </row>
    <row r="267" spans="1:4" x14ac:dyDescent="0.2">
      <c r="A267" s="2" t="s">
        <v>66</v>
      </c>
      <c r="B267" s="4">
        <v>1981</v>
      </c>
      <c r="C267" s="4"/>
      <c r="D267" s="4">
        <v>1981</v>
      </c>
    </row>
    <row r="268" spans="1:4" x14ac:dyDescent="0.2">
      <c r="A268" s="3" t="s">
        <v>0</v>
      </c>
      <c r="B268" s="4">
        <v>45</v>
      </c>
      <c r="C268" s="4"/>
      <c r="D268" s="4">
        <v>45</v>
      </c>
    </row>
    <row r="269" spans="1:4" x14ac:dyDescent="0.2">
      <c r="A269" s="3" t="s">
        <v>6</v>
      </c>
      <c r="B269" s="4">
        <v>134</v>
      </c>
      <c r="C269" s="4"/>
      <c r="D269" s="4">
        <v>134</v>
      </c>
    </row>
    <row r="270" spans="1:4" x14ac:dyDescent="0.2">
      <c r="A270" s="3" t="s">
        <v>9</v>
      </c>
      <c r="B270" s="4">
        <v>1286</v>
      </c>
      <c r="C270" s="4"/>
      <c r="D270" s="4">
        <v>1286</v>
      </c>
    </row>
    <row r="271" spans="1:4" x14ac:dyDescent="0.2">
      <c r="A271" s="3" t="s">
        <v>10</v>
      </c>
      <c r="B271" s="4">
        <v>516</v>
      </c>
      <c r="C271" s="4"/>
      <c r="D271" s="4">
        <v>516</v>
      </c>
    </row>
    <row r="272" spans="1:4" x14ac:dyDescent="0.2">
      <c r="A272" s="2" t="s">
        <v>67</v>
      </c>
      <c r="B272" s="4">
        <v>1014</v>
      </c>
      <c r="C272" s="4"/>
      <c r="D272" s="4">
        <v>1014</v>
      </c>
    </row>
    <row r="273" spans="1:4" x14ac:dyDescent="0.2">
      <c r="A273" s="3" t="s">
        <v>0</v>
      </c>
      <c r="B273" s="4">
        <v>472</v>
      </c>
      <c r="C273" s="4"/>
      <c r="D273" s="4">
        <v>472</v>
      </c>
    </row>
    <row r="274" spans="1:4" x14ac:dyDescent="0.2">
      <c r="A274" s="3" t="s">
        <v>6</v>
      </c>
      <c r="B274" s="4">
        <v>4</v>
      </c>
      <c r="C274" s="4"/>
      <c r="D274" s="4">
        <v>4</v>
      </c>
    </row>
    <row r="275" spans="1:4" x14ac:dyDescent="0.2">
      <c r="A275" s="3" t="s">
        <v>9</v>
      </c>
      <c r="B275" s="4">
        <v>40</v>
      </c>
      <c r="C275" s="4"/>
      <c r="D275" s="4">
        <v>40</v>
      </c>
    </row>
    <row r="276" spans="1:4" x14ac:dyDescent="0.2">
      <c r="A276" s="3" t="s">
        <v>10</v>
      </c>
      <c r="B276" s="4">
        <v>498</v>
      </c>
      <c r="C276" s="4"/>
      <c r="D276" s="4">
        <v>498</v>
      </c>
    </row>
    <row r="277" spans="1:4" x14ac:dyDescent="0.2">
      <c r="A277" s="2" t="s">
        <v>68</v>
      </c>
      <c r="B277" s="4">
        <v>17239</v>
      </c>
      <c r="C277" s="4"/>
      <c r="D277" s="4">
        <v>17239</v>
      </c>
    </row>
    <row r="278" spans="1:4" x14ac:dyDescent="0.2">
      <c r="A278" s="3" t="s">
        <v>0</v>
      </c>
      <c r="B278" s="4">
        <v>9105</v>
      </c>
      <c r="C278" s="4"/>
      <c r="D278" s="4">
        <v>9105</v>
      </c>
    </row>
    <row r="279" spans="1:4" x14ac:dyDescent="0.2">
      <c r="A279" s="3" t="s">
        <v>6</v>
      </c>
      <c r="B279" s="4">
        <v>3775</v>
      </c>
      <c r="C279" s="4"/>
      <c r="D279" s="4">
        <v>3775</v>
      </c>
    </row>
    <row r="280" spans="1:4" x14ac:dyDescent="0.2">
      <c r="A280" s="3" t="s">
        <v>9</v>
      </c>
      <c r="B280" s="4">
        <v>277</v>
      </c>
      <c r="C280" s="4"/>
      <c r="D280" s="4">
        <v>277</v>
      </c>
    </row>
    <row r="281" spans="1:4" x14ac:dyDescent="0.2">
      <c r="A281" s="3" t="s">
        <v>10</v>
      </c>
      <c r="B281" s="4">
        <v>4082</v>
      </c>
      <c r="C281" s="4"/>
      <c r="D281" s="4">
        <v>4082</v>
      </c>
    </row>
    <row r="282" spans="1:4" x14ac:dyDescent="0.2">
      <c r="A282" s="2" t="s">
        <v>69</v>
      </c>
      <c r="B282" s="4">
        <v>513</v>
      </c>
      <c r="C282" s="4"/>
      <c r="D282" s="4">
        <v>513</v>
      </c>
    </row>
    <row r="283" spans="1:4" x14ac:dyDescent="0.2">
      <c r="A283" s="3" t="s">
        <v>0</v>
      </c>
      <c r="B283" s="4">
        <v>363</v>
      </c>
      <c r="C283" s="4"/>
      <c r="D283" s="4">
        <v>363</v>
      </c>
    </row>
    <row r="284" spans="1:4" x14ac:dyDescent="0.2">
      <c r="A284" s="3" t="s">
        <v>6</v>
      </c>
      <c r="B284" s="4">
        <v>6</v>
      </c>
      <c r="C284" s="4"/>
      <c r="D284" s="4">
        <v>6</v>
      </c>
    </row>
    <row r="285" spans="1:4" x14ac:dyDescent="0.2">
      <c r="A285" s="3" t="s">
        <v>9</v>
      </c>
      <c r="B285" s="4">
        <v>39</v>
      </c>
      <c r="C285" s="4"/>
      <c r="D285" s="4">
        <v>39</v>
      </c>
    </row>
    <row r="286" spans="1:4" x14ac:dyDescent="0.2">
      <c r="A286" s="3" t="s">
        <v>10</v>
      </c>
      <c r="B286" s="4">
        <v>105</v>
      </c>
      <c r="C286" s="4"/>
      <c r="D286" s="4">
        <v>105</v>
      </c>
    </row>
    <row r="287" spans="1:4" x14ac:dyDescent="0.2">
      <c r="A287" s="2" t="s">
        <v>70</v>
      </c>
      <c r="B287" s="4">
        <v>1178</v>
      </c>
      <c r="C287" s="4"/>
      <c r="D287" s="4">
        <v>1178</v>
      </c>
    </row>
    <row r="288" spans="1:4" x14ac:dyDescent="0.2">
      <c r="A288" s="3" t="s">
        <v>0</v>
      </c>
      <c r="B288" s="4">
        <v>250</v>
      </c>
      <c r="C288" s="4"/>
      <c r="D288" s="4">
        <v>250</v>
      </c>
    </row>
    <row r="289" spans="1:4" x14ac:dyDescent="0.2">
      <c r="A289" s="3" t="s">
        <v>6</v>
      </c>
      <c r="B289" s="4">
        <v>281</v>
      </c>
      <c r="C289" s="4"/>
      <c r="D289" s="4">
        <v>281</v>
      </c>
    </row>
    <row r="290" spans="1:4" x14ac:dyDescent="0.2">
      <c r="A290" s="3" t="s">
        <v>9</v>
      </c>
      <c r="B290" s="4">
        <v>116</v>
      </c>
      <c r="C290" s="4"/>
      <c r="D290" s="4">
        <v>116</v>
      </c>
    </row>
    <row r="291" spans="1:4" x14ac:dyDescent="0.2">
      <c r="A291" s="3" t="s">
        <v>10</v>
      </c>
      <c r="B291" s="4">
        <v>531</v>
      </c>
      <c r="C291" s="4"/>
      <c r="D291" s="4">
        <v>531</v>
      </c>
    </row>
    <row r="292" spans="1:4" x14ac:dyDescent="0.2">
      <c r="A292" s="2" t="s">
        <v>71</v>
      </c>
      <c r="B292" s="4">
        <v>19529</v>
      </c>
      <c r="C292" s="4">
        <v>0</v>
      </c>
      <c r="D292" s="4">
        <v>19529</v>
      </c>
    </row>
    <row r="293" spans="1:4" x14ac:dyDescent="0.2">
      <c r="A293" s="3" t="s">
        <v>0</v>
      </c>
      <c r="B293" s="4">
        <v>11177</v>
      </c>
      <c r="C293" s="4">
        <v>0</v>
      </c>
      <c r="D293" s="4">
        <v>11177</v>
      </c>
    </row>
    <row r="294" spans="1:4" x14ac:dyDescent="0.2">
      <c r="A294" s="3" t="s">
        <v>6</v>
      </c>
      <c r="B294" s="4">
        <v>2198</v>
      </c>
      <c r="C294" s="4"/>
      <c r="D294" s="4">
        <v>2198</v>
      </c>
    </row>
    <row r="295" spans="1:4" x14ac:dyDescent="0.2">
      <c r="A295" s="3" t="s">
        <v>9</v>
      </c>
      <c r="B295" s="4">
        <v>713</v>
      </c>
      <c r="C295" s="4"/>
      <c r="D295" s="4">
        <v>713</v>
      </c>
    </row>
    <row r="296" spans="1:4" x14ac:dyDescent="0.2">
      <c r="A296" s="3" t="s">
        <v>10</v>
      </c>
      <c r="B296" s="4">
        <v>5441</v>
      </c>
      <c r="C296" s="4">
        <v>0</v>
      </c>
      <c r="D296" s="4">
        <v>5441</v>
      </c>
    </row>
    <row r="297" spans="1:4" x14ac:dyDescent="0.2">
      <c r="A297" s="2" t="s">
        <v>72</v>
      </c>
      <c r="B297" s="4">
        <v>28764</v>
      </c>
      <c r="C297" s="4"/>
      <c r="D297" s="4">
        <v>28764</v>
      </c>
    </row>
    <row r="298" spans="1:4" x14ac:dyDescent="0.2">
      <c r="A298" s="3" t="s">
        <v>0</v>
      </c>
      <c r="B298" s="4">
        <v>16230</v>
      </c>
      <c r="C298" s="4"/>
      <c r="D298" s="4">
        <v>16230</v>
      </c>
    </row>
    <row r="299" spans="1:4" x14ac:dyDescent="0.2">
      <c r="A299" s="3" t="s">
        <v>6</v>
      </c>
      <c r="B299" s="4">
        <v>4780</v>
      </c>
      <c r="C299" s="4"/>
      <c r="D299" s="4">
        <v>4780</v>
      </c>
    </row>
    <row r="300" spans="1:4" x14ac:dyDescent="0.2">
      <c r="A300" s="3" t="s">
        <v>9</v>
      </c>
      <c r="B300" s="4">
        <v>1881</v>
      </c>
      <c r="C300" s="4"/>
      <c r="D300" s="4">
        <v>1881</v>
      </c>
    </row>
    <row r="301" spans="1:4" x14ac:dyDescent="0.2">
      <c r="A301" s="3" t="s">
        <v>10</v>
      </c>
      <c r="B301" s="4">
        <v>5873</v>
      </c>
      <c r="C301" s="4"/>
      <c r="D301" s="4">
        <v>5873</v>
      </c>
    </row>
    <row r="302" spans="1:4" x14ac:dyDescent="0.2">
      <c r="A302" s="2" t="s">
        <v>326</v>
      </c>
      <c r="B302" s="4">
        <v>3387</v>
      </c>
      <c r="C302" s="4"/>
      <c r="D302" s="4">
        <v>3387</v>
      </c>
    </row>
    <row r="303" spans="1:4" x14ac:dyDescent="0.2">
      <c r="A303" s="3" t="s">
        <v>0</v>
      </c>
      <c r="B303" s="4">
        <v>1559</v>
      </c>
      <c r="C303" s="4"/>
      <c r="D303" s="4">
        <v>1559</v>
      </c>
    </row>
    <row r="304" spans="1:4" x14ac:dyDescent="0.2">
      <c r="A304" s="3" t="s">
        <v>6</v>
      </c>
      <c r="B304" s="4">
        <v>617</v>
      </c>
      <c r="C304" s="4"/>
      <c r="D304" s="4">
        <v>617</v>
      </c>
    </row>
    <row r="305" spans="1:4" x14ac:dyDescent="0.2">
      <c r="A305" s="3" t="s">
        <v>9</v>
      </c>
      <c r="B305" s="4">
        <v>230</v>
      </c>
      <c r="C305" s="4"/>
      <c r="D305" s="4">
        <v>230</v>
      </c>
    </row>
    <row r="306" spans="1:4" x14ac:dyDescent="0.2">
      <c r="A306" s="3" t="s">
        <v>10</v>
      </c>
      <c r="B306" s="4">
        <v>981</v>
      </c>
      <c r="C306" s="4"/>
      <c r="D306" s="4">
        <v>981</v>
      </c>
    </row>
    <row r="307" spans="1:4" x14ac:dyDescent="0.2">
      <c r="A307" s="2" t="s">
        <v>327</v>
      </c>
      <c r="B307" s="4">
        <v>753</v>
      </c>
      <c r="C307" s="4"/>
      <c r="D307" s="4">
        <v>753</v>
      </c>
    </row>
    <row r="308" spans="1:4" x14ac:dyDescent="0.2">
      <c r="A308" s="3" t="s">
        <v>0</v>
      </c>
      <c r="B308" s="4">
        <v>134</v>
      </c>
      <c r="C308" s="4"/>
      <c r="D308" s="4">
        <v>134</v>
      </c>
    </row>
    <row r="309" spans="1:4" x14ac:dyDescent="0.2">
      <c r="A309" s="3" t="s">
        <v>6</v>
      </c>
      <c r="B309" s="4">
        <v>7</v>
      </c>
      <c r="C309" s="4"/>
      <c r="D309" s="4">
        <v>7</v>
      </c>
    </row>
    <row r="310" spans="1:4" x14ac:dyDescent="0.2">
      <c r="A310" s="3" t="s">
        <v>9</v>
      </c>
      <c r="B310" s="4">
        <v>104</v>
      </c>
      <c r="C310" s="4"/>
      <c r="D310" s="4">
        <v>104</v>
      </c>
    </row>
    <row r="311" spans="1:4" x14ac:dyDescent="0.2">
      <c r="A311" s="3" t="s">
        <v>10</v>
      </c>
      <c r="B311" s="4">
        <v>508</v>
      </c>
      <c r="C311" s="4"/>
      <c r="D311" s="4">
        <v>508</v>
      </c>
    </row>
    <row r="312" spans="1:4" x14ac:dyDescent="0.2">
      <c r="A312" s="2" t="s">
        <v>73</v>
      </c>
      <c r="B312" s="4">
        <v>573</v>
      </c>
      <c r="C312" s="4"/>
      <c r="D312" s="4">
        <v>573</v>
      </c>
    </row>
    <row r="313" spans="1:4" x14ac:dyDescent="0.2">
      <c r="A313" s="3" t="s">
        <v>0</v>
      </c>
      <c r="B313" s="4">
        <v>75</v>
      </c>
      <c r="C313" s="4"/>
      <c r="D313" s="4">
        <v>75</v>
      </c>
    </row>
    <row r="314" spans="1:4" x14ac:dyDescent="0.2">
      <c r="A314" s="3" t="s">
        <v>6</v>
      </c>
      <c r="B314" s="4">
        <v>77</v>
      </c>
      <c r="C314" s="4"/>
      <c r="D314" s="4">
        <v>77</v>
      </c>
    </row>
    <row r="315" spans="1:4" x14ac:dyDescent="0.2">
      <c r="A315" s="3" t="s">
        <v>9</v>
      </c>
      <c r="B315" s="4">
        <v>26</v>
      </c>
      <c r="C315" s="4"/>
      <c r="D315" s="4">
        <v>26</v>
      </c>
    </row>
    <row r="316" spans="1:4" x14ac:dyDescent="0.2">
      <c r="A316" s="3" t="s">
        <v>10</v>
      </c>
      <c r="B316" s="4">
        <v>395</v>
      </c>
      <c r="C316" s="4"/>
      <c r="D316" s="4">
        <v>395</v>
      </c>
    </row>
    <row r="317" spans="1:4" x14ac:dyDescent="0.2">
      <c r="A317" s="2" t="s">
        <v>315</v>
      </c>
      <c r="B317" s="4">
        <v>403</v>
      </c>
      <c r="C317" s="4"/>
      <c r="D317" s="4">
        <v>403</v>
      </c>
    </row>
    <row r="318" spans="1:4" x14ac:dyDescent="0.2">
      <c r="A318" s="3" t="s">
        <v>0</v>
      </c>
      <c r="B318" s="4">
        <v>25</v>
      </c>
      <c r="C318" s="4"/>
      <c r="D318" s="4">
        <v>25</v>
      </c>
    </row>
    <row r="319" spans="1:4" x14ac:dyDescent="0.2">
      <c r="A319" s="3" t="s">
        <v>6</v>
      </c>
      <c r="B319" s="4">
        <v>12</v>
      </c>
      <c r="C319" s="4"/>
      <c r="D319" s="4">
        <v>12</v>
      </c>
    </row>
    <row r="320" spans="1:4" x14ac:dyDescent="0.2">
      <c r="A320" s="3" t="s">
        <v>9</v>
      </c>
      <c r="B320" s="4">
        <v>227</v>
      </c>
      <c r="C320" s="4"/>
      <c r="D320" s="4">
        <v>227</v>
      </c>
    </row>
    <row r="321" spans="1:4" x14ac:dyDescent="0.2">
      <c r="A321" s="3" t="s">
        <v>10</v>
      </c>
      <c r="B321" s="4">
        <v>139</v>
      </c>
      <c r="C321" s="4"/>
      <c r="D321" s="4">
        <v>139</v>
      </c>
    </row>
    <row r="322" spans="1:4" x14ac:dyDescent="0.2">
      <c r="A322" s="2" t="s">
        <v>74</v>
      </c>
      <c r="B322" s="4">
        <v>2002</v>
      </c>
      <c r="C322" s="4"/>
      <c r="D322" s="4">
        <v>2002</v>
      </c>
    </row>
    <row r="323" spans="1:4" x14ac:dyDescent="0.2">
      <c r="A323" s="3" t="s">
        <v>0</v>
      </c>
      <c r="B323" s="4">
        <v>547</v>
      </c>
      <c r="C323" s="4"/>
      <c r="D323" s="4">
        <v>547</v>
      </c>
    </row>
    <row r="324" spans="1:4" x14ac:dyDescent="0.2">
      <c r="A324" s="3" t="s">
        <v>6</v>
      </c>
      <c r="B324" s="4">
        <v>416</v>
      </c>
      <c r="C324" s="4"/>
      <c r="D324" s="4">
        <v>416</v>
      </c>
    </row>
    <row r="325" spans="1:4" x14ac:dyDescent="0.2">
      <c r="A325" s="3" t="s">
        <v>9</v>
      </c>
      <c r="B325" s="4">
        <v>588</v>
      </c>
      <c r="C325" s="4"/>
      <c r="D325" s="4">
        <v>588</v>
      </c>
    </row>
    <row r="326" spans="1:4" x14ac:dyDescent="0.2">
      <c r="A326" s="3" t="s">
        <v>10</v>
      </c>
      <c r="B326" s="4">
        <v>451</v>
      </c>
      <c r="C326" s="4"/>
      <c r="D326" s="4">
        <v>451</v>
      </c>
    </row>
    <row r="327" spans="1:4" x14ac:dyDescent="0.2">
      <c r="A327" s="2" t="s">
        <v>75</v>
      </c>
      <c r="B327" s="4">
        <v>1209</v>
      </c>
      <c r="C327" s="4"/>
      <c r="D327" s="4">
        <v>1209</v>
      </c>
    </row>
    <row r="328" spans="1:4" x14ac:dyDescent="0.2">
      <c r="A328" s="3" t="s">
        <v>0</v>
      </c>
      <c r="B328" s="4">
        <v>318</v>
      </c>
      <c r="C328" s="4"/>
      <c r="D328" s="4">
        <v>318</v>
      </c>
    </row>
    <row r="329" spans="1:4" x14ac:dyDescent="0.2">
      <c r="A329" s="3" t="s">
        <v>6</v>
      </c>
      <c r="B329" s="4">
        <v>148</v>
      </c>
      <c r="C329" s="4"/>
      <c r="D329" s="4">
        <v>148</v>
      </c>
    </row>
    <row r="330" spans="1:4" x14ac:dyDescent="0.2">
      <c r="A330" s="3" t="s">
        <v>9</v>
      </c>
      <c r="B330" s="4">
        <v>445</v>
      </c>
      <c r="C330" s="4"/>
      <c r="D330" s="4">
        <v>445</v>
      </c>
    </row>
    <row r="331" spans="1:4" x14ac:dyDescent="0.2">
      <c r="A331" s="3" t="s">
        <v>10</v>
      </c>
      <c r="B331" s="4">
        <v>298</v>
      </c>
      <c r="C331" s="4"/>
      <c r="D331" s="4">
        <v>298</v>
      </c>
    </row>
    <row r="332" spans="1:4" x14ac:dyDescent="0.2">
      <c r="A332" s="2" t="s">
        <v>76</v>
      </c>
      <c r="B332" s="4">
        <v>5750</v>
      </c>
      <c r="C332" s="4"/>
      <c r="D332" s="4">
        <v>5750</v>
      </c>
    </row>
    <row r="333" spans="1:4" x14ac:dyDescent="0.2">
      <c r="A333" s="3" t="s">
        <v>0</v>
      </c>
      <c r="B333" s="4">
        <v>3613</v>
      </c>
      <c r="C333" s="4"/>
      <c r="D333" s="4">
        <v>3613</v>
      </c>
    </row>
    <row r="334" spans="1:4" x14ac:dyDescent="0.2">
      <c r="A334" s="3" t="s">
        <v>6</v>
      </c>
      <c r="B334" s="4">
        <v>86</v>
      </c>
      <c r="C334" s="4"/>
      <c r="D334" s="4">
        <v>86</v>
      </c>
    </row>
    <row r="335" spans="1:4" x14ac:dyDescent="0.2">
      <c r="A335" s="3" t="s">
        <v>9</v>
      </c>
      <c r="B335" s="4">
        <v>767</v>
      </c>
      <c r="C335" s="4"/>
      <c r="D335" s="4">
        <v>767</v>
      </c>
    </row>
    <row r="336" spans="1:4" x14ac:dyDescent="0.2">
      <c r="A336" s="3" t="s">
        <v>10</v>
      </c>
      <c r="B336" s="4">
        <v>1284</v>
      </c>
      <c r="C336" s="4"/>
      <c r="D336" s="4">
        <v>1284</v>
      </c>
    </row>
    <row r="337" spans="1:4" x14ac:dyDescent="0.2">
      <c r="A337" s="2" t="s">
        <v>77</v>
      </c>
      <c r="B337" s="4">
        <v>758</v>
      </c>
      <c r="C337" s="4"/>
      <c r="D337" s="4">
        <v>758</v>
      </c>
    </row>
    <row r="338" spans="1:4" x14ac:dyDescent="0.2">
      <c r="A338" s="3" t="s">
        <v>0</v>
      </c>
      <c r="B338" s="4">
        <v>384</v>
      </c>
      <c r="C338" s="4"/>
      <c r="D338" s="4">
        <v>384</v>
      </c>
    </row>
    <row r="339" spans="1:4" x14ac:dyDescent="0.2">
      <c r="A339" s="3" t="s">
        <v>9</v>
      </c>
      <c r="B339" s="4">
        <v>106</v>
      </c>
      <c r="C339" s="4"/>
      <c r="D339" s="4">
        <v>106</v>
      </c>
    </row>
    <row r="340" spans="1:4" x14ac:dyDescent="0.2">
      <c r="A340" s="3" t="s">
        <v>10</v>
      </c>
      <c r="B340" s="4">
        <v>268</v>
      </c>
      <c r="C340" s="4"/>
      <c r="D340" s="4">
        <v>268</v>
      </c>
    </row>
    <row r="341" spans="1:4" x14ac:dyDescent="0.2">
      <c r="A341" s="2" t="s">
        <v>78</v>
      </c>
      <c r="B341" s="4">
        <v>10511</v>
      </c>
      <c r="C341" s="4"/>
      <c r="D341" s="4">
        <v>10511</v>
      </c>
    </row>
    <row r="342" spans="1:4" x14ac:dyDescent="0.2">
      <c r="A342" s="3" t="s">
        <v>0</v>
      </c>
      <c r="B342" s="4">
        <v>5295</v>
      </c>
      <c r="C342" s="4"/>
      <c r="D342" s="4">
        <v>5295</v>
      </c>
    </row>
    <row r="343" spans="1:4" x14ac:dyDescent="0.2">
      <c r="A343" s="3" t="s">
        <v>6</v>
      </c>
      <c r="B343" s="4">
        <v>1158</v>
      </c>
      <c r="C343" s="4"/>
      <c r="D343" s="4">
        <v>1158</v>
      </c>
    </row>
    <row r="344" spans="1:4" x14ac:dyDescent="0.2">
      <c r="A344" s="3" t="s">
        <v>9</v>
      </c>
      <c r="B344" s="4">
        <v>1136</v>
      </c>
      <c r="C344" s="4"/>
      <c r="D344" s="4">
        <v>1136</v>
      </c>
    </row>
    <row r="345" spans="1:4" x14ac:dyDescent="0.2">
      <c r="A345" s="3" t="s">
        <v>10</v>
      </c>
      <c r="B345" s="4">
        <v>2922</v>
      </c>
      <c r="C345" s="4"/>
      <c r="D345" s="4">
        <v>2922</v>
      </c>
    </row>
    <row r="346" spans="1:4" x14ac:dyDescent="0.2">
      <c r="A346" s="2" t="s">
        <v>79</v>
      </c>
      <c r="B346" s="4">
        <v>1509</v>
      </c>
      <c r="C346" s="4"/>
      <c r="D346" s="4">
        <v>1509</v>
      </c>
    </row>
    <row r="347" spans="1:4" x14ac:dyDescent="0.2">
      <c r="A347" s="3" t="s">
        <v>0</v>
      </c>
      <c r="B347" s="4">
        <v>251</v>
      </c>
      <c r="C347" s="4"/>
      <c r="D347" s="4">
        <v>251</v>
      </c>
    </row>
    <row r="348" spans="1:4" x14ac:dyDescent="0.2">
      <c r="A348" s="3" t="s">
        <v>6</v>
      </c>
      <c r="B348" s="4">
        <v>524</v>
      </c>
      <c r="C348" s="4"/>
      <c r="D348" s="4">
        <v>524</v>
      </c>
    </row>
    <row r="349" spans="1:4" x14ac:dyDescent="0.2">
      <c r="A349" s="3" t="s">
        <v>9</v>
      </c>
      <c r="B349" s="4">
        <v>363</v>
      </c>
      <c r="C349" s="4"/>
      <c r="D349" s="4">
        <v>363</v>
      </c>
    </row>
    <row r="350" spans="1:4" x14ac:dyDescent="0.2">
      <c r="A350" s="3" t="s">
        <v>10</v>
      </c>
      <c r="B350" s="4">
        <v>371</v>
      </c>
      <c r="C350" s="4"/>
      <c r="D350" s="4">
        <v>371</v>
      </c>
    </row>
    <row r="351" spans="1:4" x14ac:dyDescent="0.2">
      <c r="A351" s="2" t="s">
        <v>80</v>
      </c>
      <c r="B351" s="4">
        <v>1395</v>
      </c>
      <c r="C351" s="4"/>
      <c r="D351" s="4">
        <v>1395</v>
      </c>
    </row>
    <row r="352" spans="1:4" x14ac:dyDescent="0.2">
      <c r="A352" s="3" t="s">
        <v>0</v>
      </c>
      <c r="B352" s="4">
        <v>473</v>
      </c>
      <c r="C352" s="4"/>
      <c r="D352" s="4">
        <v>473</v>
      </c>
    </row>
    <row r="353" spans="1:4" x14ac:dyDescent="0.2">
      <c r="A353" s="3" t="s">
        <v>6</v>
      </c>
      <c r="B353" s="4">
        <v>261</v>
      </c>
      <c r="C353" s="4"/>
      <c r="D353" s="4">
        <v>261</v>
      </c>
    </row>
    <row r="354" spans="1:4" x14ac:dyDescent="0.2">
      <c r="A354" s="3" t="s">
        <v>9</v>
      </c>
      <c r="B354" s="4">
        <v>62</v>
      </c>
      <c r="C354" s="4"/>
      <c r="D354" s="4">
        <v>62</v>
      </c>
    </row>
    <row r="355" spans="1:4" x14ac:dyDescent="0.2">
      <c r="A355" s="3" t="s">
        <v>10</v>
      </c>
      <c r="B355" s="4">
        <v>599</v>
      </c>
      <c r="C355" s="4"/>
      <c r="D355" s="4">
        <v>599</v>
      </c>
    </row>
    <row r="356" spans="1:4" x14ac:dyDescent="0.2">
      <c r="A356" s="2" t="s">
        <v>328</v>
      </c>
      <c r="B356" s="4">
        <v>1078</v>
      </c>
      <c r="C356" s="4"/>
      <c r="D356" s="4">
        <v>1078</v>
      </c>
    </row>
    <row r="357" spans="1:4" x14ac:dyDescent="0.2">
      <c r="A357" s="3" t="s">
        <v>0</v>
      </c>
      <c r="B357" s="4">
        <v>275</v>
      </c>
      <c r="C357" s="4"/>
      <c r="D357" s="4">
        <v>275</v>
      </c>
    </row>
    <row r="358" spans="1:4" x14ac:dyDescent="0.2">
      <c r="A358" s="3" t="s">
        <v>6</v>
      </c>
      <c r="B358" s="4">
        <v>307</v>
      </c>
      <c r="C358" s="4"/>
      <c r="D358" s="4">
        <v>307</v>
      </c>
    </row>
    <row r="359" spans="1:4" x14ac:dyDescent="0.2">
      <c r="A359" s="3" t="s">
        <v>9</v>
      </c>
      <c r="B359" s="4">
        <v>30</v>
      </c>
      <c r="C359" s="4"/>
      <c r="D359" s="4">
        <v>30</v>
      </c>
    </row>
    <row r="360" spans="1:4" x14ac:dyDescent="0.2">
      <c r="A360" s="3" t="s">
        <v>10</v>
      </c>
      <c r="B360" s="4">
        <v>466</v>
      </c>
      <c r="C360" s="4"/>
      <c r="D360" s="4">
        <v>466</v>
      </c>
    </row>
    <row r="361" spans="1:4" x14ac:dyDescent="0.2">
      <c r="A361" s="2" t="s">
        <v>81</v>
      </c>
      <c r="B361" s="4">
        <v>1213</v>
      </c>
      <c r="C361" s="4"/>
      <c r="D361" s="4">
        <v>1213</v>
      </c>
    </row>
    <row r="362" spans="1:4" x14ac:dyDescent="0.2">
      <c r="A362" s="3" t="s">
        <v>0</v>
      </c>
      <c r="B362" s="4">
        <v>96</v>
      </c>
      <c r="C362" s="4"/>
      <c r="D362" s="4">
        <v>96</v>
      </c>
    </row>
    <row r="363" spans="1:4" x14ac:dyDescent="0.2">
      <c r="A363" s="3" t="s">
        <v>6</v>
      </c>
      <c r="B363" s="4">
        <v>260</v>
      </c>
      <c r="C363" s="4"/>
      <c r="D363" s="4">
        <v>260</v>
      </c>
    </row>
    <row r="364" spans="1:4" x14ac:dyDescent="0.2">
      <c r="A364" s="3" t="s">
        <v>9</v>
      </c>
      <c r="B364" s="4">
        <v>136</v>
      </c>
      <c r="C364" s="4"/>
      <c r="D364" s="4">
        <v>136</v>
      </c>
    </row>
    <row r="365" spans="1:4" x14ac:dyDescent="0.2">
      <c r="A365" s="3" t="s">
        <v>10</v>
      </c>
      <c r="B365" s="4">
        <v>721</v>
      </c>
      <c r="C365" s="4"/>
      <c r="D365" s="4">
        <v>721</v>
      </c>
    </row>
    <row r="366" spans="1:4" x14ac:dyDescent="0.2">
      <c r="A366" s="2" t="s">
        <v>82</v>
      </c>
      <c r="B366" s="4">
        <v>4448</v>
      </c>
      <c r="C366" s="4"/>
      <c r="D366" s="4">
        <v>4448</v>
      </c>
    </row>
    <row r="367" spans="1:4" x14ac:dyDescent="0.2">
      <c r="A367" s="3" t="s">
        <v>0</v>
      </c>
      <c r="B367" s="4">
        <v>2655</v>
      </c>
      <c r="C367" s="4"/>
      <c r="D367" s="4">
        <v>2655</v>
      </c>
    </row>
    <row r="368" spans="1:4" x14ac:dyDescent="0.2">
      <c r="A368" s="3" t="s">
        <v>6</v>
      </c>
      <c r="B368" s="4">
        <v>459</v>
      </c>
      <c r="C368" s="4"/>
      <c r="D368" s="4">
        <v>459</v>
      </c>
    </row>
    <row r="369" spans="1:4" x14ac:dyDescent="0.2">
      <c r="A369" s="3" t="s">
        <v>9</v>
      </c>
      <c r="B369" s="4">
        <v>296</v>
      </c>
      <c r="C369" s="4"/>
      <c r="D369" s="4">
        <v>296</v>
      </c>
    </row>
    <row r="370" spans="1:4" x14ac:dyDescent="0.2">
      <c r="A370" s="3" t="s">
        <v>10</v>
      </c>
      <c r="B370" s="4">
        <v>1038</v>
      </c>
      <c r="C370" s="4"/>
      <c r="D370" s="4">
        <v>1038</v>
      </c>
    </row>
    <row r="371" spans="1:4" x14ac:dyDescent="0.2">
      <c r="A371" s="2" t="s">
        <v>83</v>
      </c>
      <c r="B371" s="4">
        <v>542</v>
      </c>
      <c r="C371" s="4"/>
      <c r="D371" s="4">
        <v>542</v>
      </c>
    </row>
    <row r="372" spans="1:4" x14ac:dyDescent="0.2">
      <c r="A372" s="3" t="s">
        <v>0</v>
      </c>
      <c r="B372" s="4">
        <v>129</v>
      </c>
      <c r="C372" s="4"/>
      <c r="D372" s="4">
        <v>129</v>
      </c>
    </row>
    <row r="373" spans="1:4" x14ac:dyDescent="0.2">
      <c r="A373" s="3" t="s">
        <v>6</v>
      </c>
      <c r="B373" s="4">
        <v>80</v>
      </c>
      <c r="C373" s="4"/>
      <c r="D373" s="4">
        <v>80</v>
      </c>
    </row>
    <row r="374" spans="1:4" x14ac:dyDescent="0.2">
      <c r="A374" s="3" t="s">
        <v>9</v>
      </c>
      <c r="B374" s="4">
        <v>121</v>
      </c>
      <c r="C374" s="4"/>
      <c r="D374" s="4">
        <v>121</v>
      </c>
    </row>
    <row r="375" spans="1:4" x14ac:dyDescent="0.2">
      <c r="A375" s="3" t="s">
        <v>10</v>
      </c>
      <c r="B375" s="4">
        <v>212</v>
      </c>
      <c r="C375" s="4"/>
      <c r="D375" s="4">
        <v>212</v>
      </c>
    </row>
    <row r="376" spans="1:4" x14ac:dyDescent="0.2">
      <c r="A376" s="2" t="s">
        <v>329</v>
      </c>
      <c r="B376" s="4">
        <v>744</v>
      </c>
      <c r="C376" s="4"/>
      <c r="D376" s="4">
        <v>744</v>
      </c>
    </row>
    <row r="377" spans="1:4" x14ac:dyDescent="0.2">
      <c r="A377" s="3" t="s">
        <v>0</v>
      </c>
      <c r="B377" s="4">
        <v>291</v>
      </c>
      <c r="C377" s="4"/>
      <c r="D377" s="4">
        <v>291</v>
      </c>
    </row>
    <row r="378" spans="1:4" x14ac:dyDescent="0.2">
      <c r="A378" s="3" t="s">
        <v>6</v>
      </c>
      <c r="B378" s="4">
        <v>56</v>
      </c>
      <c r="C378" s="4"/>
      <c r="D378" s="4">
        <v>56</v>
      </c>
    </row>
    <row r="379" spans="1:4" x14ac:dyDescent="0.2">
      <c r="A379" s="3" t="s">
        <v>9</v>
      </c>
      <c r="B379" s="4">
        <v>118</v>
      </c>
      <c r="C379" s="4"/>
      <c r="D379" s="4">
        <v>118</v>
      </c>
    </row>
    <row r="380" spans="1:4" x14ac:dyDescent="0.2">
      <c r="A380" s="3" t="s">
        <v>10</v>
      </c>
      <c r="B380" s="4">
        <v>279</v>
      </c>
      <c r="C380" s="4"/>
      <c r="D380" s="4">
        <v>279</v>
      </c>
    </row>
    <row r="381" spans="1:4" x14ac:dyDescent="0.2">
      <c r="A381" s="2" t="s">
        <v>84</v>
      </c>
      <c r="B381" s="4">
        <v>469</v>
      </c>
      <c r="C381" s="4"/>
      <c r="D381" s="4">
        <v>469</v>
      </c>
    </row>
    <row r="382" spans="1:4" x14ac:dyDescent="0.2">
      <c r="A382" s="3" t="s">
        <v>0</v>
      </c>
      <c r="B382" s="4">
        <v>41</v>
      </c>
      <c r="C382" s="4"/>
      <c r="D382" s="4">
        <v>41</v>
      </c>
    </row>
    <row r="383" spans="1:4" x14ac:dyDescent="0.2">
      <c r="A383" s="3" t="s">
        <v>6</v>
      </c>
      <c r="B383" s="4">
        <v>38</v>
      </c>
      <c r="C383" s="4"/>
      <c r="D383" s="4">
        <v>38</v>
      </c>
    </row>
    <row r="384" spans="1:4" x14ac:dyDescent="0.2">
      <c r="A384" s="3" t="s">
        <v>9</v>
      </c>
      <c r="B384" s="4">
        <v>63</v>
      </c>
      <c r="C384" s="4"/>
      <c r="D384" s="4">
        <v>63</v>
      </c>
    </row>
    <row r="385" spans="1:4" x14ac:dyDescent="0.2">
      <c r="A385" s="3" t="s">
        <v>10</v>
      </c>
      <c r="B385" s="4">
        <v>327</v>
      </c>
      <c r="C385" s="4"/>
      <c r="D385" s="4">
        <v>327</v>
      </c>
    </row>
    <row r="386" spans="1:4" x14ac:dyDescent="0.2">
      <c r="A386" s="2" t="s">
        <v>85</v>
      </c>
      <c r="B386" s="4">
        <v>1611</v>
      </c>
      <c r="C386" s="4"/>
      <c r="D386" s="4">
        <v>1611</v>
      </c>
    </row>
    <row r="387" spans="1:4" x14ac:dyDescent="0.2">
      <c r="A387" s="3" t="s">
        <v>0</v>
      </c>
      <c r="B387" s="4">
        <v>673</v>
      </c>
      <c r="C387" s="4"/>
      <c r="D387" s="4">
        <v>673</v>
      </c>
    </row>
    <row r="388" spans="1:4" x14ac:dyDescent="0.2">
      <c r="A388" s="3" t="s">
        <v>6</v>
      </c>
      <c r="B388" s="4">
        <v>130</v>
      </c>
      <c r="C388" s="4"/>
      <c r="D388" s="4">
        <v>130</v>
      </c>
    </row>
    <row r="389" spans="1:4" x14ac:dyDescent="0.2">
      <c r="A389" s="3" t="s">
        <v>9</v>
      </c>
      <c r="B389" s="4">
        <v>117</v>
      </c>
      <c r="C389" s="4"/>
      <c r="D389" s="4">
        <v>117</v>
      </c>
    </row>
    <row r="390" spans="1:4" x14ac:dyDescent="0.2">
      <c r="A390" s="3" t="s">
        <v>10</v>
      </c>
      <c r="B390" s="4">
        <v>691</v>
      </c>
      <c r="C390" s="4"/>
      <c r="D390" s="4">
        <v>691</v>
      </c>
    </row>
    <row r="391" spans="1:4" x14ac:dyDescent="0.2">
      <c r="A391" s="2" t="s">
        <v>86</v>
      </c>
      <c r="B391" s="4">
        <v>655</v>
      </c>
      <c r="C391" s="4"/>
      <c r="D391" s="4">
        <v>655</v>
      </c>
    </row>
    <row r="392" spans="1:4" x14ac:dyDescent="0.2">
      <c r="A392" s="3" t="s">
        <v>0</v>
      </c>
      <c r="B392" s="4">
        <v>80</v>
      </c>
      <c r="C392" s="4"/>
      <c r="D392" s="4">
        <v>80</v>
      </c>
    </row>
    <row r="393" spans="1:4" x14ac:dyDescent="0.2">
      <c r="A393" s="3" t="s">
        <v>6</v>
      </c>
      <c r="B393" s="4">
        <v>10</v>
      </c>
      <c r="C393" s="4"/>
      <c r="D393" s="4">
        <v>10</v>
      </c>
    </row>
    <row r="394" spans="1:4" x14ac:dyDescent="0.2">
      <c r="A394" s="3" t="s">
        <v>9</v>
      </c>
      <c r="B394" s="4">
        <v>61</v>
      </c>
      <c r="C394" s="4"/>
      <c r="D394" s="4">
        <v>61</v>
      </c>
    </row>
    <row r="395" spans="1:4" x14ac:dyDescent="0.2">
      <c r="A395" s="3" t="s">
        <v>10</v>
      </c>
      <c r="B395" s="4">
        <v>504</v>
      </c>
      <c r="C395" s="4"/>
      <c r="D395" s="4">
        <v>504</v>
      </c>
    </row>
    <row r="396" spans="1:4" x14ac:dyDescent="0.2">
      <c r="A396" s="2" t="s">
        <v>87</v>
      </c>
      <c r="B396" s="4">
        <v>1200</v>
      </c>
      <c r="C396" s="4"/>
      <c r="D396" s="4">
        <v>1200</v>
      </c>
    </row>
    <row r="397" spans="1:4" x14ac:dyDescent="0.2">
      <c r="A397" s="3" t="s">
        <v>0</v>
      </c>
      <c r="B397" s="4">
        <v>239</v>
      </c>
      <c r="C397" s="4"/>
      <c r="D397" s="4">
        <v>239</v>
      </c>
    </row>
    <row r="398" spans="1:4" x14ac:dyDescent="0.2">
      <c r="A398" s="3" t="s">
        <v>6</v>
      </c>
      <c r="B398" s="4">
        <v>1</v>
      </c>
      <c r="C398" s="4"/>
      <c r="D398" s="4">
        <v>1</v>
      </c>
    </row>
    <row r="399" spans="1:4" x14ac:dyDescent="0.2">
      <c r="A399" s="3" t="s">
        <v>9</v>
      </c>
      <c r="B399" s="4">
        <v>199</v>
      </c>
      <c r="C399" s="4"/>
      <c r="D399" s="4">
        <v>199</v>
      </c>
    </row>
    <row r="400" spans="1:4" x14ac:dyDescent="0.2">
      <c r="A400" s="3" t="s">
        <v>10</v>
      </c>
      <c r="B400" s="4">
        <v>761</v>
      </c>
      <c r="C400" s="4"/>
      <c r="D400" s="4">
        <v>761</v>
      </c>
    </row>
    <row r="401" spans="1:4" x14ac:dyDescent="0.2">
      <c r="A401" s="2" t="s">
        <v>88</v>
      </c>
      <c r="B401" s="4">
        <v>28468</v>
      </c>
      <c r="C401" s="4"/>
      <c r="D401" s="4">
        <v>28468</v>
      </c>
    </row>
    <row r="402" spans="1:4" x14ac:dyDescent="0.2">
      <c r="A402" s="3" t="s">
        <v>0</v>
      </c>
      <c r="B402" s="4">
        <v>11148</v>
      </c>
      <c r="C402" s="4"/>
      <c r="D402" s="4">
        <v>11148</v>
      </c>
    </row>
    <row r="403" spans="1:4" x14ac:dyDescent="0.2">
      <c r="A403" s="3" t="s">
        <v>6</v>
      </c>
      <c r="B403" s="4">
        <v>7704</v>
      </c>
      <c r="C403" s="4"/>
      <c r="D403" s="4">
        <v>7704</v>
      </c>
    </row>
    <row r="404" spans="1:4" x14ac:dyDescent="0.2">
      <c r="A404" s="3" t="s">
        <v>9</v>
      </c>
      <c r="B404" s="4">
        <v>4108</v>
      </c>
      <c r="C404" s="4"/>
      <c r="D404" s="4">
        <v>4108</v>
      </c>
    </row>
    <row r="405" spans="1:4" x14ac:dyDescent="0.2">
      <c r="A405" s="3" t="s">
        <v>10</v>
      </c>
      <c r="B405" s="4">
        <v>5508</v>
      </c>
      <c r="C405" s="4"/>
      <c r="D405" s="4">
        <v>5508</v>
      </c>
    </row>
    <row r="406" spans="1:4" x14ac:dyDescent="0.2">
      <c r="A406" s="2" t="s">
        <v>89</v>
      </c>
      <c r="B406" s="4">
        <v>541</v>
      </c>
      <c r="C406" s="4"/>
      <c r="D406" s="4">
        <v>541</v>
      </c>
    </row>
    <row r="407" spans="1:4" x14ac:dyDescent="0.2">
      <c r="A407" s="3" t="s">
        <v>0</v>
      </c>
      <c r="B407" s="4">
        <v>88</v>
      </c>
      <c r="C407" s="4"/>
      <c r="D407" s="4">
        <v>88</v>
      </c>
    </row>
    <row r="408" spans="1:4" x14ac:dyDescent="0.2">
      <c r="A408" s="3" t="s">
        <v>6</v>
      </c>
      <c r="B408" s="4">
        <v>19</v>
      </c>
      <c r="C408" s="4"/>
      <c r="D408" s="4">
        <v>19</v>
      </c>
    </row>
    <row r="409" spans="1:4" x14ac:dyDescent="0.2">
      <c r="A409" s="3" t="s">
        <v>9</v>
      </c>
      <c r="B409" s="4">
        <v>83</v>
      </c>
      <c r="C409" s="4"/>
      <c r="D409" s="4">
        <v>83</v>
      </c>
    </row>
    <row r="410" spans="1:4" x14ac:dyDescent="0.2">
      <c r="A410" s="3" t="s">
        <v>10</v>
      </c>
      <c r="B410" s="4">
        <v>351</v>
      </c>
      <c r="C410" s="4"/>
      <c r="D410" s="4">
        <v>351</v>
      </c>
    </row>
    <row r="411" spans="1:4" x14ac:dyDescent="0.2">
      <c r="A411" s="2" t="s">
        <v>90</v>
      </c>
      <c r="B411" s="4">
        <v>1013</v>
      </c>
      <c r="C411" s="4"/>
      <c r="D411" s="4">
        <v>1013</v>
      </c>
    </row>
    <row r="412" spans="1:4" x14ac:dyDescent="0.2">
      <c r="A412" s="3" t="s">
        <v>0</v>
      </c>
      <c r="B412" s="4">
        <v>559</v>
      </c>
      <c r="C412" s="4"/>
      <c r="D412" s="4">
        <v>559</v>
      </c>
    </row>
    <row r="413" spans="1:4" x14ac:dyDescent="0.2">
      <c r="A413" s="3" t="s">
        <v>6</v>
      </c>
      <c r="B413" s="4">
        <v>20</v>
      </c>
      <c r="C413" s="4"/>
      <c r="D413" s="4">
        <v>20</v>
      </c>
    </row>
    <row r="414" spans="1:4" x14ac:dyDescent="0.2">
      <c r="A414" s="3" t="s">
        <v>9</v>
      </c>
      <c r="B414" s="4">
        <v>11</v>
      </c>
      <c r="C414" s="4"/>
      <c r="D414" s="4">
        <v>11</v>
      </c>
    </row>
    <row r="415" spans="1:4" x14ac:dyDescent="0.2">
      <c r="A415" s="3" t="s">
        <v>10</v>
      </c>
      <c r="B415" s="4">
        <v>423</v>
      </c>
      <c r="C415" s="4"/>
      <c r="D415" s="4">
        <v>423</v>
      </c>
    </row>
    <row r="416" spans="1:4" x14ac:dyDescent="0.2">
      <c r="A416" s="2" t="s">
        <v>91</v>
      </c>
      <c r="B416" s="4">
        <v>1483</v>
      </c>
      <c r="C416" s="4"/>
      <c r="D416" s="4">
        <v>1483</v>
      </c>
    </row>
    <row r="417" spans="1:4" x14ac:dyDescent="0.2">
      <c r="A417" s="3" t="s">
        <v>0</v>
      </c>
      <c r="B417" s="4">
        <v>551</v>
      </c>
      <c r="C417" s="4"/>
      <c r="D417" s="4">
        <v>551</v>
      </c>
    </row>
    <row r="418" spans="1:4" x14ac:dyDescent="0.2">
      <c r="A418" s="3" t="s">
        <v>6</v>
      </c>
      <c r="B418" s="4">
        <v>178</v>
      </c>
      <c r="C418" s="4"/>
      <c r="D418" s="4">
        <v>178</v>
      </c>
    </row>
    <row r="419" spans="1:4" x14ac:dyDescent="0.2">
      <c r="A419" s="3" t="s">
        <v>9</v>
      </c>
      <c r="B419" s="4">
        <v>47</v>
      </c>
      <c r="C419" s="4"/>
      <c r="D419" s="4">
        <v>47</v>
      </c>
    </row>
    <row r="420" spans="1:4" x14ac:dyDescent="0.2">
      <c r="A420" s="3" t="s">
        <v>10</v>
      </c>
      <c r="B420" s="4">
        <v>707</v>
      </c>
      <c r="C420" s="4"/>
      <c r="D420" s="4">
        <v>707</v>
      </c>
    </row>
    <row r="421" spans="1:4" x14ac:dyDescent="0.2">
      <c r="A421" s="2" t="s">
        <v>330</v>
      </c>
      <c r="B421" s="4">
        <v>1710</v>
      </c>
      <c r="C421" s="4"/>
      <c r="D421" s="4">
        <v>1710</v>
      </c>
    </row>
    <row r="422" spans="1:4" x14ac:dyDescent="0.2">
      <c r="A422" s="3" t="s">
        <v>0</v>
      </c>
      <c r="B422" s="4">
        <v>695</v>
      </c>
      <c r="C422" s="4"/>
      <c r="D422" s="4">
        <v>695</v>
      </c>
    </row>
    <row r="423" spans="1:4" x14ac:dyDescent="0.2">
      <c r="A423" s="3" t="s">
        <v>9</v>
      </c>
      <c r="B423" s="4">
        <v>45</v>
      </c>
      <c r="C423" s="4"/>
      <c r="D423" s="4">
        <v>45</v>
      </c>
    </row>
    <row r="424" spans="1:4" x14ac:dyDescent="0.2">
      <c r="A424" s="3" t="s">
        <v>10</v>
      </c>
      <c r="B424" s="4">
        <v>970</v>
      </c>
      <c r="C424" s="4"/>
      <c r="D424" s="4">
        <v>970</v>
      </c>
    </row>
    <row r="425" spans="1:4" x14ac:dyDescent="0.2">
      <c r="A425" s="2" t="s">
        <v>92</v>
      </c>
      <c r="B425" s="4">
        <v>40</v>
      </c>
      <c r="C425" s="4"/>
      <c r="D425" s="4">
        <v>40</v>
      </c>
    </row>
    <row r="426" spans="1:4" x14ac:dyDescent="0.2">
      <c r="A426" s="3" t="s">
        <v>0</v>
      </c>
      <c r="B426" s="4">
        <v>36</v>
      </c>
      <c r="C426" s="4"/>
      <c r="D426" s="4">
        <v>36</v>
      </c>
    </row>
    <row r="427" spans="1:4" x14ac:dyDescent="0.2">
      <c r="A427" s="3" t="s">
        <v>9</v>
      </c>
      <c r="B427" s="4">
        <v>4</v>
      </c>
      <c r="C427" s="4"/>
      <c r="D427" s="4">
        <v>4</v>
      </c>
    </row>
    <row r="428" spans="1:4" x14ac:dyDescent="0.2">
      <c r="A428" s="2" t="s">
        <v>93</v>
      </c>
      <c r="B428" s="4">
        <v>628</v>
      </c>
      <c r="C428" s="4"/>
      <c r="D428" s="4">
        <v>628</v>
      </c>
    </row>
    <row r="429" spans="1:4" x14ac:dyDescent="0.2">
      <c r="A429" s="3" t="s">
        <v>0</v>
      </c>
      <c r="B429" s="4">
        <v>54</v>
      </c>
      <c r="C429" s="4"/>
      <c r="D429" s="4">
        <v>54</v>
      </c>
    </row>
    <row r="430" spans="1:4" x14ac:dyDescent="0.2">
      <c r="A430" s="3" t="s">
        <v>9</v>
      </c>
      <c r="B430" s="4">
        <v>76</v>
      </c>
      <c r="C430" s="4"/>
      <c r="D430" s="4">
        <v>76</v>
      </c>
    </row>
    <row r="431" spans="1:4" x14ac:dyDescent="0.2">
      <c r="A431" s="3" t="s">
        <v>10</v>
      </c>
      <c r="B431" s="4">
        <v>498</v>
      </c>
      <c r="C431" s="4"/>
      <c r="D431" s="4">
        <v>498</v>
      </c>
    </row>
    <row r="432" spans="1:4" x14ac:dyDescent="0.2">
      <c r="A432" s="2" t="s">
        <v>331</v>
      </c>
      <c r="B432" s="4">
        <v>7758</v>
      </c>
      <c r="C432" s="4"/>
      <c r="D432" s="4">
        <v>7758</v>
      </c>
    </row>
    <row r="433" spans="1:4" x14ac:dyDescent="0.2">
      <c r="A433" s="3" t="s">
        <v>0</v>
      </c>
      <c r="B433" s="4">
        <v>5837</v>
      </c>
      <c r="C433" s="4"/>
      <c r="D433" s="4">
        <v>5837</v>
      </c>
    </row>
    <row r="434" spans="1:4" x14ac:dyDescent="0.2">
      <c r="A434" s="3" t="s">
        <v>6</v>
      </c>
      <c r="B434" s="4">
        <v>939</v>
      </c>
      <c r="C434" s="4"/>
      <c r="D434" s="4">
        <v>939</v>
      </c>
    </row>
    <row r="435" spans="1:4" x14ac:dyDescent="0.2">
      <c r="A435" s="3" t="s">
        <v>9</v>
      </c>
      <c r="B435" s="4">
        <v>147</v>
      </c>
      <c r="C435" s="4"/>
      <c r="D435" s="4">
        <v>147</v>
      </c>
    </row>
    <row r="436" spans="1:4" x14ac:dyDescent="0.2">
      <c r="A436" s="3" t="s">
        <v>10</v>
      </c>
      <c r="B436" s="4">
        <v>835</v>
      </c>
      <c r="C436" s="4"/>
      <c r="D436" s="4">
        <v>835</v>
      </c>
    </row>
    <row r="437" spans="1:4" x14ac:dyDescent="0.2">
      <c r="A437" s="2" t="s">
        <v>332</v>
      </c>
      <c r="B437" s="4">
        <v>740</v>
      </c>
      <c r="C437" s="4"/>
      <c r="D437" s="4">
        <v>740</v>
      </c>
    </row>
    <row r="438" spans="1:4" x14ac:dyDescent="0.2">
      <c r="A438" s="3" t="s">
        <v>0</v>
      </c>
      <c r="B438" s="4">
        <v>42</v>
      </c>
      <c r="C438" s="4"/>
      <c r="D438" s="4">
        <v>42</v>
      </c>
    </row>
    <row r="439" spans="1:4" x14ac:dyDescent="0.2">
      <c r="A439" s="3" t="s">
        <v>9</v>
      </c>
      <c r="B439" s="4">
        <v>259</v>
      </c>
      <c r="C439" s="4"/>
      <c r="D439" s="4">
        <v>259</v>
      </c>
    </row>
    <row r="440" spans="1:4" x14ac:dyDescent="0.2">
      <c r="A440" s="3" t="s">
        <v>10</v>
      </c>
      <c r="B440" s="4">
        <v>439</v>
      </c>
      <c r="C440" s="4"/>
      <c r="D440" s="4">
        <v>439</v>
      </c>
    </row>
    <row r="441" spans="1:4" x14ac:dyDescent="0.2">
      <c r="A441" s="2" t="s">
        <v>333</v>
      </c>
      <c r="B441" s="4">
        <v>4047</v>
      </c>
      <c r="C441" s="4"/>
      <c r="D441" s="4">
        <v>4047</v>
      </c>
    </row>
    <row r="442" spans="1:4" x14ac:dyDescent="0.2">
      <c r="A442" s="3" t="s">
        <v>0</v>
      </c>
      <c r="B442" s="4">
        <v>2504</v>
      </c>
      <c r="C442" s="4"/>
      <c r="D442" s="4">
        <v>2504</v>
      </c>
    </row>
    <row r="443" spans="1:4" x14ac:dyDescent="0.2">
      <c r="A443" s="3" t="s">
        <v>6</v>
      </c>
      <c r="B443" s="4">
        <v>361</v>
      </c>
      <c r="C443" s="4"/>
      <c r="D443" s="4">
        <v>361</v>
      </c>
    </row>
    <row r="444" spans="1:4" x14ac:dyDescent="0.2">
      <c r="A444" s="3" t="s">
        <v>9</v>
      </c>
      <c r="B444" s="4">
        <v>56</v>
      </c>
      <c r="C444" s="4"/>
      <c r="D444" s="4">
        <v>56</v>
      </c>
    </row>
    <row r="445" spans="1:4" x14ac:dyDescent="0.2">
      <c r="A445" s="3" t="s">
        <v>10</v>
      </c>
      <c r="B445" s="4">
        <v>1126</v>
      </c>
      <c r="C445" s="4"/>
      <c r="D445" s="4">
        <v>1126</v>
      </c>
    </row>
    <row r="446" spans="1:4" x14ac:dyDescent="0.2">
      <c r="A446" s="2" t="s">
        <v>334</v>
      </c>
      <c r="B446" s="4">
        <v>2162</v>
      </c>
      <c r="C446" s="4"/>
      <c r="D446" s="4">
        <v>2162</v>
      </c>
    </row>
    <row r="447" spans="1:4" x14ac:dyDescent="0.2">
      <c r="A447" s="3" t="s">
        <v>0</v>
      </c>
      <c r="B447" s="4">
        <v>1222</v>
      </c>
      <c r="C447" s="4"/>
      <c r="D447" s="4">
        <v>1222</v>
      </c>
    </row>
    <row r="448" spans="1:4" x14ac:dyDescent="0.2">
      <c r="A448" s="3" t="s">
        <v>6</v>
      </c>
      <c r="B448" s="4">
        <v>316</v>
      </c>
      <c r="C448" s="4"/>
      <c r="D448" s="4">
        <v>316</v>
      </c>
    </row>
    <row r="449" spans="1:4" x14ac:dyDescent="0.2">
      <c r="A449" s="3" t="s">
        <v>9</v>
      </c>
      <c r="B449" s="4">
        <v>230</v>
      </c>
      <c r="C449" s="4"/>
      <c r="D449" s="4">
        <v>230</v>
      </c>
    </row>
    <row r="450" spans="1:4" x14ac:dyDescent="0.2">
      <c r="A450" s="3" t="s">
        <v>10</v>
      </c>
      <c r="B450" s="4">
        <v>394</v>
      </c>
      <c r="C450" s="4"/>
      <c r="D450" s="4">
        <v>394</v>
      </c>
    </row>
    <row r="451" spans="1:4" x14ac:dyDescent="0.2">
      <c r="A451" s="2" t="s">
        <v>335</v>
      </c>
      <c r="B451" s="4">
        <v>1607</v>
      </c>
      <c r="C451" s="4"/>
      <c r="D451" s="4">
        <v>1607</v>
      </c>
    </row>
    <row r="452" spans="1:4" x14ac:dyDescent="0.2">
      <c r="A452" s="3" t="s">
        <v>0</v>
      </c>
      <c r="B452" s="4">
        <v>447</v>
      </c>
      <c r="C452" s="4"/>
      <c r="D452" s="4">
        <v>447</v>
      </c>
    </row>
    <row r="453" spans="1:4" x14ac:dyDescent="0.2">
      <c r="A453" s="3" t="s">
        <v>6</v>
      </c>
      <c r="B453" s="4">
        <v>277</v>
      </c>
      <c r="C453" s="4"/>
      <c r="D453" s="4">
        <v>277</v>
      </c>
    </row>
    <row r="454" spans="1:4" x14ac:dyDescent="0.2">
      <c r="A454" s="3" t="s">
        <v>9</v>
      </c>
      <c r="B454" s="4">
        <v>116</v>
      </c>
      <c r="C454" s="4"/>
      <c r="D454" s="4">
        <v>116</v>
      </c>
    </row>
    <row r="455" spans="1:4" x14ac:dyDescent="0.2">
      <c r="A455" s="3" t="s">
        <v>10</v>
      </c>
      <c r="B455" s="4">
        <v>767</v>
      </c>
      <c r="C455" s="4"/>
      <c r="D455" s="4">
        <v>767</v>
      </c>
    </row>
    <row r="456" spans="1:4" x14ac:dyDescent="0.2">
      <c r="A456" s="2" t="s">
        <v>94</v>
      </c>
      <c r="B456" s="4">
        <v>1234</v>
      </c>
      <c r="C456" s="4"/>
      <c r="D456" s="4">
        <v>1234</v>
      </c>
    </row>
    <row r="457" spans="1:4" x14ac:dyDescent="0.2">
      <c r="A457" s="3" t="s">
        <v>0</v>
      </c>
      <c r="B457" s="4">
        <v>182</v>
      </c>
      <c r="C457" s="4"/>
      <c r="D457" s="4">
        <v>182</v>
      </c>
    </row>
    <row r="458" spans="1:4" x14ac:dyDescent="0.2">
      <c r="A458" s="3" t="s">
        <v>6</v>
      </c>
      <c r="B458" s="4">
        <v>366</v>
      </c>
      <c r="C458" s="4"/>
      <c r="D458" s="4">
        <v>366</v>
      </c>
    </row>
    <row r="459" spans="1:4" x14ac:dyDescent="0.2">
      <c r="A459" s="3" t="s">
        <v>9</v>
      </c>
      <c r="B459" s="4">
        <v>279</v>
      </c>
      <c r="C459" s="4"/>
      <c r="D459" s="4">
        <v>279</v>
      </c>
    </row>
    <row r="460" spans="1:4" x14ac:dyDescent="0.2">
      <c r="A460" s="3" t="s">
        <v>10</v>
      </c>
      <c r="B460" s="4">
        <v>407</v>
      </c>
      <c r="C460" s="4"/>
      <c r="D460" s="4">
        <v>407</v>
      </c>
    </row>
    <row r="461" spans="1:4" x14ac:dyDescent="0.2">
      <c r="A461" s="2" t="s">
        <v>336</v>
      </c>
      <c r="B461" s="4">
        <v>1862</v>
      </c>
      <c r="C461" s="4"/>
      <c r="D461" s="4">
        <v>1862</v>
      </c>
    </row>
    <row r="462" spans="1:4" x14ac:dyDescent="0.2">
      <c r="A462" s="3" t="s">
        <v>0</v>
      </c>
      <c r="B462" s="4">
        <v>576</v>
      </c>
      <c r="C462" s="4"/>
      <c r="D462" s="4">
        <v>576</v>
      </c>
    </row>
    <row r="463" spans="1:4" x14ac:dyDescent="0.2">
      <c r="A463" s="3" t="s">
        <v>6</v>
      </c>
      <c r="B463" s="4">
        <v>304</v>
      </c>
      <c r="C463" s="4"/>
      <c r="D463" s="4">
        <v>304</v>
      </c>
    </row>
    <row r="464" spans="1:4" x14ac:dyDescent="0.2">
      <c r="A464" s="3" t="s">
        <v>10</v>
      </c>
      <c r="B464" s="4">
        <v>982</v>
      </c>
      <c r="C464" s="4"/>
      <c r="D464" s="4">
        <v>982</v>
      </c>
    </row>
    <row r="465" spans="1:4" x14ac:dyDescent="0.2">
      <c r="A465" s="2" t="s">
        <v>95</v>
      </c>
      <c r="B465" s="4">
        <v>6129</v>
      </c>
      <c r="C465" s="4"/>
      <c r="D465" s="4">
        <v>6129</v>
      </c>
    </row>
    <row r="466" spans="1:4" x14ac:dyDescent="0.2">
      <c r="A466" s="3" t="s">
        <v>0</v>
      </c>
      <c r="B466" s="4">
        <v>2402</v>
      </c>
      <c r="C466" s="4"/>
      <c r="D466" s="4">
        <v>2402</v>
      </c>
    </row>
    <row r="467" spans="1:4" x14ac:dyDescent="0.2">
      <c r="A467" s="3" t="s">
        <v>6</v>
      </c>
      <c r="B467" s="4">
        <v>2391</v>
      </c>
      <c r="C467" s="4"/>
      <c r="D467" s="4">
        <v>2391</v>
      </c>
    </row>
    <row r="468" spans="1:4" x14ac:dyDescent="0.2">
      <c r="A468" s="3" t="s">
        <v>9</v>
      </c>
      <c r="B468" s="4">
        <v>337</v>
      </c>
      <c r="C468" s="4"/>
      <c r="D468" s="4">
        <v>337</v>
      </c>
    </row>
    <row r="469" spans="1:4" x14ac:dyDescent="0.2">
      <c r="A469" s="3" t="s">
        <v>10</v>
      </c>
      <c r="B469" s="4">
        <v>999</v>
      </c>
      <c r="C469" s="4"/>
      <c r="D469" s="4">
        <v>999</v>
      </c>
    </row>
    <row r="470" spans="1:4" x14ac:dyDescent="0.2">
      <c r="A470" s="2" t="s">
        <v>227</v>
      </c>
      <c r="B470" s="4">
        <v>1453</v>
      </c>
      <c r="C470" s="4"/>
      <c r="D470" s="4">
        <v>1453</v>
      </c>
    </row>
    <row r="471" spans="1:4" x14ac:dyDescent="0.2">
      <c r="A471" s="3" t="s">
        <v>0</v>
      </c>
      <c r="B471" s="4">
        <v>353</v>
      </c>
      <c r="C471" s="4"/>
      <c r="D471" s="4">
        <v>353</v>
      </c>
    </row>
    <row r="472" spans="1:4" x14ac:dyDescent="0.2">
      <c r="A472" s="3" t="s">
        <v>6</v>
      </c>
      <c r="B472" s="4">
        <v>38</v>
      </c>
      <c r="C472" s="4"/>
      <c r="D472" s="4">
        <v>38</v>
      </c>
    </row>
    <row r="473" spans="1:4" x14ac:dyDescent="0.2">
      <c r="A473" s="3" t="s">
        <v>9</v>
      </c>
      <c r="B473" s="4">
        <v>376</v>
      </c>
      <c r="C473" s="4"/>
      <c r="D473" s="4">
        <v>376</v>
      </c>
    </row>
    <row r="474" spans="1:4" x14ac:dyDescent="0.2">
      <c r="A474" s="3" t="s">
        <v>10</v>
      </c>
      <c r="B474" s="4">
        <v>686</v>
      </c>
      <c r="C474" s="4"/>
      <c r="D474" s="4">
        <v>686</v>
      </c>
    </row>
    <row r="475" spans="1:4" x14ac:dyDescent="0.2">
      <c r="A475" s="2" t="s">
        <v>337</v>
      </c>
      <c r="B475" s="4">
        <v>1886</v>
      </c>
      <c r="C475" s="4"/>
      <c r="D475" s="4">
        <v>1886</v>
      </c>
    </row>
    <row r="476" spans="1:4" x14ac:dyDescent="0.2">
      <c r="A476" s="3" t="s">
        <v>0</v>
      </c>
      <c r="B476" s="4">
        <v>355</v>
      </c>
      <c r="C476" s="4"/>
      <c r="D476" s="4">
        <v>355</v>
      </c>
    </row>
    <row r="477" spans="1:4" x14ac:dyDescent="0.2">
      <c r="A477" s="3" t="s">
        <v>10</v>
      </c>
      <c r="B477" s="4">
        <v>1531</v>
      </c>
      <c r="C477" s="4"/>
      <c r="D477" s="4">
        <v>1531</v>
      </c>
    </row>
    <row r="478" spans="1:4" x14ac:dyDescent="0.2">
      <c r="A478" s="2" t="s">
        <v>96</v>
      </c>
      <c r="B478" s="4">
        <v>21736</v>
      </c>
      <c r="C478" s="4">
        <v>0</v>
      </c>
      <c r="D478" s="4">
        <v>21736</v>
      </c>
    </row>
    <row r="479" spans="1:4" x14ac:dyDescent="0.2">
      <c r="A479" s="3" t="s">
        <v>0</v>
      </c>
      <c r="B479" s="4">
        <v>12816</v>
      </c>
      <c r="C479" s="4">
        <v>0</v>
      </c>
      <c r="D479" s="4">
        <v>12816</v>
      </c>
    </row>
    <row r="480" spans="1:4" x14ac:dyDescent="0.2">
      <c r="A480" s="3" t="s">
        <v>6</v>
      </c>
      <c r="B480" s="4">
        <v>4640</v>
      </c>
      <c r="C480" s="4">
        <v>0</v>
      </c>
      <c r="D480" s="4">
        <v>4640</v>
      </c>
    </row>
    <row r="481" spans="1:4" x14ac:dyDescent="0.2">
      <c r="A481" s="3" t="s">
        <v>9</v>
      </c>
      <c r="B481" s="4">
        <v>281</v>
      </c>
      <c r="C481" s="4"/>
      <c r="D481" s="4">
        <v>281</v>
      </c>
    </row>
    <row r="482" spans="1:4" x14ac:dyDescent="0.2">
      <c r="A482" s="3" t="s">
        <v>10</v>
      </c>
      <c r="B482" s="4">
        <v>3999</v>
      </c>
      <c r="C482" s="4">
        <v>0</v>
      </c>
      <c r="D482" s="4">
        <v>3999</v>
      </c>
    </row>
    <row r="483" spans="1:4" x14ac:dyDescent="0.2">
      <c r="A483" s="2" t="s">
        <v>338</v>
      </c>
      <c r="B483" s="4">
        <v>1160</v>
      </c>
      <c r="C483" s="4"/>
      <c r="D483" s="4">
        <v>1160</v>
      </c>
    </row>
    <row r="484" spans="1:4" x14ac:dyDescent="0.2">
      <c r="A484" s="3" t="s">
        <v>0</v>
      </c>
      <c r="B484" s="4">
        <v>635</v>
      </c>
      <c r="C484" s="4"/>
      <c r="D484" s="4">
        <v>635</v>
      </c>
    </row>
    <row r="485" spans="1:4" x14ac:dyDescent="0.2">
      <c r="A485" s="3" t="s">
        <v>6</v>
      </c>
      <c r="B485" s="4">
        <v>77</v>
      </c>
      <c r="C485" s="4"/>
      <c r="D485" s="4">
        <v>77</v>
      </c>
    </row>
    <row r="486" spans="1:4" x14ac:dyDescent="0.2">
      <c r="A486" s="3" t="s">
        <v>9</v>
      </c>
      <c r="B486" s="4">
        <v>25</v>
      </c>
      <c r="C486" s="4"/>
      <c r="D486" s="4">
        <v>25</v>
      </c>
    </row>
    <row r="487" spans="1:4" x14ac:dyDescent="0.2">
      <c r="A487" s="3" t="s">
        <v>10</v>
      </c>
      <c r="B487" s="4">
        <v>423</v>
      </c>
      <c r="C487" s="4"/>
      <c r="D487" s="4">
        <v>423</v>
      </c>
    </row>
    <row r="488" spans="1:4" x14ac:dyDescent="0.2">
      <c r="A488" s="2" t="s">
        <v>97</v>
      </c>
      <c r="B488" s="4">
        <v>2105</v>
      </c>
      <c r="C488" s="4"/>
      <c r="D488" s="4">
        <v>2105</v>
      </c>
    </row>
    <row r="489" spans="1:4" x14ac:dyDescent="0.2">
      <c r="A489" s="3" t="s">
        <v>0</v>
      </c>
      <c r="B489" s="4">
        <v>1034</v>
      </c>
      <c r="C489" s="4"/>
      <c r="D489" s="4">
        <v>1034</v>
      </c>
    </row>
    <row r="490" spans="1:4" x14ac:dyDescent="0.2">
      <c r="A490" s="3" t="s">
        <v>9</v>
      </c>
      <c r="B490" s="4">
        <v>37</v>
      </c>
      <c r="C490" s="4"/>
      <c r="D490" s="4">
        <v>37</v>
      </c>
    </row>
    <row r="491" spans="1:4" x14ac:dyDescent="0.2">
      <c r="A491" s="3" t="s">
        <v>10</v>
      </c>
      <c r="B491" s="4">
        <v>1034</v>
      </c>
      <c r="C491" s="4"/>
      <c r="D491" s="4">
        <v>1034</v>
      </c>
    </row>
    <row r="492" spans="1:4" x14ac:dyDescent="0.2">
      <c r="A492" s="2" t="s">
        <v>98</v>
      </c>
      <c r="B492" s="4">
        <v>506</v>
      </c>
      <c r="C492" s="4"/>
      <c r="D492" s="4">
        <v>506</v>
      </c>
    </row>
    <row r="493" spans="1:4" x14ac:dyDescent="0.2">
      <c r="A493" s="3" t="s">
        <v>0</v>
      </c>
      <c r="B493" s="4">
        <v>216</v>
      </c>
      <c r="C493" s="4"/>
      <c r="D493" s="4">
        <v>216</v>
      </c>
    </row>
    <row r="494" spans="1:4" x14ac:dyDescent="0.2">
      <c r="A494" s="3" t="s">
        <v>9</v>
      </c>
      <c r="B494" s="4">
        <v>2</v>
      </c>
      <c r="C494" s="4"/>
      <c r="D494" s="4">
        <v>2</v>
      </c>
    </row>
    <row r="495" spans="1:4" x14ac:dyDescent="0.2">
      <c r="A495" s="3" t="s">
        <v>10</v>
      </c>
      <c r="B495" s="4">
        <v>288</v>
      </c>
      <c r="C495" s="4"/>
      <c r="D495" s="4">
        <v>288</v>
      </c>
    </row>
    <row r="496" spans="1:4" x14ac:dyDescent="0.2">
      <c r="A496" s="2" t="s">
        <v>99</v>
      </c>
      <c r="B496" s="4">
        <v>1140</v>
      </c>
      <c r="C496" s="4"/>
      <c r="D496" s="4">
        <v>1140</v>
      </c>
    </row>
    <row r="497" spans="1:4" x14ac:dyDescent="0.2">
      <c r="A497" s="3" t="s">
        <v>0</v>
      </c>
      <c r="B497" s="4">
        <v>101</v>
      </c>
      <c r="C497" s="4"/>
      <c r="D497" s="4">
        <v>101</v>
      </c>
    </row>
    <row r="498" spans="1:4" x14ac:dyDescent="0.2">
      <c r="A498" s="3" t="s">
        <v>6</v>
      </c>
      <c r="B498" s="4">
        <v>288</v>
      </c>
      <c r="C498" s="4"/>
      <c r="D498" s="4">
        <v>288</v>
      </c>
    </row>
    <row r="499" spans="1:4" x14ac:dyDescent="0.2">
      <c r="A499" s="3" t="s">
        <v>9</v>
      </c>
      <c r="B499" s="4">
        <v>376</v>
      </c>
      <c r="C499" s="4"/>
      <c r="D499" s="4">
        <v>376</v>
      </c>
    </row>
    <row r="500" spans="1:4" x14ac:dyDescent="0.2">
      <c r="A500" s="3" t="s">
        <v>10</v>
      </c>
      <c r="B500" s="4">
        <v>375</v>
      </c>
      <c r="C500" s="4"/>
      <c r="D500" s="4">
        <v>375</v>
      </c>
    </row>
    <row r="501" spans="1:4" x14ac:dyDescent="0.2">
      <c r="A501" s="2" t="s">
        <v>100</v>
      </c>
      <c r="B501" s="4">
        <v>324</v>
      </c>
      <c r="C501" s="4"/>
      <c r="D501" s="4">
        <v>324</v>
      </c>
    </row>
    <row r="502" spans="1:4" x14ac:dyDescent="0.2">
      <c r="A502" s="3" t="s">
        <v>0</v>
      </c>
      <c r="B502" s="4">
        <v>49</v>
      </c>
      <c r="C502" s="4"/>
      <c r="D502" s="4">
        <v>49</v>
      </c>
    </row>
    <row r="503" spans="1:4" x14ac:dyDescent="0.2">
      <c r="A503" s="3" t="s">
        <v>10</v>
      </c>
      <c r="B503" s="4">
        <v>275</v>
      </c>
      <c r="C503" s="4"/>
      <c r="D503" s="4">
        <v>275</v>
      </c>
    </row>
    <row r="504" spans="1:4" x14ac:dyDescent="0.2">
      <c r="A504" s="2" t="s">
        <v>101</v>
      </c>
      <c r="B504" s="4">
        <v>3227</v>
      </c>
      <c r="C504" s="4"/>
      <c r="D504" s="4">
        <v>3227</v>
      </c>
    </row>
    <row r="505" spans="1:4" x14ac:dyDescent="0.2">
      <c r="A505" s="3" t="s">
        <v>0</v>
      </c>
      <c r="B505" s="4">
        <v>1758</v>
      </c>
      <c r="C505" s="4"/>
      <c r="D505" s="4">
        <v>1758</v>
      </c>
    </row>
    <row r="506" spans="1:4" x14ac:dyDescent="0.2">
      <c r="A506" s="3" t="s">
        <v>6</v>
      </c>
      <c r="B506" s="4">
        <v>119</v>
      </c>
      <c r="C506" s="4"/>
      <c r="D506" s="4">
        <v>119</v>
      </c>
    </row>
    <row r="507" spans="1:4" x14ac:dyDescent="0.2">
      <c r="A507" s="3" t="s">
        <v>9</v>
      </c>
      <c r="B507" s="4">
        <v>767</v>
      </c>
      <c r="C507" s="4"/>
      <c r="D507" s="4">
        <v>767</v>
      </c>
    </row>
    <row r="508" spans="1:4" x14ac:dyDescent="0.2">
      <c r="A508" s="3" t="s">
        <v>10</v>
      </c>
      <c r="B508" s="4">
        <v>583</v>
      </c>
      <c r="C508" s="4"/>
      <c r="D508" s="4">
        <v>583</v>
      </c>
    </row>
    <row r="509" spans="1:4" x14ac:dyDescent="0.2">
      <c r="A509" s="2" t="s">
        <v>102</v>
      </c>
      <c r="B509" s="4">
        <v>943</v>
      </c>
      <c r="C509" s="4"/>
      <c r="D509" s="4">
        <v>943</v>
      </c>
    </row>
    <row r="510" spans="1:4" x14ac:dyDescent="0.2">
      <c r="A510" s="3" t="s">
        <v>0</v>
      </c>
      <c r="B510" s="4">
        <v>391</v>
      </c>
      <c r="C510" s="4"/>
      <c r="D510" s="4">
        <v>391</v>
      </c>
    </row>
    <row r="511" spans="1:4" x14ac:dyDescent="0.2">
      <c r="A511" s="3" t="s">
        <v>6</v>
      </c>
      <c r="B511" s="4">
        <v>24</v>
      </c>
      <c r="C511" s="4"/>
      <c r="D511" s="4">
        <v>24</v>
      </c>
    </row>
    <row r="512" spans="1:4" x14ac:dyDescent="0.2">
      <c r="A512" s="3" t="s">
        <v>9</v>
      </c>
      <c r="B512" s="4">
        <v>85</v>
      </c>
      <c r="C512" s="4"/>
      <c r="D512" s="4">
        <v>85</v>
      </c>
    </row>
    <row r="513" spans="1:4" x14ac:dyDescent="0.2">
      <c r="A513" s="3" t="s">
        <v>10</v>
      </c>
      <c r="B513" s="4">
        <v>443</v>
      </c>
      <c r="C513" s="4"/>
      <c r="D513" s="4">
        <v>443</v>
      </c>
    </row>
    <row r="514" spans="1:4" x14ac:dyDescent="0.2">
      <c r="A514" s="2" t="s">
        <v>103</v>
      </c>
      <c r="B514" s="4">
        <v>307</v>
      </c>
      <c r="C514" s="4"/>
      <c r="D514" s="4">
        <v>307</v>
      </c>
    </row>
    <row r="515" spans="1:4" x14ac:dyDescent="0.2">
      <c r="A515" s="3" t="s">
        <v>0</v>
      </c>
      <c r="B515" s="4">
        <v>27</v>
      </c>
      <c r="C515" s="4"/>
      <c r="D515" s="4">
        <v>27</v>
      </c>
    </row>
    <row r="516" spans="1:4" x14ac:dyDescent="0.2">
      <c r="A516" s="3" t="s">
        <v>6</v>
      </c>
      <c r="B516" s="4">
        <v>41</v>
      </c>
      <c r="C516" s="4"/>
      <c r="D516" s="4">
        <v>41</v>
      </c>
    </row>
    <row r="517" spans="1:4" x14ac:dyDescent="0.2">
      <c r="A517" s="3" t="s">
        <v>9</v>
      </c>
      <c r="B517" s="4">
        <v>68</v>
      </c>
      <c r="C517" s="4"/>
      <c r="D517" s="4">
        <v>68</v>
      </c>
    </row>
    <row r="518" spans="1:4" x14ac:dyDescent="0.2">
      <c r="A518" s="3" t="s">
        <v>10</v>
      </c>
      <c r="B518" s="4">
        <v>171</v>
      </c>
      <c r="C518" s="4"/>
      <c r="D518" s="4">
        <v>171</v>
      </c>
    </row>
    <row r="519" spans="1:4" x14ac:dyDescent="0.2">
      <c r="A519" s="2" t="s">
        <v>104</v>
      </c>
      <c r="B519" s="4">
        <v>92</v>
      </c>
      <c r="C519" s="4"/>
      <c r="D519" s="4">
        <v>92</v>
      </c>
    </row>
    <row r="520" spans="1:4" x14ac:dyDescent="0.2">
      <c r="A520" s="3" t="s">
        <v>0</v>
      </c>
      <c r="B520" s="4">
        <v>34</v>
      </c>
      <c r="C520" s="4"/>
      <c r="D520" s="4">
        <v>34</v>
      </c>
    </row>
    <row r="521" spans="1:4" x14ac:dyDescent="0.2">
      <c r="A521" s="3" t="s">
        <v>6</v>
      </c>
      <c r="B521" s="4">
        <v>1</v>
      </c>
      <c r="C521" s="4"/>
      <c r="D521" s="4">
        <v>1</v>
      </c>
    </row>
    <row r="522" spans="1:4" x14ac:dyDescent="0.2">
      <c r="A522" s="3" t="s">
        <v>9</v>
      </c>
      <c r="B522" s="4">
        <v>3</v>
      </c>
      <c r="C522" s="4"/>
      <c r="D522" s="4">
        <v>3</v>
      </c>
    </row>
    <row r="523" spans="1:4" x14ac:dyDescent="0.2">
      <c r="A523" s="3" t="s">
        <v>10</v>
      </c>
      <c r="B523" s="4">
        <v>54</v>
      </c>
      <c r="C523" s="4"/>
      <c r="D523" s="4">
        <v>54</v>
      </c>
    </row>
    <row r="524" spans="1:4" x14ac:dyDescent="0.2">
      <c r="A524" s="2" t="s">
        <v>339</v>
      </c>
      <c r="B524" s="4">
        <v>111</v>
      </c>
      <c r="C524" s="4"/>
      <c r="D524" s="4">
        <v>111</v>
      </c>
    </row>
    <row r="525" spans="1:4" x14ac:dyDescent="0.2">
      <c r="A525" s="3" t="s">
        <v>0</v>
      </c>
      <c r="B525" s="4">
        <v>9</v>
      </c>
      <c r="C525" s="4"/>
      <c r="D525" s="4">
        <v>9</v>
      </c>
    </row>
    <row r="526" spans="1:4" x14ac:dyDescent="0.2">
      <c r="A526" s="3" t="s">
        <v>6</v>
      </c>
      <c r="B526" s="4">
        <v>2</v>
      </c>
      <c r="C526" s="4"/>
      <c r="D526" s="4">
        <v>2</v>
      </c>
    </row>
    <row r="527" spans="1:4" x14ac:dyDescent="0.2">
      <c r="A527" s="3" t="s">
        <v>9</v>
      </c>
      <c r="B527" s="4">
        <v>1</v>
      </c>
      <c r="C527" s="4"/>
      <c r="D527" s="4">
        <v>1</v>
      </c>
    </row>
    <row r="528" spans="1:4" x14ac:dyDescent="0.2">
      <c r="A528" s="3" t="s">
        <v>10</v>
      </c>
      <c r="B528" s="4">
        <v>99</v>
      </c>
      <c r="C528" s="4"/>
      <c r="D528" s="4">
        <v>99</v>
      </c>
    </row>
    <row r="529" spans="1:4" x14ac:dyDescent="0.2">
      <c r="A529" s="2" t="s">
        <v>340</v>
      </c>
      <c r="B529" s="4">
        <v>788.07010000000002</v>
      </c>
      <c r="C529" s="4"/>
      <c r="D529" s="4">
        <v>788.07010000000002</v>
      </c>
    </row>
    <row r="530" spans="1:4" x14ac:dyDescent="0.2">
      <c r="A530" s="3" t="s">
        <v>0</v>
      </c>
      <c r="B530" s="4">
        <v>109.3995</v>
      </c>
      <c r="C530" s="4"/>
      <c r="D530" s="4">
        <v>109.3995</v>
      </c>
    </row>
    <row r="531" spans="1:4" x14ac:dyDescent="0.2">
      <c r="A531" s="3" t="s">
        <v>6</v>
      </c>
      <c r="B531" s="4">
        <v>224.65620000000001</v>
      </c>
      <c r="C531" s="4"/>
      <c r="D531" s="4">
        <v>224.65620000000001</v>
      </c>
    </row>
    <row r="532" spans="1:4" x14ac:dyDescent="0.2">
      <c r="A532" s="3" t="s">
        <v>9</v>
      </c>
      <c r="B532" s="4">
        <v>157.9804</v>
      </c>
      <c r="C532" s="4"/>
      <c r="D532" s="4">
        <v>157.9804</v>
      </c>
    </row>
    <row r="533" spans="1:4" x14ac:dyDescent="0.2">
      <c r="A533" s="3" t="s">
        <v>10</v>
      </c>
      <c r="B533" s="4">
        <v>296.03399999999999</v>
      </c>
      <c r="C533" s="4"/>
      <c r="D533" s="4">
        <v>296.03399999999999</v>
      </c>
    </row>
    <row r="534" spans="1:4" x14ac:dyDescent="0.2">
      <c r="A534" s="2" t="s">
        <v>105</v>
      </c>
      <c r="B534" s="4">
        <v>2508</v>
      </c>
      <c r="C534" s="4"/>
      <c r="D534" s="4">
        <v>2508</v>
      </c>
    </row>
    <row r="535" spans="1:4" x14ac:dyDescent="0.2">
      <c r="A535" s="3" t="s">
        <v>0</v>
      </c>
      <c r="B535" s="4">
        <v>2277</v>
      </c>
      <c r="C535" s="4"/>
      <c r="D535" s="4">
        <v>2277</v>
      </c>
    </row>
    <row r="536" spans="1:4" x14ac:dyDescent="0.2">
      <c r="A536" s="3" t="s">
        <v>6</v>
      </c>
      <c r="B536" s="4">
        <v>76</v>
      </c>
      <c r="C536" s="4"/>
      <c r="D536" s="4">
        <v>76</v>
      </c>
    </row>
    <row r="537" spans="1:4" x14ac:dyDescent="0.2">
      <c r="A537" s="3" t="s">
        <v>9</v>
      </c>
      <c r="B537" s="4">
        <v>61</v>
      </c>
      <c r="C537" s="4"/>
      <c r="D537" s="4">
        <v>61</v>
      </c>
    </row>
    <row r="538" spans="1:4" x14ac:dyDescent="0.2">
      <c r="A538" s="3" t="s">
        <v>10</v>
      </c>
      <c r="B538" s="4">
        <v>94</v>
      </c>
      <c r="C538" s="4"/>
      <c r="D538" s="4">
        <v>94</v>
      </c>
    </row>
    <row r="539" spans="1:4" x14ac:dyDescent="0.2">
      <c r="A539" s="2" t="s">
        <v>106</v>
      </c>
      <c r="B539" s="4">
        <v>74677.089800000002</v>
      </c>
      <c r="C539" s="4"/>
      <c r="D539" s="4">
        <v>74677.089800000002</v>
      </c>
    </row>
    <row r="540" spans="1:4" x14ac:dyDescent="0.2">
      <c r="A540" s="3" t="s">
        <v>0</v>
      </c>
      <c r="B540" s="4">
        <v>44824.2071</v>
      </c>
      <c r="C540" s="4"/>
      <c r="D540" s="4">
        <v>44824.2071</v>
      </c>
    </row>
    <row r="541" spans="1:4" x14ac:dyDescent="0.2">
      <c r="A541" s="3" t="s">
        <v>6</v>
      </c>
      <c r="B541" s="4">
        <v>11323.408100000001</v>
      </c>
      <c r="C541" s="4"/>
      <c r="D541" s="4">
        <v>11323.408100000001</v>
      </c>
    </row>
    <row r="542" spans="1:4" x14ac:dyDescent="0.2">
      <c r="A542" s="3" t="s">
        <v>9</v>
      </c>
      <c r="B542" s="4">
        <v>4606.9436999999998</v>
      </c>
      <c r="C542" s="4"/>
      <c r="D542" s="4">
        <v>4606.9436999999998</v>
      </c>
    </row>
    <row r="543" spans="1:4" x14ac:dyDescent="0.2">
      <c r="A543" s="3" t="s">
        <v>10</v>
      </c>
      <c r="B543" s="4">
        <v>13922.5309</v>
      </c>
      <c r="C543" s="4"/>
      <c r="D543" s="4">
        <v>13922.5309</v>
      </c>
    </row>
    <row r="544" spans="1:4" x14ac:dyDescent="0.2">
      <c r="A544" s="2" t="s">
        <v>107</v>
      </c>
      <c r="B544" s="4">
        <v>6586</v>
      </c>
      <c r="C544" s="4">
        <v>0</v>
      </c>
      <c r="D544" s="4">
        <v>6586</v>
      </c>
    </row>
    <row r="545" spans="1:4" x14ac:dyDescent="0.2">
      <c r="A545" s="3" t="s">
        <v>0</v>
      </c>
      <c r="B545" s="4">
        <v>3903</v>
      </c>
      <c r="C545" s="4">
        <v>0</v>
      </c>
      <c r="D545" s="4">
        <v>3903</v>
      </c>
    </row>
    <row r="546" spans="1:4" x14ac:dyDescent="0.2">
      <c r="A546" s="3" t="s">
        <v>6</v>
      </c>
      <c r="B546" s="4">
        <v>328</v>
      </c>
      <c r="C546" s="4">
        <v>0</v>
      </c>
      <c r="D546" s="4">
        <v>328</v>
      </c>
    </row>
    <row r="547" spans="1:4" x14ac:dyDescent="0.2">
      <c r="A547" s="3" t="s">
        <v>9</v>
      </c>
      <c r="B547" s="4">
        <v>642</v>
      </c>
      <c r="C547" s="4">
        <v>0</v>
      </c>
      <c r="D547" s="4">
        <v>642</v>
      </c>
    </row>
    <row r="548" spans="1:4" x14ac:dyDescent="0.2">
      <c r="A548" s="3" t="s">
        <v>10</v>
      </c>
      <c r="B548" s="4">
        <v>1713</v>
      </c>
      <c r="C548" s="4">
        <v>0</v>
      </c>
      <c r="D548" s="4">
        <v>1713</v>
      </c>
    </row>
    <row r="549" spans="1:4" x14ac:dyDescent="0.2">
      <c r="A549" s="2" t="s">
        <v>108</v>
      </c>
      <c r="B549" s="4">
        <v>689</v>
      </c>
      <c r="C549" s="4"/>
      <c r="D549" s="4">
        <v>689</v>
      </c>
    </row>
    <row r="550" spans="1:4" x14ac:dyDescent="0.2">
      <c r="A550" s="3" t="s">
        <v>0</v>
      </c>
      <c r="B550" s="4">
        <v>415</v>
      </c>
      <c r="C550" s="4"/>
      <c r="D550" s="4">
        <v>415</v>
      </c>
    </row>
    <row r="551" spans="1:4" x14ac:dyDescent="0.2">
      <c r="A551" s="3" t="s">
        <v>6</v>
      </c>
      <c r="B551" s="4">
        <v>38</v>
      </c>
      <c r="C551" s="4"/>
      <c r="D551" s="4">
        <v>38</v>
      </c>
    </row>
    <row r="552" spans="1:4" x14ac:dyDescent="0.2">
      <c r="A552" s="3" t="s">
        <v>9</v>
      </c>
      <c r="B552" s="4">
        <v>3</v>
      </c>
      <c r="C552" s="4"/>
      <c r="D552" s="4">
        <v>3</v>
      </c>
    </row>
    <row r="553" spans="1:4" x14ac:dyDescent="0.2">
      <c r="A553" s="3" t="s">
        <v>10</v>
      </c>
      <c r="B553" s="4">
        <v>233</v>
      </c>
      <c r="C553" s="4"/>
      <c r="D553" s="4">
        <v>233</v>
      </c>
    </row>
    <row r="554" spans="1:4" x14ac:dyDescent="0.2">
      <c r="A554" s="2" t="s">
        <v>109</v>
      </c>
      <c r="B554" s="4">
        <v>792</v>
      </c>
      <c r="C554" s="4"/>
      <c r="D554" s="4">
        <v>792</v>
      </c>
    </row>
    <row r="555" spans="1:4" x14ac:dyDescent="0.2">
      <c r="A555" s="3" t="s">
        <v>0</v>
      </c>
      <c r="B555" s="4">
        <v>133</v>
      </c>
      <c r="C555" s="4"/>
      <c r="D555" s="4">
        <v>133</v>
      </c>
    </row>
    <row r="556" spans="1:4" x14ac:dyDescent="0.2">
      <c r="A556" s="3" t="s">
        <v>6</v>
      </c>
      <c r="B556" s="4">
        <v>111</v>
      </c>
      <c r="C556" s="4"/>
      <c r="D556" s="4">
        <v>111</v>
      </c>
    </row>
    <row r="557" spans="1:4" x14ac:dyDescent="0.2">
      <c r="A557" s="3" t="s">
        <v>9</v>
      </c>
      <c r="B557" s="4">
        <v>125</v>
      </c>
      <c r="C557" s="4"/>
      <c r="D557" s="4">
        <v>125</v>
      </c>
    </row>
    <row r="558" spans="1:4" x14ac:dyDescent="0.2">
      <c r="A558" s="3" t="s">
        <v>10</v>
      </c>
      <c r="B558" s="4">
        <v>423</v>
      </c>
      <c r="C558" s="4"/>
      <c r="D558" s="4">
        <v>423</v>
      </c>
    </row>
    <row r="559" spans="1:4" x14ac:dyDescent="0.2">
      <c r="A559" s="2" t="s">
        <v>110</v>
      </c>
      <c r="B559" s="4">
        <v>3043</v>
      </c>
      <c r="C559" s="4"/>
      <c r="D559" s="4">
        <v>3043</v>
      </c>
    </row>
    <row r="560" spans="1:4" x14ac:dyDescent="0.2">
      <c r="A560" s="3" t="s">
        <v>0</v>
      </c>
      <c r="B560" s="4">
        <v>849</v>
      </c>
      <c r="C560" s="4"/>
      <c r="D560" s="4">
        <v>849</v>
      </c>
    </row>
    <row r="561" spans="1:4" x14ac:dyDescent="0.2">
      <c r="A561" s="3" t="s">
        <v>6</v>
      </c>
      <c r="B561" s="4">
        <v>396</v>
      </c>
      <c r="C561" s="4"/>
      <c r="D561" s="4">
        <v>396</v>
      </c>
    </row>
    <row r="562" spans="1:4" x14ac:dyDescent="0.2">
      <c r="A562" s="3" t="s">
        <v>9</v>
      </c>
      <c r="B562" s="4">
        <v>611</v>
      </c>
      <c r="C562" s="4"/>
      <c r="D562" s="4">
        <v>611</v>
      </c>
    </row>
    <row r="563" spans="1:4" x14ac:dyDescent="0.2">
      <c r="A563" s="3" t="s">
        <v>10</v>
      </c>
      <c r="B563" s="4">
        <v>1187</v>
      </c>
      <c r="C563" s="4"/>
      <c r="D563" s="4">
        <v>1187</v>
      </c>
    </row>
    <row r="564" spans="1:4" x14ac:dyDescent="0.2">
      <c r="A564" s="2" t="s">
        <v>111</v>
      </c>
      <c r="B564" s="4">
        <v>5020</v>
      </c>
      <c r="C564" s="4"/>
      <c r="D564" s="4">
        <v>5020</v>
      </c>
    </row>
    <row r="565" spans="1:4" x14ac:dyDescent="0.2">
      <c r="A565" s="3" t="s">
        <v>0</v>
      </c>
      <c r="B565" s="4">
        <v>2119</v>
      </c>
      <c r="C565" s="4"/>
      <c r="D565" s="4">
        <v>2119</v>
      </c>
    </row>
    <row r="566" spans="1:4" x14ac:dyDescent="0.2">
      <c r="A566" s="3" t="s">
        <v>6</v>
      </c>
      <c r="B566" s="4">
        <v>61</v>
      </c>
      <c r="C566" s="4"/>
      <c r="D566" s="4">
        <v>61</v>
      </c>
    </row>
    <row r="567" spans="1:4" x14ac:dyDescent="0.2">
      <c r="A567" s="3" t="s">
        <v>9</v>
      </c>
      <c r="B567" s="4">
        <v>1295</v>
      </c>
      <c r="C567" s="4"/>
      <c r="D567" s="4">
        <v>1295</v>
      </c>
    </row>
    <row r="568" spans="1:4" x14ac:dyDescent="0.2">
      <c r="A568" s="3" t="s">
        <v>10</v>
      </c>
      <c r="B568" s="4">
        <v>1545</v>
      </c>
      <c r="C568" s="4"/>
      <c r="D568" s="4">
        <v>1545</v>
      </c>
    </row>
    <row r="569" spans="1:4" x14ac:dyDescent="0.2">
      <c r="A569" s="2" t="s">
        <v>341</v>
      </c>
      <c r="B569" s="4">
        <v>7367</v>
      </c>
      <c r="C569" s="4">
        <v>0</v>
      </c>
      <c r="D569" s="4">
        <v>7367</v>
      </c>
    </row>
    <row r="570" spans="1:4" x14ac:dyDescent="0.2">
      <c r="A570" s="3" t="s">
        <v>0</v>
      </c>
      <c r="B570" s="4">
        <v>5146</v>
      </c>
      <c r="C570" s="4">
        <v>0</v>
      </c>
      <c r="D570" s="4">
        <v>5146</v>
      </c>
    </row>
    <row r="571" spans="1:4" x14ac:dyDescent="0.2">
      <c r="A571" s="3" t="s">
        <v>6</v>
      </c>
      <c r="B571" s="4">
        <v>153</v>
      </c>
      <c r="C571" s="4">
        <v>0</v>
      </c>
      <c r="D571" s="4">
        <v>153</v>
      </c>
    </row>
    <row r="572" spans="1:4" x14ac:dyDescent="0.2">
      <c r="A572" s="3" t="s">
        <v>9</v>
      </c>
      <c r="B572" s="4">
        <v>210</v>
      </c>
      <c r="C572" s="4"/>
      <c r="D572" s="4">
        <v>210</v>
      </c>
    </row>
    <row r="573" spans="1:4" x14ac:dyDescent="0.2">
      <c r="A573" s="3" t="s">
        <v>10</v>
      </c>
      <c r="B573" s="4">
        <v>1858</v>
      </c>
      <c r="C573" s="4">
        <v>0</v>
      </c>
      <c r="D573" s="4">
        <v>1858</v>
      </c>
    </row>
    <row r="574" spans="1:4" x14ac:dyDescent="0.2">
      <c r="A574" s="2" t="s">
        <v>112</v>
      </c>
      <c r="B574" s="4">
        <v>959</v>
      </c>
      <c r="C574" s="4"/>
      <c r="D574" s="4">
        <v>959</v>
      </c>
    </row>
    <row r="575" spans="1:4" x14ac:dyDescent="0.2">
      <c r="A575" s="3" t="s">
        <v>0</v>
      </c>
      <c r="B575" s="4">
        <v>273</v>
      </c>
      <c r="C575" s="4"/>
      <c r="D575" s="4">
        <v>273</v>
      </c>
    </row>
    <row r="576" spans="1:4" x14ac:dyDescent="0.2">
      <c r="A576" s="3" t="s">
        <v>6</v>
      </c>
      <c r="B576" s="4">
        <v>140</v>
      </c>
      <c r="C576" s="4"/>
      <c r="D576" s="4">
        <v>140</v>
      </c>
    </row>
    <row r="577" spans="1:4" x14ac:dyDescent="0.2">
      <c r="A577" s="3" t="s">
        <v>9</v>
      </c>
      <c r="B577" s="4">
        <v>58</v>
      </c>
      <c r="C577" s="4"/>
      <c r="D577" s="4">
        <v>58</v>
      </c>
    </row>
    <row r="578" spans="1:4" x14ac:dyDescent="0.2">
      <c r="A578" s="3" t="s">
        <v>10</v>
      </c>
      <c r="B578" s="4">
        <v>488</v>
      </c>
      <c r="C578" s="4"/>
      <c r="D578" s="4">
        <v>488</v>
      </c>
    </row>
    <row r="579" spans="1:4" x14ac:dyDescent="0.2">
      <c r="A579" s="2" t="s">
        <v>342</v>
      </c>
      <c r="B579" s="4">
        <v>17044.797799999997</v>
      </c>
      <c r="C579" s="4"/>
      <c r="D579" s="4">
        <v>17044.797799999997</v>
      </c>
    </row>
    <row r="580" spans="1:4" x14ac:dyDescent="0.2">
      <c r="A580" s="3" t="s">
        <v>0</v>
      </c>
      <c r="B580" s="4">
        <v>11584.389499999999</v>
      </c>
      <c r="C580" s="4"/>
      <c r="D580" s="4">
        <v>11584.389499999999</v>
      </c>
    </row>
    <row r="581" spans="1:4" x14ac:dyDescent="0.2">
      <c r="A581" s="3" t="s">
        <v>6</v>
      </c>
      <c r="B581" s="4">
        <v>951.2586</v>
      </c>
      <c r="C581" s="4"/>
      <c r="D581" s="4">
        <v>951.2586</v>
      </c>
    </row>
    <row r="582" spans="1:4" x14ac:dyDescent="0.2">
      <c r="A582" s="3" t="s">
        <v>9</v>
      </c>
      <c r="B582" s="4">
        <v>1643.0946999999999</v>
      </c>
      <c r="C582" s="4"/>
      <c r="D582" s="4">
        <v>1643.0946999999999</v>
      </c>
    </row>
    <row r="583" spans="1:4" x14ac:dyDescent="0.2">
      <c r="A583" s="3" t="s">
        <v>10</v>
      </c>
      <c r="B583" s="4">
        <v>2866.0549999999998</v>
      </c>
      <c r="C583" s="4"/>
      <c r="D583" s="4">
        <v>2866.0549999999998</v>
      </c>
    </row>
    <row r="584" spans="1:4" x14ac:dyDescent="0.2">
      <c r="A584" s="2" t="s">
        <v>113</v>
      </c>
      <c r="B584" s="4">
        <v>7325</v>
      </c>
      <c r="C584" s="4">
        <v>0</v>
      </c>
      <c r="D584" s="4">
        <v>7325</v>
      </c>
    </row>
    <row r="585" spans="1:4" x14ac:dyDescent="0.2">
      <c r="A585" s="3" t="s">
        <v>0</v>
      </c>
      <c r="B585" s="4">
        <v>3821</v>
      </c>
      <c r="C585" s="4">
        <v>0</v>
      </c>
      <c r="D585" s="4">
        <v>3821</v>
      </c>
    </row>
    <row r="586" spans="1:4" x14ac:dyDescent="0.2">
      <c r="A586" s="3" t="s">
        <v>6</v>
      </c>
      <c r="B586" s="4">
        <v>1206</v>
      </c>
      <c r="C586" s="4">
        <v>0</v>
      </c>
      <c r="D586" s="4">
        <v>1206</v>
      </c>
    </row>
    <row r="587" spans="1:4" x14ac:dyDescent="0.2">
      <c r="A587" s="3" t="s">
        <v>9</v>
      </c>
      <c r="B587" s="4">
        <v>159</v>
      </c>
      <c r="C587" s="4"/>
      <c r="D587" s="4">
        <v>159</v>
      </c>
    </row>
    <row r="588" spans="1:4" x14ac:dyDescent="0.2">
      <c r="A588" s="3" t="s">
        <v>10</v>
      </c>
      <c r="B588" s="4">
        <v>2139</v>
      </c>
      <c r="C588" s="4">
        <v>0</v>
      </c>
      <c r="D588" s="4">
        <v>2139</v>
      </c>
    </row>
    <row r="589" spans="1:4" x14ac:dyDescent="0.2">
      <c r="A589" s="2" t="s">
        <v>114</v>
      </c>
      <c r="B589" s="4">
        <v>186665</v>
      </c>
      <c r="C589" s="4"/>
      <c r="D589" s="4">
        <v>186665</v>
      </c>
    </row>
    <row r="590" spans="1:4" x14ac:dyDescent="0.2">
      <c r="A590" s="3" t="s">
        <v>0</v>
      </c>
      <c r="B590" s="4">
        <v>114645</v>
      </c>
      <c r="C590" s="4"/>
      <c r="D590" s="4">
        <v>114645</v>
      </c>
    </row>
    <row r="591" spans="1:4" x14ac:dyDescent="0.2">
      <c r="A591" s="3" t="s">
        <v>6</v>
      </c>
      <c r="B591" s="4">
        <v>39140</v>
      </c>
      <c r="C591" s="4"/>
      <c r="D591" s="4">
        <v>39140</v>
      </c>
    </row>
    <row r="592" spans="1:4" x14ac:dyDescent="0.2">
      <c r="A592" s="3" t="s">
        <v>9</v>
      </c>
      <c r="B592" s="4">
        <v>2713</v>
      </c>
      <c r="C592" s="4"/>
      <c r="D592" s="4">
        <v>2713</v>
      </c>
    </row>
    <row r="593" spans="1:4" x14ac:dyDescent="0.2">
      <c r="A593" s="3" t="s">
        <v>10</v>
      </c>
      <c r="B593" s="4">
        <v>30167</v>
      </c>
      <c r="C593" s="4"/>
      <c r="D593" s="4">
        <v>30167</v>
      </c>
    </row>
    <row r="594" spans="1:4" x14ac:dyDescent="0.2">
      <c r="A594" s="2" t="s">
        <v>115</v>
      </c>
      <c r="B594" s="4">
        <v>351</v>
      </c>
      <c r="C594" s="4"/>
      <c r="D594" s="4">
        <v>351</v>
      </c>
    </row>
    <row r="595" spans="1:4" x14ac:dyDescent="0.2">
      <c r="A595" s="3" t="s">
        <v>0</v>
      </c>
      <c r="B595" s="4">
        <v>106</v>
      </c>
      <c r="C595" s="4"/>
      <c r="D595" s="4">
        <v>106</v>
      </c>
    </row>
    <row r="596" spans="1:4" x14ac:dyDescent="0.2">
      <c r="A596" s="3" t="s">
        <v>6</v>
      </c>
      <c r="B596" s="4">
        <v>28</v>
      </c>
      <c r="C596" s="4"/>
      <c r="D596" s="4">
        <v>28</v>
      </c>
    </row>
    <row r="597" spans="1:4" x14ac:dyDescent="0.2">
      <c r="A597" s="3" t="s">
        <v>9</v>
      </c>
      <c r="B597" s="4">
        <v>26</v>
      </c>
      <c r="C597" s="4"/>
      <c r="D597" s="4">
        <v>26</v>
      </c>
    </row>
    <row r="598" spans="1:4" x14ac:dyDescent="0.2">
      <c r="A598" s="3" t="s">
        <v>10</v>
      </c>
      <c r="B598" s="4">
        <v>191</v>
      </c>
      <c r="C598" s="4"/>
      <c r="D598" s="4">
        <v>191</v>
      </c>
    </row>
    <row r="599" spans="1:4" x14ac:dyDescent="0.2">
      <c r="A599" s="2" t="s">
        <v>116</v>
      </c>
      <c r="B599" s="4">
        <v>2034</v>
      </c>
      <c r="C599" s="4"/>
      <c r="D599" s="4">
        <v>2034</v>
      </c>
    </row>
    <row r="600" spans="1:4" x14ac:dyDescent="0.2">
      <c r="A600" s="3" t="s">
        <v>0</v>
      </c>
      <c r="B600" s="4">
        <v>242</v>
      </c>
      <c r="C600" s="4"/>
      <c r="D600" s="4">
        <v>242</v>
      </c>
    </row>
    <row r="601" spans="1:4" x14ac:dyDescent="0.2">
      <c r="A601" s="3" t="s">
        <v>6</v>
      </c>
      <c r="B601" s="4">
        <v>860</v>
      </c>
      <c r="C601" s="4"/>
      <c r="D601" s="4">
        <v>860</v>
      </c>
    </row>
    <row r="602" spans="1:4" x14ac:dyDescent="0.2">
      <c r="A602" s="3" t="s">
        <v>9</v>
      </c>
      <c r="B602" s="4">
        <v>230</v>
      </c>
      <c r="C602" s="4"/>
      <c r="D602" s="4">
        <v>230</v>
      </c>
    </row>
    <row r="603" spans="1:4" x14ac:dyDescent="0.2">
      <c r="A603" s="3" t="s">
        <v>10</v>
      </c>
      <c r="B603" s="4">
        <v>702</v>
      </c>
      <c r="C603" s="4"/>
      <c r="D603" s="4">
        <v>702</v>
      </c>
    </row>
    <row r="604" spans="1:4" x14ac:dyDescent="0.2">
      <c r="A604" s="2" t="s">
        <v>117</v>
      </c>
      <c r="B604" s="4">
        <v>2364</v>
      </c>
      <c r="C604" s="4"/>
      <c r="D604" s="4">
        <v>2364</v>
      </c>
    </row>
    <row r="605" spans="1:4" x14ac:dyDescent="0.2">
      <c r="A605" s="3" t="s">
        <v>0</v>
      </c>
      <c r="B605" s="4">
        <v>1287</v>
      </c>
      <c r="C605" s="4"/>
      <c r="D605" s="4">
        <v>1287</v>
      </c>
    </row>
    <row r="606" spans="1:4" x14ac:dyDescent="0.2">
      <c r="A606" s="3" t="s">
        <v>6</v>
      </c>
      <c r="B606" s="4">
        <v>48</v>
      </c>
      <c r="C606" s="4"/>
      <c r="D606" s="4">
        <v>48</v>
      </c>
    </row>
    <row r="607" spans="1:4" x14ac:dyDescent="0.2">
      <c r="A607" s="3" t="s">
        <v>9</v>
      </c>
      <c r="B607" s="4">
        <v>99</v>
      </c>
      <c r="C607" s="4"/>
      <c r="D607" s="4">
        <v>99</v>
      </c>
    </row>
    <row r="608" spans="1:4" x14ac:dyDescent="0.2">
      <c r="A608" s="3" t="s">
        <v>10</v>
      </c>
      <c r="B608" s="4">
        <v>930</v>
      </c>
      <c r="C608" s="4"/>
      <c r="D608" s="4">
        <v>930</v>
      </c>
    </row>
    <row r="609" spans="1:4" x14ac:dyDescent="0.2">
      <c r="A609" s="2" t="s">
        <v>118</v>
      </c>
      <c r="B609" s="4">
        <v>171</v>
      </c>
      <c r="C609" s="4"/>
      <c r="D609" s="4">
        <v>171</v>
      </c>
    </row>
    <row r="610" spans="1:4" x14ac:dyDescent="0.2">
      <c r="A610" s="3" t="s">
        <v>0</v>
      </c>
      <c r="B610" s="4">
        <v>46</v>
      </c>
      <c r="C610" s="4"/>
      <c r="D610" s="4">
        <v>46</v>
      </c>
    </row>
    <row r="611" spans="1:4" x14ac:dyDescent="0.2">
      <c r="A611" s="3" t="s">
        <v>6</v>
      </c>
      <c r="B611" s="4">
        <v>5</v>
      </c>
      <c r="C611" s="4"/>
      <c r="D611" s="4">
        <v>5</v>
      </c>
    </row>
    <row r="612" spans="1:4" x14ac:dyDescent="0.2">
      <c r="A612" s="3" t="s">
        <v>9</v>
      </c>
      <c r="B612" s="4">
        <v>1</v>
      </c>
      <c r="C612" s="4"/>
      <c r="D612" s="4">
        <v>1</v>
      </c>
    </row>
    <row r="613" spans="1:4" x14ac:dyDescent="0.2">
      <c r="A613" s="3" t="s">
        <v>10</v>
      </c>
      <c r="B613" s="4">
        <v>119</v>
      </c>
      <c r="C613" s="4"/>
      <c r="D613" s="4">
        <v>119</v>
      </c>
    </row>
    <row r="614" spans="1:4" x14ac:dyDescent="0.2">
      <c r="A614" s="2" t="s">
        <v>119</v>
      </c>
      <c r="B614" s="4">
        <v>1563</v>
      </c>
      <c r="C614" s="4"/>
      <c r="D614" s="4">
        <v>1563</v>
      </c>
    </row>
    <row r="615" spans="1:4" x14ac:dyDescent="0.2">
      <c r="A615" s="3" t="s">
        <v>0</v>
      </c>
      <c r="B615" s="4">
        <v>898</v>
      </c>
      <c r="C615" s="4"/>
      <c r="D615" s="4">
        <v>898</v>
      </c>
    </row>
    <row r="616" spans="1:4" x14ac:dyDescent="0.2">
      <c r="A616" s="3" t="s">
        <v>9</v>
      </c>
      <c r="B616" s="4">
        <v>151</v>
      </c>
      <c r="C616" s="4"/>
      <c r="D616" s="4">
        <v>151</v>
      </c>
    </row>
    <row r="617" spans="1:4" x14ac:dyDescent="0.2">
      <c r="A617" s="3" t="s">
        <v>10</v>
      </c>
      <c r="B617" s="4">
        <v>514</v>
      </c>
      <c r="C617" s="4"/>
      <c r="D617" s="4">
        <v>514</v>
      </c>
    </row>
    <row r="618" spans="1:4" x14ac:dyDescent="0.2">
      <c r="A618" s="2" t="s">
        <v>343</v>
      </c>
      <c r="B618" s="4">
        <v>1463</v>
      </c>
      <c r="C618" s="4"/>
      <c r="D618" s="4">
        <v>1463</v>
      </c>
    </row>
    <row r="619" spans="1:4" x14ac:dyDescent="0.2">
      <c r="A619" s="3" t="s">
        <v>0</v>
      </c>
      <c r="B619" s="4">
        <v>462</v>
      </c>
      <c r="C619" s="4"/>
      <c r="D619" s="4">
        <v>462</v>
      </c>
    </row>
    <row r="620" spans="1:4" x14ac:dyDescent="0.2">
      <c r="A620" s="3" t="s">
        <v>6</v>
      </c>
      <c r="B620" s="4">
        <v>14</v>
      </c>
      <c r="C620" s="4"/>
      <c r="D620" s="4">
        <v>14</v>
      </c>
    </row>
    <row r="621" spans="1:4" x14ac:dyDescent="0.2">
      <c r="A621" s="3" t="s">
        <v>9</v>
      </c>
      <c r="B621" s="4">
        <v>154</v>
      </c>
      <c r="C621" s="4"/>
      <c r="D621" s="4">
        <v>154</v>
      </c>
    </row>
    <row r="622" spans="1:4" x14ac:dyDescent="0.2">
      <c r="A622" s="3" t="s">
        <v>10</v>
      </c>
      <c r="B622" s="4">
        <v>833</v>
      </c>
      <c r="C622" s="4"/>
      <c r="D622" s="4">
        <v>833</v>
      </c>
    </row>
    <row r="623" spans="1:4" x14ac:dyDescent="0.2">
      <c r="A623" s="2" t="s">
        <v>344</v>
      </c>
      <c r="B623" s="4">
        <v>652</v>
      </c>
      <c r="C623" s="4"/>
      <c r="D623" s="4">
        <v>652</v>
      </c>
    </row>
    <row r="624" spans="1:4" x14ac:dyDescent="0.2">
      <c r="A624" s="3" t="s">
        <v>0</v>
      </c>
      <c r="B624" s="4">
        <v>324</v>
      </c>
      <c r="C624" s="4"/>
      <c r="D624" s="4">
        <v>324</v>
      </c>
    </row>
    <row r="625" spans="1:4" x14ac:dyDescent="0.2">
      <c r="A625" s="3" t="s">
        <v>6</v>
      </c>
      <c r="B625" s="4">
        <v>5</v>
      </c>
      <c r="C625" s="4"/>
      <c r="D625" s="4">
        <v>5</v>
      </c>
    </row>
    <row r="626" spans="1:4" x14ac:dyDescent="0.2">
      <c r="A626" s="3" t="s">
        <v>10</v>
      </c>
      <c r="B626" s="4">
        <v>323</v>
      </c>
      <c r="C626" s="4"/>
      <c r="D626" s="4">
        <v>323</v>
      </c>
    </row>
    <row r="627" spans="1:4" x14ac:dyDescent="0.2">
      <c r="A627" s="2" t="s">
        <v>120</v>
      </c>
      <c r="B627" s="4">
        <v>1220</v>
      </c>
      <c r="C627" s="4"/>
      <c r="D627" s="4">
        <v>1220</v>
      </c>
    </row>
    <row r="628" spans="1:4" x14ac:dyDescent="0.2">
      <c r="A628" s="3" t="s">
        <v>0</v>
      </c>
      <c r="B628" s="4">
        <v>213</v>
      </c>
      <c r="C628" s="4"/>
      <c r="D628" s="4">
        <v>213</v>
      </c>
    </row>
    <row r="629" spans="1:4" x14ac:dyDescent="0.2">
      <c r="A629" s="3" t="s">
        <v>6</v>
      </c>
      <c r="B629" s="4">
        <v>121</v>
      </c>
      <c r="C629" s="4"/>
      <c r="D629" s="4">
        <v>121</v>
      </c>
    </row>
    <row r="630" spans="1:4" x14ac:dyDescent="0.2">
      <c r="A630" s="3" t="s">
        <v>9</v>
      </c>
      <c r="B630" s="4">
        <v>216</v>
      </c>
      <c r="C630" s="4"/>
      <c r="D630" s="4">
        <v>216</v>
      </c>
    </row>
    <row r="631" spans="1:4" x14ac:dyDescent="0.2">
      <c r="A631" s="3" t="s">
        <v>10</v>
      </c>
      <c r="B631" s="4">
        <v>670</v>
      </c>
      <c r="C631" s="4"/>
      <c r="D631" s="4">
        <v>670</v>
      </c>
    </row>
    <row r="632" spans="1:4" x14ac:dyDescent="0.2">
      <c r="A632" s="2" t="s">
        <v>228</v>
      </c>
      <c r="B632" s="4">
        <v>971</v>
      </c>
      <c r="C632" s="4"/>
      <c r="D632" s="4">
        <v>971</v>
      </c>
    </row>
    <row r="633" spans="1:4" x14ac:dyDescent="0.2">
      <c r="A633" s="3" t="s">
        <v>0</v>
      </c>
      <c r="B633" s="4">
        <v>386</v>
      </c>
      <c r="C633" s="4"/>
      <c r="D633" s="4">
        <v>386</v>
      </c>
    </row>
    <row r="634" spans="1:4" x14ac:dyDescent="0.2">
      <c r="A634" s="3" t="s">
        <v>6</v>
      </c>
      <c r="B634" s="4">
        <v>23</v>
      </c>
      <c r="C634" s="4"/>
      <c r="D634" s="4">
        <v>23</v>
      </c>
    </row>
    <row r="635" spans="1:4" x14ac:dyDescent="0.2">
      <c r="A635" s="3" t="s">
        <v>9</v>
      </c>
      <c r="B635" s="4">
        <v>214</v>
      </c>
      <c r="C635" s="4"/>
      <c r="D635" s="4">
        <v>214</v>
      </c>
    </row>
    <row r="636" spans="1:4" x14ac:dyDescent="0.2">
      <c r="A636" s="3" t="s">
        <v>10</v>
      </c>
      <c r="B636" s="4">
        <v>348</v>
      </c>
      <c r="C636" s="4"/>
      <c r="D636" s="4">
        <v>348</v>
      </c>
    </row>
    <row r="637" spans="1:4" x14ac:dyDescent="0.2">
      <c r="A637" s="2" t="s">
        <v>121</v>
      </c>
      <c r="B637" s="4">
        <v>24502.376800000002</v>
      </c>
      <c r="C637" s="4"/>
      <c r="D637" s="4">
        <v>24502.376800000002</v>
      </c>
    </row>
    <row r="638" spans="1:4" x14ac:dyDescent="0.2">
      <c r="A638" s="3" t="s">
        <v>0</v>
      </c>
      <c r="B638" s="4">
        <v>13543.766899999999</v>
      </c>
      <c r="C638" s="4"/>
      <c r="D638" s="4">
        <v>13543.766899999999</v>
      </c>
    </row>
    <row r="639" spans="1:4" x14ac:dyDescent="0.2">
      <c r="A639" s="3" t="s">
        <v>6</v>
      </c>
      <c r="B639" s="4">
        <v>5662.2098000000005</v>
      </c>
      <c r="C639" s="4"/>
      <c r="D639" s="4">
        <v>5662.2098000000005</v>
      </c>
    </row>
    <row r="640" spans="1:4" x14ac:dyDescent="0.2">
      <c r="A640" s="3" t="s">
        <v>9</v>
      </c>
      <c r="B640" s="4">
        <v>925.48310000000004</v>
      </c>
      <c r="C640" s="4"/>
      <c r="D640" s="4">
        <v>925.48310000000004</v>
      </c>
    </row>
    <row r="641" spans="1:4" x14ac:dyDescent="0.2">
      <c r="A641" s="3" t="s">
        <v>10</v>
      </c>
      <c r="B641" s="4">
        <v>4370.9170000000004</v>
      </c>
      <c r="C641" s="4"/>
      <c r="D641" s="4">
        <v>4370.9170000000004</v>
      </c>
    </row>
    <row r="642" spans="1:4" x14ac:dyDescent="0.2">
      <c r="A642" s="2" t="s">
        <v>122</v>
      </c>
      <c r="B642" s="4">
        <v>65</v>
      </c>
      <c r="C642" s="4"/>
      <c r="D642" s="4">
        <v>65</v>
      </c>
    </row>
    <row r="643" spans="1:4" x14ac:dyDescent="0.2">
      <c r="A643" s="3" t="s">
        <v>0</v>
      </c>
      <c r="B643" s="4">
        <v>45</v>
      </c>
      <c r="C643" s="4"/>
      <c r="D643" s="4">
        <v>45</v>
      </c>
    </row>
    <row r="644" spans="1:4" x14ac:dyDescent="0.2">
      <c r="A644" s="3" t="s">
        <v>10</v>
      </c>
      <c r="B644" s="4">
        <v>20</v>
      </c>
      <c r="C644" s="4"/>
      <c r="D644" s="4">
        <v>20</v>
      </c>
    </row>
    <row r="645" spans="1:4" x14ac:dyDescent="0.2">
      <c r="A645" s="2" t="s">
        <v>123</v>
      </c>
      <c r="B645" s="4">
        <v>22137</v>
      </c>
      <c r="C645" s="4"/>
      <c r="D645" s="4">
        <v>22137</v>
      </c>
    </row>
    <row r="646" spans="1:4" x14ac:dyDescent="0.2">
      <c r="A646" s="3" t="s">
        <v>0</v>
      </c>
      <c r="B646" s="4">
        <v>14893</v>
      </c>
      <c r="C646" s="4"/>
      <c r="D646" s="4">
        <v>14893</v>
      </c>
    </row>
    <row r="647" spans="1:4" x14ac:dyDescent="0.2">
      <c r="A647" s="3" t="s">
        <v>6</v>
      </c>
      <c r="B647" s="4">
        <v>702</v>
      </c>
      <c r="C647" s="4"/>
      <c r="D647" s="4">
        <v>702</v>
      </c>
    </row>
    <row r="648" spans="1:4" x14ac:dyDescent="0.2">
      <c r="A648" s="3" t="s">
        <v>10</v>
      </c>
      <c r="B648" s="4">
        <v>6542</v>
      </c>
      <c r="C648" s="4"/>
      <c r="D648" s="4">
        <v>6542</v>
      </c>
    </row>
    <row r="649" spans="1:4" x14ac:dyDescent="0.2">
      <c r="A649" s="2" t="s">
        <v>345</v>
      </c>
      <c r="B649" s="4">
        <v>2340</v>
      </c>
      <c r="C649" s="4"/>
      <c r="D649" s="4">
        <v>2340</v>
      </c>
    </row>
    <row r="650" spans="1:4" x14ac:dyDescent="0.2">
      <c r="A650" s="3" t="s">
        <v>0</v>
      </c>
      <c r="B650" s="4">
        <v>1374</v>
      </c>
      <c r="C650" s="4"/>
      <c r="D650" s="4">
        <v>1374</v>
      </c>
    </row>
    <row r="651" spans="1:4" x14ac:dyDescent="0.2">
      <c r="A651" s="3" t="s">
        <v>6</v>
      </c>
      <c r="B651" s="4">
        <v>71</v>
      </c>
      <c r="C651" s="4"/>
      <c r="D651" s="4">
        <v>71</v>
      </c>
    </row>
    <row r="652" spans="1:4" x14ac:dyDescent="0.2">
      <c r="A652" s="3" t="s">
        <v>10</v>
      </c>
      <c r="B652" s="4">
        <v>895</v>
      </c>
      <c r="C652" s="4"/>
      <c r="D652" s="4">
        <v>895</v>
      </c>
    </row>
    <row r="653" spans="1:4" x14ac:dyDescent="0.2">
      <c r="A653" s="2" t="s">
        <v>124</v>
      </c>
      <c r="B653" s="4">
        <v>1223</v>
      </c>
      <c r="C653" s="4"/>
      <c r="D653" s="4">
        <v>1223</v>
      </c>
    </row>
    <row r="654" spans="1:4" x14ac:dyDescent="0.2">
      <c r="A654" s="3" t="s">
        <v>0</v>
      </c>
      <c r="B654" s="4">
        <v>276</v>
      </c>
      <c r="C654" s="4"/>
      <c r="D654" s="4">
        <v>276</v>
      </c>
    </row>
    <row r="655" spans="1:4" x14ac:dyDescent="0.2">
      <c r="A655" s="3" t="s">
        <v>9</v>
      </c>
      <c r="B655" s="4">
        <v>14</v>
      </c>
      <c r="C655" s="4"/>
      <c r="D655" s="4">
        <v>14</v>
      </c>
    </row>
    <row r="656" spans="1:4" x14ac:dyDescent="0.2">
      <c r="A656" s="3" t="s">
        <v>10</v>
      </c>
      <c r="B656" s="4">
        <v>933</v>
      </c>
      <c r="C656" s="4"/>
      <c r="D656" s="4">
        <v>933</v>
      </c>
    </row>
    <row r="657" spans="1:4" x14ac:dyDescent="0.2">
      <c r="A657" s="2" t="s">
        <v>125</v>
      </c>
      <c r="B657" s="4">
        <v>5083</v>
      </c>
      <c r="C657" s="4"/>
      <c r="D657" s="4">
        <v>5083</v>
      </c>
    </row>
    <row r="658" spans="1:4" x14ac:dyDescent="0.2">
      <c r="A658" s="3" t="s">
        <v>0</v>
      </c>
      <c r="B658" s="4">
        <v>3039</v>
      </c>
      <c r="C658" s="4"/>
      <c r="D658" s="4">
        <v>3039</v>
      </c>
    </row>
    <row r="659" spans="1:4" x14ac:dyDescent="0.2">
      <c r="A659" s="3" t="s">
        <v>6</v>
      </c>
      <c r="B659" s="4">
        <v>20</v>
      </c>
      <c r="C659" s="4"/>
      <c r="D659" s="4">
        <v>20</v>
      </c>
    </row>
    <row r="660" spans="1:4" x14ac:dyDescent="0.2">
      <c r="A660" s="3" t="s">
        <v>9</v>
      </c>
      <c r="B660" s="4">
        <v>37</v>
      </c>
      <c r="C660" s="4"/>
      <c r="D660" s="4">
        <v>37</v>
      </c>
    </row>
    <row r="661" spans="1:4" x14ac:dyDescent="0.2">
      <c r="A661" s="3" t="s">
        <v>10</v>
      </c>
      <c r="B661" s="4">
        <v>1987</v>
      </c>
      <c r="C661" s="4"/>
      <c r="D661" s="4">
        <v>1987</v>
      </c>
    </row>
    <row r="662" spans="1:4" x14ac:dyDescent="0.2">
      <c r="A662" s="2" t="s">
        <v>346</v>
      </c>
      <c r="B662" s="4">
        <v>1254</v>
      </c>
      <c r="C662" s="4"/>
      <c r="D662" s="4">
        <v>1254</v>
      </c>
    </row>
    <row r="663" spans="1:4" x14ac:dyDescent="0.2">
      <c r="A663" s="3" t="s">
        <v>0</v>
      </c>
      <c r="B663" s="4">
        <v>544</v>
      </c>
      <c r="C663" s="4"/>
      <c r="D663" s="4">
        <v>544</v>
      </c>
    </row>
    <row r="664" spans="1:4" x14ac:dyDescent="0.2">
      <c r="A664" s="3" t="s">
        <v>6</v>
      </c>
      <c r="B664" s="4">
        <v>6</v>
      </c>
      <c r="C664" s="4"/>
      <c r="D664" s="4">
        <v>6</v>
      </c>
    </row>
    <row r="665" spans="1:4" x14ac:dyDescent="0.2">
      <c r="A665" s="3" t="s">
        <v>9</v>
      </c>
      <c r="B665" s="4">
        <v>98</v>
      </c>
      <c r="C665" s="4"/>
      <c r="D665" s="4">
        <v>98</v>
      </c>
    </row>
    <row r="666" spans="1:4" x14ac:dyDescent="0.2">
      <c r="A666" s="3" t="s">
        <v>10</v>
      </c>
      <c r="B666" s="4">
        <v>606</v>
      </c>
      <c r="C666" s="4"/>
      <c r="D666" s="4">
        <v>606</v>
      </c>
    </row>
    <row r="667" spans="1:4" x14ac:dyDescent="0.2">
      <c r="A667" s="2" t="s">
        <v>126</v>
      </c>
      <c r="B667" s="4">
        <v>6886</v>
      </c>
      <c r="C667" s="4">
        <v>0</v>
      </c>
      <c r="D667" s="4">
        <v>6886</v>
      </c>
    </row>
    <row r="668" spans="1:4" x14ac:dyDescent="0.2">
      <c r="A668" s="3" t="s">
        <v>0</v>
      </c>
      <c r="B668" s="4">
        <v>3844</v>
      </c>
      <c r="C668" s="4">
        <v>0</v>
      </c>
      <c r="D668" s="4">
        <v>3844</v>
      </c>
    </row>
    <row r="669" spans="1:4" x14ac:dyDescent="0.2">
      <c r="A669" s="3" t="s">
        <v>6</v>
      </c>
      <c r="B669" s="4">
        <v>167</v>
      </c>
      <c r="C669" s="4"/>
      <c r="D669" s="4">
        <v>167</v>
      </c>
    </row>
    <row r="670" spans="1:4" x14ac:dyDescent="0.2">
      <c r="A670" s="3" t="s">
        <v>9</v>
      </c>
      <c r="B670" s="4">
        <v>1207</v>
      </c>
      <c r="C670" s="4">
        <v>0</v>
      </c>
      <c r="D670" s="4">
        <v>1207</v>
      </c>
    </row>
    <row r="671" spans="1:4" x14ac:dyDescent="0.2">
      <c r="A671" s="3" t="s">
        <v>10</v>
      </c>
      <c r="B671" s="4">
        <v>1668</v>
      </c>
      <c r="C671" s="4"/>
      <c r="D671" s="4">
        <v>1668</v>
      </c>
    </row>
    <row r="672" spans="1:4" x14ac:dyDescent="0.2">
      <c r="A672" s="2" t="s">
        <v>127</v>
      </c>
      <c r="B672" s="4">
        <v>10642</v>
      </c>
      <c r="C672" s="4"/>
      <c r="D672" s="4">
        <v>10642</v>
      </c>
    </row>
    <row r="673" spans="1:4" x14ac:dyDescent="0.2">
      <c r="A673" s="3" t="s">
        <v>0</v>
      </c>
      <c r="B673" s="4">
        <v>6583</v>
      </c>
      <c r="C673" s="4"/>
      <c r="D673" s="4">
        <v>6583</v>
      </c>
    </row>
    <row r="674" spans="1:4" x14ac:dyDescent="0.2">
      <c r="A674" s="3" t="s">
        <v>6</v>
      </c>
      <c r="B674" s="4">
        <v>1424</v>
      </c>
      <c r="C674" s="4"/>
      <c r="D674" s="4">
        <v>1424</v>
      </c>
    </row>
    <row r="675" spans="1:4" x14ac:dyDescent="0.2">
      <c r="A675" s="3" t="s">
        <v>9</v>
      </c>
      <c r="B675" s="4">
        <v>1027</v>
      </c>
      <c r="C675" s="4"/>
      <c r="D675" s="4">
        <v>1027</v>
      </c>
    </row>
    <row r="676" spans="1:4" x14ac:dyDescent="0.2">
      <c r="A676" s="3" t="s">
        <v>10</v>
      </c>
      <c r="B676" s="4">
        <v>1608</v>
      </c>
      <c r="C676" s="4"/>
      <c r="D676" s="4">
        <v>1608</v>
      </c>
    </row>
    <row r="677" spans="1:4" x14ac:dyDescent="0.2">
      <c r="A677" s="2" t="s">
        <v>128</v>
      </c>
      <c r="B677" s="4">
        <v>11600</v>
      </c>
      <c r="C677" s="4"/>
      <c r="D677" s="4">
        <v>11600</v>
      </c>
    </row>
    <row r="678" spans="1:4" x14ac:dyDescent="0.2">
      <c r="A678" s="3" t="s">
        <v>0</v>
      </c>
      <c r="B678" s="4">
        <v>4832</v>
      </c>
      <c r="C678" s="4"/>
      <c r="D678" s="4">
        <v>4832</v>
      </c>
    </row>
    <row r="679" spans="1:4" x14ac:dyDescent="0.2">
      <c r="A679" s="3" t="s">
        <v>6</v>
      </c>
      <c r="B679" s="4">
        <v>4970</v>
      </c>
      <c r="C679" s="4"/>
      <c r="D679" s="4">
        <v>4970</v>
      </c>
    </row>
    <row r="680" spans="1:4" x14ac:dyDescent="0.2">
      <c r="A680" s="3" t="s">
        <v>9</v>
      </c>
      <c r="B680" s="4">
        <v>18</v>
      </c>
      <c r="C680" s="4"/>
      <c r="D680" s="4">
        <v>18</v>
      </c>
    </row>
    <row r="681" spans="1:4" x14ac:dyDescent="0.2">
      <c r="A681" s="3" t="s">
        <v>10</v>
      </c>
      <c r="B681" s="4">
        <v>1780</v>
      </c>
      <c r="C681" s="4"/>
      <c r="D681" s="4">
        <v>1780</v>
      </c>
    </row>
    <row r="682" spans="1:4" x14ac:dyDescent="0.2">
      <c r="A682" s="2" t="s">
        <v>129</v>
      </c>
      <c r="B682" s="4">
        <v>1648</v>
      </c>
      <c r="C682" s="4"/>
      <c r="D682" s="4">
        <v>1648</v>
      </c>
    </row>
    <row r="683" spans="1:4" x14ac:dyDescent="0.2">
      <c r="A683" s="3" t="s">
        <v>0</v>
      </c>
      <c r="B683" s="4">
        <v>207</v>
      </c>
      <c r="C683" s="4"/>
      <c r="D683" s="4">
        <v>207</v>
      </c>
    </row>
    <row r="684" spans="1:4" x14ac:dyDescent="0.2">
      <c r="A684" s="3" t="s">
        <v>6</v>
      </c>
      <c r="B684" s="4">
        <v>69</v>
      </c>
      <c r="C684" s="4"/>
      <c r="D684" s="4">
        <v>69</v>
      </c>
    </row>
    <row r="685" spans="1:4" x14ac:dyDescent="0.2">
      <c r="A685" s="3" t="s">
        <v>9</v>
      </c>
      <c r="B685" s="4">
        <v>77</v>
      </c>
      <c r="C685" s="4"/>
      <c r="D685" s="4">
        <v>77</v>
      </c>
    </row>
    <row r="686" spans="1:4" x14ac:dyDescent="0.2">
      <c r="A686" s="3" t="s">
        <v>10</v>
      </c>
      <c r="B686" s="4">
        <v>1295</v>
      </c>
      <c r="C686" s="4"/>
      <c r="D686" s="4">
        <v>1295</v>
      </c>
    </row>
    <row r="687" spans="1:4" x14ac:dyDescent="0.2">
      <c r="A687" s="2" t="s">
        <v>347</v>
      </c>
      <c r="B687" s="4">
        <v>377</v>
      </c>
      <c r="C687" s="4"/>
      <c r="D687" s="4">
        <v>377</v>
      </c>
    </row>
    <row r="688" spans="1:4" x14ac:dyDescent="0.2">
      <c r="A688" s="3" t="s">
        <v>0</v>
      </c>
      <c r="B688" s="4">
        <v>39</v>
      </c>
      <c r="C688" s="4"/>
      <c r="D688" s="4">
        <v>39</v>
      </c>
    </row>
    <row r="689" spans="1:4" x14ac:dyDescent="0.2">
      <c r="A689" s="3" t="s">
        <v>9</v>
      </c>
      <c r="B689" s="4">
        <v>8</v>
      </c>
      <c r="C689" s="4"/>
      <c r="D689" s="4">
        <v>8</v>
      </c>
    </row>
    <row r="690" spans="1:4" x14ac:dyDescent="0.2">
      <c r="A690" s="3" t="s">
        <v>10</v>
      </c>
      <c r="B690" s="4">
        <v>330</v>
      </c>
      <c r="C690" s="4"/>
      <c r="D690" s="4">
        <v>330</v>
      </c>
    </row>
    <row r="691" spans="1:4" x14ac:dyDescent="0.2">
      <c r="A691" s="2" t="s">
        <v>348</v>
      </c>
      <c r="B691" s="4">
        <v>632</v>
      </c>
      <c r="C691" s="4"/>
      <c r="D691" s="4">
        <v>632</v>
      </c>
    </row>
    <row r="692" spans="1:4" x14ac:dyDescent="0.2">
      <c r="A692" s="3" t="s">
        <v>0</v>
      </c>
      <c r="B692" s="4">
        <v>151</v>
      </c>
      <c r="C692" s="4"/>
      <c r="D692" s="4">
        <v>151</v>
      </c>
    </row>
    <row r="693" spans="1:4" x14ac:dyDescent="0.2">
      <c r="A693" s="3" t="s">
        <v>6</v>
      </c>
      <c r="B693" s="4">
        <v>28</v>
      </c>
      <c r="C693" s="4"/>
      <c r="D693" s="4">
        <v>28</v>
      </c>
    </row>
    <row r="694" spans="1:4" x14ac:dyDescent="0.2">
      <c r="A694" s="3" t="s">
        <v>9</v>
      </c>
      <c r="B694" s="4">
        <v>168</v>
      </c>
      <c r="C694" s="4"/>
      <c r="D694" s="4">
        <v>168</v>
      </c>
    </row>
    <row r="695" spans="1:4" x14ac:dyDescent="0.2">
      <c r="A695" s="3" t="s">
        <v>10</v>
      </c>
      <c r="B695" s="4">
        <v>285</v>
      </c>
      <c r="C695" s="4"/>
      <c r="D695" s="4">
        <v>285</v>
      </c>
    </row>
    <row r="696" spans="1:4" x14ac:dyDescent="0.2">
      <c r="A696" s="2" t="s">
        <v>130</v>
      </c>
      <c r="B696" s="4">
        <v>1479</v>
      </c>
      <c r="C696" s="4"/>
      <c r="D696" s="4">
        <v>1479</v>
      </c>
    </row>
    <row r="697" spans="1:4" x14ac:dyDescent="0.2">
      <c r="A697" s="3" t="s">
        <v>0</v>
      </c>
      <c r="B697" s="4">
        <v>61</v>
      </c>
      <c r="C697" s="4"/>
      <c r="D697" s="4">
        <v>61</v>
      </c>
    </row>
    <row r="698" spans="1:4" x14ac:dyDescent="0.2">
      <c r="A698" s="3" t="s">
        <v>6</v>
      </c>
      <c r="B698" s="4">
        <v>1176</v>
      </c>
      <c r="C698" s="4"/>
      <c r="D698" s="4">
        <v>1176</v>
      </c>
    </row>
    <row r="699" spans="1:4" x14ac:dyDescent="0.2">
      <c r="A699" s="3" t="s">
        <v>9</v>
      </c>
      <c r="B699" s="4">
        <v>10</v>
      </c>
      <c r="C699" s="4"/>
      <c r="D699" s="4">
        <v>10</v>
      </c>
    </row>
    <row r="700" spans="1:4" x14ac:dyDescent="0.2">
      <c r="A700" s="3" t="s">
        <v>10</v>
      </c>
      <c r="B700" s="4">
        <v>232</v>
      </c>
      <c r="C700" s="4"/>
      <c r="D700" s="4">
        <v>232</v>
      </c>
    </row>
    <row r="701" spans="1:4" x14ac:dyDescent="0.2">
      <c r="A701" s="2" t="s">
        <v>316</v>
      </c>
      <c r="B701" s="4">
        <v>1713</v>
      </c>
      <c r="C701" s="4"/>
      <c r="D701" s="4">
        <v>1713</v>
      </c>
    </row>
    <row r="702" spans="1:4" x14ac:dyDescent="0.2">
      <c r="A702" s="3" t="s">
        <v>0</v>
      </c>
      <c r="B702" s="4">
        <v>415</v>
      </c>
      <c r="C702" s="4"/>
      <c r="D702" s="4">
        <v>415</v>
      </c>
    </row>
    <row r="703" spans="1:4" x14ac:dyDescent="0.2">
      <c r="A703" s="3" t="s">
        <v>6</v>
      </c>
      <c r="B703" s="4">
        <v>390</v>
      </c>
      <c r="C703" s="4"/>
      <c r="D703" s="4">
        <v>390</v>
      </c>
    </row>
    <row r="704" spans="1:4" x14ac:dyDescent="0.2">
      <c r="A704" s="3" t="s">
        <v>9</v>
      </c>
      <c r="B704" s="4">
        <v>108</v>
      </c>
      <c r="C704" s="4"/>
      <c r="D704" s="4">
        <v>108</v>
      </c>
    </row>
    <row r="705" spans="1:4" x14ac:dyDescent="0.2">
      <c r="A705" s="3" t="s">
        <v>10</v>
      </c>
      <c r="B705" s="4">
        <v>800</v>
      </c>
      <c r="C705" s="4"/>
      <c r="D705" s="4">
        <v>800</v>
      </c>
    </row>
    <row r="706" spans="1:4" x14ac:dyDescent="0.2">
      <c r="A706" s="2" t="s">
        <v>349</v>
      </c>
      <c r="B706" s="4">
        <v>1209</v>
      </c>
      <c r="C706" s="4"/>
      <c r="D706" s="4">
        <v>1209</v>
      </c>
    </row>
    <row r="707" spans="1:4" x14ac:dyDescent="0.2">
      <c r="A707" s="3" t="s">
        <v>0</v>
      </c>
      <c r="B707" s="4">
        <v>1031</v>
      </c>
      <c r="C707" s="4"/>
      <c r="D707" s="4">
        <v>1031</v>
      </c>
    </row>
    <row r="708" spans="1:4" x14ac:dyDescent="0.2">
      <c r="A708" s="3" t="s">
        <v>10</v>
      </c>
      <c r="B708" s="4">
        <v>178</v>
      </c>
      <c r="C708" s="4"/>
      <c r="D708" s="4">
        <v>178</v>
      </c>
    </row>
    <row r="709" spans="1:4" x14ac:dyDescent="0.2">
      <c r="A709" s="2" t="s">
        <v>131</v>
      </c>
      <c r="B709" s="4">
        <v>1501</v>
      </c>
      <c r="C709" s="4"/>
      <c r="D709" s="4">
        <v>1501</v>
      </c>
    </row>
    <row r="710" spans="1:4" x14ac:dyDescent="0.2">
      <c r="A710" s="3" t="s">
        <v>0</v>
      </c>
      <c r="B710" s="4">
        <v>718</v>
      </c>
      <c r="C710" s="4"/>
      <c r="D710" s="4">
        <v>718</v>
      </c>
    </row>
    <row r="711" spans="1:4" x14ac:dyDescent="0.2">
      <c r="A711" s="3" t="s">
        <v>6</v>
      </c>
      <c r="B711" s="4">
        <v>115</v>
      </c>
      <c r="C711" s="4"/>
      <c r="D711" s="4">
        <v>115</v>
      </c>
    </row>
    <row r="712" spans="1:4" x14ac:dyDescent="0.2">
      <c r="A712" s="3" t="s">
        <v>9</v>
      </c>
      <c r="B712" s="4">
        <v>343</v>
      </c>
      <c r="C712" s="4"/>
      <c r="D712" s="4">
        <v>343</v>
      </c>
    </row>
    <row r="713" spans="1:4" x14ac:dyDescent="0.2">
      <c r="A713" s="3" t="s">
        <v>10</v>
      </c>
      <c r="B713" s="4">
        <v>325</v>
      </c>
      <c r="C713" s="4"/>
      <c r="D713" s="4">
        <v>325</v>
      </c>
    </row>
    <row r="714" spans="1:4" x14ac:dyDescent="0.2">
      <c r="A714" s="2" t="s">
        <v>350</v>
      </c>
      <c r="B714" s="4">
        <v>378</v>
      </c>
      <c r="C714" s="4"/>
      <c r="D714" s="4">
        <v>378</v>
      </c>
    </row>
    <row r="715" spans="1:4" x14ac:dyDescent="0.2">
      <c r="A715" s="3" t="s">
        <v>0</v>
      </c>
      <c r="B715" s="4">
        <v>50</v>
      </c>
      <c r="C715" s="4"/>
      <c r="D715" s="4">
        <v>50</v>
      </c>
    </row>
    <row r="716" spans="1:4" x14ac:dyDescent="0.2">
      <c r="A716" s="3" t="s">
        <v>6</v>
      </c>
      <c r="B716" s="4">
        <v>24</v>
      </c>
      <c r="C716" s="4"/>
      <c r="D716" s="4">
        <v>24</v>
      </c>
    </row>
    <row r="717" spans="1:4" x14ac:dyDescent="0.2">
      <c r="A717" s="3" t="s">
        <v>9</v>
      </c>
      <c r="B717" s="4">
        <v>19</v>
      </c>
      <c r="C717" s="4"/>
      <c r="D717" s="4">
        <v>19</v>
      </c>
    </row>
    <row r="718" spans="1:4" x14ac:dyDescent="0.2">
      <c r="A718" s="3" t="s">
        <v>10</v>
      </c>
      <c r="B718" s="4">
        <v>285</v>
      </c>
      <c r="C718" s="4"/>
      <c r="D718" s="4">
        <v>285</v>
      </c>
    </row>
    <row r="719" spans="1:4" x14ac:dyDescent="0.2">
      <c r="A719" s="2" t="s">
        <v>132</v>
      </c>
      <c r="B719" s="4">
        <v>7639</v>
      </c>
      <c r="C719" s="4">
        <v>0</v>
      </c>
      <c r="D719" s="4">
        <v>7639</v>
      </c>
    </row>
    <row r="720" spans="1:4" x14ac:dyDescent="0.2">
      <c r="A720" s="3" t="s">
        <v>0</v>
      </c>
      <c r="B720" s="4">
        <v>5299</v>
      </c>
      <c r="C720" s="4"/>
      <c r="D720" s="4">
        <v>5299</v>
      </c>
    </row>
    <row r="721" spans="1:4" x14ac:dyDescent="0.2">
      <c r="A721" s="3" t="s">
        <v>6</v>
      </c>
      <c r="B721" s="4">
        <v>323</v>
      </c>
      <c r="C721" s="4"/>
      <c r="D721" s="4">
        <v>323</v>
      </c>
    </row>
    <row r="722" spans="1:4" x14ac:dyDescent="0.2">
      <c r="A722" s="3" t="s">
        <v>9</v>
      </c>
      <c r="B722" s="4">
        <v>94</v>
      </c>
      <c r="C722" s="4"/>
      <c r="D722" s="4">
        <v>94</v>
      </c>
    </row>
    <row r="723" spans="1:4" x14ac:dyDescent="0.2">
      <c r="A723" s="3" t="s">
        <v>10</v>
      </c>
      <c r="B723" s="4">
        <v>1923</v>
      </c>
      <c r="C723" s="4">
        <v>0</v>
      </c>
      <c r="D723" s="4">
        <v>1923</v>
      </c>
    </row>
    <row r="724" spans="1:4" x14ac:dyDescent="0.2">
      <c r="A724" s="2" t="s">
        <v>351</v>
      </c>
      <c r="B724" s="4">
        <v>1732</v>
      </c>
      <c r="C724" s="4">
        <v>0</v>
      </c>
      <c r="D724" s="4">
        <v>1732</v>
      </c>
    </row>
    <row r="725" spans="1:4" x14ac:dyDescent="0.2">
      <c r="A725" s="3" t="s">
        <v>0</v>
      </c>
      <c r="B725" s="4">
        <v>392</v>
      </c>
      <c r="C725" s="4">
        <v>0</v>
      </c>
      <c r="D725" s="4">
        <v>392</v>
      </c>
    </row>
    <row r="726" spans="1:4" x14ac:dyDescent="0.2">
      <c r="A726" s="3" t="s">
        <v>6</v>
      </c>
      <c r="B726" s="4">
        <v>121</v>
      </c>
      <c r="C726" s="4">
        <v>0</v>
      </c>
      <c r="D726" s="4">
        <v>121</v>
      </c>
    </row>
    <row r="727" spans="1:4" x14ac:dyDescent="0.2">
      <c r="A727" s="3" t="s">
        <v>9</v>
      </c>
      <c r="B727" s="4">
        <v>337</v>
      </c>
      <c r="C727" s="4"/>
      <c r="D727" s="4">
        <v>337</v>
      </c>
    </row>
    <row r="728" spans="1:4" x14ac:dyDescent="0.2">
      <c r="A728" s="3" t="s">
        <v>10</v>
      </c>
      <c r="B728" s="4">
        <v>882</v>
      </c>
      <c r="C728" s="4">
        <v>0</v>
      </c>
      <c r="D728" s="4">
        <v>882</v>
      </c>
    </row>
    <row r="729" spans="1:4" x14ac:dyDescent="0.2">
      <c r="A729" s="2" t="s">
        <v>133</v>
      </c>
      <c r="B729" s="4">
        <v>1742</v>
      </c>
      <c r="C729" s="4"/>
      <c r="D729" s="4">
        <v>1742</v>
      </c>
    </row>
    <row r="730" spans="1:4" x14ac:dyDescent="0.2">
      <c r="A730" s="3" t="s">
        <v>0</v>
      </c>
      <c r="B730" s="4">
        <v>336</v>
      </c>
      <c r="C730" s="4"/>
      <c r="D730" s="4">
        <v>336</v>
      </c>
    </row>
    <row r="731" spans="1:4" x14ac:dyDescent="0.2">
      <c r="A731" s="3" t="s">
        <v>6</v>
      </c>
      <c r="B731" s="4">
        <v>1042</v>
      </c>
      <c r="C731" s="4"/>
      <c r="D731" s="4">
        <v>1042</v>
      </c>
    </row>
    <row r="732" spans="1:4" x14ac:dyDescent="0.2">
      <c r="A732" s="3" t="s">
        <v>9</v>
      </c>
      <c r="B732" s="4">
        <v>73</v>
      </c>
      <c r="C732" s="4"/>
      <c r="D732" s="4">
        <v>73</v>
      </c>
    </row>
    <row r="733" spans="1:4" x14ac:dyDescent="0.2">
      <c r="A733" s="3" t="s">
        <v>10</v>
      </c>
      <c r="B733" s="4">
        <v>291</v>
      </c>
      <c r="C733" s="4"/>
      <c r="D733" s="4">
        <v>291</v>
      </c>
    </row>
    <row r="734" spans="1:4" x14ac:dyDescent="0.2">
      <c r="A734" s="2" t="s">
        <v>352</v>
      </c>
      <c r="B734" s="4">
        <v>214</v>
      </c>
      <c r="C734" s="4"/>
      <c r="D734" s="4">
        <v>214</v>
      </c>
    </row>
    <row r="735" spans="1:4" x14ac:dyDescent="0.2">
      <c r="A735" s="3" t="s">
        <v>0</v>
      </c>
      <c r="B735" s="4">
        <v>38</v>
      </c>
      <c r="C735" s="4"/>
      <c r="D735" s="4">
        <v>38</v>
      </c>
    </row>
    <row r="736" spans="1:4" x14ac:dyDescent="0.2">
      <c r="A736" s="3" t="s">
        <v>6</v>
      </c>
      <c r="B736" s="4">
        <v>4</v>
      </c>
      <c r="C736" s="4"/>
      <c r="D736" s="4">
        <v>4</v>
      </c>
    </row>
    <row r="737" spans="1:4" x14ac:dyDescent="0.2">
      <c r="A737" s="3" t="s">
        <v>9</v>
      </c>
      <c r="B737" s="4">
        <v>61</v>
      </c>
      <c r="C737" s="4"/>
      <c r="D737" s="4">
        <v>61</v>
      </c>
    </row>
    <row r="738" spans="1:4" x14ac:dyDescent="0.2">
      <c r="A738" s="3" t="s">
        <v>10</v>
      </c>
      <c r="B738" s="4">
        <v>111</v>
      </c>
      <c r="C738" s="4"/>
      <c r="D738" s="4">
        <v>111</v>
      </c>
    </row>
    <row r="739" spans="1:4" x14ac:dyDescent="0.2">
      <c r="A739" s="2" t="s">
        <v>353</v>
      </c>
      <c r="B739" s="4">
        <v>704</v>
      </c>
      <c r="C739" s="4"/>
      <c r="D739" s="4">
        <v>704</v>
      </c>
    </row>
    <row r="740" spans="1:4" x14ac:dyDescent="0.2">
      <c r="A740" s="3" t="s">
        <v>0</v>
      </c>
      <c r="B740" s="4">
        <v>129</v>
      </c>
      <c r="C740" s="4"/>
      <c r="D740" s="4">
        <v>129</v>
      </c>
    </row>
    <row r="741" spans="1:4" x14ac:dyDescent="0.2">
      <c r="A741" s="3" t="s">
        <v>6</v>
      </c>
      <c r="B741" s="4">
        <v>26</v>
      </c>
      <c r="C741" s="4"/>
      <c r="D741" s="4">
        <v>26</v>
      </c>
    </row>
    <row r="742" spans="1:4" x14ac:dyDescent="0.2">
      <c r="A742" s="3" t="s">
        <v>9</v>
      </c>
      <c r="B742" s="4">
        <v>8</v>
      </c>
      <c r="C742" s="4"/>
      <c r="D742" s="4">
        <v>8</v>
      </c>
    </row>
    <row r="743" spans="1:4" x14ac:dyDescent="0.2">
      <c r="A743" s="3" t="s">
        <v>10</v>
      </c>
      <c r="B743" s="4">
        <v>541</v>
      </c>
      <c r="C743" s="4"/>
      <c r="D743" s="4">
        <v>541</v>
      </c>
    </row>
    <row r="744" spans="1:4" x14ac:dyDescent="0.2">
      <c r="A744" s="2" t="s">
        <v>134</v>
      </c>
      <c r="B744" s="4">
        <v>4764</v>
      </c>
      <c r="C744" s="4"/>
      <c r="D744" s="4">
        <v>4764</v>
      </c>
    </row>
    <row r="745" spans="1:4" x14ac:dyDescent="0.2">
      <c r="A745" s="3" t="s">
        <v>0</v>
      </c>
      <c r="B745" s="4">
        <v>1868</v>
      </c>
      <c r="C745" s="4"/>
      <c r="D745" s="4">
        <v>1868</v>
      </c>
    </row>
    <row r="746" spans="1:4" x14ac:dyDescent="0.2">
      <c r="A746" s="3" t="s">
        <v>6</v>
      </c>
      <c r="B746" s="4">
        <v>384</v>
      </c>
      <c r="C746" s="4"/>
      <c r="D746" s="4">
        <v>384</v>
      </c>
    </row>
    <row r="747" spans="1:4" x14ac:dyDescent="0.2">
      <c r="A747" s="3" t="s">
        <v>9</v>
      </c>
      <c r="B747" s="4">
        <v>264</v>
      </c>
      <c r="C747" s="4"/>
      <c r="D747" s="4">
        <v>264</v>
      </c>
    </row>
    <row r="748" spans="1:4" x14ac:dyDescent="0.2">
      <c r="A748" s="3" t="s">
        <v>10</v>
      </c>
      <c r="B748" s="4">
        <v>2248</v>
      </c>
      <c r="C748" s="4"/>
      <c r="D748" s="4">
        <v>2248</v>
      </c>
    </row>
    <row r="749" spans="1:4" x14ac:dyDescent="0.2">
      <c r="A749" s="2" t="s">
        <v>135</v>
      </c>
      <c r="B749" s="4">
        <v>1073.1528000000001</v>
      </c>
      <c r="C749" s="4"/>
      <c r="D749" s="4">
        <v>1073.1528000000001</v>
      </c>
    </row>
    <row r="750" spans="1:4" x14ac:dyDescent="0.2">
      <c r="A750" s="3" t="s">
        <v>0</v>
      </c>
      <c r="B750" s="4">
        <v>380.42930000000001</v>
      </c>
      <c r="C750" s="4"/>
      <c r="D750" s="4">
        <v>380.42930000000001</v>
      </c>
    </row>
    <row r="751" spans="1:4" x14ac:dyDescent="0.2">
      <c r="A751" s="3" t="s">
        <v>6</v>
      </c>
      <c r="B751" s="4">
        <v>169.39840000000001</v>
      </c>
      <c r="C751" s="4"/>
      <c r="D751" s="4">
        <v>169.39840000000001</v>
      </c>
    </row>
    <row r="752" spans="1:4" x14ac:dyDescent="0.2">
      <c r="A752" s="3" t="s">
        <v>9</v>
      </c>
      <c r="B752" s="4">
        <v>182.07660000000001</v>
      </c>
      <c r="C752" s="4"/>
      <c r="D752" s="4">
        <v>182.07660000000001</v>
      </c>
    </row>
    <row r="753" spans="1:4" x14ac:dyDescent="0.2">
      <c r="A753" s="3" t="s">
        <v>10</v>
      </c>
      <c r="B753" s="4">
        <v>341.24849999999998</v>
      </c>
      <c r="C753" s="4"/>
      <c r="D753" s="4">
        <v>341.24849999999998</v>
      </c>
    </row>
    <row r="754" spans="1:4" x14ac:dyDescent="0.2">
      <c r="A754" s="2" t="s">
        <v>136</v>
      </c>
      <c r="B754" s="4">
        <v>764.7152000000001</v>
      </c>
      <c r="C754" s="4"/>
      <c r="D754" s="4">
        <v>764.7152000000001</v>
      </c>
    </row>
    <row r="755" spans="1:4" x14ac:dyDescent="0.2">
      <c r="A755" s="3" t="s">
        <v>0</v>
      </c>
      <c r="B755" s="4">
        <v>48.820699999999995</v>
      </c>
      <c r="C755" s="4"/>
      <c r="D755" s="4">
        <v>48.820699999999995</v>
      </c>
    </row>
    <row r="756" spans="1:4" x14ac:dyDescent="0.2">
      <c r="A756" s="3" t="s">
        <v>6</v>
      </c>
      <c r="B756" s="4">
        <v>184.2961</v>
      </c>
      <c r="C756" s="4"/>
      <c r="D756" s="4">
        <v>184.2961</v>
      </c>
    </row>
    <row r="757" spans="1:4" x14ac:dyDescent="0.2">
      <c r="A757" s="3" t="s">
        <v>10</v>
      </c>
      <c r="B757" s="4">
        <v>531.59840000000008</v>
      </c>
      <c r="C757" s="4"/>
      <c r="D757" s="4">
        <v>531.59840000000008</v>
      </c>
    </row>
    <row r="758" spans="1:4" x14ac:dyDescent="0.2">
      <c r="A758" s="2" t="s">
        <v>137</v>
      </c>
      <c r="B758" s="4">
        <v>12030</v>
      </c>
      <c r="C758" s="4"/>
      <c r="D758" s="4">
        <v>12030</v>
      </c>
    </row>
    <row r="759" spans="1:4" x14ac:dyDescent="0.2">
      <c r="A759" s="3" t="s">
        <v>0</v>
      </c>
      <c r="B759" s="4">
        <v>7127</v>
      </c>
      <c r="C759" s="4"/>
      <c r="D759" s="4">
        <v>7127</v>
      </c>
    </row>
    <row r="760" spans="1:4" x14ac:dyDescent="0.2">
      <c r="A760" s="3" t="s">
        <v>6</v>
      </c>
      <c r="B760" s="4">
        <v>1593</v>
      </c>
      <c r="C760" s="4"/>
      <c r="D760" s="4">
        <v>1593</v>
      </c>
    </row>
    <row r="761" spans="1:4" x14ac:dyDescent="0.2">
      <c r="A761" s="3" t="s">
        <v>9</v>
      </c>
      <c r="B761" s="4">
        <v>287</v>
      </c>
      <c r="C761" s="4"/>
      <c r="D761" s="4">
        <v>287</v>
      </c>
    </row>
    <row r="762" spans="1:4" x14ac:dyDescent="0.2">
      <c r="A762" s="3" t="s">
        <v>10</v>
      </c>
      <c r="B762" s="4">
        <v>3023</v>
      </c>
      <c r="C762" s="4"/>
      <c r="D762" s="4">
        <v>3023</v>
      </c>
    </row>
    <row r="763" spans="1:4" x14ac:dyDescent="0.2">
      <c r="A763" s="2" t="s">
        <v>138</v>
      </c>
      <c r="B763" s="4">
        <v>1420</v>
      </c>
      <c r="C763" s="4"/>
      <c r="D763" s="4">
        <v>1420</v>
      </c>
    </row>
    <row r="764" spans="1:4" x14ac:dyDescent="0.2">
      <c r="A764" s="3" t="s">
        <v>0</v>
      </c>
      <c r="B764" s="4">
        <v>817</v>
      </c>
      <c r="C764" s="4"/>
      <c r="D764" s="4">
        <v>817</v>
      </c>
    </row>
    <row r="765" spans="1:4" x14ac:dyDescent="0.2">
      <c r="A765" s="3" t="s">
        <v>9</v>
      </c>
      <c r="B765" s="4">
        <v>102</v>
      </c>
      <c r="C765" s="4"/>
      <c r="D765" s="4">
        <v>102</v>
      </c>
    </row>
    <row r="766" spans="1:4" x14ac:dyDescent="0.2">
      <c r="A766" s="3" t="s">
        <v>10</v>
      </c>
      <c r="B766" s="4">
        <v>501</v>
      </c>
      <c r="C766" s="4"/>
      <c r="D766" s="4">
        <v>501</v>
      </c>
    </row>
    <row r="767" spans="1:4" x14ac:dyDescent="0.2">
      <c r="A767" s="2" t="s">
        <v>139</v>
      </c>
      <c r="B767" s="4">
        <v>4269</v>
      </c>
      <c r="C767" s="4">
        <v>0</v>
      </c>
      <c r="D767" s="4">
        <v>4269</v>
      </c>
    </row>
    <row r="768" spans="1:4" x14ac:dyDescent="0.2">
      <c r="A768" s="3" t="s">
        <v>0</v>
      </c>
      <c r="B768" s="4">
        <v>2205</v>
      </c>
      <c r="C768" s="4">
        <v>0</v>
      </c>
      <c r="D768" s="4">
        <v>2205</v>
      </c>
    </row>
    <row r="769" spans="1:4" x14ac:dyDescent="0.2">
      <c r="A769" s="3" t="s">
        <v>6</v>
      </c>
      <c r="B769" s="4">
        <v>476</v>
      </c>
      <c r="C769" s="4"/>
      <c r="D769" s="4">
        <v>476</v>
      </c>
    </row>
    <row r="770" spans="1:4" x14ac:dyDescent="0.2">
      <c r="A770" s="3" t="s">
        <v>9</v>
      </c>
      <c r="B770" s="4">
        <v>446</v>
      </c>
      <c r="C770" s="4"/>
      <c r="D770" s="4">
        <v>446</v>
      </c>
    </row>
    <row r="771" spans="1:4" x14ac:dyDescent="0.2">
      <c r="A771" s="3" t="s">
        <v>10</v>
      </c>
      <c r="B771" s="4">
        <v>1142</v>
      </c>
      <c r="C771" s="4">
        <v>0</v>
      </c>
      <c r="D771" s="4">
        <v>1142</v>
      </c>
    </row>
    <row r="772" spans="1:4" x14ac:dyDescent="0.2">
      <c r="A772" s="2" t="s">
        <v>140</v>
      </c>
      <c r="B772" s="4">
        <v>3106</v>
      </c>
      <c r="C772" s="4"/>
      <c r="D772" s="4">
        <v>3106</v>
      </c>
    </row>
    <row r="773" spans="1:4" x14ac:dyDescent="0.2">
      <c r="A773" s="3" t="s">
        <v>0</v>
      </c>
      <c r="B773" s="4">
        <v>2266</v>
      </c>
      <c r="C773" s="4"/>
      <c r="D773" s="4">
        <v>2266</v>
      </c>
    </row>
    <row r="774" spans="1:4" x14ac:dyDescent="0.2">
      <c r="A774" s="3" t="s">
        <v>9</v>
      </c>
      <c r="B774" s="4">
        <v>53</v>
      </c>
      <c r="C774" s="4"/>
      <c r="D774" s="4">
        <v>53</v>
      </c>
    </row>
    <row r="775" spans="1:4" x14ac:dyDescent="0.2">
      <c r="A775" s="3" t="s">
        <v>10</v>
      </c>
      <c r="B775" s="4">
        <v>787</v>
      </c>
      <c r="C775" s="4"/>
      <c r="D775" s="4">
        <v>787</v>
      </c>
    </row>
    <row r="776" spans="1:4" x14ac:dyDescent="0.2">
      <c r="A776" s="2" t="s">
        <v>229</v>
      </c>
      <c r="B776" s="4">
        <v>980</v>
      </c>
      <c r="C776" s="4"/>
      <c r="D776" s="4">
        <v>980</v>
      </c>
    </row>
    <row r="777" spans="1:4" x14ac:dyDescent="0.2">
      <c r="A777" s="3" t="s">
        <v>0</v>
      </c>
      <c r="B777" s="4">
        <v>217</v>
      </c>
      <c r="C777" s="4"/>
      <c r="D777" s="4">
        <v>217</v>
      </c>
    </row>
    <row r="778" spans="1:4" x14ac:dyDescent="0.2">
      <c r="A778" s="3" t="s">
        <v>6</v>
      </c>
      <c r="B778" s="4">
        <v>15</v>
      </c>
      <c r="C778" s="4"/>
      <c r="D778" s="4">
        <v>15</v>
      </c>
    </row>
    <row r="779" spans="1:4" x14ac:dyDescent="0.2">
      <c r="A779" s="3" t="s">
        <v>9</v>
      </c>
      <c r="B779" s="4">
        <v>192</v>
      </c>
      <c r="C779" s="4"/>
      <c r="D779" s="4">
        <v>192</v>
      </c>
    </row>
    <row r="780" spans="1:4" x14ac:dyDescent="0.2">
      <c r="A780" s="3" t="s">
        <v>10</v>
      </c>
      <c r="B780" s="4">
        <v>556</v>
      </c>
      <c r="C780" s="4"/>
      <c r="D780" s="4">
        <v>556</v>
      </c>
    </row>
    <row r="781" spans="1:4" x14ac:dyDescent="0.2">
      <c r="A781" s="2" t="s">
        <v>230</v>
      </c>
      <c r="B781" s="4">
        <v>2325</v>
      </c>
      <c r="C781" s="4"/>
      <c r="D781" s="4">
        <v>2325</v>
      </c>
    </row>
    <row r="782" spans="1:4" x14ac:dyDescent="0.2">
      <c r="A782" s="3" t="s">
        <v>0</v>
      </c>
      <c r="B782" s="4">
        <v>1012</v>
      </c>
      <c r="C782" s="4"/>
      <c r="D782" s="4">
        <v>1012</v>
      </c>
    </row>
    <row r="783" spans="1:4" x14ac:dyDescent="0.2">
      <c r="A783" s="3" t="s">
        <v>6</v>
      </c>
      <c r="B783" s="4">
        <v>617</v>
      </c>
      <c r="C783" s="4"/>
      <c r="D783" s="4">
        <v>617</v>
      </c>
    </row>
    <row r="784" spans="1:4" x14ac:dyDescent="0.2">
      <c r="A784" s="3" t="s">
        <v>9</v>
      </c>
      <c r="B784" s="4">
        <v>325</v>
      </c>
      <c r="C784" s="4"/>
      <c r="D784" s="4">
        <v>325</v>
      </c>
    </row>
    <row r="785" spans="1:4" x14ac:dyDescent="0.2">
      <c r="A785" s="3" t="s">
        <v>10</v>
      </c>
      <c r="B785" s="4">
        <v>371</v>
      </c>
      <c r="C785" s="4"/>
      <c r="D785" s="4">
        <v>371</v>
      </c>
    </row>
    <row r="786" spans="1:4" x14ac:dyDescent="0.2">
      <c r="A786" s="2" t="s">
        <v>354</v>
      </c>
      <c r="B786" s="4">
        <v>3522</v>
      </c>
      <c r="C786" s="4"/>
      <c r="D786" s="4">
        <v>3522</v>
      </c>
    </row>
    <row r="787" spans="1:4" x14ac:dyDescent="0.2">
      <c r="A787" s="3" t="s">
        <v>0</v>
      </c>
      <c r="B787" s="4">
        <v>2349</v>
      </c>
      <c r="C787" s="4"/>
      <c r="D787" s="4">
        <v>2349</v>
      </c>
    </row>
    <row r="788" spans="1:4" x14ac:dyDescent="0.2">
      <c r="A788" s="3" t="s">
        <v>6</v>
      </c>
      <c r="B788" s="4">
        <v>1</v>
      </c>
      <c r="C788" s="4"/>
      <c r="D788" s="4">
        <v>1</v>
      </c>
    </row>
    <row r="789" spans="1:4" x14ac:dyDescent="0.2">
      <c r="A789" s="3" t="s">
        <v>9</v>
      </c>
      <c r="B789" s="4">
        <v>119</v>
      </c>
      <c r="C789" s="4"/>
      <c r="D789" s="4">
        <v>119</v>
      </c>
    </row>
    <row r="790" spans="1:4" x14ac:dyDescent="0.2">
      <c r="A790" s="3" t="s">
        <v>10</v>
      </c>
      <c r="B790" s="4">
        <v>1053</v>
      </c>
      <c r="C790" s="4"/>
      <c r="D790" s="4">
        <v>1053</v>
      </c>
    </row>
    <row r="791" spans="1:4" x14ac:dyDescent="0.2">
      <c r="A791" s="2" t="s">
        <v>141</v>
      </c>
      <c r="B791" s="4">
        <v>18034</v>
      </c>
      <c r="C791" s="4"/>
      <c r="D791" s="4">
        <v>18034</v>
      </c>
    </row>
    <row r="792" spans="1:4" x14ac:dyDescent="0.2">
      <c r="A792" s="3" t="s">
        <v>0</v>
      </c>
      <c r="B792" s="4">
        <v>3366</v>
      </c>
      <c r="C792" s="4"/>
      <c r="D792" s="4">
        <v>3366</v>
      </c>
    </row>
    <row r="793" spans="1:4" x14ac:dyDescent="0.2">
      <c r="A793" s="3" t="s">
        <v>6</v>
      </c>
      <c r="B793" s="4">
        <v>10396</v>
      </c>
      <c r="C793" s="4"/>
      <c r="D793" s="4">
        <v>10396</v>
      </c>
    </row>
    <row r="794" spans="1:4" x14ac:dyDescent="0.2">
      <c r="A794" s="3" t="s">
        <v>9</v>
      </c>
      <c r="B794" s="4">
        <v>267</v>
      </c>
      <c r="C794" s="4"/>
      <c r="D794" s="4">
        <v>267</v>
      </c>
    </row>
    <row r="795" spans="1:4" x14ac:dyDescent="0.2">
      <c r="A795" s="3" t="s">
        <v>10</v>
      </c>
      <c r="B795" s="4">
        <v>4005</v>
      </c>
      <c r="C795" s="4"/>
      <c r="D795" s="4">
        <v>4005</v>
      </c>
    </row>
    <row r="796" spans="1:4" x14ac:dyDescent="0.2">
      <c r="A796" s="2" t="s">
        <v>355</v>
      </c>
      <c r="B796" s="4">
        <v>20157</v>
      </c>
      <c r="C796" s="4"/>
      <c r="D796" s="4">
        <v>20157</v>
      </c>
    </row>
    <row r="797" spans="1:4" x14ac:dyDescent="0.2">
      <c r="A797" s="3" t="s">
        <v>0</v>
      </c>
      <c r="B797" s="4">
        <v>8072</v>
      </c>
      <c r="C797" s="4"/>
      <c r="D797" s="4">
        <v>8072</v>
      </c>
    </row>
    <row r="798" spans="1:4" x14ac:dyDescent="0.2">
      <c r="A798" s="3" t="s">
        <v>6</v>
      </c>
      <c r="B798" s="4">
        <v>8031</v>
      </c>
      <c r="C798" s="4"/>
      <c r="D798" s="4">
        <v>8031</v>
      </c>
    </row>
    <row r="799" spans="1:4" x14ac:dyDescent="0.2">
      <c r="A799" s="3" t="s">
        <v>9</v>
      </c>
      <c r="B799" s="4">
        <v>634</v>
      </c>
      <c r="C799" s="4"/>
      <c r="D799" s="4">
        <v>634</v>
      </c>
    </row>
    <row r="800" spans="1:4" x14ac:dyDescent="0.2">
      <c r="A800" s="3" t="s">
        <v>10</v>
      </c>
      <c r="B800" s="4">
        <v>3420</v>
      </c>
      <c r="C800" s="4"/>
      <c r="D800" s="4">
        <v>3420</v>
      </c>
    </row>
    <row r="801" spans="1:4" x14ac:dyDescent="0.2">
      <c r="A801" s="2" t="s">
        <v>142</v>
      </c>
      <c r="B801" s="4">
        <v>3229</v>
      </c>
      <c r="C801" s="4"/>
      <c r="D801" s="4">
        <v>3229</v>
      </c>
    </row>
    <row r="802" spans="1:4" x14ac:dyDescent="0.2">
      <c r="A802" s="3" t="s">
        <v>0</v>
      </c>
      <c r="B802" s="4">
        <v>1375</v>
      </c>
      <c r="C802" s="4"/>
      <c r="D802" s="4">
        <v>1375</v>
      </c>
    </row>
    <row r="803" spans="1:4" x14ac:dyDescent="0.2">
      <c r="A803" s="3" t="s">
        <v>6</v>
      </c>
      <c r="B803" s="4">
        <v>418</v>
      </c>
      <c r="C803" s="4"/>
      <c r="D803" s="4">
        <v>418</v>
      </c>
    </row>
    <row r="804" spans="1:4" x14ac:dyDescent="0.2">
      <c r="A804" s="3" t="s">
        <v>9</v>
      </c>
      <c r="B804" s="4">
        <v>728</v>
      </c>
      <c r="C804" s="4"/>
      <c r="D804" s="4">
        <v>728</v>
      </c>
    </row>
    <row r="805" spans="1:4" x14ac:dyDescent="0.2">
      <c r="A805" s="3" t="s">
        <v>10</v>
      </c>
      <c r="B805" s="4">
        <v>708</v>
      </c>
      <c r="C805" s="4"/>
      <c r="D805" s="4">
        <v>708</v>
      </c>
    </row>
    <row r="806" spans="1:4" x14ac:dyDescent="0.2">
      <c r="A806" s="2" t="s">
        <v>356</v>
      </c>
      <c r="B806" s="4">
        <v>7966</v>
      </c>
      <c r="C806" s="4"/>
      <c r="D806" s="4">
        <v>7966</v>
      </c>
    </row>
    <row r="807" spans="1:4" x14ac:dyDescent="0.2">
      <c r="A807" s="3" t="s">
        <v>0</v>
      </c>
      <c r="B807" s="4">
        <v>3822</v>
      </c>
      <c r="C807" s="4"/>
      <c r="D807" s="4">
        <v>3822</v>
      </c>
    </row>
    <row r="808" spans="1:4" x14ac:dyDescent="0.2">
      <c r="A808" s="3" t="s">
        <v>6</v>
      </c>
      <c r="B808" s="4">
        <v>2177</v>
      </c>
      <c r="C808" s="4"/>
      <c r="D808" s="4">
        <v>2177</v>
      </c>
    </row>
    <row r="809" spans="1:4" x14ac:dyDescent="0.2">
      <c r="A809" s="3" t="s">
        <v>9</v>
      </c>
      <c r="B809" s="4">
        <v>136</v>
      </c>
      <c r="C809" s="4"/>
      <c r="D809" s="4">
        <v>136</v>
      </c>
    </row>
    <row r="810" spans="1:4" x14ac:dyDescent="0.2">
      <c r="A810" s="3" t="s">
        <v>10</v>
      </c>
      <c r="B810" s="4">
        <v>1831</v>
      </c>
      <c r="C810" s="4"/>
      <c r="D810" s="4">
        <v>1831</v>
      </c>
    </row>
    <row r="811" spans="1:4" x14ac:dyDescent="0.2">
      <c r="A811" s="2" t="s">
        <v>143</v>
      </c>
      <c r="B811" s="4">
        <v>103978</v>
      </c>
      <c r="C811" s="4"/>
      <c r="D811" s="4">
        <v>103978</v>
      </c>
    </row>
    <row r="812" spans="1:4" x14ac:dyDescent="0.2">
      <c r="A812" s="3" t="s">
        <v>0</v>
      </c>
      <c r="B812" s="4">
        <v>55963</v>
      </c>
      <c r="C812" s="4"/>
      <c r="D812" s="4">
        <v>55963</v>
      </c>
    </row>
    <row r="813" spans="1:4" x14ac:dyDescent="0.2">
      <c r="A813" s="3" t="s">
        <v>6</v>
      </c>
      <c r="B813" s="4">
        <v>24147</v>
      </c>
      <c r="C813" s="4"/>
      <c r="D813" s="4">
        <v>24147</v>
      </c>
    </row>
    <row r="814" spans="1:4" x14ac:dyDescent="0.2">
      <c r="A814" s="3" t="s">
        <v>10</v>
      </c>
      <c r="B814" s="4">
        <v>23868</v>
      </c>
      <c r="C814" s="4"/>
      <c r="D814" s="4">
        <v>23868</v>
      </c>
    </row>
    <row r="815" spans="1:4" x14ac:dyDescent="0.2">
      <c r="A815" s="2" t="s">
        <v>357</v>
      </c>
      <c r="B815" s="4">
        <v>449</v>
      </c>
      <c r="C815" s="4"/>
      <c r="D815" s="4">
        <v>449</v>
      </c>
    </row>
    <row r="816" spans="1:4" x14ac:dyDescent="0.2">
      <c r="A816" s="3" t="s">
        <v>0</v>
      </c>
      <c r="B816" s="4">
        <v>19</v>
      </c>
      <c r="C816" s="4"/>
      <c r="D816" s="4">
        <v>19</v>
      </c>
    </row>
    <row r="817" spans="1:4" x14ac:dyDescent="0.2">
      <c r="A817" s="3" t="s">
        <v>6</v>
      </c>
      <c r="B817" s="4">
        <v>14</v>
      </c>
      <c r="C817" s="4"/>
      <c r="D817" s="4">
        <v>14</v>
      </c>
    </row>
    <row r="818" spans="1:4" x14ac:dyDescent="0.2">
      <c r="A818" s="3" t="s">
        <v>10</v>
      </c>
      <c r="B818" s="4">
        <v>416</v>
      </c>
      <c r="C818" s="4"/>
      <c r="D818" s="4">
        <v>416</v>
      </c>
    </row>
    <row r="819" spans="1:4" x14ac:dyDescent="0.2">
      <c r="A819" s="2" t="s">
        <v>358</v>
      </c>
      <c r="B819" s="4">
        <v>2543</v>
      </c>
      <c r="C819" s="4"/>
      <c r="D819" s="4">
        <v>2543</v>
      </c>
    </row>
    <row r="820" spans="1:4" x14ac:dyDescent="0.2">
      <c r="A820" s="3" t="s">
        <v>0</v>
      </c>
      <c r="B820" s="4">
        <v>1000</v>
      </c>
      <c r="C820" s="4"/>
      <c r="D820" s="4">
        <v>1000</v>
      </c>
    </row>
    <row r="821" spans="1:4" x14ac:dyDescent="0.2">
      <c r="A821" s="3" t="s">
        <v>6</v>
      </c>
      <c r="B821" s="4">
        <v>794</v>
      </c>
      <c r="C821" s="4"/>
      <c r="D821" s="4">
        <v>794</v>
      </c>
    </row>
    <row r="822" spans="1:4" x14ac:dyDescent="0.2">
      <c r="A822" s="3" t="s">
        <v>10</v>
      </c>
      <c r="B822" s="4">
        <v>749</v>
      </c>
      <c r="C822" s="4"/>
      <c r="D822" s="4">
        <v>749</v>
      </c>
    </row>
    <row r="823" spans="1:4" x14ac:dyDescent="0.2">
      <c r="A823" s="2" t="s">
        <v>144</v>
      </c>
      <c r="B823" s="4">
        <v>1461</v>
      </c>
      <c r="C823" s="4"/>
      <c r="D823" s="4">
        <v>1461</v>
      </c>
    </row>
    <row r="824" spans="1:4" x14ac:dyDescent="0.2">
      <c r="A824" s="3" t="s">
        <v>0</v>
      </c>
      <c r="B824" s="4">
        <v>933</v>
      </c>
      <c r="C824" s="4"/>
      <c r="D824" s="4">
        <v>933</v>
      </c>
    </row>
    <row r="825" spans="1:4" x14ac:dyDescent="0.2">
      <c r="A825" s="3" t="s">
        <v>9</v>
      </c>
      <c r="B825" s="4">
        <v>5</v>
      </c>
      <c r="C825" s="4"/>
      <c r="D825" s="4">
        <v>5</v>
      </c>
    </row>
    <row r="826" spans="1:4" x14ac:dyDescent="0.2">
      <c r="A826" s="3" t="s">
        <v>10</v>
      </c>
      <c r="B826" s="4">
        <v>523</v>
      </c>
      <c r="C826" s="4"/>
      <c r="D826" s="4">
        <v>523</v>
      </c>
    </row>
    <row r="827" spans="1:4" x14ac:dyDescent="0.2">
      <c r="A827" s="2" t="s">
        <v>231</v>
      </c>
      <c r="B827" s="4">
        <v>2022</v>
      </c>
      <c r="C827" s="4"/>
      <c r="D827" s="4">
        <v>2022</v>
      </c>
    </row>
    <row r="828" spans="1:4" x14ac:dyDescent="0.2">
      <c r="A828" s="3" t="s">
        <v>0</v>
      </c>
      <c r="B828" s="4">
        <v>1246</v>
      </c>
      <c r="C828" s="4"/>
      <c r="D828" s="4">
        <v>1246</v>
      </c>
    </row>
    <row r="829" spans="1:4" x14ac:dyDescent="0.2">
      <c r="A829" s="3" t="s">
        <v>6</v>
      </c>
      <c r="B829" s="4">
        <v>12</v>
      </c>
      <c r="C829" s="4"/>
      <c r="D829" s="4">
        <v>12</v>
      </c>
    </row>
    <row r="830" spans="1:4" x14ac:dyDescent="0.2">
      <c r="A830" s="3" t="s">
        <v>9</v>
      </c>
      <c r="B830" s="4">
        <v>65</v>
      </c>
      <c r="C830" s="4"/>
      <c r="D830" s="4">
        <v>65</v>
      </c>
    </row>
    <row r="831" spans="1:4" x14ac:dyDescent="0.2">
      <c r="A831" s="3" t="s">
        <v>10</v>
      </c>
      <c r="B831" s="4">
        <v>699</v>
      </c>
      <c r="C831" s="4"/>
      <c r="D831" s="4">
        <v>699</v>
      </c>
    </row>
    <row r="832" spans="1:4" x14ac:dyDescent="0.2">
      <c r="A832" s="2" t="s">
        <v>145</v>
      </c>
      <c r="B832" s="4">
        <v>849</v>
      </c>
      <c r="C832" s="4"/>
      <c r="D832" s="4">
        <v>849</v>
      </c>
    </row>
    <row r="833" spans="1:4" x14ac:dyDescent="0.2">
      <c r="A833" s="3" t="s">
        <v>0</v>
      </c>
      <c r="B833" s="4">
        <v>393</v>
      </c>
      <c r="C833" s="4"/>
      <c r="D833" s="4">
        <v>393</v>
      </c>
    </row>
    <row r="834" spans="1:4" x14ac:dyDescent="0.2">
      <c r="A834" s="3" t="s">
        <v>9</v>
      </c>
      <c r="B834" s="4">
        <v>19</v>
      </c>
      <c r="C834" s="4"/>
      <c r="D834" s="4">
        <v>19</v>
      </c>
    </row>
    <row r="835" spans="1:4" x14ac:dyDescent="0.2">
      <c r="A835" s="3" t="s">
        <v>10</v>
      </c>
      <c r="B835" s="4">
        <v>437</v>
      </c>
      <c r="C835" s="4"/>
      <c r="D835" s="4">
        <v>437</v>
      </c>
    </row>
    <row r="836" spans="1:4" x14ac:dyDescent="0.2">
      <c r="A836" s="2" t="s">
        <v>146</v>
      </c>
      <c r="B836" s="4">
        <v>3796</v>
      </c>
      <c r="C836" s="4"/>
      <c r="D836" s="4">
        <v>3796</v>
      </c>
    </row>
    <row r="837" spans="1:4" x14ac:dyDescent="0.2">
      <c r="A837" s="3" t="s">
        <v>0</v>
      </c>
      <c r="B837" s="4">
        <v>1365</v>
      </c>
      <c r="C837" s="4"/>
      <c r="D837" s="4">
        <v>1365</v>
      </c>
    </row>
    <row r="838" spans="1:4" x14ac:dyDescent="0.2">
      <c r="A838" s="3" t="s">
        <v>6</v>
      </c>
      <c r="B838" s="4">
        <v>327</v>
      </c>
      <c r="C838" s="4"/>
      <c r="D838" s="4">
        <v>327</v>
      </c>
    </row>
    <row r="839" spans="1:4" x14ac:dyDescent="0.2">
      <c r="A839" s="3" t="s">
        <v>9</v>
      </c>
      <c r="B839" s="4">
        <v>552</v>
      </c>
      <c r="C839" s="4"/>
      <c r="D839" s="4">
        <v>552</v>
      </c>
    </row>
    <row r="840" spans="1:4" x14ac:dyDescent="0.2">
      <c r="A840" s="3" t="s">
        <v>10</v>
      </c>
      <c r="B840" s="4">
        <v>1552</v>
      </c>
      <c r="C840" s="4"/>
      <c r="D840" s="4">
        <v>1552</v>
      </c>
    </row>
    <row r="841" spans="1:4" x14ac:dyDescent="0.2">
      <c r="A841" s="2" t="s">
        <v>147</v>
      </c>
      <c r="B841" s="4">
        <v>2910</v>
      </c>
      <c r="C841" s="4"/>
      <c r="D841" s="4">
        <v>2910</v>
      </c>
    </row>
    <row r="842" spans="1:4" x14ac:dyDescent="0.2">
      <c r="A842" s="3" t="s">
        <v>0</v>
      </c>
      <c r="B842" s="4">
        <v>2121</v>
      </c>
      <c r="C842" s="4"/>
      <c r="D842" s="4">
        <v>2121</v>
      </c>
    </row>
    <row r="843" spans="1:4" x14ac:dyDescent="0.2">
      <c r="A843" s="3" t="s">
        <v>6</v>
      </c>
      <c r="B843" s="4">
        <v>221</v>
      </c>
      <c r="C843" s="4"/>
      <c r="D843" s="4">
        <v>221</v>
      </c>
    </row>
    <row r="844" spans="1:4" x14ac:dyDescent="0.2">
      <c r="A844" s="3" t="s">
        <v>9</v>
      </c>
      <c r="B844" s="4">
        <v>23</v>
      </c>
      <c r="C844" s="4"/>
      <c r="D844" s="4">
        <v>23</v>
      </c>
    </row>
    <row r="845" spans="1:4" x14ac:dyDescent="0.2">
      <c r="A845" s="3" t="s">
        <v>10</v>
      </c>
      <c r="B845" s="4">
        <v>545</v>
      </c>
      <c r="C845" s="4"/>
      <c r="D845" s="4">
        <v>545</v>
      </c>
    </row>
    <row r="846" spans="1:4" x14ac:dyDescent="0.2">
      <c r="A846" s="2" t="s">
        <v>359</v>
      </c>
      <c r="B846" s="4">
        <v>593</v>
      </c>
      <c r="C846" s="4"/>
      <c r="D846" s="4">
        <v>593</v>
      </c>
    </row>
    <row r="847" spans="1:4" x14ac:dyDescent="0.2">
      <c r="A847" s="3" t="s">
        <v>0</v>
      </c>
      <c r="B847" s="4">
        <v>91</v>
      </c>
      <c r="C847" s="4"/>
      <c r="D847" s="4">
        <v>91</v>
      </c>
    </row>
    <row r="848" spans="1:4" x14ac:dyDescent="0.2">
      <c r="A848" s="3" t="s">
        <v>6</v>
      </c>
      <c r="B848" s="4">
        <v>151</v>
      </c>
      <c r="C848" s="4"/>
      <c r="D848" s="4">
        <v>151</v>
      </c>
    </row>
    <row r="849" spans="1:4" x14ac:dyDescent="0.2">
      <c r="A849" s="3" t="s">
        <v>9</v>
      </c>
      <c r="B849" s="4">
        <v>17</v>
      </c>
      <c r="C849" s="4"/>
      <c r="D849" s="4">
        <v>17</v>
      </c>
    </row>
    <row r="850" spans="1:4" x14ac:dyDescent="0.2">
      <c r="A850" s="3" t="s">
        <v>10</v>
      </c>
      <c r="B850" s="4">
        <v>334</v>
      </c>
      <c r="C850" s="4"/>
      <c r="D850" s="4">
        <v>334</v>
      </c>
    </row>
    <row r="851" spans="1:4" x14ac:dyDescent="0.2">
      <c r="A851" s="2" t="s">
        <v>148</v>
      </c>
      <c r="B851" s="4">
        <v>22483</v>
      </c>
      <c r="C851" s="4"/>
      <c r="D851" s="4">
        <v>22483</v>
      </c>
    </row>
    <row r="852" spans="1:4" x14ac:dyDescent="0.2">
      <c r="A852" s="3" t="s">
        <v>0</v>
      </c>
      <c r="B852" s="4">
        <v>8409</v>
      </c>
      <c r="C852" s="4"/>
      <c r="D852" s="4">
        <v>8409</v>
      </c>
    </row>
    <row r="853" spans="1:4" x14ac:dyDescent="0.2">
      <c r="A853" s="3" t="s">
        <v>6</v>
      </c>
      <c r="B853" s="4">
        <v>8270</v>
      </c>
      <c r="C853" s="4"/>
      <c r="D853" s="4">
        <v>8270</v>
      </c>
    </row>
    <row r="854" spans="1:4" x14ac:dyDescent="0.2">
      <c r="A854" s="3" t="s">
        <v>9</v>
      </c>
      <c r="B854" s="4">
        <v>2058</v>
      </c>
      <c r="C854" s="4"/>
      <c r="D854" s="4">
        <v>2058</v>
      </c>
    </row>
    <row r="855" spans="1:4" x14ac:dyDescent="0.2">
      <c r="A855" s="3" t="s">
        <v>10</v>
      </c>
      <c r="B855" s="4">
        <v>3746</v>
      </c>
      <c r="C855" s="4"/>
      <c r="D855" s="4">
        <v>3746</v>
      </c>
    </row>
    <row r="856" spans="1:4" x14ac:dyDescent="0.2">
      <c r="A856" s="2" t="s">
        <v>149</v>
      </c>
      <c r="B856" s="4">
        <v>908</v>
      </c>
      <c r="C856" s="4"/>
      <c r="D856" s="4">
        <v>908</v>
      </c>
    </row>
    <row r="857" spans="1:4" x14ac:dyDescent="0.2">
      <c r="A857" s="3" t="s">
        <v>0</v>
      </c>
      <c r="B857" s="4">
        <v>221</v>
      </c>
      <c r="C857" s="4"/>
      <c r="D857" s="4">
        <v>221</v>
      </c>
    </row>
    <row r="858" spans="1:4" x14ac:dyDescent="0.2">
      <c r="A858" s="3" t="s">
        <v>9</v>
      </c>
      <c r="B858" s="4">
        <v>24</v>
      </c>
      <c r="C858" s="4"/>
      <c r="D858" s="4">
        <v>24</v>
      </c>
    </row>
    <row r="859" spans="1:4" x14ac:dyDescent="0.2">
      <c r="A859" s="3" t="s">
        <v>10</v>
      </c>
      <c r="B859" s="4">
        <v>663</v>
      </c>
      <c r="C859" s="4"/>
      <c r="D859" s="4">
        <v>663</v>
      </c>
    </row>
    <row r="860" spans="1:4" x14ac:dyDescent="0.2">
      <c r="A860" s="2" t="s">
        <v>150</v>
      </c>
      <c r="B860" s="4">
        <v>1603</v>
      </c>
      <c r="C860" s="4"/>
      <c r="D860" s="4">
        <v>1603</v>
      </c>
    </row>
    <row r="861" spans="1:4" x14ac:dyDescent="0.2">
      <c r="A861" s="3" t="s">
        <v>0</v>
      </c>
      <c r="B861" s="4">
        <v>861</v>
      </c>
      <c r="C861" s="4"/>
      <c r="D861" s="4">
        <v>861</v>
      </c>
    </row>
    <row r="862" spans="1:4" x14ac:dyDescent="0.2">
      <c r="A862" s="3" t="s">
        <v>6</v>
      </c>
      <c r="B862" s="4">
        <v>103</v>
      </c>
      <c r="C862" s="4"/>
      <c r="D862" s="4">
        <v>103</v>
      </c>
    </row>
    <row r="863" spans="1:4" x14ac:dyDescent="0.2">
      <c r="A863" s="3" t="s">
        <v>10</v>
      </c>
      <c r="B863" s="4">
        <v>639</v>
      </c>
      <c r="C863" s="4"/>
      <c r="D863" s="4">
        <v>639</v>
      </c>
    </row>
    <row r="864" spans="1:4" x14ac:dyDescent="0.2">
      <c r="A864" s="2" t="s">
        <v>151</v>
      </c>
      <c r="B864" s="4">
        <v>2502</v>
      </c>
      <c r="C864" s="4"/>
      <c r="D864" s="4">
        <v>2502</v>
      </c>
    </row>
    <row r="865" spans="1:4" x14ac:dyDescent="0.2">
      <c r="A865" s="3" t="s">
        <v>0</v>
      </c>
      <c r="B865" s="4">
        <v>1146</v>
      </c>
      <c r="C865" s="4"/>
      <c r="D865" s="4">
        <v>1146</v>
      </c>
    </row>
    <row r="866" spans="1:4" x14ac:dyDescent="0.2">
      <c r="A866" s="3" t="s">
        <v>6</v>
      </c>
      <c r="B866" s="4">
        <v>357</v>
      </c>
      <c r="C866" s="4"/>
      <c r="D866" s="4">
        <v>357</v>
      </c>
    </row>
    <row r="867" spans="1:4" x14ac:dyDescent="0.2">
      <c r="A867" s="3" t="s">
        <v>9</v>
      </c>
      <c r="B867" s="4">
        <v>289</v>
      </c>
      <c r="C867" s="4"/>
      <c r="D867" s="4">
        <v>289</v>
      </c>
    </row>
    <row r="868" spans="1:4" x14ac:dyDescent="0.2">
      <c r="A868" s="3" t="s">
        <v>10</v>
      </c>
      <c r="B868" s="4">
        <v>710</v>
      </c>
      <c r="C868" s="4"/>
      <c r="D868" s="4">
        <v>710</v>
      </c>
    </row>
    <row r="869" spans="1:4" x14ac:dyDescent="0.2">
      <c r="A869" s="2" t="s">
        <v>360</v>
      </c>
      <c r="B869" s="4">
        <v>646</v>
      </c>
      <c r="C869" s="4"/>
      <c r="D869" s="4">
        <v>646</v>
      </c>
    </row>
    <row r="870" spans="1:4" x14ac:dyDescent="0.2">
      <c r="A870" s="3" t="s">
        <v>0</v>
      </c>
      <c r="B870" s="4">
        <v>119</v>
      </c>
      <c r="C870" s="4"/>
      <c r="D870" s="4">
        <v>119</v>
      </c>
    </row>
    <row r="871" spans="1:4" x14ac:dyDescent="0.2">
      <c r="A871" s="3" t="s">
        <v>6</v>
      </c>
      <c r="B871" s="4">
        <v>59</v>
      </c>
      <c r="C871" s="4"/>
      <c r="D871" s="4">
        <v>59</v>
      </c>
    </row>
    <row r="872" spans="1:4" x14ac:dyDescent="0.2">
      <c r="A872" s="3" t="s">
        <v>9</v>
      </c>
      <c r="B872" s="4">
        <v>99</v>
      </c>
      <c r="C872" s="4"/>
      <c r="D872" s="4">
        <v>99</v>
      </c>
    </row>
    <row r="873" spans="1:4" x14ac:dyDescent="0.2">
      <c r="A873" s="3" t="s">
        <v>10</v>
      </c>
      <c r="B873" s="4">
        <v>369</v>
      </c>
      <c r="C873" s="4"/>
      <c r="D873" s="4">
        <v>369</v>
      </c>
    </row>
    <row r="874" spans="1:4" x14ac:dyDescent="0.2">
      <c r="A874" s="2" t="s">
        <v>152</v>
      </c>
      <c r="B874" s="4">
        <v>1613</v>
      </c>
      <c r="C874" s="4"/>
      <c r="D874" s="4">
        <v>1613</v>
      </c>
    </row>
    <row r="875" spans="1:4" x14ac:dyDescent="0.2">
      <c r="A875" s="3" t="s">
        <v>0</v>
      </c>
      <c r="B875" s="4">
        <v>751</v>
      </c>
      <c r="C875" s="4"/>
      <c r="D875" s="4">
        <v>751</v>
      </c>
    </row>
    <row r="876" spans="1:4" x14ac:dyDescent="0.2">
      <c r="A876" s="3" t="s">
        <v>6</v>
      </c>
      <c r="B876" s="4">
        <v>91</v>
      </c>
      <c r="C876" s="4"/>
      <c r="D876" s="4">
        <v>91</v>
      </c>
    </row>
    <row r="877" spans="1:4" x14ac:dyDescent="0.2">
      <c r="A877" s="3" t="s">
        <v>9</v>
      </c>
      <c r="B877" s="4">
        <v>180</v>
      </c>
      <c r="C877" s="4"/>
      <c r="D877" s="4">
        <v>180</v>
      </c>
    </row>
    <row r="878" spans="1:4" x14ac:dyDescent="0.2">
      <c r="A878" s="3" t="s">
        <v>10</v>
      </c>
      <c r="B878" s="4">
        <v>591</v>
      </c>
      <c r="C878" s="4"/>
      <c r="D878" s="4">
        <v>591</v>
      </c>
    </row>
    <row r="879" spans="1:4" x14ac:dyDescent="0.2">
      <c r="A879" s="2" t="s">
        <v>153</v>
      </c>
      <c r="B879" s="4">
        <v>564</v>
      </c>
      <c r="C879" s="4"/>
      <c r="D879" s="4">
        <v>564</v>
      </c>
    </row>
    <row r="880" spans="1:4" x14ac:dyDescent="0.2">
      <c r="A880" s="3" t="s">
        <v>0</v>
      </c>
      <c r="B880" s="4">
        <v>73</v>
      </c>
      <c r="C880" s="4"/>
      <c r="D880" s="4">
        <v>73</v>
      </c>
    </row>
    <row r="881" spans="1:4" x14ac:dyDescent="0.2">
      <c r="A881" s="3" t="s">
        <v>9</v>
      </c>
      <c r="B881" s="4">
        <v>100</v>
      </c>
      <c r="C881" s="4"/>
      <c r="D881" s="4">
        <v>100</v>
      </c>
    </row>
    <row r="882" spans="1:4" x14ac:dyDescent="0.2">
      <c r="A882" s="3" t="s">
        <v>10</v>
      </c>
      <c r="B882" s="4">
        <v>391</v>
      </c>
      <c r="C882" s="4"/>
      <c r="D882" s="4">
        <v>391</v>
      </c>
    </row>
    <row r="883" spans="1:4" x14ac:dyDescent="0.2">
      <c r="A883" s="2" t="s">
        <v>154</v>
      </c>
      <c r="B883" s="4">
        <v>785</v>
      </c>
      <c r="C883" s="4"/>
      <c r="D883" s="4">
        <v>785</v>
      </c>
    </row>
    <row r="884" spans="1:4" x14ac:dyDescent="0.2">
      <c r="A884" s="3" t="s">
        <v>0</v>
      </c>
      <c r="B884" s="4">
        <v>182</v>
      </c>
      <c r="C884" s="4"/>
      <c r="D884" s="4">
        <v>182</v>
      </c>
    </row>
    <row r="885" spans="1:4" x14ac:dyDescent="0.2">
      <c r="A885" s="3" t="s">
        <v>9</v>
      </c>
      <c r="B885" s="4">
        <v>10</v>
      </c>
      <c r="C885" s="4"/>
      <c r="D885" s="4">
        <v>10</v>
      </c>
    </row>
    <row r="886" spans="1:4" x14ac:dyDescent="0.2">
      <c r="A886" s="3" t="s">
        <v>10</v>
      </c>
      <c r="B886" s="4">
        <v>593</v>
      </c>
      <c r="C886" s="4"/>
      <c r="D886" s="4">
        <v>593</v>
      </c>
    </row>
    <row r="887" spans="1:4" x14ac:dyDescent="0.2">
      <c r="A887" s="2" t="s">
        <v>155</v>
      </c>
      <c r="B887" s="4">
        <v>811</v>
      </c>
      <c r="C887" s="4"/>
      <c r="D887" s="4">
        <v>811</v>
      </c>
    </row>
    <row r="888" spans="1:4" x14ac:dyDescent="0.2">
      <c r="A888" s="3" t="s">
        <v>0</v>
      </c>
      <c r="B888" s="4">
        <v>105</v>
      </c>
      <c r="C888" s="4"/>
      <c r="D888" s="4">
        <v>105</v>
      </c>
    </row>
    <row r="889" spans="1:4" x14ac:dyDescent="0.2">
      <c r="A889" s="3" t="s">
        <v>6</v>
      </c>
      <c r="B889" s="4">
        <v>127</v>
      </c>
      <c r="C889" s="4"/>
      <c r="D889" s="4">
        <v>127</v>
      </c>
    </row>
    <row r="890" spans="1:4" x14ac:dyDescent="0.2">
      <c r="A890" s="3" t="s">
        <v>9</v>
      </c>
      <c r="B890" s="4">
        <v>169</v>
      </c>
      <c r="C890" s="4"/>
      <c r="D890" s="4">
        <v>169</v>
      </c>
    </row>
    <row r="891" spans="1:4" x14ac:dyDescent="0.2">
      <c r="A891" s="3" t="s">
        <v>10</v>
      </c>
      <c r="B891" s="4">
        <v>410</v>
      </c>
      <c r="C891" s="4"/>
      <c r="D891" s="4">
        <v>410</v>
      </c>
    </row>
    <row r="892" spans="1:4" x14ac:dyDescent="0.2">
      <c r="A892" s="2" t="s">
        <v>361</v>
      </c>
      <c r="B892" s="4">
        <v>1029</v>
      </c>
      <c r="C892" s="4"/>
      <c r="D892" s="4">
        <v>1029</v>
      </c>
    </row>
    <row r="893" spans="1:4" x14ac:dyDescent="0.2">
      <c r="A893" s="3" t="s">
        <v>0</v>
      </c>
      <c r="B893" s="4">
        <v>86</v>
      </c>
      <c r="C893" s="4"/>
      <c r="D893" s="4">
        <v>86</v>
      </c>
    </row>
    <row r="894" spans="1:4" x14ac:dyDescent="0.2">
      <c r="A894" s="3" t="s">
        <v>6</v>
      </c>
      <c r="B894" s="4">
        <v>167</v>
      </c>
      <c r="C894" s="4"/>
      <c r="D894" s="4">
        <v>167</v>
      </c>
    </row>
    <row r="895" spans="1:4" x14ac:dyDescent="0.2">
      <c r="A895" s="3" t="s">
        <v>9</v>
      </c>
      <c r="B895" s="4">
        <v>156</v>
      </c>
      <c r="C895" s="4"/>
      <c r="D895" s="4">
        <v>156</v>
      </c>
    </row>
    <row r="896" spans="1:4" x14ac:dyDescent="0.2">
      <c r="A896" s="3" t="s">
        <v>10</v>
      </c>
      <c r="B896" s="4">
        <v>620</v>
      </c>
      <c r="C896" s="4"/>
      <c r="D896" s="4">
        <v>620</v>
      </c>
    </row>
    <row r="897" spans="1:4" x14ac:dyDescent="0.2">
      <c r="A897" s="2" t="s">
        <v>156</v>
      </c>
      <c r="B897" s="4">
        <v>226</v>
      </c>
      <c r="C897" s="4"/>
      <c r="D897" s="4">
        <v>226</v>
      </c>
    </row>
    <row r="898" spans="1:4" x14ac:dyDescent="0.2">
      <c r="A898" s="3" t="s">
        <v>0</v>
      </c>
      <c r="B898" s="4">
        <v>18</v>
      </c>
      <c r="C898" s="4"/>
      <c r="D898" s="4">
        <v>18</v>
      </c>
    </row>
    <row r="899" spans="1:4" x14ac:dyDescent="0.2">
      <c r="A899" s="3" t="s">
        <v>6</v>
      </c>
      <c r="B899" s="4">
        <v>145</v>
      </c>
      <c r="C899" s="4"/>
      <c r="D899" s="4">
        <v>145</v>
      </c>
    </row>
    <row r="900" spans="1:4" x14ac:dyDescent="0.2">
      <c r="A900" s="3" t="s">
        <v>10</v>
      </c>
      <c r="B900" s="4">
        <v>63</v>
      </c>
      <c r="C900" s="4"/>
      <c r="D900" s="4">
        <v>63</v>
      </c>
    </row>
    <row r="901" spans="1:4" x14ac:dyDescent="0.2">
      <c r="A901" s="2" t="s">
        <v>157</v>
      </c>
      <c r="B901" s="4">
        <v>234</v>
      </c>
      <c r="C901" s="4"/>
      <c r="D901" s="4">
        <v>234</v>
      </c>
    </row>
    <row r="902" spans="1:4" x14ac:dyDescent="0.2">
      <c r="A902" s="3" t="s">
        <v>6</v>
      </c>
      <c r="B902" s="4">
        <v>12</v>
      </c>
      <c r="C902" s="4"/>
      <c r="D902" s="4">
        <v>12</v>
      </c>
    </row>
    <row r="903" spans="1:4" x14ac:dyDescent="0.2">
      <c r="A903" s="3" t="s">
        <v>9</v>
      </c>
      <c r="B903" s="4">
        <v>43</v>
      </c>
      <c r="C903" s="4"/>
      <c r="D903" s="4">
        <v>43</v>
      </c>
    </row>
    <row r="904" spans="1:4" x14ac:dyDescent="0.2">
      <c r="A904" s="3" t="s">
        <v>10</v>
      </c>
      <c r="B904" s="4">
        <v>179</v>
      </c>
      <c r="C904" s="4"/>
      <c r="D904" s="4">
        <v>179</v>
      </c>
    </row>
    <row r="905" spans="1:4" x14ac:dyDescent="0.2">
      <c r="A905" s="2" t="s">
        <v>158</v>
      </c>
      <c r="B905" s="4">
        <v>2496</v>
      </c>
      <c r="C905" s="4"/>
      <c r="D905" s="4">
        <v>2496</v>
      </c>
    </row>
    <row r="906" spans="1:4" x14ac:dyDescent="0.2">
      <c r="A906" s="3" t="s">
        <v>0</v>
      </c>
      <c r="B906" s="4">
        <v>1852</v>
      </c>
      <c r="C906" s="4"/>
      <c r="D906" s="4">
        <v>1852</v>
      </c>
    </row>
    <row r="907" spans="1:4" x14ac:dyDescent="0.2">
      <c r="A907" s="3" t="s">
        <v>6</v>
      </c>
      <c r="B907" s="4">
        <v>30</v>
      </c>
      <c r="C907" s="4"/>
      <c r="D907" s="4">
        <v>30</v>
      </c>
    </row>
    <row r="908" spans="1:4" x14ac:dyDescent="0.2">
      <c r="A908" s="3" t="s">
        <v>10</v>
      </c>
      <c r="B908" s="4">
        <v>614</v>
      </c>
      <c r="C908" s="4"/>
      <c r="D908" s="4">
        <v>614</v>
      </c>
    </row>
    <row r="909" spans="1:4" x14ac:dyDescent="0.2">
      <c r="A909" s="2" t="s">
        <v>159</v>
      </c>
      <c r="B909" s="4">
        <v>2375</v>
      </c>
      <c r="C909" s="4"/>
      <c r="D909" s="4">
        <v>2375</v>
      </c>
    </row>
    <row r="910" spans="1:4" x14ac:dyDescent="0.2">
      <c r="A910" s="3" t="s">
        <v>0</v>
      </c>
      <c r="B910" s="4">
        <v>891</v>
      </c>
      <c r="C910" s="4"/>
      <c r="D910" s="4">
        <v>891</v>
      </c>
    </row>
    <row r="911" spans="1:4" x14ac:dyDescent="0.2">
      <c r="A911" s="3" t="s">
        <v>6</v>
      </c>
      <c r="B911" s="4">
        <v>75</v>
      </c>
      <c r="C911" s="4"/>
      <c r="D911" s="4">
        <v>75</v>
      </c>
    </row>
    <row r="912" spans="1:4" x14ac:dyDescent="0.2">
      <c r="A912" s="3" t="s">
        <v>9</v>
      </c>
      <c r="B912" s="4">
        <v>42</v>
      </c>
      <c r="C912" s="4"/>
      <c r="D912" s="4">
        <v>42</v>
      </c>
    </row>
    <row r="913" spans="1:4" x14ac:dyDescent="0.2">
      <c r="A913" s="3" t="s">
        <v>10</v>
      </c>
      <c r="B913" s="4">
        <v>1367</v>
      </c>
      <c r="C913" s="4"/>
      <c r="D913" s="4">
        <v>1367</v>
      </c>
    </row>
    <row r="914" spans="1:4" x14ac:dyDescent="0.2">
      <c r="A914" s="2" t="s">
        <v>160</v>
      </c>
      <c r="B914" s="4">
        <v>159330.91469999999</v>
      </c>
      <c r="C914" s="4">
        <v>0</v>
      </c>
      <c r="D914" s="4">
        <v>159330.91470000002</v>
      </c>
    </row>
    <row r="915" spans="1:4" x14ac:dyDescent="0.2">
      <c r="A915" s="3" t="s">
        <v>0</v>
      </c>
      <c r="B915" s="4">
        <v>83948.167399999991</v>
      </c>
      <c r="C915" s="4">
        <v>32367.707200000001</v>
      </c>
      <c r="D915" s="4">
        <v>116315.8746</v>
      </c>
    </row>
    <row r="916" spans="1:4" x14ac:dyDescent="0.2">
      <c r="A916" s="3" t="s">
        <v>6</v>
      </c>
      <c r="B916" s="4">
        <v>49815.9522</v>
      </c>
      <c r="C916" s="4">
        <v>-32367.707200000001</v>
      </c>
      <c r="D916" s="4">
        <v>17448.244999999999</v>
      </c>
    </row>
    <row r="917" spans="1:4" x14ac:dyDescent="0.2">
      <c r="A917" s="3" t="s">
        <v>9</v>
      </c>
      <c r="B917" s="4">
        <v>5708.0951000000005</v>
      </c>
      <c r="C917" s="4">
        <v>0</v>
      </c>
      <c r="D917" s="4">
        <v>5708.0951000000005</v>
      </c>
    </row>
    <row r="918" spans="1:4" x14ac:dyDescent="0.2">
      <c r="A918" s="3" t="s">
        <v>10</v>
      </c>
      <c r="B918" s="4">
        <v>19858.7</v>
      </c>
      <c r="C918" s="4">
        <v>0</v>
      </c>
      <c r="D918" s="4">
        <v>19858.7</v>
      </c>
    </row>
    <row r="919" spans="1:4" x14ac:dyDescent="0.2">
      <c r="A919" s="2" t="s">
        <v>161</v>
      </c>
      <c r="B919" s="4">
        <v>6006</v>
      </c>
      <c r="C919" s="4"/>
      <c r="D919" s="4">
        <v>6006</v>
      </c>
    </row>
    <row r="920" spans="1:4" x14ac:dyDescent="0.2">
      <c r="A920" s="3" t="s">
        <v>0</v>
      </c>
      <c r="B920" s="4">
        <v>2513</v>
      </c>
      <c r="C920" s="4"/>
      <c r="D920" s="4">
        <v>2513</v>
      </c>
    </row>
    <row r="921" spans="1:4" x14ac:dyDescent="0.2">
      <c r="A921" s="3" t="s">
        <v>6</v>
      </c>
      <c r="B921" s="4">
        <v>849</v>
      </c>
      <c r="C921" s="4"/>
      <c r="D921" s="4">
        <v>849</v>
      </c>
    </row>
    <row r="922" spans="1:4" x14ac:dyDescent="0.2">
      <c r="A922" s="3" t="s">
        <v>9</v>
      </c>
      <c r="B922" s="4">
        <v>1147</v>
      </c>
      <c r="C922" s="4"/>
      <c r="D922" s="4">
        <v>1147</v>
      </c>
    </row>
    <row r="923" spans="1:4" x14ac:dyDescent="0.2">
      <c r="A923" s="3" t="s">
        <v>10</v>
      </c>
      <c r="B923" s="4">
        <v>1497</v>
      </c>
      <c r="C923" s="4"/>
      <c r="D923" s="4">
        <v>1497</v>
      </c>
    </row>
    <row r="924" spans="1:4" x14ac:dyDescent="0.2">
      <c r="A924" s="2" t="s">
        <v>362</v>
      </c>
      <c r="B924" s="4">
        <v>12046</v>
      </c>
      <c r="C924" s="4"/>
      <c r="D924" s="4">
        <v>12046</v>
      </c>
    </row>
    <row r="925" spans="1:4" x14ac:dyDescent="0.2">
      <c r="A925" s="3" t="s">
        <v>0</v>
      </c>
      <c r="B925" s="4">
        <v>4177</v>
      </c>
      <c r="C925" s="4"/>
      <c r="D925" s="4">
        <v>4177</v>
      </c>
    </row>
    <row r="926" spans="1:4" x14ac:dyDescent="0.2">
      <c r="A926" s="3" t="s">
        <v>6</v>
      </c>
      <c r="B926" s="4">
        <v>4335</v>
      </c>
      <c r="C926" s="4"/>
      <c r="D926" s="4">
        <v>4335</v>
      </c>
    </row>
    <row r="927" spans="1:4" x14ac:dyDescent="0.2">
      <c r="A927" s="3" t="s">
        <v>9</v>
      </c>
      <c r="B927" s="4">
        <v>711</v>
      </c>
      <c r="C927" s="4"/>
      <c r="D927" s="4">
        <v>711</v>
      </c>
    </row>
    <row r="928" spans="1:4" x14ac:dyDescent="0.2">
      <c r="A928" s="3" t="s">
        <v>10</v>
      </c>
      <c r="B928" s="4">
        <v>2823</v>
      </c>
      <c r="C928" s="4"/>
      <c r="D928" s="4">
        <v>2823</v>
      </c>
    </row>
    <row r="929" spans="1:4" x14ac:dyDescent="0.2">
      <c r="A929" s="2" t="s">
        <v>162</v>
      </c>
      <c r="B929" s="4">
        <v>822</v>
      </c>
      <c r="C929" s="4"/>
      <c r="D929" s="4">
        <v>822</v>
      </c>
    </row>
    <row r="930" spans="1:4" x14ac:dyDescent="0.2">
      <c r="A930" s="3" t="s">
        <v>0</v>
      </c>
      <c r="B930" s="4">
        <v>209</v>
      </c>
      <c r="C930" s="4"/>
      <c r="D930" s="4">
        <v>209</v>
      </c>
    </row>
    <row r="931" spans="1:4" x14ac:dyDescent="0.2">
      <c r="A931" s="3" t="s">
        <v>6</v>
      </c>
      <c r="B931" s="4">
        <v>25</v>
      </c>
      <c r="C931" s="4"/>
      <c r="D931" s="4">
        <v>25</v>
      </c>
    </row>
    <row r="932" spans="1:4" x14ac:dyDescent="0.2">
      <c r="A932" s="3" t="s">
        <v>9</v>
      </c>
      <c r="B932" s="4">
        <v>13</v>
      </c>
      <c r="C932" s="4"/>
      <c r="D932" s="4">
        <v>13</v>
      </c>
    </row>
    <row r="933" spans="1:4" x14ac:dyDescent="0.2">
      <c r="A933" s="3" t="s">
        <v>10</v>
      </c>
      <c r="B933" s="4">
        <v>575</v>
      </c>
      <c r="C933" s="4"/>
      <c r="D933" s="4">
        <v>575</v>
      </c>
    </row>
    <row r="934" spans="1:4" x14ac:dyDescent="0.2">
      <c r="A934" s="2" t="s">
        <v>163</v>
      </c>
      <c r="B934" s="4">
        <v>456</v>
      </c>
      <c r="C934" s="4"/>
      <c r="D934" s="4">
        <v>456</v>
      </c>
    </row>
    <row r="935" spans="1:4" x14ac:dyDescent="0.2">
      <c r="A935" s="3" t="s">
        <v>0</v>
      </c>
      <c r="B935" s="4">
        <v>47</v>
      </c>
      <c r="C935" s="4"/>
      <c r="D935" s="4">
        <v>47</v>
      </c>
    </row>
    <row r="936" spans="1:4" x14ac:dyDescent="0.2">
      <c r="A936" s="3" t="s">
        <v>6</v>
      </c>
      <c r="B936" s="4">
        <v>70</v>
      </c>
      <c r="C936" s="4"/>
      <c r="D936" s="4">
        <v>70</v>
      </c>
    </row>
    <row r="937" spans="1:4" x14ac:dyDescent="0.2">
      <c r="A937" s="3" t="s">
        <v>9</v>
      </c>
      <c r="B937" s="4">
        <v>18</v>
      </c>
      <c r="C937" s="4"/>
      <c r="D937" s="4">
        <v>18</v>
      </c>
    </row>
    <row r="938" spans="1:4" x14ac:dyDescent="0.2">
      <c r="A938" s="3" t="s">
        <v>10</v>
      </c>
      <c r="B938" s="4">
        <v>321</v>
      </c>
      <c r="C938" s="4"/>
      <c r="D938" s="4">
        <v>321</v>
      </c>
    </row>
    <row r="939" spans="1:4" x14ac:dyDescent="0.2">
      <c r="A939" s="2" t="s">
        <v>164</v>
      </c>
      <c r="B939" s="4">
        <v>455</v>
      </c>
      <c r="C939" s="4"/>
      <c r="D939" s="4">
        <v>455</v>
      </c>
    </row>
    <row r="940" spans="1:4" x14ac:dyDescent="0.2">
      <c r="A940" s="3" t="s">
        <v>0</v>
      </c>
      <c r="B940" s="4">
        <v>35</v>
      </c>
      <c r="C940" s="4"/>
      <c r="D940" s="4">
        <v>35</v>
      </c>
    </row>
    <row r="941" spans="1:4" x14ac:dyDescent="0.2">
      <c r="A941" s="3" t="s">
        <v>6</v>
      </c>
      <c r="B941" s="4">
        <v>28</v>
      </c>
      <c r="C941" s="4"/>
      <c r="D941" s="4">
        <v>28</v>
      </c>
    </row>
    <row r="942" spans="1:4" x14ac:dyDescent="0.2">
      <c r="A942" s="3" t="s">
        <v>9</v>
      </c>
      <c r="B942" s="4">
        <v>16</v>
      </c>
      <c r="C942" s="4"/>
      <c r="D942" s="4">
        <v>16</v>
      </c>
    </row>
    <row r="943" spans="1:4" x14ac:dyDescent="0.2">
      <c r="A943" s="3" t="s">
        <v>10</v>
      </c>
      <c r="B943" s="4">
        <v>376</v>
      </c>
      <c r="C943" s="4"/>
      <c r="D943" s="4">
        <v>376</v>
      </c>
    </row>
    <row r="944" spans="1:4" x14ac:dyDescent="0.2">
      <c r="A944" s="2" t="s">
        <v>165</v>
      </c>
      <c r="B944" s="4">
        <v>1028</v>
      </c>
      <c r="C944" s="4"/>
      <c r="D944" s="4">
        <v>1028</v>
      </c>
    </row>
    <row r="945" spans="1:4" x14ac:dyDescent="0.2">
      <c r="A945" s="3" t="s">
        <v>0</v>
      </c>
      <c r="B945" s="4">
        <v>824</v>
      </c>
      <c r="C945" s="4"/>
      <c r="D945" s="4">
        <v>824</v>
      </c>
    </row>
    <row r="946" spans="1:4" x14ac:dyDescent="0.2">
      <c r="A946" s="3" t="s">
        <v>6</v>
      </c>
      <c r="B946" s="4">
        <v>7</v>
      </c>
      <c r="C946" s="4"/>
      <c r="D946" s="4">
        <v>7</v>
      </c>
    </row>
    <row r="947" spans="1:4" x14ac:dyDescent="0.2">
      <c r="A947" s="3" t="s">
        <v>9</v>
      </c>
      <c r="B947" s="4">
        <v>2</v>
      </c>
      <c r="C947" s="4"/>
      <c r="D947" s="4">
        <v>2</v>
      </c>
    </row>
    <row r="948" spans="1:4" x14ac:dyDescent="0.2">
      <c r="A948" s="3" t="s">
        <v>10</v>
      </c>
      <c r="B948" s="4">
        <v>195</v>
      </c>
      <c r="C948" s="4"/>
      <c r="D948" s="4">
        <v>195</v>
      </c>
    </row>
    <row r="949" spans="1:4" x14ac:dyDescent="0.2">
      <c r="A949" s="2" t="s">
        <v>363</v>
      </c>
      <c r="B949" s="4">
        <v>441</v>
      </c>
      <c r="C949" s="4"/>
      <c r="D949" s="4">
        <v>441</v>
      </c>
    </row>
    <row r="950" spans="1:4" x14ac:dyDescent="0.2">
      <c r="A950" s="3" t="s">
        <v>0</v>
      </c>
      <c r="B950" s="4">
        <v>124</v>
      </c>
      <c r="C950" s="4"/>
      <c r="D950" s="4">
        <v>124</v>
      </c>
    </row>
    <row r="951" spans="1:4" x14ac:dyDescent="0.2">
      <c r="A951" s="3" t="s">
        <v>6</v>
      </c>
      <c r="B951" s="4">
        <v>58</v>
      </c>
      <c r="C951" s="4"/>
      <c r="D951" s="4">
        <v>58</v>
      </c>
    </row>
    <row r="952" spans="1:4" x14ac:dyDescent="0.2">
      <c r="A952" s="3" t="s">
        <v>9</v>
      </c>
      <c r="B952" s="4">
        <v>80</v>
      </c>
      <c r="C952" s="4"/>
      <c r="D952" s="4">
        <v>80</v>
      </c>
    </row>
    <row r="953" spans="1:4" x14ac:dyDescent="0.2">
      <c r="A953" s="3" t="s">
        <v>10</v>
      </c>
      <c r="B953" s="4">
        <v>179</v>
      </c>
      <c r="C953" s="4"/>
      <c r="D953" s="4">
        <v>179</v>
      </c>
    </row>
    <row r="954" spans="1:4" x14ac:dyDescent="0.2">
      <c r="A954" s="2" t="s">
        <v>166</v>
      </c>
      <c r="B954" s="4">
        <v>902</v>
      </c>
      <c r="C954" s="4"/>
      <c r="D954" s="4">
        <v>902</v>
      </c>
    </row>
    <row r="955" spans="1:4" x14ac:dyDescent="0.2">
      <c r="A955" s="3" t="s">
        <v>0</v>
      </c>
      <c r="B955" s="4">
        <v>185</v>
      </c>
      <c r="C955" s="4"/>
      <c r="D955" s="4">
        <v>185</v>
      </c>
    </row>
    <row r="956" spans="1:4" x14ac:dyDescent="0.2">
      <c r="A956" s="3" t="s">
        <v>6</v>
      </c>
      <c r="B956" s="4">
        <v>112</v>
      </c>
      <c r="C956" s="4"/>
      <c r="D956" s="4">
        <v>112</v>
      </c>
    </row>
    <row r="957" spans="1:4" x14ac:dyDescent="0.2">
      <c r="A957" s="3" t="s">
        <v>9</v>
      </c>
      <c r="B957" s="4">
        <v>172</v>
      </c>
      <c r="C957" s="4"/>
      <c r="D957" s="4">
        <v>172</v>
      </c>
    </row>
    <row r="958" spans="1:4" x14ac:dyDescent="0.2">
      <c r="A958" s="3" t="s">
        <v>10</v>
      </c>
      <c r="B958" s="4">
        <v>433</v>
      </c>
      <c r="C958" s="4"/>
      <c r="D958" s="4">
        <v>433</v>
      </c>
    </row>
    <row r="959" spans="1:4" x14ac:dyDescent="0.2">
      <c r="A959" s="2" t="s">
        <v>167</v>
      </c>
      <c r="B959" s="4">
        <v>6888</v>
      </c>
      <c r="C959" s="4"/>
      <c r="D959" s="4">
        <v>6888</v>
      </c>
    </row>
    <row r="960" spans="1:4" x14ac:dyDescent="0.2">
      <c r="A960" s="3" t="s">
        <v>0</v>
      </c>
      <c r="B960" s="4">
        <v>2802</v>
      </c>
      <c r="C960" s="4"/>
      <c r="D960" s="4">
        <v>2802</v>
      </c>
    </row>
    <row r="961" spans="1:4" x14ac:dyDescent="0.2">
      <c r="A961" s="3" t="s">
        <v>6</v>
      </c>
      <c r="B961" s="4">
        <v>2143</v>
      </c>
      <c r="C961" s="4"/>
      <c r="D961" s="4">
        <v>2143</v>
      </c>
    </row>
    <row r="962" spans="1:4" x14ac:dyDescent="0.2">
      <c r="A962" s="3" t="s">
        <v>9</v>
      </c>
      <c r="B962" s="4">
        <v>528</v>
      </c>
      <c r="C962" s="4"/>
      <c r="D962" s="4">
        <v>528</v>
      </c>
    </row>
    <row r="963" spans="1:4" x14ac:dyDescent="0.2">
      <c r="A963" s="3" t="s">
        <v>10</v>
      </c>
      <c r="B963" s="4">
        <v>1415</v>
      </c>
      <c r="C963" s="4"/>
      <c r="D963" s="4">
        <v>1415</v>
      </c>
    </row>
    <row r="964" spans="1:4" x14ac:dyDescent="0.2">
      <c r="A964" s="2" t="s">
        <v>364</v>
      </c>
      <c r="B964" s="4">
        <v>899</v>
      </c>
      <c r="C964" s="4"/>
      <c r="D964" s="4">
        <v>899</v>
      </c>
    </row>
    <row r="965" spans="1:4" x14ac:dyDescent="0.2">
      <c r="A965" s="3" t="s">
        <v>0</v>
      </c>
      <c r="B965" s="4">
        <v>312</v>
      </c>
      <c r="C965" s="4"/>
      <c r="D965" s="4">
        <v>312</v>
      </c>
    </row>
    <row r="966" spans="1:4" x14ac:dyDescent="0.2">
      <c r="A966" s="3" t="s">
        <v>6</v>
      </c>
      <c r="B966" s="4">
        <v>13</v>
      </c>
      <c r="C966" s="4"/>
      <c r="D966" s="4">
        <v>13</v>
      </c>
    </row>
    <row r="967" spans="1:4" x14ac:dyDescent="0.2">
      <c r="A967" s="3" t="s">
        <v>9</v>
      </c>
      <c r="B967" s="4">
        <v>209</v>
      </c>
      <c r="C967" s="4"/>
      <c r="D967" s="4">
        <v>209</v>
      </c>
    </row>
    <row r="968" spans="1:4" x14ac:dyDescent="0.2">
      <c r="A968" s="3" t="s">
        <v>10</v>
      </c>
      <c r="B968" s="4">
        <v>365</v>
      </c>
      <c r="C968" s="4"/>
      <c r="D968" s="4">
        <v>365</v>
      </c>
    </row>
    <row r="969" spans="1:4" x14ac:dyDescent="0.2">
      <c r="A969" s="2" t="s">
        <v>365</v>
      </c>
      <c r="B969" s="4">
        <v>1236</v>
      </c>
      <c r="C969" s="4"/>
      <c r="D969" s="4">
        <v>1236</v>
      </c>
    </row>
    <row r="970" spans="1:4" x14ac:dyDescent="0.2">
      <c r="A970" s="3" t="s">
        <v>0</v>
      </c>
      <c r="B970" s="4">
        <v>736</v>
      </c>
      <c r="C970" s="4"/>
      <c r="D970" s="4">
        <v>736</v>
      </c>
    </row>
    <row r="971" spans="1:4" x14ac:dyDescent="0.2">
      <c r="A971" s="3" t="s">
        <v>9</v>
      </c>
      <c r="B971" s="4">
        <v>32</v>
      </c>
      <c r="C971" s="4"/>
      <c r="D971" s="4">
        <v>32</v>
      </c>
    </row>
    <row r="972" spans="1:4" x14ac:dyDescent="0.2">
      <c r="A972" s="3" t="s">
        <v>10</v>
      </c>
      <c r="B972" s="4">
        <v>468</v>
      </c>
      <c r="C972" s="4"/>
      <c r="D972" s="4">
        <v>468</v>
      </c>
    </row>
    <row r="973" spans="1:4" x14ac:dyDescent="0.2">
      <c r="A973" s="2" t="s">
        <v>366</v>
      </c>
      <c r="B973" s="4">
        <v>1588</v>
      </c>
      <c r="C973" s="4"/>
      <c r="D973" s="4">
        <v>1588</v>
      </c>
    </row>
    <row r="974" spans="1:4" x14ac:dyDescent="0.2">
      <c r="A974" s="3" t="s">
        <v>0</v>
      </c>
      <c r="B974" s="4">
        <v>518</v>
      </c>
      <c r="C974" s="4"/>
      <c r="D974" s="4">
        <v>518</v>
      </c>
    </row>
    <row r="975" spans="1:4" x14ac:dyDescent="0.2">
      <c r="A975" s="3" t="s">
        <v>6</v>
      </c>
      <c r="B975" s="4">
        <v>23</v>
      </c>
      <c r="C975" s="4"/>
      <c r="D975" s="4">
        <v>23</v>
      </c>
    </row>
    <row r="976" spans="1:4" x14ac:dyDescent="0.2">
      <c r="A976" s="3" t="s">
        <v>9</v>
      </c>
      <c r="B976" s="4">
        <v>294</v>
      </c>
      <c r="C976" s="4"/>
      <c r="D976" s="4">
        <v>294</v>
      </c>
    </row>
    <row r="977" spans="1:4" x14ac:dyDescent="0.2">
      <c r="A977" s="3" t="s">
        <v>10</v>
      </c>
      <c r="B977" s="4">
        <v>753</v>
      </c>
      <c r="C977" s="4"/>
      <c r="D977" s="4">
        <v>753</v>
      </c>
    </row>
    <row r="978" spans="1:4" x14ac:dyDescent="0.2">
      <c r="A978" s="2" t="s">
        <v>168</v>
      </c>
      <c r="B978" s="4">
        <v>2963</v>
      </c>
      <c r="C978" s="4">
        <v>0</v>
      </c>
      <c r="D978" s="4">
        <v>2963</v>
      </c>
    </row>
    <row r="979" spans="1:4" x14ac:dyDescent="0.2">
      <c r="A979" s="3" t="s">
        <v>0</v>
      </c>
      <c r="B979" s="4">
        <v>1229</v>
      </c>
      <c r="C979" s="4"/>
      <c r="D979" s="4">
        <v>1229</v>
      </c>
    </row>
    <row r="980" spans="1:4" x14ac:dyDescent="0.2">
      <c r="A980" s="3" t="s">
        <v>6</v>
      </c>
      <c r="B980" s="4">
        <v>403</v>
      </c>
      <c r="C980" s="4"/>
      <c r="D980" s="4">
        <v>403</v>
      </c>
    </row>
    <row r="981" spans="1:4" x14ac:dyDescent="0.2">
      <c r="A981" s="3" t="s">
        <v>9</v>
      </c>
      <c r="B981" s="4">
        <v>231</v>
      </c>
      <c r="C981" s="4"/>
      <c r="D981" s="4">
        <v>231</v>
      </c>
    </row>
    <row r="982" spans="1:4" x14ac:dyDescent="0.2">
      <c r="A982" s="3" t="s">
        <v>10</v>
      </c>
      <c r="B982" s="4">
        <v>1100</v>
      </c>
      <c r="C982" s="4">
        <v>0</v>
      </c>
      <c r="D982" s="4">
        <v>1100</v>
      </c>
    </row>
    <row r="983" spans="1:4" x14ac:dyDescent="0.2">
      <c r="A983" s="2" t="s">
        <v>367</v>
      </c>
      <c r="B983" s="4">
        <v>12089</v>
      </c>
      <c r="C983" s="4">
        <v>0</v>
      </c>
      <c r="D983" s="4">
        <v>12089</v>
      </c>
    </row>
    <row r="984" spans="1:4" x14ac:dyDescent="0.2">
      <c r="A984" s="3" t="s">
        <v>0</v>
      </c>
      <c r="B984" s="4">
        <v>6939</v>
      </c>
      <c r="C984" s="4">
        <v>0</v>
      </c>
      <c r="D984" s="4">
        <v>6939</v>
      </c>
    </row>
    <row r="985" spans="1:4" x14ac:dyDescent="0.2">
      <c r="A985" s="3" t="s">
        <v>6</v>
      </c>
      <c r="B985" s="4">
        <v>781</v>
      </c>
      <c r="C985" s="4"/>
      <c r="D985" s="4">
        <v>781</v>
      </c>
    </row>
    <row r="986" spans="1:4" x14ac:dyDescent="0.2">
      <c r="A986" s="3" t="s">
        <v>10</v>
      </c>
      <c r="B986" s="4">
        <v>4369</v>
      </c>
      <c r="C986" s="4"/>
      <c r="D986" s="4">
        <v>4369</v>
      </c>
    </row>
    <row r="987" spans="1:4" x14ac:dyDescent="0.2">
      <c r="A987" s="2" t="s">
        <v>169</v>
      </c>
      <c r="B987" s="4">
        <v>295</v>
      </c>
      <c r="C987" s="4"/>
      <c r="D987" s="4">
        <v>295</v>
      </c>
    </row>
    <row r="988" spans="1:4" x14ac:dyDescent="0.2">
      <c r="A988" s="3" t="s">
        <v>0</v>
      </c>
      <c r="B988" s="4">
        <v>70</v>
      </c>
      <c r="C988" s="4"/>
      <c r="D988" s="4">
        <v>70</v>
      </c>
    </row>
    <row r="989" spans="1:4" x14ac:dyDescent="0.2">
      <c r="A989" s="3" t="s">
        <v>6</v>
      </c>
      <c r="B989" s="4">
        <v>23</v>
      </c>
      <c r="C989" s="4"/>
      <c r="D989" s="4">
        <v>23</v>
      </c>
    </row>
    <row r="990" spans="1:4" x14ac:dyDescent="0.2">
      <c r="A990" s="3" t="s">
        <v>9</v>
      </c>
      <c r="B990" s="4">
        <v>55</v>
      </c>
      <c r="C990" s="4"/>
      <c r="D990" s="4">
        <v>55</v>
      </c>
    </row>
    <row r="991" spans="1:4" x14ac:dyDescent="0.2">
      <c r="A991" s="3" t="s">
        <v>10</v>
      </c>
      <c r="B991" s="4">
        <v>147</v>
      </c>
      <c r="C991" s="4"/>
      <c r="D991" s="4">
        <v>147</v>
      </c>
    </row>
    <row r="992" spans="1:4" x14ac:dyDescent="0.2">
      <c r="A992" s="2" t="s">
        <v>170</v>
      </c>
      <c r="B992" s="4">
        <v>1593</v>
      </c>
      <c r="C992" s="4"/>
      <c r="D992" s="4">
        <v>1593</v>
      </c>
    </row>
    <row r="993" spans="1:4" x14ac:dyDescent="0.2">
      <c r="A993" s="3" t="s">
        <v>0</v>
      </c>
      <c r="B993" s="4">
        <v>324</v>
      </c>
      <c r="C993" s="4"/>
      <c r="D993" s="4">
        <v>324</v>
      </c>
    </row>
    <row r="994" spans="1:4" x14ac:dyDescent="0.2">
      <c r="A994" s="3" t="s">
        <v>9</v>
      </c>
      <c r="B994" s="4">
        <v>100</v>
      </c>
      <c r="C994" s="4"/>
      <c r="D994" s="4">
        <v>100</v>
      </c>
    </row>
    <row r="995" spans="1:4" x14ac:dyDescent="0.2">
      <c r="A995" s="3" t="s">
        <v>10</v>
      </c>
      <c r="B995" s="4">
        <v>1169</v>
      </c>
      <c r="C995" s="4"/>
      <c r="D995" s="4">
        <v>1169</v>
      </c>
    </row>
    <row r="996" spans="1:4" x14ac:dyDescent="0.2">
      <c r="A996" s="2" t="s">
        <v>171</v>
      </c>
      <c r="B996" s="4">
        <v>988</v>
      </c>
      <c r="C996" s="4"/>
      <c r="D996" s="4">
        <v>988</v>
      </c>
    </row>
    <row r="997" spans="1:4" x14ac:dyDescent="0.2">
      <c r="A997" s="3" t="s">
        <v>0</v>
      </c>
      <c r="B997" s="4">
        <v>261</v>
      </c>
      <c r="C997" s="4"/>
      <c r="D997" s="4">
        <v>261</v>
      </c>
    </row>
    <row r="998" spans="1:4" x14ac:dyDescent="0.2">
      <c r="A998" s="3" t="s">
        <v>6</v>
      </c>
      <c r="B998" s="4">
        <v>39</v>
      </c>
      <c r="C998" s="4"/>
      <c r="D998" s="4">
        <v>39</v>
      </c>
    </row>
    <row r="999" spans="1:4" x14ac:dyDescent="0.2">
      <c r="A999" s="3" t="s">
        <v>10</v>
      </c>
      <c r="B999" s="4">
        <v>688</v>
      </c>
      <c r="C999" s="4"/>
      <c r="D999" s="4">
        <v>688</v>
      </c>
    </row>
    <row r="1000" spans="1:4" x14ac:dyDescent="0.2">
      <c r="A1000" s="2" t="s">
        <v>172</v>
      </c>
      <c r="B1000" s="4">
        <v>2703</v>
      </c>
      <c r="C1000" s="4"/>
      <c r="D1000" s="4">
        <v>2703</v>
      </c>
    </row>
    <row r="1001" spans="1:4" x14ac:dyDescent="0.2">
      <c r="A1001" s="3" t="s">
        <v>0</v>
      </c>
      <c r="B1001" s="4">
        <v>1679</v>
      </c>
      <c r="C1001" s="4"/>
      <c r="D1001" s="4">
        <v>1679</v>
      </c>
    </row>
    <row r="1002" spans="1:4" x14ac:dyDescent="0.2">
      <c r="A1002" s="3" t="s">
        <v>6</v>
      </c>
      <c r="B1002" s="4">
        <v>227</v>
      </c>
      <c r="C1002" s="4"/>
      <c r="D1002" s="4">
        <v>227</v>
      </c>
    </row>
    <row r="1003" spans="1:4" x14ac:dyDescent="0.2">
      <c r="A1003" s="3" t="s">
        <v>10</v>
      </c>
      <c r="B1003" s="4">
        <v>797</v>
      </c>
      <c r="C1003" s="4"/>
      <c r="D1003" s="4">
        <v>797</v>
      </c>
    </row>
    <row r="1004" spans="1:4" x14ac:dyDescent="0.2">
      <c r="A1004" s="2" t="s">
        <v>173</v>
      </c>
      <c r="B1004" s="4">
        <v>452</v>
      </c>
      <c r="C1004" s="4"/>
      <c r="D1004" s="4">
        <v>452</v>
      </c>
    </row>
    <row r="1005" spans="1:4" x14ac:dyDescent="0.2">
      <c r="A1005" s="3" t="s">
        <v>0</v>
      </c>
      <c r="B1005" s="4">
        <v>89</v>
      </c>
      <c r="C1005" s="4"/>
      <c r="D1005" s="4">
        <v>89</v>
      </c>
    </row>
    <row r="1006" spans="1:4" x14ac:dyDescent="0.2">
      <c r="A1006" s="3" t="s">
        <v>6</v>
      </c>
      <c r="B1006" s="4">
        <v>30</v>
      </c>
      <c r="C1006" s="4"/>
      <c r="D1006" s="4">
        <v>30</v>
      </c>
    </row>
    <row r="1007" spans="1:4" x14ac:dyDescent="0.2">
      <c r="A1007" s="3" t="s">
        <v>9</v>
      </c>
      <c r="B1007" s="4">
        <v>51</v>
      </c>
      <c r="C1007" s="4"/>
      <c r="D1007" s="4">
        <v>51</v>
      </c>
    </row>
    <row r="1008" spans="1:4" x14ac:dyDescent="0.2">
      <c r="A1008" s="3" t="s">
        <v>10</v>
      </c>
      <c r="B1008" s="4">
        <v>282</v>
      </c>
      <c r="C1008" s="4"/>
      <c r="D1008" s="4">
        <v>282</v>
      </c>
    </row>
    <row r="1009" spans="1:4" x14ac:dyDescent="0.2">
      <c r="A1009" s="2" t="s">
        <v>174</v>
      </c>
      <c r="B1009" s="4">
        <v>1477</v>
      </c>
      <c r="C1009" s="4"/>
      <c r="D1009" s="4">
        <v>1477</v>
      </c>
    </row>
    <row r="1010" spans="1:4" x14ac:dyDescent="0.2">
      <c r="A1010" s="3" t="s">
        <v>0</v>
      </c>
      <c r="B1010" s="4">
        <v>654</v>
      </c>
      <c r="C1010" s="4"/>
      <c r="D1010" s="4">
        <v>654</v>
      </c>
    </row>
    <row r="1011" spans="1:4" x14ac:dyDescent="0.2">
      <c r="A1011" s="3" t="s">
        <v>6</v>
      </c>
      <c r="B1011" s="4">
        <v>179</v>
      </c>
      <c r="C1011" s="4"/>
      <c r="D1011" s="4">
        <v>179</v>
      </c>
    </row>
    <row r="1012" spans="1:4" x14ac:dyDescent="0.2">
      <c r="A1012" s="3" t="s">
        <v>9</v>
      </c>
      <c r="B1012" s="4">
        <v>93</v>
      </c>
      <c r="C1012" s="4"/>
      <c r="D1012" s="4">
        <v>93</v>
      </c>
    </row>
    <row r="1013" spans="1:4" x14ac:dyDescent="0.2">
      <c r="A1013" s="3" t="s">
        <v>10</v>
      </c>
      <c r="B1013" s="4">
        <v>551</v>
      </c>
      <c r="C1013" s="4"/>
      <c r="D1013" s="4">
        <v>551</v>
      </c>
    </row>
    <row r="1014" spans="1:4" x14ac:dyDescent="0.2">
      <c r="A1014" s="2" t="s">
        <v>175</v>
      </c>
      <c r="B1014" s="4">
        <v>750</v>
      </c>
      <c r="C1014" s="4"/>
      <c r="D1014" s="4">
        <v>750</v>
      </c>
    </row>
    <row r="1015" spans="1:4" x14ac:dyDescent="0.2">
      <c r="A1015" s="3" t="s">
        <v>0</v>
      </c>
      <c r="B1015" s="4">
        <v>160</v>
      </c>
      <c r="C1015" s="4"/>
      <c r="D1015" s="4">
        <v>160</v>
      </c>
    </row>
    <row r="1016" spans="1:4" x14ac:dyDescent="0.2">
      <c r="A1016" s="3" t="s">
        <v>6</v>
      </c>
      <c r="B1016" s="4">
        <v>97</v>
      </c>
      <c r="C1016" s="4"/>
      <c r="D1016" s="4">
        <v>97</v>
      </c>
    </row>
    <row r="1017" spans="1:4" x14ac:dyDescent="0.2">
      <c r="A1017" s="3" t="s">
        <v>9</v>
      </c>
      <c r="B1017" s="4">
        <v>95</v>
      </c>
      <c r="C1017" s="4"/>
      <c r="D1017" s="4">
        <v>95</v>
      </c>
    </row>
    <row r="1018" spans="1:4" x14ac:dyDescent="0.2">
      <c r="A1018" s="3" t="s">
        <v>10</v>
      </c>
      <c r="B1018" s="4">
        <v>398</v>
      </c>
      <c r="C1018" s="4"/>
      <c r="D1018" s="4">
        <v>398</v>
      </c>
    </row>
    <row r="1019" spans="1:4" x14ac:dyDescent="0.2">
      <c r="A1019" s="2" t="s">
        <v>176</v>
      </c>
      <c r="B1019" s="4">
        <v>265</v>
      </c>
      <c r="C1019" s="4"/>
      <c r="D1019" s="4">
        <v>265</v>
      </c>
    </row>
    <row r="1020" spans="1:4" x14ac:dyDescent="0.2">
      <c r="A1020" s="3" t="s">
        <v>0</v>
      </c>
      <c r="B1020" s="4">
        <v>46</v>
      </c>
      <c r="C1020" s="4"/>
      <c r="D1020" s="4">
        <v>46</v>
      </c>
    </row>
    <row r="1021" spans="1:4" x14ac:dyDescent="0.2">
      <c r="A1021" s="3" t="s">
        <v>9</v>
      </c>
      <c r="B1021" s="4">
        <v>78</v>
      </c>
      <c r="C1021" s="4"/>
      <c r="D1021" s="4">
        <v>78</v>
      </c>
    </row>
    <row r="1022" spans="1:4" x14ac:dyDescent="0.2">
      <c r="A1022" s="3" t="s">
        <v>10</v>
      </c>
      <c r="B1022" s="4">
        <v>141</v>
      </c>
      <c r="C1022" s="4"/>
      <c r="D1022" s="4">
        <v>141</v>
      </c>
    </row>
    <row r="1023" spans="1:4" x14ac:dyDescent="0.2">
      <c r="A1023" s="2" t="s">
        <v>177</v>
      </c>
      <c r="B1023" s="4">
        <v>826</v>
      </c>
      <c r="C1023" s="4"/>
      <c r="D1023" s="4">
        <v>826</v>
      </c>
    </row>
    <row r="1024" spans="1:4" x14ac:dyDescent="0.2">
      <c r="A1024" s="3" t="s">
        <v>0</v>
      </c>
      <c r="B1024" s="4">
        <v>192</v>
      </c>
      <c r="C1024" s="4"/>
      <c r="D1024" s="4">
        <v>192</v>
      </c>
    </row>
    <row r="1025" spans="1:4" x14ac:dyDescent="0.2">
      <c r="A1025" s="3" t="s">
        <v>6</v>
      </c>
      <c r="B1025" s="4">
        <v>37</v>
      </c>
      <c r="C1025" s="4"/>
      <c r="D1025" s="4">
        <v>37</v>
      </c>
    </row>
    <row r="1026" spans="1:4" x14ac:dyDescent="0.2">
      <c r="A1026" s="3" t="s">
        <v>9</v>
      </c>
      <c r="B1026" s="4">
        <v>80</v>
      </c>
      <c r="C1026" s="4"/>
      <c r="D1026" s="4">
        <v>80</v>
      </c>
    </row>
    <row r="1027" spans="1:4" x14ac:dyDescent="0.2">
      <c r="A1027" s="3" t="s">
        <v>10</v>
      </c>
      <c r="B1027" s="4">
        <v>517</v>
      </c>
      <c r="C1027" s="4"/>
      <c r="D1027" s="4">
        <v>517</v>
      </c>
    </row>
    <row r="1028" spans="1:4" x14ac:dyDescent="0.2">
      <c r="A1028" s="2" t="s">
        <v>368</v>
      </c>
      <c r="B1028" s="4">
        <v>439</v>
      </c>
      <c r="C1028" s="4"/>
      <c r="D1028" s="4">
        <v>439</v>
      </c>
    </row>
    <row r="1029" spans="1:4" x14ac:dyDescent="0.2">
      <c r="A1029" s="3" t="s">
        <v>0</v>
      </c>
      <c r="B1029" s="4">
        <v>43</v>
      </c>
      <c r="C1029" s="4"/>
      <c r="D1029" s="4">
        <v>43</v>
      </c>
    </row>
    <row r="1030" spans="1:4" x14ac:dyDescent="0.2">
      <c r="A1030" s="3" t="s">
        <v>9</v>
      </c>
      <c r="B1030" s="4">
        <v>145</v>
      </c>
      <c r="C1030" s="4"/>
      <c r="D1030" s="4">
        <v>145</v>
      </c>
    </row>
    <row r="1031" spans="1:4" x14ac:dyDescent="0.2">
      <c r="A1031" s="3" t="s">
        <v>10</v>
      </c>
      <c r="B1031" s="4">
        <v>251</v>
      </c>
      <c r="C1031" s="4"/>
      <c r="D1031" s="4">
        <v>251</v>
      </c>
    </row>
    <row r="1032" spans="1:4" x14ac:dyDescent="0.2">
      <c r="A1032" s="2" t="s">
        <v>178</v>
      </c>
      <c r="B1032" s="4">
        <v>6372</v>
      </c>
      <c r="C1032" s="4"/>
      <c r="D1032" s="4">
        <v>6372</v>
      </c>
    </row>
    <row r="1033" spans="1:4" x14ac:dyDescent="0.2">
      <c r="A1033" s="3" t="s">
        <v>0</v>
      </c>
      <c r="B1033" s="4">
        <v>3019</v>
      </c>
      <c r="C1033" s="4"/>
      <c r="D1033" s="4">
        <v>3019</v>
      </c>
    </row>
    <row r="1034" spans="1:4" x14ac:dyDescent="0.2">
      <c r="A1034" s="3" t="s">
        <v>6</v>
      </c>
      <c r="B1034" s="4">
        <v>1453</v>
      </c>
      <c r="C1034" s="4"/>
      <c r="D1034" s="4">
        <v>1453</v>
      </c>
    </row>
    <row r="1035" spans="1:4" x14ac:dyDescent="0.2">
      <c r="A1035" s="3" t="s">
        <v>9</v>
      </c>
      <c r="B1035" s="4">
        <v>396</v>
      </c>
      <c r="C1035" s="4"/>
      <c r="D1035" s="4">
        <v>396</v>
      </c>
    </row>
    <row r="1036" spans="1:4" x14ac:dyDescent="0.2">
      <c r="A1036" s="3" t="s">
        <v>10</v>
      </c>
      <c r="B1036" s="4">
        <v>1504</v>
      </c>
      <c r="C1036" s="4"/>
      <c r="D1036" s="4">
        <v>1504</v>
      </c>
    </row>
    <row r="1037" spans="1:4" x14ac:dyDescent="0.2">
      <c r="A1037" s="2" t="s">
        <v>179</v>
      </c>
      <c r="B1037" s="4">
        <v>1728</v>
      </c>
      <c r="C1037" s="4"/>
      <c r="D1037" s="4">
        <v>1728</v>
      </c>
    </row>
    <row r="1038" spans="1:4" x14ac:dyDescent="0.2">
      <c r="A1038" s="3" t="s">
        <v>0</v>
      </c>
      <c r="B1038" s="4">
        <v>274</v>
      </c>
      <c r="C1038" s="4"/>
      <c r="D1038" s="4">
        <v>274</v>
      </c>
    </row>
    <row r="1039" spans="1:4" x14ac:dyDescent="0.2">
      <c r="A1039" s="3" t="s">
        <v>6</v>
      </c>
      <c r="B1039" s="4">
        <v>277</v>
      </c>
      <c r="C1039" s="4"/>
      <c r="D1039" s="4">
        <v>277</v>
      </c>
    </row>
    <row r="1040" spans="1:4" x14ac:dyDescent="0.2">
      <c r="A1040" s="3" t="s">
        <v>9</v>
      </c>
      <c r="B1040" s="4">
        <v>703</v>
      </c>
      <c r="C1040" s="4"/>
      <c r="D1040" s="4">
        <v>703</v>
      </c>
    </row>
    <row r="1041" spans="1:4" x14ac:dyDescent="0.2">
      <c r="A1041" s="3" t="s">
        <v>10</v>
      </c>
      <c r="B1041" s="4">
        <v>474</v>
      </c>
      <c r="C1041" s="4"/>
      <c r="D1041" s="4">
        <v>474</v>
      </c>
    </row>
    <row r="1042" spans="1:4" x14ac:dyDescent="0.2">
      <c r="A1042" s="2" t="s">
        <v>180</v>
      </c>
      <c r="B1042" s="4">
        <v>2241</v>
      </c>
      <c r="C1042" s="4"/>
      <c r="D1042" s="4">
        <v>2241</v>
      </c>
    </row>
    <row r="1043" spans="1:4" x14ac:dyDescent="0.2">
      <c r="A1043" s="3" t="s">
        <v>0</v>
      </c>
      <c r="B1043" s="4">
        <v>740</v>
      </c>
      <c r="C1043" s="4"/>
      <c r="D1043" s="4">
        <v>740</v>
      </c>
    </row>
    <row r="1044" spans="1:4" x14ac:dyDescent="0.2">
      <c r="A1044" s="3" t="s">
        <v>6</v>
      </c>
      <c r="B1044" s="4">
        <v>470</v>
      </c>
      <c r="C1044" s="4"/>
      <c r="D1044" s="4">
        <v>470</v>
      </c>
    </row>
    <row r="1045" spans="1:4" x14ac:dyDescent="0.2">
      <c r="A1045" s="3" t="s">
        <v>9</v>
      </c>
      <c r="B1045" s="4">
        <v>768</v>
      </c>
      <c r="C1045" s="4"/>
      <c r="D1045" s="4">
        <v>768</v>
      </c>
    </row>
    <row r="1046" spans="1:4" x14ac:dyDescent="0.2">
      <c r="A1046" s="3" t="s">
        <v>10</v>
      </c>
      <c r="B1046" s="4">
        <v>263</v>
      </c>
      <c r="C1046" s="4"/>
      <c r="D1046" s="4">
        <v>263</v>
      </c>
    </row>
    <row r="1047" spans="1:4" x14ac:dyDescent="0.2">
      <c r="A1047" s="2" t="s">
        <v>181</v>
      </c>
      <c r="B1047" s="4">
        <v>317</v>
      </c>
      <c r="C1047" s="4"/>
      <c r="D1047" s="4">
        <v>317</v>
      </c>
    </row>
    <row r="1048" spans="1:4" x14ac:dyDescent="0.2">
      <c r="A1048" s="3" t="s">
        <v>0</v>
      </c>
      <c r="B1048" s="4">
        <v>104</v>
      </c>
      <c r="C1048" s="4"/>
      <c r="D1048" s="4">
        <v>104</v>
      </c>
    </row>
    <row r="1049" spans="1:4" x14ac:dyDescent="0.2">
      <c r="A1049" s="3" t="s">
        <v>6</v>
      </c>
      <c r="B1049" s="4">
        <v>22</v>
      </c>
      <c r="C1049" s="4"/>
      <c r="D1049" s="4">
        <v>22</v>
      </c>
    </row>
    <row r="1050" spans="1:4" x14ac:dyDescent="0.2">
      <c r="A1050" s="3" t="s">
        <v>9</v>
      </c>
      <c r="B1050" s="4">
        <v>50</v>
      </c>
      <c r="C1050" s="4"/>
      <c r="D1050" s="4">
        <v>50</v>
      </c>
    </row>
    <row r="1051" spans="1:4" x14ac:dyDescent="0.2">
      <c r="A1051" s="3" t="s">
        <v>10</v>
      </c>
      <c r="B1051" s="4">
        <v>141</v>
      </c>
      <c r="C1051" s="4"/>
      <c r="D1051" s="4">
        <v>141</v>
      </c>
    </row>
    <row r="1052" spans="1:4" x14ac:dyDescent="0.2">
      <c r="A1052" s="2" t="s">
        <v>182</v>
      </c>
      <c r="B1052" s="4">
        <v>1299</v>
      </c>
      <c r="C1052" s="4"/>
      <c r="D1052" s="4">
        <v>1299</v>
      </c>
    </row>
    <row r="1053" spans="1:4" x14ac:dyDescent="0.2">
      <c r="A1053" s="3" t="s">
        <v>0</v>
      </c>
      <c r="B1053" s="4">
        <v>242</v>
      </c>
      <c r="C1053" s="4"/>
      <c r="D1053" s="4">
        <v>242</v>
      </c>
    </row>
    <row r="1054" spans="1:4" x14ac:dyDescent="0.2">
      <c r="A1054" s="3" t="s">
        <v>6</v>
      </c>
      <c r="B1054" s="4">
        <v>58</v>
      </c>
      <c r="C1054" s="4"/>
      <c r="D1054" s="4">
        <v>58</v>
      </c>
    </row>
    <row r="1055" spans="1:4" x14ac:dyDescent="0.2">
      <c r="A1055" s="3" t="s">
        <v>9</v>
      </c>
      <c r="B1055" s="4">
        <v>304</v>
      </c>
      <c r="C1055" s="4"/>
      <c r="D1055" s="4">
        <v>304</v>
      </c>
    </row>
    <row r="1056" spans="1:4" x14ac:dyDescent="0.2">
      <c r="A1056" s="3" t="s">
        <v>10</v>
      </c>
      <c r="B1056" s="4">
        <v>695</v>
      </c>
      <c r="C1056" s="4"/>
      <c r="D1056" s="4">
        <v>695</v>
      </c>
    </row>
    <row r="1057" spans="1:4" x14ac:dyDescent="0.2">
      <c r="A1057" s="2" t="s">
        <v>369</v>
      </c>
      <c r="B1057" s="4">
        <v>1160</v>
      </c>
      <c r="C1057" s="4"/>
      <c r="D1057" s="4">
        <v>1160</v>
      </c>
    </row>
    <row r="1058" spans="1:4" x14ac:dyDescent="0.2">
      <c r="A1058" s="3" t="s">
        <v>0</v>
      </c>
      <c r="B1058" s="4">
        <v>397</v>
      </c>
      <c r="C1058" s="4"/>
      <c r="D1058" s="4">
        <v>397</v>
      </c>
    </row>
    <row r="1059" spans="1:4" x14ac:dyDescent="0.2">
      <c r="A1059" s="3" t="s">
        <v>6</v>
      </c>
      <c r="B1059" s="4">
        <v>45</v>
      </c>
      <c r="C1059" s="4"/>
      <c r="D1059" s="4">
        <v>45</v>
      </c>
    </row>
    <row r="1060" spans="1:4" x14ac:dyDescent="0.2">
      <c r="A1060" s="3" t="s">
        <v>9</v>
      </c>
      <c r="B1060" s="4">
        <v>46</v>
      </c>
      <c r="C1060" s="4"/>
      <c r="D1060" s="4">
        <v>46</v>
      </c>
    </row>
    <row r="1061" spans="1:4" x14ac:dyDescent="0.2">
      <c r="A1061" s="3" t="s">
        <v>10</v>
      </c>
      <c r="B1061" s="4">
        <v>672</v>
      </c>
      <c r="C1061" s="4"/>
      <c r="D1061" s="4">
        <v>672</v>
      </c>
    </row>
    <row r="1062" spans="1:4" x14ac:dyDescent="0.2">
      <c r="A1062" s="2" t="s">
        <v>183</v>
      </c>
      <c r="B1062" s="4">
        <v>464</v>
      </c>
      <c r="C1062" s="4"/>
      <c r="D1062" s="4">
        <v>464</v>
      </c>
    </row>
    <row r="1063" spans="1:4" x14ac:dyDescent="0.2">
      <c r="A1063" s="3" t="s">
        <v>0</v>
      </c>
      <c r="B1063" s="4">
        <v>45</v>
      </c>
      <c r="C1063" s="4"/>
      <c r="D1063" s="4">
        <v>45</v>
      </c>
    </row>
    <row r="1064" spans="1:4" x14ac:dyDescent="0.2">
      <c r="A1064" s="3" t="s">
        <v>6</v>
      </c>
      <c r="B1064" s="4">
        <v>84</v>
      </c>
      <c r="C1064" s="4"/>
      <c r="D1064" s="4">
        <v>84</v>
      </c>
    </row>
    <row r="1065" spans="1:4" x14ac:dyDescent="0.2">
      <c r="A1065" s="3" t="s">
        <v>9</v>
      </c>
      <c r="B1065" s="4">
        <v>139</v>
      </c>
      <c r="C1065" s="4"/>
      <c r="D1065" s="4">
        <v>139</v>
      </c>
    </row>
    <row r="1066" spans="1:4" x14ac:dyDescent="0.2">
      <c r="A1066" s="3" t="s">
        <v>10</v>
      </c>
      <c r="B1066" s="4">
        <v>196</v>
      </c>
      <c r="C1066" s="4"/>
      <c r="D1066" s="4">
        <v>196</v>
      </c>
    </row>
    <row r="1067" spans="1:4" x14ac:dyDescent="0.2">
      <c r="A1067" s="2" t="s">
        <v>184</v>
      </c>
      <c r="B1067" s="4">
        <v>749</v>
      </c>
      <c r="C1067" s="4"/>
      <c r="D1067" s="4">
        <v>749</v>
      </c>
    </row>
    <row r="1068" spans="1:4" x14ac:dyDescent="0.2">
      <c r="A1068" s="3" t="s">
        <v>0</v>
      </c>
      <c r="B1068" s="4">
        <v>186</v>
      </c>
      <c r="C1068" s="4"/>
      <c r="D1068" s="4">
        <v>186</v>
      </c>
    </row>
    <row r="1069" spans="1:4" x14ac:dyDescent="0.2">
      <c r="A1069" s="3" t="s">
        <v>6</v>
      </c>
      <c r="B1069" s="4">
        <v>328</v>
      </c>
      <c r="C1069" s="4"/>
      <c r="D1069" s="4">
        <v>328</v>
      </c>
    </row>
    <row r="1070" spans="1:4" x14ac:dyDescent="0.2">
      <c r="A1070" s="3" t="s">
        <v>9</v>
      </c>
      <c r="B1070" s="4">
        <v>6</v>
      </c>
      <c r="C1070" s="4"/>
      <c r="D1070" s="4">
        <v>6</v>
      </c>
    </row>
    <row r="1071" spans="1:4" x14ac:dyDescent="0.2">
      <c r="A1071" s="3" t="s">
        <v>10</v>
      </c>
      <c r="B1071" s="4">
        <v>229</v>
      </c>
      <c r="C1071" s="4"/>
      <c r="D1071" s="4">
        <v>229</v>
      </c>
    </row>
    <row r="1072" spans="1:4" x14ac:dyDescent="0.2">
      <c r="A1072" s="2" t="s">
        <v>185</v>
      </c>
      <c r="B1072" s="4">
        <v>306</v>
      </c>
      <c r="C1072" s="4"/>
      <c r="D1072" s="4">
        <v>306</v>
      </c>
    </row>
    <row r="1073" spans="1:4" x14ac:dyDescent="0.2">
      <c r="A1073" s="3" t="s">
        <v>0</v>
      </c>
      <c r="B1073" s="4">
        <v>85</v>
      </c>
      <c r="C1073" s="4"/>
      <c r="D1073" s="4">
        <v>85</v>
      </c>
    </row>
    <row r="1074" spans="1:4" x14ac:dyDescent="0.2">
      <c r="A1074" s="3" t="s">
        <v>6</v>
      </c>
      <c r="B1074" s="4">
        <v>14</v>
      </c>
      <c r="C1074" s="4"/>
      <c r="D1074" s="4">
        <v>14</v>
      </c>
    </row>
    <row r="1075" spans="1:4" x14ac:dyDescent="0.2">
      <c r="A1075" s="3" t="s">
        <v>9</v>
      </c>
      <c r="B1075" s="4">
        <v>3</v>
      </c>
      <c r="C1075" s="4"/>
      <c r="D1075" s="4">
        <v>3</v>
      </c>
    </row>
    <row r="1076" spans="1:4" x14ac:dyDescent="0.2">
      <c r="A1076" s="3" t="s">
        <v>10</v>
      </c>
      <c r="B1076" s="4">
        <v>204</v>
      </c>
      <c r="C1076" s="4"/>
      <c r="D1076" s="4">
        <v>204</v>
      </c>
    </row>
    <row r="1077" spans="1:4" x14ac:dyDescent="0.2">
      <c r="A1077" s="2" t="s">
        <v>370</v>
      </c>
      <c r="B1077" s="4">
        <v>11967</v>
      </c>
      <c r="C1077" s="4"/>
      <c r="D1077" s="4">
        <v>11967</v>
      </c>
    </row>
    <row r="1078" spans="1:4" x14ac:dyDescent="0.2">
      <c r="A1078" s="3" t="s">
        <v>0</v>
      </c>
      <c r="B1078" s="4">
        <v>6760</v>
      </c>
      <c r="C1078" s="4"/>
      <c r="D1078" s="4">
        <v>6760</v>
      </c>
    </row>
    <row r="1079" spans="1:4" x14ac:dyDescent="0.2">
      <c r="A1079" s="3" t="s">
        <v>6</v>
      </c>
      <c r="B1079" s="4">
        <v>3266</v>
      </c>
      <c r="C1079" s="4"/>
      <c r="D1079" s="4">
        <v>3266</v>
      </c>
    </row>
    <row r="1080" spans="1:4" x14ac:dyDescent="0.2">
      <c r="A1080" s="3" t="s">
        <v>9</v>
      </c>
      <c r="B1080" s="4">
        <v>628</v>
      </c>
      <c r="C1080" s="4"/>
      <c r="D1080" s="4">
        <v>628</v>
      </c>
    </row>
    <row r="1081" spans="1:4" x14ac:dyDescent="0.2">
      <c r="A1081" s="3" t="s">
        <v>10</v>
      </c>
      <c r="B1081" s="4">
        <v>1313</v>
      </c>
      <c r="C1081" s="4"/>
      <c r="D1081" s="4">
        <v>1313</v>
      </c>
    </row>
    <row r="1082" spans="1:4" x14ac:dyDescent="0.2">
      <c r="A1082" s="2" t="s">
        <v>186</v>
      </c>
      <c r="B1082" s="4">
        <v>1500</v>
      </c>
      <c r="C1082" s="4"/>
      <c r="D1082" s="4">
        <v>1500</v>
      </c>
    </row>
    <row r="1083" spans="1:4" x14ac:dyDescent="0.2">
      <c r="A1083" s="3" t="s">
        <v>0</v>
      </c>
      <c r="B1083" s="4">
        <v>756</v>
      </c>
      <c r="C1083" s="4"/>
      <c r="D1083" s="4">
        <v>756</v>
      </c>
    </row>
    <row r="1084" spans="1:4" x14ac:dyDescent="0.2">
      <c r="A1084" s="3" t="s">
        <v>6</v>
      </c>
      <c r="B1084" s="4">
        <v>101</v>
      </c>
      <c r="C1084" s="4"/>
      <c r="D1084" s="4">
        <v>101</v>
      </c>
    </row>
    <row r="1085" spans="1:4" x14ac:dyDescent="0.2">
      <c r="A1085" s="3" t="s">
        <v>9</v>
      </c>
      <c r="B1085" s="4">
        <v>53</v>
      </c>
      <c r="C1085" s="4"/>
      <c r="D1085" s="4">
        <v>53</v>
      </c>
    </row>
    <row r="1086" spans="1:4" x14ac:dyDescent="0.2">
      <c r="A1086" s="3" t="s">
        <v>10</v>
      </c>
      <c r="B1086" s="4">
        <v>590</v>
      </c>
      <c r="C1086" s="4"/>
      <c r="D1086" s="4">
        <v>590</v>
      </c>
    </row>
    <row r="1087" spans="1:4" x14ac:dyDescent="0.2">
      <c r="A1087" s="2" t="s">
        <v>187</v>
      </c>
      <c r="B1087" s="4">
        <v>259</v>
      </c>
      <c r="C1087" s="4"/>
      <c r="D1087" s="4">
        <v>259</v>
      </c>
    </row>
    <row r="1088" spans="1:4" x14ac:dyDescent="0.2">
      <c r="A1088" s="3" t="s">
        <v>0</v>
      </c>
      <c r="B1088" s="4">
        <v>71</v>
      </c>
      <c r="C1088" s="4"/>
      <c r="D1088" s="4">
        <v>71</v>
      </c>
    </row>
    <row r="1089" spans="1:4" x14ac:dyDescent="0.2">
      <c r="A1089" s="3" t="s">
        <v>6</v>
      </c>
      <c r="B1089" s="4">
        <v>18</v>
      </c>
      <c r="C1089" s="4"/>
      <c r="D1089" s="4">
        <v>18</v>
      </c>
    </row>
    <row r="1090" spans="1:4" x14ac:dyDescent="0.2">
      <c r="A1090" s="3" t="s">
        <v>9</v>
      </c>
      <c r="B1090" s="4">
        <v>9</v>
      </c>
      <c r="C1090" s="4"/>
      <c r="D1090" s="4">
        <v>9</v>
      </c>
    </row>
    <row r="1091" spans="1:4" x14ac:dyDescent="0.2">
      <c r="A1091" s="3" t="s">
        <v>10</v>
      </c>
      <c r="B1091" s="4">
        <v>161</v>
      </c>
      <c r="C1091" s="4"/>
      <c r="D1091" s="4">
        <v>161</v>
      </c>
    </row>
    <row r="1092" spans="1:4" x14ac:dyDescent="0.2">
      <c r="A1092" s="2" t="s">
        <v>371</v>
      </c>
      <c r="B1092" s="4">
        <v>1546</v>
      </c>
      <c r="C1092" s="4"/>
      <c r="D1092" s="4">
        <v>1546</v>
      </c>
    </row>
    <row r="1093" spans="1:4" x14ac:dyDescent="0.2">
      <c r="A1093" s="3" t="s">
        <v>0</v>
      </c>
      <c r="B1093" s="4">
        <v>714</v>
      </c>
      <c r="C1093" s="4"/>
      <c r="D1093" s="4">
        <v>714</v>
      </c>
    </row>
    <row r="1094" spans="1:4" x14ac:dyDescent="0.2">
      <c r="A1094" s="3" t="s">
        <v>6</v>
      </c>
      <c r="B1094" s="4">
        <v>25</v>
      </c>
      <c r="C1094" s="4"/>
      <c r="D1094" s="4">
        <v>25</v>
      </c>
    </row>
    <row r="1095" spans="1:4" x14ac:dyDescent="0.2">
      <c r="A1095" s="3" t="s">
        <v>9</v>
      </c>
      <c r="B1095" s="4">
        <v>146</v>
      </c>
      <c r="C1095" s="4"/>
      <c r="D1095" s="4">
        <v>146</v>
      </c>
    </row>
    <row r="1096" spans="1:4" x14ac:dyDescent="0.2">
      <c r="A1096" s="3" t="s">
        <v>10</v>
      </c>
      <c r="B1096" s="4">
        <v>661</v>
      </c>
      <c r="C1096" s="4"/>
      <c r="D1096" s="4">
        <v>661</v>
      </c>
    </row>
    <row r="1097" spans="1:4" x14ac:dyDescent="0.2">
      <c r="A1097" s="2" t="s">
        <v>188</v>
      </c>
      <c r="B1097" s="4">
        <v>1258</v>
      </c>
      <c r="C1097" s="4"/>
      <c r="D1097" s="4">
        <v>1258</v>
      </c>
    </row>
    <row r="1098" spans="1:4" x14ac:dyDescent="0.2">
      <c r="A1098" s="3" t="s">
        <v>0</v>
      </c>
      <c r="B1098" s="4">
        <v>555</v>
      </c>
      <c r="C1098" s="4"/>
      <c r="D1098" s="4">
        <v>555</v>
      </c>
    </row>
    <row r="1099" spans="1:4" x14ac:dyDescent="0.2">
      <c r="A1099" s="3" t="s">
        <v>6</v>
      </c>
      <c r="B1099" s="4">
        <v>57</v>
      </c>
      <c r="C1099" s="4"/>
      <c r="D1099" s="4">
        <v>57</v>
      </c>
    </row>
    <row r="1100" spans="1:4" x14ac:dyDescent="0.2">
      <c r="A1100" s="3" t="s">
        <v>9</v>
      </c>
      <c r="B1100" s="4">
        <v>99</v>
      </c>
      <c r="C1100" s="4"/>
      <c r="D1100" s="4">
        <v>99</v>
      </c>
    </row>
    <row r="1101" spans="1:4" x14ac:dyDescent="0.2">
      <c r="A1101" s="3" t="s">
        <v>10</v>
      </c>
      <c r="B1101" s="4">
        <v>547</v>
      </c>
      <c r="C1101" s="4"/>
      <c r="D1101" s="4">
        <v>547</v>
      </c>
    </row>
    <row r="1102" spans="1:4" x14ac:dyDescent="0.2">
      <c r="A1102" s="2" t="s">
        <v>189</v>
      </c>
      <c r="B1102" s="4">
        <v>31164</v>
      </c>
      <c r="C1102" s="4"/>
      <c r="D1102" s="4">
        <v>31164</v>
      </c>
    </row>
    <row r="1103" spans="1:4" x14ac:dyDescent="0.2">
      <c r="A1103" s="3" t="s">
        <v>0</v>
      </c>
      <c r="B1103" s="4">
        <v>26613</v>
      </c>
      <c r="C1103" s="4"/>
      <c r="D1103" s="4">
        <v>26613</v>
      </c>
    </row>
    <row r="1104" spans="1:4" x14ac:dyDescent="0.2">
      <c r="A1104" s="3" t="s">
        <v>6</v>
      </c>
      <c r="B1104" s="4">
        <v>2242</v>
      </c>
      <c r="C1104" s="4"/>
      <c r="D1104" s="4">
        <v>2242</v>
      </c>
    </row>
    <row r="1105" spans="1:4" x14ac:dyDescent="0.2">
      <c r="A1105" s="3" t="s">
        <v>9</v>
      </c>
      <c r="B1105" s="4">
        <v>1516</v>
      </c>
      <c r="C1105" s="4"/>
      <c r="D1105" s="4">
        <v>1516</v>
      </c>
    </row>
    <row r="1106" spans="1:4" x14ac:dyDescent="0.2">
      <c r="A1106" s="3" t="s">
        <v>10</v>
      </c>
      <c r="B1106" s="4">
        <v>793</v>
      </c>
      <c r="C1106" s="4"/>
      <c r="D1106" s="4">
        <v>793</v>
      </c>
    </row>
    <row r="1107" spans="1:4" x14ac:dyDescent="0.2">
      <c r="A1107" s="2" t="s">
        <v>190</v>
      </c>
      <c r="B1107" s="4">
        <v>1612</v>
      </c>
      <c r="C1107" s="4"/>
      <c r="D1107" s="4">
        <v>1612</v>
      </c>
    </row>
    <row r="1108" spans="1:4" x14ac:dyDescent="0.2">
      <c r="A1108" s="3" t="s">
        <v>0</v>
      </c>
      <c r="B1108" s="4">
        <v>1096</v>
      </c>
      <c r="C1108" s="4"/>
      <c r="D1108" s="4">
        <v>1096</v>
      </c>
    </row>
    <row r="1109" spans="1:4" x14ac:dyDescent="0.2">
      <c r="A1109" s="3" t="s">
        <v>6</v>
      </c>
      <c r="B1109" s="4">
        <v>191</v>
      </c>
      <c r="C1109" s="4"/>
      <c r="D1109" s="4">
        <v>191</v>
      </c>
    </row>
    <row r="1110" spans="1:4" x14ac:dyDescent="0.2">
      <c r="A1110" s="3" t="s">
        <v>9</v>
      </c>
      <c r="B1110" s="4">
        <v>59</v>
      </c>
      <c r="C1110" s="4"/>
      <c r="D1110" s="4">
        <v>59</v>
      </c>
    </row>
    <row r="1111" spans="1:4" x14ac:dyDescent="0.2">
      <c r="A1111" s="3" t="s">
        <v>10</v>
      </c>
      <c r="B1111" s="4">
        <v>266</v>
      </c>
      <c r="C1111" s="4"/>
      <c r="D1111" s="4">
        <v>266</v>
      </c>
    </row>
    <row r="1112" spans="1:4" x14ac:dyDescent="0.2">
      <c r="A1112" s="2" t="s">
        <v>191</v>
      </c>
      <c r="B1112" s="4">
        <v>458</v>
      </c>
      <c r="C1112" s="4"/>
      <c r="D1112" s="4">
        <v>458</v>
      </c>
    </row>
    <row r="1113" spans="1:4" x14ac:dyDescent="0.2">
      <c r="A1113" s="3" t="s">
        <v>0</v>
      </c>
      <c r="B1113" s="4">
        <v>116</v>
      </c>
      <c r="C1113" s="4"/>
      <c r="D1113" s="4">
        <v>116</v>
      </c>
    </row>
    <row r="1114" spans="1:4" x14ac:dyDescent="0.2">
      <c r="A1114" s="3" t="s">
        <v>6</v>
      </c>
      <c r="B1114" s="4">
        <v>30</v>
      </c>
      <c r="C1114" s="4"/>
      <c r="D1114" s="4">
        <v>30</v>
      </c>
    </row>
    <row r="1115" spans="1:4" x14ac:dyDescent="0.2">
      <c r="A1115" s="3" t="s">
        <v>9</v>
      </c>
      <c r="B1115" s="4">
        <v>22</v>
      </c>
      <c r="C1115" s="4"/>
      <c r="D1115" s="4">
        <v>22</v>
      </c>
    </row>
    <row r="1116" spans="1:4" x14ac:dyDescent="0.2">
      <c r="A1116" s="3" t="s">
        <v>10</v>
      </c>
      <c r="B1116" s="4">
        <v>290</v>
      </c>
      <c r="C1116" s="4"/>
      <c r="D1116" s="4">
        <v>290</v>
      </c>
    </row>
    <row r="1117" spans="1:4" x14ac:dyDescent="0.2">
      <c r="A1117" s="2" t="s">
        <v>372</v>
      </c>
      <c r="B1117" s="4">
        <v>1227</v>
      </c>
      <c r="C1117" s="4"/>
      <c r="D1117" s="4">
        <v>1227</v>
      </c>
    </row>
    <row r="1118" spans="1:4" x14ac:dyDescent="0.2">
      <c r="A1118" s="3" t="s">
        <v>0</v>
      </c>
      <c r="B1118" s="4">
        <v>710</v>
      </c>
      <c r="C1118" s="4"/>
      <c r="D1118" s="4">
        <v>710</v>
      </c>
    </row>
    <row r="1119" spans="1:4" x14ac:dyDescent="0.2">
      <c r="A1119" s="3" t="s">
        <v>6</v>
      </c>
      <c r="B1119" s="4">
        <v>47</v>
      </c>
      <c r="C1119" s="4"/>
      <c r="D1119" s="4">
        <v>47</v>
      </c>
    </row>
    <row r="1120" spans="1:4" x14ac:dyDescent="0.2">
      <c r="A1120" s="3" t="s">
        <v>9</v>
      </c>
      <c r="B1120" s="4">
        <v>27</v>
      </c>
      <c r="C1120" s="4"/>
      <c r="D1120" s="4">
        <v>27</v>
      </c>
    </row>
    <row r="1121" spans="1:4" x14ac:dyDescent="0.2">
      <c r="A1121" s="3" t="s">
        <v>10</v>
      </c>
      <c r="B1121" s="4">
        <v>443</v>
      </c>
      <c r="C1121" s="4"/>
      <c r="D1121" s="4">
        <v>443</v>
      </c>
    </row>
    <row r="1122" spans="1:4" x14ac:dyDescent="0.2">
      <c r="A1122" s="2" t="s">
        <v>192</v>
      </c>
      <c r="B1122" s="4">
        <v>669</v>
      </c>
      <c r="C1122" s="4"/>
      <c r="D1122" s="4">
        <v>669</v>
      </c>
    </row>
    <row r="1123" spans="1:4" x14ac:dyDescent="0.2">
      <c r="A1123" s="3" t="s">
        <v>0</v>
      </c>
      <c r="B1123" s="4">
        <v>263</v>
      </c>
      <c r="C1123" s="4"/>
      <c r="D1123" s="4">
        <v>263</v>
      </c>
    </row>
    <row r="1124" spans="1:4" x14ac:dyDescent="0.2">
      <c r="A1124" s="3" t="s">
        <v>6</v>
      </c>
      <c r="B1124" s="4">
        <v>110</v>
      </c>
      <c r="C1124" s="4"/>
      <c r="D1124" s="4">
        <v>110</v>
      </c>
    </row>
    <row r="1125" spans="1:4" x14ac:dyDescent="0.2">
      <c r="A1125" s="3" t="s">
        <v>10</v>
      </c>
      <c r="B1125" s="4">
        <v>296</v>
      </c>
      <c r="C1125" s="4"/>
      <c r="D1125" s="4">
        <v>296</v>
      </c>
    </row>
    <row r="1126" spans="1:4" x14ac:dyDescent="0.2">
      <c r="A1126" s="2" t="s">
        <v>193</v>
      </c>
      <c r="B1126" s="4">
        <v>42042</v>
      </c>
      <c r="C1126" s="4">
        <v>0</v>
      </c>
      <c r="D1126" s="4">
        <v>42042</v>
      </c>
    </row>
    <row r="1127" spans="1:4" x14ac:dyDescent="0.2">
      <c r="A1127" s="3" t="s">
        <v>0</v>
      </c>
      <c r="B1127" s="4">
        <v>32310</v>
      </c>
      <c r="C1127" s="4">
        <v>0</v>
      </c>
      <c r="D1127" s="4">
        <v>32310</v>
      </c>
    </row>
    <row r="1128" spans="1:4" x14ac:dyDescent="0.2">
      <c r="A1128" s="3" t="s">
        <v>6</v>
      </c>
      <c r="B1128" s="4">
        <v>8174</v>
      </c>
      <c r="C1128" s="4"/>
      <c r="D1128" s="4">
        <v>8174</v>
      </c>
    </row>
    <row r="1129" spans="1:4" x14ac:dyDescent="0.2">
      <c r="A1129" s="3" t="s">
        <v>9</v>
      </c>
      <c r="B1129" s="4">
        <v>533</v>
      </c>
      <c r="C1129" s="4"/>
      <c r="D1129" s="4">
        <v>533</v>
      </c>
    </row>
    <row r="1130" spans="1:4" x14ac:dyDescent="0.2">
      <c r="A1130" s="3" t="s">
        <v>10</v>
      </c>
      <c r="B1130" s="4">
        <v>1025</v>
      </c>
      <c r="C1130" s="4"/>
      <c r="D1130" s="4">
        <v>1025</v>
      </c>
    </row>
    <row r="1131" spans="1:4" x14ac:dyDescent="0.2">
      <c r="A1131" s="2" t="s">
        <v>194</v>
      </c>
      <c r="B1131" s="4">
        <v>4027</v>
      </c>
      <c r="C1131" s="4">
        <v>0</v>
      </c>
      <c r="D1131" s="4">
        <v>4027</v>
      </c>
    </row>
    <row r="1132" spans="1:4" x14ac:dyDescent="0.2">
      <c r="A1132" s="3" t="s">
        <v>0</v>
      </c>
      <c r="B1132" s="4">
        <v>2602</v>
      </c>
      <c r="C1132" s="4"/>
      <c r="D1132" s="4">
        <v>2602</v>
      </c>
    </row>
    <row r="1133" spans="1:4" x14ac:dyDescent="0.2">
      <c r="A1133" s="3" t="s">
        <v>6</v>
      </c>
      <c r="B1133" s="4">
        <v>369</v>
      </c>
      <c r="C1133" s="4"/>
      <c r="D1133" s="4">
        <v>369</v>
      </c>
    </row>
    <row r="1134" spans="1:4" x14ac:dyDescent="0.2">
      <c r="A1134" s="3" t="s">
        <v>10</v>
      </c>
      <c r="B1134" s="4">
        <v>1056</v>
      </c>
      <c r="C1134" s="4">
        <v>0</v>
      </c>
      <c r="D1134" s="4">
        <v>1056</v>
      </c>
    </row>
    <row r="1135" spans="1:4" x14ac:dyDescent="0.2">
      <c r="A1135" s="2" t="s">
        <v>195</v>
      </c>
      <c r="B1135" s="4">
        <v>1475</v>
      </c>
      <c r="C1135" s="4"/>
      <c r="D1135" s="4">
        <v>1475</v>
      </c>
    </row>
    <row r="1136" spans="1:4" x14ac:dyDescent="0.2">
      <c r="A1136" s="3" t="s">
        <v>0</v>
      </c>
      <c r="B1136" s="4">
        <v>658</v>
      </c>
      <c r="C1136" s="4"/>
      <c r="D1136" s="4">
        <v>658</v>
      </c>
    </row>
    <row r="1137" spans="1:4" x14ac:dyDescent="0.2">
      <c r="A1137" s="3" t="s">
        <v>6</v>
      </c>
      <c r="B1137" s="4">
        <v>24</v>
      </c>
      <c r="C1137" s="4"/>
      <c r="D1137" s="4">
        <v>24</v>
      </c>
    </row>
    <row r="1138" spans="1:4" x14ac:dyDescent="0.2">
      <c r="A1138" s="3" t="s">
        <v>9</v>
      </c>
      <c r="B1138" s="4">
        <v>203</v>
      </c>
      <c r="C1138" s="4"/>
      <c r="D1138" s="4">
        <v>203</v>
      </c>
    </row>
    <row r="1139" spans="1:4" x14ac:dyDescent="0.2">
      <c r="A1139" s="3" t="s">
        <v>10</v>
      </c>
      <c r="B1139" s="4">
        <v>590</v>
      </c>
      <c r="C1139" s="4"/>
      <c r="D1139" s="4">
        <v>590</v>
      </c>
    </row>
    <row r="1140" spans="1:4" x14ac:dyDescent="0.2">
      <c r="A1140" s="2" t="s">
        <v>196</v>
      </c>
      <c r="B1140" s="4">
        <v>666</v>
      </c>
      <c r="C1140" s="4">
        <v>0</v>
      </c>
      <c r="D1140" s="4">
        <v>666</v>
      </c>
    </row>
    <row r="1141" spans="1:4" x14ac:dyDescent="0.2">
      <c r="A1141" s="3" t="s">
        <v>0</v>
      </c>
      <c r="B1141" s="4">
        <v>206</v>
      </c>
      <c r="C1141" s="4"/>
      <c r="D1141" s="4">
        <v>206</v>
      </c>
    </row>
    <row r="1142" spans="1:4" x14ac:dyDescent="0.2">
      <c r="A1142" s="3" t="s">
        <v>6</v>
      </c>
      <c r="B1142" s="4">
        <v>16</v>
      </c>
      <c r="C1142" s="4"/>
      <c r="D1142" s="4">
        <v>16</v>
      </c>
    </row>
    <row r="1143" spans="1:4" x14ac:dyDescent="0.2">
      <c r="A1143" s="3" t="s">
        <v>9</v>
      </c>
      <c r="B1143" s="4">
        <v>5</v>
      </c>
      <c r="C1143" s="4"/>
      <c r="D1143" s="4">
        <v>5</v>
      </c>
    </row>
    <row r="1144" spans="1:4" x14ac:dyDescent="0.2">
      <c r="A1144" s="3" t="s">
        <v>10</v>
      </c>
      <c r="B1144" s="4">
        <v>439</v>
      </c>
      <c r="C1144" s="4">
        <v>0</v>
      </c>
      <c r="D1144" s="4">
        <v>439</v>
      </c>
    </row>
    <row r="1145" spans="1:4" x14ac:dyDescent="0.2">
      <c r="A1145" s="2" t="s">
        <v>197</v>
      </c>
      <c r="B1145" s="4">
        <v>1985</v>
      </c>
      <c r="C1145" s="4"/>
      <c r="D1145" s="4">
        <v>1985</v>
      </c>
    </row>
    <row r="1146" spans="1:4" x14ac:dyDescent="0.2">
      <c r="A1146" s="3" t="s">
        <v>0</v>
      </c>
      <c r="B1146" s="4">
        <v>496</v>
      </c>
      <c r="C1146" s="4"/>
      <c r="D1146" s="4">
        <v>496</v>
      </c>
    </row>
    <row r="1147" spans="1:4" x14ac:dyDescent="0.2">
      <c r="A1147" s="3" t="s">
        <v>6</v>
      </c>
      <c r="B1147" s="4">
        <v>12</v>
      </c>
      <c r="C1147" s="4"/>
      <c r="D1147" s="4">
        <v>12</v>
      </c>
    </row>
    <row r="1148" spans="1:4" x14ac:dyDescent="0.2">
      <c r="A1148" s="3" t="s">
        <v>9</v>
      </c>
      <c r="B1148" s="4">
        <v>1005</v>
      </c>
      <c r="C1148" s="4"/>
      <c r="D1148" s="4">
        <v>1005</v>
      </c>
    </row>
    <row r="1149" spans="1:4" x14ac:dyDescent="0.2">
      <c r="A1149" s="3" t="s">
        <v>10</v>
      </c>
      <c r="B1149" s="4">
        <v>472</v>
      </c>
      <c r="C1149" s="4"/>
      <c r="D1149" s="4">
        <v>472</v>
      </c>
    </row>
    <row r="1150" spans="1:4" x14ac:dyDescent="0.2">
      <c r="A1150" s="2" t="s">
        <v>373</v>
      </c>
      <c r="B1150" s="4">
        <v>618</v>
      </c>
      <c r="C1150" s="4"/>
      <c r="D1150" s="4">
        <v>618</v>
      </c>
    </row>
    <row r="1151" spans="1:4" x14ac:dyDescent="0.2">
      <c r="A1151" s="3" t="s">
        <v>0</v>
      </c>
      <c r="B1151" s="4">
        <v>79</v>
      </c>
      <c r="C1151" s="4"/>
      <c r="D1151" s="4">
        <v>79</v>
      </c>
    </row>
    <row r="1152" spans="1:4" x14ac:dyDescent="0.2">
      <c r="A1152" s="3" t="s">
        <v>6</v>
      </c>
      <c r="B1152" s="4">
        <v>299</v>
      </c>
      <c r="C1152" s="4"/>
      <c r="D1152" s="4">
        <v>299</v>
      </c>
    </row>
    <row r="1153" spans="1:4" x14ac:dyDescent="0.2">
      <c r="A1153" s="3" t="s">
        <v>10</v>
      </c>
      <c r="B1153" s="4">
        <v>240</v>
      </c>
      <c r="C1153" s="4"/>
      <c r="D1153" s="4">
        <v>240</v>
      </c>
    </row>
    <row r="1154" spans="1:4" x14ac:dyDescent="0.2">
      <c r="A1154" s="2" t="s">
        <v>198</v>
      </c>
      <c r="B1154" s="4">
        <v>64</v>
      </c>
      <c r="C1154" s="4"/>
      <c r="D1154" s="4">
        <v>64</v>
      </c>
    </row>
    <row r="1155" spans="1:4" x14ac:dyDescent="0.2">
      <c r="A1155" s="3" t="s">
        <v>0</v>
      </c>
      <c r="B1155" s="4">
        <v>40</v>
      </c>
      <c r="C1155" s="4"/>
      <c r="D1155" s="4">
        <v>40</v>
      </c>
    </row>
    <row r="1156" spans="1:4" x14ac:dyDescent="0.2">
      <c r="A1156" s="3" t="s">
        <v>9</v>
      </c>
      <c r="B1156" s="4">
        <v>17</v>
      </c>
      <c r="C1156" s="4"/>
      <c r="D1156" s="4">
        <v>17</v>
      </c>
    </row>
    <row r="1157" spans="1:4" x14ac:dyDescent="0.2">
      <c r="A1157" s="3" t="s">
        <v>10</v>
      </c>
      <c r="B1157" s="4">
        <v>7</v>
      </c>
      <c r="C1157" s="4"/>
      <c r="D1157" s="4">
        <v>7</v>
      </c>
    </row>
    <row r="1158" spans="1:4" x14ac:dyDescent="0.2">
      <c r="A1158" s="2" t="s">
        <v>232</v>
      </c>
      <c r="B1158" s="4">
        <v>10924</v>
      </c>
      <c r="C1158" s="4"/>
      <c r="D1158" s="4">
        <v>10924</v>
      </c>
    </row>
    <row r="1159" spans="1:4" x14ac:dyDescent="0.2">
      <c r="A1159" s="3" t="s">
        <v>0</v>
      </c>
      <c r="B1159" s="4">
        <v>5492</v>
      </c>
      <c r="C1159" s="4"/>
      <c r="D1159" s="4">
        <v>5492</v>
      </c>
    </row>
    <row r="1160" spans="1:4" x14ac:dyDescent="0.2">
      <c r="A1160" s="3" t="s">
        <v>6</v>
      </c>
      <c r="B1160" s="4">
        <v>2033</v>
      </c>
      <c r="C1160" s="4"/>
      <c r="D1160" s="4">
        <v>2033</v>
      </c>
    </row>
    <row r="1161" spans="1:4" x14ac:dyDescent="0.2">
      <c r="A1161" s="3" t="s">
        <v>9</v>
      </c>
      <c r="B1161" s="4">
        <v>92</v>
      </c>
      <c r="C1161" s="4"/>
      <c r="D1161" s="4">
        <v>92</v>
      </c>
    </row>
    <row r="1162" spans="1:4" x14ac:dyDescent="0.2">
      <c r="A1162" s="3" t="s">
        <v>10</v>
      </c>
      <c r="B1162" s="4">
        <v>3307</v>
      </c>
      <c r="C1162" s="4"/>
      <c r="D1162" s="4">
        <v>3307</v>
      </c>
    </row>
    <row r="1163" spans="1:4" x14ac:dyDescent="0.2">
      <c r="A1163" s="2" t="s">
        <v>374</v>
      </c>
      <c r="B1163" s="4">
        <v>27016</v>
      </c>
      <c r="C1163" s="4"/>
      <c r="D1163" s="4">
        <v>27016</v>
      </c>
    </row>
    <row r="1164" spans="1:4" x14ac:dyDescent="0.2">
      <c r="A1164" s="3" t="s">
        <v>0</v>
      </c>
      <c r="B1164" s="4">
        <v>15895</v>
      </c>
      <c r="C1164" s="4"/>
      <c r="D1164" s="4">
        <v>15895</v>
      </c>
    </row>
    <row r="1165" spans="1:4" x14ac:dyDescent="0.2">
      <c r="A1165" s="3" t="s">
        <v>6</v>
      </c>
      <c r="B1165" s="4">
        <v>6710</v>
      </c>
      <c r="C1165" s="4"/>
      <c r="D1165" s="4">
        <v>6710</v>
      </c>
    </row>
    <row r="1166" spans="1:4" x14ac:dyDescent="0.2">
      <c r="A1166" s="3" t="s">
        <v>9</v>
      </c>
      <c r="B1166" s="4">
        <v>832</v>
      </c>
      <c r="C1166" s="4"/>
      <c r="D1166" s="4">
        <v>832</v>
      </c>
    </row>
    <row r="1167" spans="1:4" x14ac:dyDescent="0.2">
      <c r="A1167" s="3" t="s">
        <v>10</v>
      </c>
      <c r="B1167" s="4">
        <v>3579</v>
      </c>
      <c r="C1167" s="4"/>
      <c r="D1167" s="4">
        <v>3579</v>
      </c>
    </row>
    <row r="1168" spans="1:4" x14ac:dyDescent="0.2">
      <c r="A1168" s="2" t="s">
        <v>199</v>
      </c>
      <c r="B1168" s="4">
        <v>2925.482</v>
      </c>
      <c r="C1168" s="4"/>
      <c r="D1168" s="4">
        <v>2925.482</v>
      </c>
    </row>
    <row r="1169" spans="1:4" x14ac:dyDescent="0.2">
      <c r="A1169" s="3" t="s">
        <v>0</v>
      </c>
      <c r="B1169" s="4">
        <v>1489.6209999999999</v>
      </c>
      <c r="C1169" s="4"/>
      <c r="D1169" s="4">
        <v>1489.6209999999999</v>
      </c>
    </row>
    <row r="1170" spans="1:4" x14ac:dyDescent="0.2">
      <c r="A1170" s="3" t="s">
        <v>6</v>
      </c>
      <c r="B1170" s="4">
        <v>305.17599999999999</v>
      </c>
      <c r="C1170" s="4"/>
      <c r="D1170" s="4">
        <v>305.17599999999999</v>
      </c>
    </row>
    <row r="1171" spans="1:4" x14ac:dyDescent="0.2">
      <c r="A1171" s="3" t="s">
        <v>9</v>
      </c>
      <c r="B1171" s="4">
        <v>153.90899999999999</v>
      </c>
      <c r="C1171" s="4"/>
      <c r="D1171" s="4">
        <v>153.90899999999999</v>
      </c>
    </row>
    <row r="1172" spans="1:4" x14ac:dyDescent="0.2">
      <c r="A1172" s="3" t="s">
        <v>10</v>
      </c>
      <c r="B1172" s="4">
        <v>976.77600000000007</v>
      </c>
      <c r="C1172" s="4"/>
      <c r="D1172" s="4">
        <v>976.77600000000007</v>
      </c>
    </row>
    <row r="1173" spans="1:4" x14ac:dyDescent="0.2">
      <c r="A1173" s="2" t="s">
        <v>200</v>
      </c>
      <c r="B1173" s="4">
        <v>1444</v>
      </c>
      <c r="C1173" s="4"/>
      <c r="D1173" s="4">
        <v>1444</v>
      </c>
    </row>
    <row r="1174" spans="1:4" x14ac:dyDescent="0.2">
      <c r="A1174" s="3" t="s">
        <v>0</v>
      </c>
      <c r="B1174" s="4">
        <v>965</v>
      </c>
      <c r="C1174" s="4"/>
      <c r="D1174" s="4">
        <v>965</v>
      </c>
    </row>
    <row r="1175" spans="1:4" x14ac:dyDescent="0.2">
      <c r="A1175" s="3" t="s">
        <v>6</v>
      </c>
      <c r="B1175" s="4">
        <v>32</v>
      </c>
      <c r="C1175" s="4"/>
      <c r="D1175" s="4">
        <v>32</v>
      </c>
    </row>
    <row r="1176" spans="1:4" x14ac:dyDescent="0.2">
      <c r="A1176" s="3" t="s">
        <v>9</v>
      </c>
      <c r="B1176" s="4">
        <v>179</v>
      </c>
      <c r="C1176" s="4"/>
      <c r="D1176" s="4">
        <v>179</v>
      </c>
    </row>
    <row r="1177" spans="1:4" x14ac:dyDescent="0.2">
      <c r="A1177" s="3" t="s">
        <v>10</v>
      </c>
      <c r="B1177" s="4">
        <v>268</v>
      </c>
      <c r="C1177" s="4"/>
      <c r="D1177" s="4">
        <v>268</v>
      </c>
    </row>
    <row r="1178" spans="1:4" x14ac:dyDescent="0.2">
      <c r="A1178" s="2" t="s">
        <v>201</v>
      </c>
      <c r="B1178" s="4">
        <v>573</v>
      </c>
      <c r="C1178" s="4"/>
      <c r="D1178" s="4">
        <v>573</v>
      </c>
    </row>
    <row r="1179" spans="1:4" x14ac:dyDescent="0.2">
      <c r="A1179" s="3" t="s">
        <v>0</v>
      </c>
      <c r="B1179" s="4">
        <v>70</v>
      </c>
      <c r="C1179" s="4"/>
      <c r="D1179" s="4">
        <v>70</v>
      </c>
    </row>
    <row r="1180" spans="1:4" x14ac:dyDescent="0.2">
      <c r="A1180" s="3" t="s">
        <v>9</v>
      </c>
      <c r="B1180" s="4">
        <v>95</v>
      </c>
      <c r="C1180" s="4"/>
      <c r="D1180" s="4">
        <v>95</v>
      </c>
    </row>
    <row r="1181" spans="1:4" x14ac:dyDescent="0.2">
      <c r="A1181" s="3" t="s">
        <v>10</v>
      </c>
      <c r="B1181" s="4">
        <v>408</v>
      </c>
      <c r="C1181" s="4"/>
      <c r="D1181" s="4">
        <v>408</v>
      </c>
    </row>
    <row r="1182" spans="1:4" x14ac:dyDescent="0.2">
      <c r="A1182" s="2" t="s">
        <v>375</v>
      </c>
      <c r="B1182" s="4">
        <v>495</v>
      </c>
      <c r="C1182" s="4"/>
      <c r="D1182" s="4">
        <v>495</v>
      </c>
    </row>
    <row r="1183" spans="1:4" x14ac:dyDescent="0.2">
      <c r="A1183" s="3" t="s">
        <v>0</v>
      </c>
      <c r="B1183" s="4">
        <v>378</v>
      </c>
      <c r="C1183" s="4"/>
      <c r="D1183" s="4">
        <v>378</v>
      </c>
    </row>
    <row r="1184" spans="1:4" x14ac:dyDescent="0.2">
      <c r="A1184" s="3" t="s">
        <v>6</v>
      </c>
      <c r="B1184" s="4">
        <v>39</v>
      </c>
      <c r="C1184" s="4"/>
      <c r="D1184" s="4">
        <v>39</v>
      </c>
    </row>
    <row r="1185" spans="1:4" x14ac:dyDescent="0.2">
      <c r="A1185" s="3" t="s">
        <v>9</v>
      </c>
      <c r="B1185" s="4">
        <v>63</v>
      </c>
      <c r="C1185" s="4"/>
      <c r="D1185" s="4">
        <v>63</v>
      </c>
    </row>
    <row r="1186" spans="1:4" x14ac:dyDescent="0.2">
      <c r="A1186" s="3" t="s">
        <v>10</v>
      </c>
      <c r="B1186" s="4">
        <v>15</v>
      </c>
      <c r="C1186" s="4"/>
      <c r="D1186" s="4">
        <v>15</v>
      </c>
    </row>
    <row r="1187" spans="1:4" x14ac:dyDescent="0.2">
      <c r="A1187" s="2" t="s">
        <v>202</v>
      </c>
      <c r="B1187" s="4">
        <v>947</v>
      </c>
      <c r="C1187" s="4"/>
      <c r="D1187" s="4">
        <v>947</v>
      </c>
    </row>
    <row r="1188" spans="1:4" x14ac:dyDescent="0.2">
      <c r="A1188" s="3" t="s">
        <v>0</v>
      </c>
      <c r="B1188" s="4">
        <v>494</v>
      </c>
      <c r="C1188" s="4"/>
      <c r="D1188" s="4">
        <v>494</v>
      </c>
    </row>
    <row r="1189" spans="1:4" x14ac:dyDescent="0.2">
      <c r="A1189" s="3" t="s">
        <v>6</v>
      </c>
      <c r="B1189" s="4">
        <v>9</v>
      </c>
      <c r="C1189" s="4"/>
      <c r="D1189" s="4">
        <v>9</v>
      </c>
    </row>
    <row r="1190" spans="1:4" x14ac:dyDescent="0.2">
      <c r="A1190" s="3" t="s">
        <v>9</v>
      </c>
      <c r="B1190" s="4">
        <v>23</v>
      </c>
      <c r="C1190" s="4"/>
      <c r="D1190" s="4">
        <v>23</v>
      </c>
    </row>
    <row r="1191" spans="1:4" x14ac:dyDescent="0.2">
      <c r="A1191" s="3" t="s">
        <v>10</v>
      </c>
      <c r="B1191" s="4">
        <v>421</v>
      </c>
      <c r="C1191" s="4"/>
      <c r="D1191" s="4">
        <v>421</v>
      </c>
    </row>
    <row r="1192" spans="1:4" x14ac:dyDescent="0.2">
      <c r="A1192" s="2" t="s">
        <v>203</v>
      </c>
      <c r="B1192" s="4">
        <v>842</v>
      </c>
      <c r="C1192" s="4"/>
      <c r="D1192" s="4">
        <v>842</v>
      </c>
    </row>
    <row r="1193" spans="1:4" x14ac:dyDescent="0.2">
      <c r="A1193" s="3" t="s">
        <v>0</v>
      </c>
      <c r="B1193" s="4">
        <v>113</v>
      </c>
      <c r="C1193" s="4"/>
      <c r="D1193" s="4">
        <v>113</v>
      </c>
    </row>
    <row r="1194" spans="1:4" x14ac:dyDescent="0.2">
      <c r="A1194" s="3" t="s">
        <v>6</v>
      </c>
      <c r="B1194" s="4">
        <v>197</v>
      </c>
      <c r="C1194" s="4"/>
      <c r="D1194" s="4">
        <v>197</v>
      </c>
    </row>
    <row r="1195" spans="1:4" x14ac:dyDescent="0.2">
      <c r="A1195" s="3" t="s">
        <v>9</v>
      </c>
      <c r="B1195" s="4">
        <v>135</v>
      </c>
      <c r="C1195" s="4"/>
      <c r="D1195" s="4">
        <v>135</v>
      </c>
    </row>
    <row r="1196" spans="1:4" x14ac:dyDescent="0.2">
      <c r="A1196" s="3" t="s">
        <v>10</v>
      </c>
      <c r="B1196" s="4">
        <v>397</v>
      </c>
      <c r="C1196" s="4"/>
      <c r="D1196" s="4">
        <v>397</v>
      </c>
    </row>
    <row r="1197" spans="1:4" x14ac:dyDescent="0.2">
      <c r="A1197" s="2" t="s">
        <v>376</v>
      </c>
      <c r="B1197" s="4">
        <v>2464</v>
      </c>
      <c r="C1197" s="4"/>
      <c r="D1197" s="4">
        <v>2464</v>
      </c>
    </row>
    <row r="1198" spans="1:4" x14ac:dyDescent="0.2">
      <c r="A1198" s="3" t="s">
        <v>0</v>
      </c>
      <c r="B1198" s="4">
        <v>1745</v>
      </c>
      <c r="C1198" s="4"/>
      <c r="D1198" s="4">
        <v>1745</v>
      </c>
    </row>
    <row r="1199" spans="1:4" x14ac:dyDescent="0.2">
      <c r="A1199" s="3" t="s">
        <v>9</v>
      </c>
      <c r="B1199" s="4">
        <v>124</v>
      </c>
      <c r="C1199" s="4"/>
      <c r="D1199" s="4">
        <v>124</v>
      </c>
    </row>
    <row r="1200" spans="1:4" x14ac:dyDescent="0.2">
      <c r="A1200" s="3" t="s">
        <v>10</v>
      </c>
      <c r="B1200" s="4">
        <v>595</v>
      </c>
      <c r="C1200" s="4"/>
      <c r="D1200" s="4">
        <v>595</v>
      </c>
    </row>
    <row r="1201" spans="1:4" x14ac:dyDescent="0.2">
      <c r="A1201" s="2" t="s">
        <v>204</v>
      </c>
      <c r="B1201" s="4">
        <v>6217</v>
      </c>
      <c r="C1201" s="4"/>
      <c r="D1201" s="4">
        <v>6217</v>
      </c>
    </row>
    <row r="1202" spans="1:4" x14ac:dyDescent="0.2">
      <c r="A1202" s="3" t="s">
        <v>0</v>
      </c>
      <c r="B1202" s="4">
        <v>3895</v>
      </c>
      <c r="C1202" s="4"/>
      <c r="D1202" s="4">
        <v>3895</v>
      </c>
    </row>
    <row r="1203" spans="1:4" x14ac:dyDescent="0.2">
      <c r="A1203" s="3" t="s">
        <v>6</v>
      </c>
      <c r="B1203" s="4">
        <v>172</v>
      </c>
      <c r="C1203" s="4"/>
      <c r="D1203" s="4">
        <v>172</v>
      </c>
    </row>
    <row r="1204" spans="1:4" x14ac:dyDescent="0.2">
      <c r="A1204" s="3" t="s">
        <v>9</v>
      </c>
      <c r="B1204" s="4">
        <v>230</v>
      </c>
      <c r="C1204" s="4"/>
      <c r="D1204" s="4">
        <v>230</v>
      </c>
    </row>
    <row r="1205" spans="1:4" x14ac:dyDescent="0.2">
      <c r="A1205" s="3" t="s">
        <v>10</v>
      </c>
      <c r="B1205" s="4">
        <v>1920</v>
      </c>
      <c r="C1205" s="4"/>
      <c r="D1205" s="4">
        <v>1920</v>
      </c>
    </row>
    <row r="1206" spans="1:4" x14ac:dyDescent="0.2">
      <c r="A1206" s="2" t="s">
        <v>377</v>
      </c>
      <c r="B1206" s="4">
        <v>7214</v>
      </c>
      <c r="C1206" s="4"/>
      <c r="D1206" s="4">
        <v>7214</v>
      </c>
    </row>
    <row r="1207" spans="1:4" x14ac:dyDescent="0.2">
      <c r="A1207" s="3" t="s">
        <v>0</v>
      </c>
      <c r="B1207" s="4">
        <v>4414</v>
      </c>
      <c r="C1207" s="4"/>
      <c r="D1207" s="4">
        <v>4414</v>
      </c>
    </row>
    <row r="1208" spans="1:4" x14ac:dyDescent="0.2">
      <c r="A1208" s="3" t="s">
        <v>6</v>
      </c>
      <c r="B1208" s="4">
        <v>369</v>
      </c>
      <c r="C1208" s="4"/>
      <c r="D1208" s="4">
        <v>369</v>
      </c>
    </row>
    <row r="1209" spans="1:4" x14ac:dyDescent="0.2">
      <c r="A1209" s="3" t="s">
        <v>10</v>
      </c>
      <c r="B1209" s="4">
        <v>2431</v>
      </c>
      <c r="C1209" s="4"/>
      <c r="D1209" s="4">
        <v>2431</v>
      </c>
    </row>
    <row r="1210" spans="1:4" x14ac:dyDescent="0.2">
      <c r="A1210" s="2" t="s">
        <v>205</v>
      </c>
      <c r="B1210" s="4">
        <v>555</v>
      </c>
      <c r="C1210" s="4"/>
      <c r="D1210" s="4">
        <v>555</v>
      </c>
    </row>
    <row r="1211" spans="1:4" x14ac:dyDescent="0.2">
      <c r="A1211" s="3" t="s">
        <v>0</v>
      </c>
      <c r="B1211" s="4">
        <v>62</v>
      </c>
      <c r="C1211" s="4"/>
      <c r="D1211" s="4">
        <v>62</v>
      </c>
    </row>
    <row r="1212" spans="1:4" x14ac:dyDescent="0.2">
      <c r="A1212" s="3" t="s">
        <v>6</v>
      </c>
      <c r="B1212" s="4">
        <v>2</v>
      </c>
      <c r="C1212" s="4"/>
      <c r="D1212" s="4">
        <v>2</v>
      </c>
    </row>
    <row r="1213" spans="1:4" x14ac:dyDescent="0.2">
      <c r="A1213" s="3" t="s">
        <v>9</v>
      </c>
      <c r="B1213" s="4">
        <v>39</v>
      </c>
      <c r="C1213" s="4"/>
      <c r="D1213" s="4">
        <v>39</v>
      </c>
    </row>
    <row r="1214" spans="1:4" x14ac:dyDescent="0.2">
      <c r="A1214" s="3" t="s">
        <v>10</v>
      </c>
      <c r="B1214" s="4">
        <v>452</v>
      </c>
      <c r="C1214" s="4"/>
      <c r="D1214" s="4">
        <v>452</v>
      </c>
    </row>
    <row r="1215" spans="1:4" x14ac:dyDescent="0.2">
      <c r="A1215" s="2" t="s">
        <v>206</v>
      </c>
      <c r="B1215" s="4">
        <v>1113</v>
      </c>
      <c r="C1215" s="4"/>
      <c r="D1215" s="4">
        <v>1113</v>
      </c>
    </row>
    <row r="1216" spans="1:4" x14ac:dyDescent="0.2">
      <c r="A1216" s="3" t="s">
        <v>0</v>
      </c>
      <c r="B1216" s="4">
        <v>337</v>
      </c>
      <c r="C1216" s="4"/>
      <c r="D1216" s="4">
        <v>337</v>
      </c>
    </row>
    <row r="1217" spans="1:4" x14ac:dyDescent="0.2">
      <c r="A1217" s="3" t="s">
        <v>6</v>
      </c>
      <c r="B1217" s="4">
        <v>153</v>
      </c>
      <c r="C1217" s="4"/>
      <c r="D1217" s="4">
        <v>153</v>
      </c>
    </row>
    <row r="1218" spans="1:4" x14ac:dyDescent="0.2">
      <c r="A1218" s="3" t="s">
        <v>9</v>
      </c>
      <c r="B1218" s="4">
        <v>159</v>
      </c>
      <c r="C1218" s="4"/>
      <c r="D1218" s="4">
        <v>159</v>
      </c>
    </row>
    <row r="1219" spans="1:4" x14ac:dyDescent="0.2">
      <c r="A1219" s="3" t="s">
        <v>10</v>
      </c>
      <c r="B1219" s="4">
        <v>464</v>
      </c>
      <c r="C1219" s="4"/>
      <c r="D1219" s="4">
        <v>464</v>
      </c>
    </row>
    <row r="1220" spans="1:4" x14ac:dyDescent="0.2">
      <c r="A1220" s="2" t="s">
        <v>207</v>
      </c>
      <c r="B1220" s="4">
        <v>828</v>
      </c>
      <c r="C1220" s="4"/>
      <c r="D1220" s="4">
        <v>828</v>
      </c>
    </row>
    <row r="1221" spans="1:4" x14ac:dyDescent="0.2">
      <c r="A1221" s="3" t="s">
        <v>0</v>
      </c>
      <c r="B1221" s="4">
        <v>289</v>
      </c>
      <c r="C1221" s="4"/>
      <c r="D1221" s="4">
        <v>289</v>
      </c>
    </row>
    <row r="1222" spans="1:4" x14ac:dyDescent="0.2">
      <c r="A1222" s="3" t="s">
        <v>6</v>
      </c>
      <c r="B1222" s="4">
        <v>67</v>
      </c>
      <c r="C1222" s="4"/>
      <c r="D1222" s="4">
        <v>67</v>
      </c>
    </row>
    <row r="1223" spans="1:4" x14ac:dyDescent="0.2">
      <c r="A1223" s="3" t="s">
        <v>9</v>
      </c>
      <c r="B1223" s="4">
        <v>101</v>
      </c>
      <c r="C1223" s="4"/>
      <c r="D1223" s="4">
        <v>101</v>
      </c>
    </row>
    <row r="1224" spans="1:4" x14ac:dyDescent="0.2">
      <c r="A1224" s="3" t="s">
        <v>10</v>
      </c>
      <c r="B1224" s="4">
        <v>371</v>
      </c>
      <c r="C1224" s="4"/>
      <c r="D1224" s="4">
        <v>371</v>
      </c>
    </row>
    <row r="1225" spans="1:4" x14ac:dyDescent="0.2">
      <c r="A1225" s="2" t="s">
        <v>208</v>
      </c>
      <c r="B1225" s="4">
        <v>938</v>
      </c>
      <c r="C1225" s="4"/>
      <c r="D1225" s="4">
        <v>938</v>
      </c>
    </row>
    <row r="1226" spans="1:4" x14ac:dyDescent="0.2">
      <c r="A1226" s="3" t="s">
        <v>0</v>
      </c>
      <c r="B1226" s="4">
        <v>409</v>
      </c>
      <c r="C1226" s="4"/>
      <c r="D1226" s="4">
        <v>409</v>
      </c>
    </row>
    <row r="1227" spans="1:4" x14ac:dyDescent="0.2">
      <c r="A1227" s="3" t="s">
        <v>9</v>
      </c>
      <c r="B1227" s="4">
        <v>63</v>
      </c>
      <c r="C1227" s="4"/>
      <c r="D1227" s="4">
        <v>63</v>
      </c>
    </row>
    <row r="1228" spans="1:4" x14ac:dyDescent="0.2">
      <c r="A1228" s="3" t="s">
        <v>10</v>
      </c>
      <c r="B1228" s="4">
        <v>466</v>
      </c>
      <c r="C1228" s="4"/>
      <c r="D1228" s="4">
        <v>466</v>
      </c>
    </row>
    <row r="1229" spans="1:4" x14ac:dyDescent="0.2">
      <c r="A1229" s="2" t="s">
        <v>209</v>
      </c>
      <c r="B1229" s="4">
        <v>620</v>
      </c>
      <c r="C1229" s="4"/>
      <c r="D1229" s="4">
        <v>620</v>
      </c>
    </row>
    <row r="1230" spans="1:4" x14ac:dyDescent="0.2">
      <c r="A1230" s="3" t="s">
        <v>0</v>
      </c>
      <c r="B1230" s="4">
        <v>122</v>
      </c>
      <c r="C1230" s="4"/>
      <c r="D1230" s="4">
        <v>122</v>
      </c>
    </row>
    <row r="1231" spans="1:4" x14ac:dyDescent="0.2">
      <c r="A1231" s="3" t="s">
        <v>9</v>
      </c>
      <c r="B1231" s="4">
        <v>85</v>
      </c>
      <c r="C1231" s="4"/>
      <c r="D1231" s="4">
        <v>85</v>
      </c>
    </row>
    <row r="1232" spans="1:4" x14ac:dyDescent="0.2">
      <c r="A1232" s="3" t="s">
        <v>10</v>
      </c>
      <c r="B1232" s="4">
        <v>413</v>
      </c>
      <c r="C1232" s="4"/>
      <c r="D1232" s="4">
        <v>413</v>
      </c>
    </row>
    <row r="1233" spans="1:4" x14ac:dyDescent="0.2">
      <c r="A1233" s="2" t="s">
        <v>210</v>
      </c>
      <c r="B1233" s="4">
        <v>579</v>
      </c>
      <c r="C1233" s="4"/>
      <c r="D1233" s="4">
        <v>579</v>
      </c>
    </row>
    <row r="1234" spans="1:4" x14ac:dyDescent="0.2">
      <c r="A1234" s="3" t="s">
        <v>0</v>
      </c>
      <c r="B1234" s="4">
        <v>145</v>
      </c>
      <c r="C1234" s="4"/>
      <c r="D1234" s="4">
        <v>145</v>
      </c>
    </row>
    <row r="1235" spans="1:4" x14ac:dyDescent="0.2">
      <c r="A1235" s="3" t="s">
        <v>6</v>
      </c>
      <c r="B1235" s="4">
        <v>12</v>
      </c>
      <c r="C1235" s="4"/>
      <c r="D1235" s="4">
        <v>12</v>
      </c>
    </row>
    <row r="1236" spans="1:4" x14ac:dyDescent="0.2">
      <c r="A1236" s="3" t="s">
        <v>9</v>
      </c>
      <c r="B1236" s="4">
        <v>181</v>
      </c>
      <c r="C1236" s="4"/>
      <c r="D1236" s="4">
        <v>181</v>
      </c>
    </row>
    <row r="1237" spans="1:4" x14ac:dyDescent="0.2">
      <c r="A1237" s="3" t="s">
        <v>10</v>
      </c>
      <c r="B1237" s="4">
        <v>241</v>
      </c>
      <c r="C1237" s="4"/>
      <c r="D1237" s="4">
        <v>241</v>
      </c>
    </row>
    <row r="1238" spans="1:4" x14ac:dyDescent="0.2">
      <c r="A1238" s="2" t="s">
        <v>211</v>
      </c>
      <c r="B1238" s="4">
        <v>31349</v>
      </c>
      <c r="C1238" s="4"/>
      <c r="D1238" s="4">
        <v>31349</v>
      </c>
    </row>
    <row r="1239" spans="1:4" x14ac:dyDescent="0.2">
      <c r="A1239" s="3" t="s">
        <v>0</v>
      </c>
      <c r="B1239" s="4">
        <v>16926</v>
      </c>
      <c r="C1239" s="4"/>
      <c r="D1239" s="4">
        <v>16926</v>
      </c>
    </row>
    <row r="1240" spans="1:4" x14ac:dyDescent="0.2">
      <c r="A1240" s="3" t="s">
        <v>6</v>
      </c>
      <c r="B1240" s="4">
        <v>7687</v>
      </c>
      <c r="C1240" s="4"/>
      <c r="D1240" s="4">
        <v>7687</v>
      </c>
    </row>
    <row r="1241" spans="1:4" x14ac:dyDescent="0.2">
      <c r="A1241" s="3" t="s">
        <v>9</v>
      </c>
      <c r="B1241" s="4">
        <v>546</v>
      </c>
      <c r="C1241" s="4"/>
      <c r="D1241" s="4">
        <v>546</v>
      </c>
    </row>
    <row r="1242" spans="1:4" x14ac:dyDescent="0.2">
      <c r="A1242" s="3" t="s">
        <v>10</v>
      </c>
      <c r="B1242" s="4">
        <v>6190</v>
      </c>
      <c r="C1242" s="4"/>
      <c r="D1242" s="4">
        <v>6190</v>
      </c>
    </row>
    <row r="1243" spans="1:4" x14ac:dyDescent="0.2">
      <c r="A1243" s="2" t="s">
        <v>212</v>
      </c>
      <c r="B1243" s="4">
        <v>4748</v>
      </c>
      <c r="C1243" s="4"/>
      <c r="D1243" s="4">
        <v>4748</v>
      </c>
    </row>
    <row r="1244" spans="1:4" x14ac:dyDescent="0.2">
      <c r="A1244" s="3" t="s">
        <v>0</v>
      </c>
      <c r="B1244" s="4">
        <v>3251</v>
      </c>
      <c r="C1244" s="4"/>
      <c r="D1244" s="4">
        <v>3251</v>
      </c>
    </row>
    <row r="1245" spans="1:4" x14ac:dyDescent="0.2">
      <c r="A1245" s="3" t="s">
        <v>6</v>
      </c>
      <c r="B1245" s="4">
        <v>306</v>
      </c>
      <c r="C1245" s="4"/>
      <c r="D1245" s="4">
        <v>306</v>
      </c>
    </row>
    <row r="1246" spans="1:4" x14ac:dyDescent="0.2">
      <c r="A1246" s="3" t="s">
        <v>9</v>
      </c>
      <c r="B1246" s="4">
        <v>20</v>
      </c>
      <c r="C1246" s="4"/>
      <c r="D1246" s="4">
        <v>20</v>
      </c>
    </row>
    <row r="1247" spans="1:4" x14ac:dyDescent="0.2">
      <c r="A1247" s="3" t="s">
        <v>10</v>
      </c>
      <c r="B1247" s="4">
        <v>1171</v>
      </c>
      <c r="C1247" s="4"/>
      <c r="D1247" s="4">
        <v>1171</v>
      </c>
    </row>
    <row r="1248" spans="1:4" x14ac:dyDescent="0.2">
      <c r="A1248" s="2" t="s">
        <v>213</v>
      </c>
      <c r="B1248" s="4">
        <v>4094</v>
      </c>
      <c r="C1248" s="4"/>
      <c r="D1248" s="4">
        <v>4094</v>
      </c>
    </row>
    <row r="1249" spans="1:4" x14ac:dyDescent="0.2">
      <c r="A1249" s="3" t="s">
        <v>0</v>
      </c>
      <c r="B1249" s="4">
        <v>3128</v>
      </c>
      <c r="C1249" s="4"/>
      <c r="D1249" s="4">
        <v>3128</v>
      </c>
    </row>
    <row r="1250" spans="1:4" x14ac:dyDescent="0.2">
      <c r="A1250" s="3" t="s">
        <v>6</v>
      </c>
      <c r="B1250" s="4">
        <v>210</v>
      </c>
      <c r="C1250" s="4"/>
      <c r="D1250" s="4">
        <v>210</v>
      </c>
    </row>
    <row r="1251" spans="1:4" x14ac:dyDescent="0.2">
      <c r="A1251" s="3" t="s">
        <v>9</v>
      </c>
      <c r="B1251" s="4">
        <v>159</v>
      </c>
      <c r="C1251" s="4"/>
      <c r="D1251" s="4">
        <v>159</v>
      </c>
    </row>
    <row r="1252" spans="1:4" x14ac:dyDescent="0.2">
      <c r="A1252" s="3" t="s">
        <v>10</v>
      </c>
      <c r="B1252" s="4">
        <v>597</v>
      </c>
      <c r="C1252" s="4"/>
      <c r="D1252" s="4">
        <v>597</v>
      </c>
    </row>
    <row r="1253" spans="1:4" x14ac:dyDescent="0.2">
      <c r="A1253" s="2" t="s">
        <v>378</v>
      </c>
      <c r="B1253" s="4">
        <v>4222.4353000000001</v>
      </c>
      <c r="C1253" s="4"/>
      <c r="D1253" s="4">
        <v>4222.4353000000001</v>
      </c>
    </row>
    <row r="1254" spans="1:4" x14ac:dyDescent="0.2">
      <c r="A1254" s="3" t="s">
        <v>0</v>
      </c>
      <c r="B1254" s="4">
        <v>2721.3413</v>
      </c>
      <c r="C1254" s="4"/>
      <c r="D1254" s="4">
        <v>2721.3413</v>
      </c>
    </row>
    <row r="1255" spans="1:4" x14ac:dyDescent="0.2">
      <c r="A1255" s="3" t="s">
        <v>6</v>
      </c>
      <c r="B1255" s="4">
        <v>248.60169999999999</v>
      </c>
      <c r="C1255" s="4"/>
      <c r="D1255" s="4">
        <v>248.60169999999999</v>
      </c>
    </row>
    <row r="1256" spans="1:4" x14ac:dyDescent="0.2">
      <c r="A1256" s="3" t="s">
        <v>9</v>
      </c>
      <c r="B1256" s="4">
        <v>99.012200000000007</v>
      </c>
      <c r="C1256" s="4"/>
      <c r="D1256" s="4">
        <v>99.012200000000007</v>
      </c>
    </row>
    <row r="1257" spans="1:4" x14ac:dyDescent="0.2">
      <c r="A1257" s="3" t="s">
        <v>10</v>
      </c>
      <c r="B1257" s="4">
        <v>1153.4801</v>
      </c>
      <c r="C1257" s="4"/>
      <c r="D1257" s="4">
        <v>1153.4801</v>
      </c>
    </row>
    <row r="1258" spans="1:4" x14ac:dyDescent="0.2">
      <c r="A1258" s="2" t="s">
        <v>214</v>
      </c>
      <c r="B1258" s="4">
        <v>1590</v>
      </c>
      <c r="C1258" s="4"/>
      <c r="D1258" s="4">
        <v>1590</v>
      </c>
    </row>
    <row r="1259" spans="1:4" x14ac:dyDescent="0.2">
      <c r="A1259" s="3" t="s">
        <v>0</v>
      </c>
      <c r="B1259" s="4">
        <v>927</v>
      </c>
      <c r="C1259" s="4"/>
      <c r="D1259" s="4">
        <v>927</v>
      </c>
    </row>
    <row r="1260" spans="1:4" x14ac:dyDescent="0.2">
      <c r="A1260" s="3" t="s">
        <v>6</v>
      </c>
      <c r="B1260" s="4">
        <v>51</v>
      </c>
      <c r="C1260" s="4"/>
      <c r="D1260" s="4">
        <v>51</v>
      </c>
    </row>
    <row r="1261" spans="1:4" x14ac:dyDescent="0.2">
      <c r="A1261" s="3" t="s">
        <v>9</v>
      </c>
      <c r="B1261" s="4">
        <v>82</v>
      </c>
      <c r="C1261" s="4"/>
      <c r="D1261" s="4">
        <v>82</v>
      </c>
    </row>
    <row r="1262" spans="1:4" x14ac:dyDescent="0.2">
      <c r="A1262" s="3" t="s">
        <v>10</v>
      </c>
      <c r="B1262" s="4">
        <v>530</v>
      </c>
      <c r="C1262" s="4"/>
      <c r="D1262" s="4">
        <v>530</v>
      </c>
    </row>
    <row r="1263" spans="1:4" x14ac:dyDescent="0.2">
      <c r="A1263" s="2" t="s">
        <v>379</v>
      </c>
      <c r="B1263" s="4">
        <v>322</v>
      </c>
      <c r="C1263" s="4"/>
      <c r="D1263" s="4">
        <v>322</v>
      </c>
    </row>
    <row r="1264" spans="1:4" x14ac:dyDescent="0.2">
      <c r="A1264" s="3" t="s">
        <v>0</v>
      </c>
      <c r="B1264" s="4">
        <v>44</v>
      </c>
      <c r="C1264" s="4"/>
      <c r="D1264" s="4">
        <v>44</v>
      </c>
    </row>
    <row r="1265" spans="1:4" x14ac:dyDescent="0.2">
      <c r="A1265" s="3" t="s">
        <v>9</v>
      </c>
      <c r="B1265" s="4">
        <v>17</v>
      </c>
      <c r="C1265" s="4"/>
      <c r="D1265" s="4">
        <v>17</v>
      </c>
    </row>
    <row r="1266" spans="1:4" x14ac:dyDescent="0.2">
      <c r="A1266" s="3" t="s">
        <v>10</v>
      </c>
      <c r="B1266" s="4">
        <v>261</v>
      </c>
      <c r="C1266" s="4"/>
      <c r="D1266" s="4">
        <v>261</v>
      </c>
    </row>
    <row r="1267" spans="1:4" x14ac:dyDescent="0.2">
      <c r="A1267" s="2" t="s">
        <v>215</v>
      </c>
      <c r="B1267" s="4">
        <v>5116</v>
      </c>
      <c r="C1267" s="4"/>
      <c r="D1267" s="4">
        <v>5116</v>
      </c>
    </row>
    <row r="1268" spans="1:4" x14ac:dyDescent="0.2">
      <c r="A1268" s="3" t="s">
        <v>0</v>
      </c>
      <c r="B1268" s="4">
        <v>2589</v>
      </c>
      <c r="C1268" s="4"/>
      <c r="D1268" s="4">
        <v>2589</v>
      </c>
    </row>
    <row r="1269" spans="1:4" x14ac:dyDescent="0.2">
      <c r="A1269" s="3" t="s">
        <v>6</v>
      </c>
      <c r="B1269" s="4">
        <v>1010</v>
      </c>
      <c r="C1269" s="4"/>
      <c r="D1269" s="4">
        <v>1010</v>
      </c>
    </row>
    <row r="1270" spans="1:4" x14ac:dyDescent="0.2">
      <c r="A1270" s="3" t="s">
        <v>9</v>
      </c>
      <c r="B1270" s="4">
        <v>235</v>
      </c>
      <c r="C1270" s="4"/>
      <c r="D1270" s="4">
        <v>235</v>
      </c>
    </row>
    <row r="1271" spans="1:4" x14ac:dyDescent="0.2">
      <c r="A1271" s="3" t="s">
        <v>10</v>
      </c>
      <c r="B1271" s="4">
        <v>1282</v>
      </c>
      <c r="C1271" s="4"/>
      <c r="D1271" s="4">
        <v>1282</v>
      </c>
    </row>
    <row r="1272" spans="1:4" x14ac:dyDescent="0.2">
      <c r="A1272" s="2" t="s">
        <v>216</v>
      </c>
      <c r="B1272" s="4">
        <v>913</v>
      </c>
      <c r="C1272" s="4"/>
      <c r="D1272" s="4">
        <v>913</v>
      </c>
    </row>
    <row r="1273" spans="1:4" x14ac:dyDescent="0.2">
      <c r="A1273" s="3" t="s">
        <v>0</v>
      </c>
      <c r="B1273" s="4">
        <v>86</v>
      </c>
      <c r="C1273" s="4"/>
      <c r="D1273" s="4">
        <v>86</v>
      </c>
    </row>
    <row r="1274" spans="1:4" x14ac:dyDescent="0.2">
      <c r="A1274" s="3" t="s">
        <v>6</v>
      </c>
      <c r="B1274" s="4">
        <v>257</v>
      </c>
      <c r="C1274" s="4"/>
      <c r="D1274" s="4">
        <v>257</v>
      </c>
    </row>
    <row r="1275" spans="1:4" x14ac:dyDescent="0.2">
      <c r="A1275" s="3" t="s">
        <v>9</v>
      </c>
      <c r="B1275" s="4">
        <v>66</v>
      </c>
      <c r="C1275" s="4"/>
      <c r="D1275" s="4">
        <v>66</v>
      </c>
    </row>
    <row r="1276" spans="1:4" x14ac:dyDescent="0.2">
      <c r="A1276" s="3" t="s">
        <v>10</v>
      </c>
      <c r="B1276" s="4">
        <v>504</v>
      </c>
      <c r="C1276" s="4"/>
      <c r="D1276" s="4">
        <v>504</v>
      </c>
    </row>
    <row r="1277" spans="1:4" x14ac:dyDescent="0.2">
      <c r="A1277" s="2" t="s">
        <v>217</v>
      </c>
      <c r="B1277" s="4">
        <v>1111</v>
      </c>
      <c r="C1277" s="4"/>
      <c r="D1277" s="4">
        <v>1111</v>
      </c>
    </row>
    <row r="1278" spans="1:4" x14ac:dyDescent="0.2">
      <c r="A1278" s="3" t="s">
        <v>0</v>
      </c>
      <c r="B1278" s="4">
        <v>500</v>
      </c>
      <c r="C1278" s="4"/>
      <c r="D1278" s="4">
        <v>500</v>
      </c>
    </row>
    <row r="1279" spans="1:4" x14ac:dyDescent="0.2">
      <c r="A1279" s="3" t="s">
        <v>6</v>
      </c>
      <c r="B1279" s="4">
        <v>149</v>
      </c>
      <c r="C1279" s="4"/>
      <c r="D1279" s="4">
        <v>149</v>
      </c>
    </row>
    <row r="1280" spans="1:4" x14ac:dyDescent="0.2">
      <c r="A1280" s="3" t="s">
        <v>10</v>
      </c>
      <c r="B1280" s="4">
        <v>462</v>
      </c>
      <c r="C1280" s="4"/>
      <c r="D1280" s="4">
        <v>462</v>
      </c>
    </row>
    <row r="1281" spans="1:4" x14ac:dyDescent="0.2">
      <c r="A1281" s="2" t="s">
        <v>380</v>
      </c>
      <c r="B1281" s="4">
        <v>616</v>
      </c>
      <c r="C1281" s="4"/>
      <c r="D1281" s="4">
        <v>616</v>
      </c>
    </row>
    <row r="1282" spans="1:4" x14ac:dyDescent="0.2">
      <c r="A1282" s="3" t="s">
        <v>0</v>
      </c>
      <c r="B1282" s="4">
        <v>216</v>
      </c>
      <c r="C1282" s="4"/>
      <c r="D1282" s="4">
        <v>216</v>
      </c>
    </row>
    <row r="1283" spans="1:4" x14ac:dyDescent="0.2">
      <c r="A1283" s="3" t="s">
        <v>6</v>
      </c>
      <c r="B1283" s="4">
        <v>33</v>
      </c>
      <c r="C1283" s="4"/>
      <c r="D1283" s="4">
        <v>33</v>
      </c>
    </row>
    <row r="1284" spans="1:4" x14ac:dyDescent="0.2">
      <c r="A1284" s="3" t="s">
        <v>9</v>
      </c>
      <c r="B1284" s="4">
        <v>139</v>
      </c>
      <c r="C1284" s="4"/>
      <c r="D1284" s="4">
        <v>139</v>
      </c>
    </row>
    <row r="1285" spans="1:4" x14ac:dyDescent="0.2">
      <c r="A1285" s="3" t="s">
        <v>10</v>
      </c>
      <c r="B1285" s="4">
        <v>228</v>
      </c>
      <c r="C1285" s="4"/>
      <c r="D1285" s="4">
        <v>228</v>
      </c>
    </row>
    <row r="1286" spans="1:4" x14ac:dyDescent="0.2">
      <c r="A1286" s="2" t="s">
        <v>218</v>
      </c>
      <c r="B1286" s="4">
        <v>432</v>
      </c>
      <c r="C1286" s="4"/>
      <c r="D1286" s="4">
        <v>432</v>
      </c>
    </row>
    <row r="1287" spans="1:4" x14ac:dyDescent="0.2">
      <c r="A1287" s="3" t="s">
        <v>0</v>
      </c>
      <c r="B1287" s="4">
        <v>134</v>
      </c>
      <c r="C1287" s="4"/>
      <c r="D1287" s="4">
        <v>134</v>
      </c>
    </row>
    <row r="1288" spans="1:4" x14ac:dyDescent="0.2">
      <c r="A1288" s="3" t="s">
        <v>6</v>
      </c>
      <c r="B1288" s="4">
        <v>38</v>
      </c>
      <c r="C1288" s="4"/>
      <c r="D1288" s="4">
        <v>38</v>
      </c>
    </row>
    <row r="1289" spans="1:4" x14ac:dyDescent="0.2">
      <c r="A1289" s="3" t="s">
        <v>9</v>
      </c>
      <c r="B1289" s="4">
        <v>9</v>
      </c>
      <c r="C1289" s="4"/>
      <c r="D1289" s="4">
        <v>9</v>
      </c>
    </row>
    <row r="1290" spans="1:4" x14ac:dyDescent="0.2">
      <c r="A1290" s="3" t="s">
        <v>10</v>
      </c>
      <c r="B1290" s="4">
        <v>251</v>
      </c>
      <c r="C1290" s="4"/>
      <c r="D1290" s="4">
        <v>251</v>
      </c>
    </row>
    <row r="1291" spans="1:4" x14ac:dyDescent="0.2">
      <c r="A1291" s="2" t="s">
        <v>381</v>
      </c>
      <c r="B1291" s="4">
        <v>1216</v>
      </c>
      <c r="C1291" s="4"/>
      <c r="D1291" s="4">
        <v>1216</v>
      </c>
    </row>
    <row r="1292" spans="1:4" x14ac:dyDescent="0.2">
      <c r="A1292" s="3" t="s">
        <v>0</v>
      </c>
      <c r="B1292" s="4">
        <v>815</v>
      </c>
      <c r="C1292" s="4"/>
      <c r="D1292" s="4">
        <v>815</v>
      </c>
    </row>
    <row r="1293" spans="1:4" x14ac:dyDescent="0.2">
      <c r="A1293" s="3" t="s">
        <v>9</v>
      </c>
      <c r="B1293" s="4">
        <v>145</v>
      </c>
      <c r="C1293" s="4"/>
      <c r="D1293" s="4">
        <v>145</v>
      </c>
    </row>
    <row r="1294" spans="1:4" x14ac:dyDescent="0.2">
      <c r="A1294" s="3" t="s">
        <v>10</v>
      </c>
      <c r="B1294" s="4">
        <v>256</v>
      </c>
      <c r="C1294" s="4"/>
      <c r="D1294" s="4">
        <v>256</v>
      </c>
    </row>
    <row r="1295" spans="1:4" x14ac:dyDescent="0.2">
      <c r="A1295" s="2" t="s">
        <v>382</v>
      </c>
      <c r="B1295" s="4">
        <v>436</v>
      </c>
      <c r="C1295" s="4"/>
      <c r="D1295" s="4">
        <v>436</v>
      </c>
    </row>
    <row r="1296" spans="1:4" x14ac:dyDescent="0.2">
      <c r="A1296" s="3" t="s">
        <v>0</v>
      </c>
      <c r="B1296" s="4">
        <v>34</v>
      </c>
      <c r="C1296" s="4"/>
      <c r="D1296" s="4">
        <v>34</v>
      </c>
    </row>
    <row r="1297" spans="1:4" x14ac:dyDescent="0.2">
      <c r="A1297" s="3" t="s">
        <v>6</v>
      </c>
      <c r="B1297" s="4">
        <v>146</v>
      </c>
      <c r="C1297" s="4"/>
      <c r="D1297" s="4">
        <v>146</v>
      </c>
    </row>
    <row r="1298" spans="1:4" x14ac:dyDescent="0.2">
      <c r="A1298" s="3" t="s">
        <v>9</v>
      </c>
      <c r="B1298" s="4">
        <v>1</v>
      </c>
      <c r="C1298" s="4"/>
      <c r="D1298" s="4">
        <v>1</v>
      </c>
    </row>
    <row r="1299" spans="1:4" x14ac:dyDescent="0.2">
      <c r="A1299" s="3" t="s">
        <v>10</v>
      </c>
      <c r="B1299" s="4">
        <v>255</v>
      </c>
      <c r="C1299" s="4"/>
      <c r="D1299" s="4">
        <v>255</v>
      </c>
    </row>
    <row r="1300" spans="1:4" x14ac:dyDescent="0.2">
      <c r="A1300" s="2" t="s">
        <v>219</v>
      </c>
      <c r="B1300" s="4">
        <v>2528</v>
      </c>
      <c r="C1300" s="4"/>
      <c r="D1300" s="4">
        <v>2528</v>
      </c>
    </row>
    <row r="1301" spans="1:4" x14ac:dyDescent="0.2">
      <c r="A1301" s="3" t="s">
        <v>0</v>
      </c>
      <c r="B1301" s="4">
        <v>864</v>
      </c>
      <c r="C1301" s="4"/>
      <c r="D1301" s="4">
        <v>864</v>
      </c>
    </row>
    <row r="1302" spans="1:4" x14ac:dyDescent="0.2">
      <c r="A1302" s="3" t="s">
        <v>6</v>
      </c>
      <c r="B1302" s="4">
        <v>85</v>
      </c>
      <c r="C1302" s="4"/>
      <c r="D1302" s="4">
        <v>85</v>
      </c>
    </row>
    <row r="1303" spans="1:4" x14ac:dyDescent="0.2">
      <c r="A1303" s="3" t="s">
        <v>9</v>
      </c>
      <c r="B1303" s="4">
        <v>695</v>
      </c>
      <c r="C1303" s="4"/>
      <c r="D1303" s="4">
        <v>695</v>
      </c>
    </row>
    <row r="1304" spans="1:4" x14ac:dyDescent="0.2">
      <c r="A1304" s="3" t="s">
        <v>10</v>
      </c>
      <c r="B1304" s="4">
        <v>884</v>
      </c>
      <c r="C1304" s="4"/>
      <c r="D1304" s="4">
        <v>884</v>
      </c>
    </row>
    <row r="1305" spans="1:4" x14ac:dyDescent="0.2">
      <c r="A1305" s="2" t="s">
        <v>220</v>
      </c>
      <c r="B1305" s="4">
        <v>768</v>
      </c>
      <c r="C1305" s="4"/>
      <c r="D1305" s="4">
        <v>768</v>
      </c>
    </row>
    <row r="1306" spans="1:4" x14ac:dyDescent="0.2">
      <c r="A1306" s="3" t="s">
        <v>0</v>
      </c>
      <c r="B1306" s="4">
        <v>452</v>
      </c>
      <c r="C1306" s="4"/>
      <c r="D1306" s="4">
        <v>452</v>
      </c>
    </row>
    <row r="1307" spans="1:4" x14ac:dyDescent="0.2">
      <c r="A1307" s="3" t="s">
        <v>6</v>
      </c>
      <c r="B1307" s="4">
        <v>25</v>
      </c>
      <c r="C1307" s="4"/>
      <c r="D1307" s="4">
        <v>25</v>
      </c>
    </row>
    <row r="1308" spans="1:4" x14ac:dyDescent="0.2">
      <c r="A1308" s="3" t="s">
        <v>9</v>
      </c>
      <c r="B1308" s="4">
        <v>17</v>
      </c>
      <c r="C1308" s="4"/>
      <c r="D1308" s="4">
        <v>17</v>
      </c>
    </row>
    <row r="1309" spans="1:4" x14ac:dyDescent="0.2">
      <c r="A1309" s="3" t="s">
        <v>10</v>
      </c>
      <c r="B1309" s="4">
        <v>274</v>
      </c>
      <c r="C1309" s="4"/>
      <c r="D1309" s="4">
        <v>274</v>
      </c>
    </row>
    <row r="1310" spans="1:4" x14ac:dyDescent="0.2">
      <c r="A1310" s="2" t="s">
        <v>221</v>
      </c>
      <c r="B1310" s="4">
        <v>569</v>
      </c>
      <c r="C1310" s="4"/>
      <c r="D1310" s="4">
        <v>569</v>
      </c>
    </row>
    <row r="1311" spans="1:4" x14ac:dyDescent="0.2">
      <c r="A1311" s="3" t="s">
        <v>0</v>
      </c>
      <c r="B1311" s="4">
        <v>227</v>
      </c>
      <c r="C1311" s="4"/>
      <c r="D1311" s="4">
        <v>227</v>
      </c>
    </row>
    <row r="1312" spans="1:4" x14ac:dyDescent="0.2">
      <c r="A1312" s="3" t="s">
        <v>9</v>
      </c>
      <c r="B1312" s="4">
        <v>80</v>
      </c>
      <c r="C1312" s="4"/>
      <c r="D1312" s="4">
        <v>80</v>
      </c>
    </row>
    <row r="1313" spans="1:4" x14ac:dyDescent="0.2">
      <c r="A1313" s="3" t="s">
        <v>10</v>
      </c>
      <c r="B1313" s="4">
        <v>262</v>
      </c>
      <c r="C1313" s="4"/>
      <c r="D1313" s="4">
        <v>262</v>
      </c>
    </row>
    <row r="1314" spans="1:4" x14ac:dyDescent="0.2">
      <c r="A1314" s="2" t="s">
        <v>222</v>
      </c>
      <c r="B1314" s="4">
        <v>303</v>
      </c>
      <c r="C1314" s="4"/>
      <c r="D1314" s="4">
        <v>303</v>
      </c>
    </row>
    <row r="1315" spans="1:4" x14ac:dyDescent="0.2">
      <c r="A1315" s="3" t="s">
        <v>0</v>
      </c>
      <c r="B1315" s="4">
        <v>75</v>
      </c>
      <c r="C1315" s="4"/>
      <c r="D1315" s="4">
        <v>75</v>
      </c>
    </row>
    <row r="1316" spans="1:4" x14ac:dyDescent="0.2">
      <c r="A1316" s="3" t="s">
        <v>9</v>
      </c>
      <c r="B1316" s="4">
        <v>19</v>
      </c>
      <c r="C1316" s="4"/>
      <c r="D1316" s="4">
        <v>19</v>
      </c>
    </row>
    <row r="1317" spans="1:4" x14ac:dyDescent="0.2">
      <c r="A1317" s="3" t="s">
        <v>10</v>
      </c>
      <c r="B1317" s="4">
        <v>209</v>
      </c>
      <c r="C1317" s="4"/>
      <c r="D1317" s="4">
        <v>209</v>
      </c>
    </row>
    <row r="1318" spans="1:4" x14ac:dyDescent="0.2">
      <c r="A1318" s="2" t="s">
        <v>223</v>
      </c>
      <c r="B1318" s="4">
        <v>1076</v>
      </c>
      <c r="C1318" s="4"/>
      <c r="D1318" s="4">
        <v>1076</v>
      </c>
    </row>
    <row r="1319" spans="1:4" x14ac:dyDescent="0.2">
      <c r="A1319" s="3" t="s">
        <v>0</v>
      </c>
      <c r="B1319" s="4">
        <v>611</v>
      </c>
      <c r="C1319" s="4"/>
      <c r="D1319" s="4">
        <v>611</v>
      </c>
    </row>
    <row r="1320" spans="1:4" x14ac:dyDescent="0.2">
      <c r="A1320" s="3" t="s">
        <v>10</v>
      </c>
      <c r="B1320" s="4">
        <v>465</v>
      </c>
      <c r="C1320" s="4"/>
      <c r="D1320" s="4">
        <v>465</v>
      </c>
    </row>
    <row r="1321" spans="1:4" x14ac:dyDescent="0.2">
      <c r="A1321" s="2" t="s">
        <v>224</v>
      </c>
      <c r="B1321" s="4">
        <v>769</v>
      </c>
      <c r="C1321" s="4"/>
      <c r="D1321" s="4">
        <v>769</v>
      </c>
    </row>
    <row r="1322" spans="1:4" x14ac:dyDescent="0.2">
      <c r="A1322" s="3" t="s">
        <v>0</v>
      </c>
      <c r="B1322" s="4">
        <v>215</v>
      </c>
      <c r="C1322" s="4"/>
      <c r="D1322" s="4">
        <v>215</v>
      </c>
    </row>
    <row r="1323" spans="1:4" x14ac:dyDescent="0.2">
      <c r="A1323" s="3" t="s">
        <v>6</v>
      </c>
      <c r="B1323" s="4">
        <v>33</v>
      </c>
      <c r="C1323" s="4"/>
      <c r="D1323" s="4">
        <v>33</v>
      </c>
    </row>
    <row r="1324" spans="1:4" x14ac:dyDescent="0.2">
      <c r="A1324" s="3" t="s">
        <v>9</v>
      </c>
      <c r="B1324" s="4">
        <v>76</v>
      </c>
      <c r="C1324" s="4"/>
      <c r="D1324" s="4">
        <v>76</v>
      </c>
    </row>
    <row r="1325" spans="1:4" x14ac:dyDescent="0.2">
      <c r="A1325" s="3" t="s">
        <v>10</v>
      </c>
      <c r="B1325" s="4">
        <v>445</v>
      </c>
      <c r="C1325" s="4"/>
      <c r="D1325" s="4">
        <v>445</v>
      </c>
    </row>
    <row r="1326" spans="1:4" x14ac:dyDescent="0.2">
      <c r="A1326" s="2" t="s">
        <v>317</v>
      </c>
      <c r="B1326" s="4">
        <v>19638</v>
      </c>
      <c r="C1326" s="4"/>
      <c r="D1326" s="4">
        <v>19638</v>
      </c>
    </row>
    <row r="1327" spans="1:4" x14ac:dyDescent="0.2">
      <c r="A1327" s="3" t="s">
        <v>0</v>
      </c>
      <c r="B1327" s="4">
        <v>12469</v>
      </c>
      <c r="C1327" s="4"/>
      <c r="D1327" s="4">
        <v>12469</v>
      </c>
    </row>
    <row r="1328" spans="1:4" x14ac:dyDescent="0.2">
      <c r="A1328" s="3" t="s">
        <v>6</v>
      </c>
      <c r="B1328" s="4">
        <v>1696</v>
      </c>
      <c r="C1328" s="4"/>
      <c r="D1328" s="4">
        <v>1696</v>
      </c>
    </row>
    <row r="1329" spans="1:4" x14ac:dyDescent="0.2">
      <c r="A1329" s="3" t="s">
        <v>9</v>
      </c>
      <c r="B1329" s="4">
        <v>5252</v>
      </c>
      <c r="C1329" s="4"/>
      <c r="D1329" s="4">
        <v>5252</v>
      </c>
    </row>
    <row r="1330" spans="1:4" x14ac:dyDescent="0.2">
      <c r="A1330" s="3" t="s">
        <v>10</v>
      </c>
      <c r="B1330" s="4">
        <v>221</v>
      </c>
      <c r="C1330" s="4"/>
      <c r="D1330" s="4">
        <v>221</v>
      </c>
    </row>
    <row r="1331" spans="1:4" x14ac:dyDescent="0.2">
      <c r="A1331" s="2" t="s">
        <v>233</v>
      </c>
      <c r="B1331" s="4">
        <v>5188</v>
      </c>
      <c r="C1331" s="4"/>
      <c r="D1331" s="4">
        <v>5188</v>
      </c>
    </row>
    <row r="1332" spans="1:4" x14ac:dyDescent="0.2">
      <c r="A1332" s="3" t="s">
        <v>0</v>
      </c>
      <c r="B1332" s="4">
        <v>3748</v>
      </c>
      <c r="C1332" s="4"/>
      <c r="D1332" s="4">
        <v>3748</v>
      </c>
    </row>
    <row r="1333" spans="1:4" x14ac:dyDescent="0.2">
      <c r="A1333" s="3" t="s">
        <v>6</v>
      </c>
      <c r="B1333" s="4">
        <v>86</v>
      </c>
      <c r="C1333" s="4"/>
      <c r="D1333" s="4">
        <v>86</v>
      </c>
    </row>
    <row r="1334" spans="1:4" x14ac:dyDescent="0.2">
      <c r="A1334" s="3" t="s">
        <v>9</v>
      </c>
      <c r="B1334" s="4">
        <v>114</v>
      </c>
      <c r="C1334" s="4"/>
      <c r="D1334" s="4">
        <v>114</v>
      </c>
    </row>
    <row r="1335" spans="1:4" x14ac:dyDescent="0.2">
      <c r="A1335" s="3" t="s">
        <v>10</v>
      </c>
      <c r="B1335" s="4">
        <v>1240</v>
      </c>
      <c r="C1335" s="4"/>
      <c r="D1335" s="4">
        <v>1240</v>
      </c>
    </row>
    <row r="1336" spans="1:4" x14ac:dyDescent="0.2">
      <c r="A1336" s="2" t="s">
        <v>234</v>
      </c>
      <c r="B1336" s="4">
        <v>24566</v>
      </c>
      <c r="C1336" s="4"/>
      <c r="D1336" s="4">
        <v>24566</v>
      </c>
    </row>
    <row r="1337" spans="1:4" x14ac:dyDescent="0.2">
      <c r="A1337" s="3" t="s">
        <v>0</v>
      </c>
      <c r="B1337" s="4">
        <v>16774</v>
      </c>
      <c r="C1337" s="4"/>
      <c r="D1337" s="4">
        <v>16774</v>
      </c>
    </row>
    <row r="1338" spans="1:4" x14ac:dyDescent="0.2">
      <c r="A1338" s="3" t="s">
        <v>6</v>
      </c>
      <c r="B1338" s="4">
        <v>582</v>
      </c>
      <c r="C1338" s="4"/>
      <c r="D1338" s="4">
        <v>582</v>
      </c>
    </row>
    <row r="1339" spans="1:4" x14ac:dyDescent="0.2">
      <c r="A1339" s="3" t="s">
        <v>9</v>
      </c>
      <c r="B1339" s="4">
        <v>1675</v>
      </c>
      <c r="C1339" s="4"/>
      <c r="D1339" s="4">
        <v>1675</v>
      </c>
    </row>
    <row r="1340" spans="1:4" x14ac:dyDescent="0.2">
      <c r="A1340" s="3" t="s">
        <v>10</v>
      </c>
      <c r="B1340" s="4">
        <v>5535</v>
      </c>
      <c r="C1340" s="4"/>
      <c r="D1340" s="4">
        <v>5535</v>
      </c>
    </row>
    <row r="1341" spans="1:4" x14ac:dyDescent="0.2">
      <c r="A1341" s="2" t="s">
        <v>383</v>
      </c>
      <c r="B1341" s="4">
        <v>636</v>
      </c>
      <c r="C1341" s="4"/>
      <c r="D1341" s="4">
        <v>636</v>
      </c>
    </row>
    <row r="1342" spans="1:4" x14ac:dyDescent="0.2">
      <c r="A1342" s="3" t="s">
        <v>0</v>
      </c>
      <c r="B1342" s="4">
        <v>198</v>
      </c>
      <c r="C1342" s="4"/>
      <c r="D1342" s="4">
        <v>198</v>
      </c>
    </row>
    <row r="1343" spans="1:4" x14ac:dyDescent="0.2">
      <c r="A1343" s="3" t="s">
        <v>6</v>
      </c>
      <c r="B1343" s="4">
        <v>20</v>
      </c>
      <c r="C1343" s="4"/>
      <c r="D1343" s="4">
        <v>20</v>
      </c>
    </row>
    <row r="1344" spans="1:4" x14ac:dyDescent="0.2">
      <c r="A1344" s="3" t="s">
        <v>9</v>
      </c>
      <c r="B1344" s="4">
        <v>11</v>
      </c>
      <c r="C1344" s="4"/>
      <c r="D1344" s="4">
        <v>11</v>
      </c>
    </row>
    <row r="1345" spans="1:4" x14ac:dyDescent="0.2">
      <c r="A1345" s="3" t="s">
        <v>10</v>
      </c>
      <c r="B1345" s="4">
        <v>407</v>
      </c>
      <c r="C1345" s="4"/>
      <c r="D1345" s="4">
        <v>407</v>
      </c>
    </row>
    <row r="1346" spans="1:4" x14ac:dyDescent="0.2">
      <c r="A1346" s="2" t="s">
        <v>235</v>
      </c>
      <c r="B1346" s="4">
        <v>83</v>
      </c>
      <c r="C1346" s="4"/>
      <c r="D1346" s="4">
        <v>83</v>
      </c>
    </row>
    <row r="1347" spans="1:4" x14ac:dyDescent="0.2">
      <c r="A1347" s="3" t="s">
        <v>0</v>
      </c>
      <c r="B1347" s="4">
        <v>40</v>
      </c>
      <c r="C1347" s="4"/>
      <c r="D1347" s="4">
        <v>40</v>
      </c>
    </row>
    <row r="1348" spans="1:4" x14ac:dyDescent="0.2">
      <c r="A1348" s="3" t="s">
        <v>9</v>
      </c>
      <c r="B1348" s="4">
        <v>8</v>
      </c>
      <c r="C1348" s="4"/>
      <c r="D1348" s="4">
        <v>8</v>
      </c>
    </row>
    <row r="1349" spans="1:4" x14ac:dyDescent="0.2">
      <c r="A1349" s="3" t="s">
        <v>10</v>
      </c>
      <c r="B1349" s="4">
        <v>35</v>
      </c>
      <c r="C1349" s="4"/>
      <c r="D1349" s="4">
        <v>35</v>
      </c>
    </row>
    <row r="1350" spans="1:4" x14ac:dyDescent="0.2">
      <c r="A1350" s="2" t="s">
        <v>236</v>
      </c>
      <c r="B1350" s="4">
        <v>750</v>
      </c>
      <c r="C1350" s="4"/>
      <c r="D1350" s="4">
        <v>750</v>
      </c>
    </row>
    <row r="1351" spans="1:4" x14ac:dyDescent="0.2">
      <c r="A1351" s="3" t="s">
        <v>0</v>
      </c>
      <c r="B1351" s="4">
        <v>266</v>
      </c>
      <c r="C1351" s="4"/>
      <c r="D1351" s="4">
        <v>266</v>
      </c>
    </row>
    <row r="1352" spans="1:4" x14ac:dyDescent="0.2">
      <c r="A1352" s="3" t="s">
        <v>9</v>
      </c>
      <c r="B1352" s="4">
        <v>228</v>
      </c>
      <c r="C1352" s="4"/>
      <c r="D1352" s="4">
        <v>228</v>
      </c>
    </row>
    <row r="1353" spans="1:4" x14ac:dyDescent="0.2">
      <c r="A1353" s="3" t="s">
        <v>10</v>
      </c>
      <c r="B1353" s="4">
        <v>256</v>
      </c>
      <c r="C1353" s="4"/>
      <c r="D1353" s="4">
        <v>256</v>
      </c>
    </row>
    <row r="1354" spans="1:4" x14ac:dyDescent="0.2">
      <c r="A1354" s="2" t="s">
        <v>237</v>
      </c>
      <c r="B1354" s="4">
        <v>697</v>
      </c>
      <c r="C1354" s="4"/>
      <c r="D1354" s="4">
        <v>697</v>
      </c>
    </row>
    <row r="1355" spans="1:4" x14ac:dyDescent="0.2">
      <c r="A1355" s="3" t="s">
        <v>0</v>
      </c>
      <c r="B1355" s="4">
        <v>145</v>
      </c>
      <c r="C1355" s="4"/>
      <c r="D1355" s="4">
        <v>145</v>
      </c>
    </row>
    <row r="1356" spans="1:4" x14ac:dyDescent="0.2">
      <c r="A1356" s="3" t="s">
        <v>6</v>
      </c>
      <c r="B1356" s="4">
        <v>63</v>
      </c>
      <c r="C1356" s="4"/>
      <c r="D1356" s="4">
        <v>63</v>
      </c>
    </row>
    <row r="1357" spans="1:4" x14ac:dyDescent="0.2">
      <c r="A1357" s="3" t="s">
        <v>9</v>
      </c>
      <c r="B1357" s="4">
        <v>32</v>
      </c>
      <c r="C1357" s="4"/>
      <c r="D1357" s="4">
        <v>32</v>
      </c>
    </row>
    <row r="1358" spans="1:4" x14ac:dyDescent="0.2">
      <c r="A1358" s="3" t="s">
        <v>10</v>
      </c>
      <c r="B1358" s="4">
        <v>457</v>
      </c>
      <c r="C1358" s="4"/>
      <c r="D1358" s="4">
        <v>457</v>
      </c>
    </row>
    <row r="1359" spans="1:4" x14ac:dyDescent="0.2">
      <c r="A1359" s="2" t="s">
        <v>238</v>
      </c>
      <c r="B1359" s="4">
        <v>6366</v>
      </c>
      <c r="C1359" s="4"/>
      <c r="D1359" s="4">
        <v>6366</v>
      </c>
    </row>
    <row r="1360" spans="1:4" x14ac:dyDescent="0.2">
      <c r="A1360" s="3" t="s">
        <v>0</v>
      </c>
      <c r="B1360" s="4">
        <v>2941</v>
      </c>
      <c r="C1360" s="4"/>
      <c r="D1360" s="4">
        <v>2941</v>
      </c>
    </row>
    <row r="1361" spans="1:4" x14ac:dyDescent="0.2">
      <c r="A1361" s="3" t="s">
        <v>6</v>
      </c>
      <c r="B1361" s="4">
        <v>1343</v>
      </c>
      <c r="C1361" s="4"/>
      <c r="D1361" s="4">
        <v>1343</v>
      </c>
    </row>
    <row r="1362" spans="1:4" x14ac:dyDescent="0.2">
      <c r="A1362" s="3" t="s">
        <v>9</v>
      </c>
      <c r="B1362" s="4">
        <v>353</v>
      </c>
      <c r="C1362" s="4"/>
      <c r="D1362" s="4">
        <v>353</v>
      </c>
    </row>
    <row r="1363" spans="1:4" x14ac:dyDescent="0.2">
      <c r="A1363" s="3" t="s">
        <v>10</v>
      </c>
      <c r="B1363" s="4">
        <v>1729</v>
      </c>
      <c r="C1363" s="4"/>
      <c r="D1363" s="4">
        <v>1729</v>
      </c>
    </row>
    <row r="1364" spans="1:4" x14ac:dyDescent="0.2">
      <c r="A1364" s="2" t="s">
        <v>239</v>
      </c>
      <c r="B1364" s="4">
        <v>477</v>
      </c>
      <c r="C1364" s="4"/>
      <c r="D1364" s="4">
        <v>477</v>
      </c>
    </row>
    <row r="1365" spans="1:4" x14ac:dyDescent="0.2">
      <c r="A1365" s="3" t="s">
        <v>0</v>
      </c>
      <c r="B1365" s="4">
        <v>123</v>
      </c>
      <c r="C1365" s="4"/>
      <c r="D1365" s="4">
        <v>123</v>
      </c>
    </row>
    <row r="1366" spans="1:4" x14ac:dyDescent="0.2">
      <c r="A1366" s="3" t="s">
        <v>9</v>
      </c>
      <c r="B1366" s="4">
        <v>182</v>
      </c>
      <c r="C1366" s="4"/>
      <c r="D1366" s="4">
        <v>182</v>
      </c>
    </row>
    <row r="1367" spans="1:4" x14ac:dyDescent="0.2">
      <c r="A1367" s="3" t="s">
        <v>10</v>
      </c>
      <c r="B1367" s="4">
        <v>172</v>
      </c>
      <c r="C1367" s="4"/>
      <c r="D1367" s="4">
        <v>172</v>
      </c>
    </row>
    <row r="1368" spans="1:4" x14ac:dyDescent="0.2">
      <c r="A1368" s="2" t="s">
        <v>240</v>
      </c>
      <c r="B1368" s="4">
        <v>280</v>
      </c>
      <c r="C1368" s="4"/>
      <c r="D1368" s="4">
        <v>280</v>
      </c>
    </row>
    <row r="1369" spans="1:4" x14ac:dyDescent="0.2">
      <c r="A1369" s="3" t="s">
        <v>0</v>
      </c>
      <c r="B1369" s="4">
        <v>137</v>
      </c>
      <c r="C1369" s="4"/>
      <c r="D1369" s="4">
        <v>137</v>
      </c>
    </row>
    <row r="1370" spans="1:4" x14ac:dyDescent="0.2">
      <c r="A1370" s="3" t="s">
        <v>10</v>
      </c>
      <c r="B1370" s="4">
        <v>143</v>
      </c>
      <c r="C1370" s="4"/>
      <c r="D1370" s="4">
        <v>143</v>
      </c>
    </row>
    <row r="1371" spans="1:4" x14ac:dyDescent="0.2">
      <c r="A1371" s="2" t="s">
        <v>241</v>
      </c>
      <c r="B1371" s="4">
        <v>1355</v>
      </c>
      <c r="C1371" s="4"/>
      <c r="D1371" s="4">
        <v>1355</v>
      </c>
    </row>
    <row r="1372" spans="1:4" x14ac:dyDescent="0.2">
      <c r="A1372" s="3" t="s">
        <v>0</v>
      </c>
      <c r="B1372" s="4">
        <v>352</v>
      </c>
      <c r="C1372" s="4"/>
      <c r="D1372" s="4">
        <v>352</v>
      </c>
    </row>
    <row r="1373" spans="1:4" x14ac:dyDescent="0.2">
      <c r="A1373" s="3" t="s">
        <v>6</v>
      </c>
      <c r="B1373" s="4">
        <v>192</v>
      </c>
      <c r="C1373" s="4"/>
      <c r="D1373" s="4">
        <v>192</v>
      </c>
    </row>
    <row r="1374" spans="1:4" x14ac:dyDescent="0.2">
      <c r="A1374" s="3" t="s">
        <v>9</v>
      </c>
      <c r="B1374" s="4">
        <v>124</v>
      </c>
      <c r="C1374" s="4"/>
      <c r="D1374" s="4">
        <v>124</v>
      </c>
    </row>
    <row r="1375" spans="1:4" x14ac:dyDescent="0.2">
      <c r="A1375" s="3" t="s">
        <v>10</v>
      </c>
      <c r="B1375" s="4">
        <v>687</v>
      </c>
      <c r="C1375" s="4"/>
      <c r="D1375" s="4">
        <v>687</v>
      </c>
    </row>
    <row r="1376" spans="1:4" x14ac:dyDescent="0.2">
      <c r="A1376" s="2" t="s">
        <v>242</v>
      </c>
      <c r="B1376" s="4">
        <v>700</v>
      </c>
      <c r="C1376" s="4"/>
      <c r="D1376" s="4">
        <v>700</v>
      </c>
    </row>
    <row r="1377" spans="1:4" x14ac:dyDescent="0.2">
      <c r="A1377" s="3" t="s">
        <v>0</v>
      </c>
      <c r="B1377" s="4">
        <v>433</v>
      </c>
      <c r="C1377" s="4"/>
      <c r="D1377" s="4">
        <v>433</v>
      </c>
    </row>
    <row r="1378" spans="1:4" x14ac:dyDescent="0.2">
      <c r="A1378" s="3" t="s">
        <v>6</v>
      </c>
      <c r="B1378" s="4">
        <v>72</v>
      </c>
      <c r="C1378" s="4"/>
      <c r="D1378" s="4">
        <v>72</v>
      </c>
    </row>
    <row r="1379" spans="1:4" x14ac:dyDescent="0.2">
      <c r="A1379" s="3" t="s">
        <v>9</v>
      </c>
      <c r="B1379" s="4">
        <v>39</v>
      </c>
      <c r="C1379" s="4"/>
      <c r="D1379" s="4">
        <v>39</v>
      </c>
    </row>
    <row r="1380" spans="1:4" x14ac:dyDescent="0.2">
      <c r="A1380" s="3" t="s">
        <v>10</v>
      </c>
      <c r="B1380" s="4">
        <v>156</v>
      </c>
      <c r="C1380" s="4"/>
      <c r="D1380" s="4">
        <v>156</v>
      </c>
    </row>
    <row r="1381" spans="1:4" x14ac:dyDescent="0.2">
      <c r="A1381" s="2" t="s">
        <v>243</v>
      </c>
      <c r="B1381" s="4">
        <v>11160</v>
      </c>
      <c r="C1381" s="4">
        <v>0</v>
      </c>
      <c r="D1381" s="4">
        <v>11160</v>
      </c>
    </row>
    <row r="1382" spans="1:4" x14ac:dyDescent="0.2">
      <c r="A1382" s="3" t="s">
        <v>0</v>
      </c>
      <c r="B1382" s="4">
        <v>7342</v>
      </c>
      <c r="C1382" s="4">
        <v>0</v>
      </c>
      <c r="D1382" s="4">
        <v>7342</v>
      </c>
    </row>
    <row r="1383" spans="1:4" x14ac:dyDescent="0.2">
      <c r="A1383" s="3" t="s">
        <v>6</v>
      </c>
      <c r="B1383" s="4">
        <v>1387</v>
      </c>
      <c r="C1383" s="4"/>
      <c r="D1383" s="4">
        <v>1387</v>
      </c>
    </row>
    <row r="1384" spans="1:4" x14ac:dyDescent="0.2">
      <c r="A1384" s="3" t="s">
        <v>9</v>
      </c>
      <c r="B1384" s="4">
        <v>590</v>
      </c>
      <c r="C1384" s="4"/>
      <c r="D1384" s="4">
        <v>590</v>
      </c>
    </row>
    <row r="1385" spans="1:4" x14ac:dyDescent="0.2">
      <c r="A1385" s="3" t="s">
        <v>10</v>
      </c>
      <c r="B1385" s="4">
        <v>1841</v>
      </c>
      <c r="C1385" s="4">
        <v>0</v>
      </c>
      <c r="D1385" s="4">
        <v>1841</v>
      </c>
    </row>
    <row r="1386" spans="1:4" x14ac:dyDescent="0.2">
      <c r="A1386" s="2" t="s">
        <v>244</v>
      </c>
      <c r="B1386" s="4">
        <v>4490</v>
      </c>
      <c r="C1386" s="4"/>
      <c r="D1386" s="4">
        <v>4490</v>
      </c>
    </row>
    <row r="1387" spans="1:4" x14ac:dyDescent="0.2">
      <c r="A1387" s="3" t="s">
        <v>0</v>
      </c>
      <c r="B1387" s="4">
        <v>3500</v>
      </c>
      <c r="C1387" s="4"/>
      <c r="D1387" s="4">
        <v>3500</v>
      </c>
    </row>
    <row r="1388" spans="1:4" x14ac:dyDescent="0.2">
      <c r="A1388" s="3" t="s">
        <v>6</v>
      </c>
      <c r="B1388" s="4">
        <v>236</v>
      </c>
      <c r="C1388" s="4"/>
      <c r="D1388" s="4">
        <v>236</v>
      </c>
    </row>
    <row r="1389" spans="1:4" x14ac:dyDescent="0.2">
      <c r="A1389" s="3" t="s">
        <v>9</v>
      </c>
      <c r="B1389" s="4">
        <v>70</v>
      </c>
      <c r="C1389" s="4"/>
      <c r="D1389" s="4">
        <v>70</v>
      </c>
    </row>
    <row r="1390" spans="1:4" x14ac:dyDescent="0.2">
      <c r="A1390" s="3" t="s">
        <v>10</v>
      </c>
      <c r="B1390" s="4">
        <v>684</v>
      </c>
      <c r="C1390" s="4"/>
      <c r="D1390" s="4">
        <v>684</v>
      </c>
    </row>
    <row r="1391" spans="1:4" x14ac:dyDescent="0.2">
      <c r="A1391" s="2" t="s">
        <v>384</v>
      </c>
      <c r="B1391" s="4">
        <v>559</v>
      </c>
      <c r="C1391" s="4"/>
      <c r="D1391" s="4">
        <v>559</v>
      </c>
    </row>
    <row r="1392" spans="1:4" x14ac:dyDescent="0.2">
      <c r="A1392" s="3" t="s">
        <v>0</v>
      </c>
      <c r="B1392" s="4">
        <v>223</v>
      </c>
      <c r="C1392" s="4"/>
      <c r="D1392" s="4">
        <v>223</v>
      </c>
    </row>
    <row r="1393" spans="1:4" x14ac:dyDescent="0.2">
      <c r="A1393" s="3" t="s">
        <v>6</v>
      </c>
      <c r="B1393" s="4">
        <v>6</v>
      </c>
      <c r="C1393" s="4"/>
      <c r="D1393" s="4">
        <v>6</v>
      </c>
    </row>
    <row r="1394" spans="1:4" x14ac:dyDescent="0.2">
      <c r="A1394" s="3" t="s">
        <v>9</v>
      </c>
      <c r="B1394" s="4">
        <v>16</v>
      </c>
      <c r="C1394" s="4"/>
      <c r="D1394" s="4">
        <v>16</v>
      </c>
    </row>
    <row r="1395" spans="1:4" x14ac:dyDescent="0.2">
      <c r="A1395" s="3" t="s">
        <v>10</v>
      </c>
      <c r="B1395" s="4">
        <v>314</v>
      </c>
      <c r="C1395" s="4"/>
      <c r="D1395" s="4">
        <v>314</v>
      </c>
    </row>
    <row r="1396" spans="1:4" x14ac:dyDescent="0.2">
      <c r="A1396" s="2" t="s">
        <v>385</v>
      </c>
      <c r="B1396" s="4">
        <v>7181</v>
      </c>
      <c r="C1396" s="4"/>
      <c r="D1396" s="4">
        <v>7181</v>
      </c>
    </row>
    <row r="1397" spans="1:4" x14ac:dyDescent="0.2">
      <c r="A1397" s="3" t="s">
        <v>0</v>
      </c>
      <c r="B1397" s="4">
        <v>4798</v>
      </c>
      <c r="C1397" s="4"/>
      <c r="D1397" s="4">
        <v>4798</v>
      </c>
    </row>
    <row r="1398" spans="1:4" x14ac:dyDescent="0.2">
      <c r="A1398" s="3" t="s">
        <v>6</v>
      </c>
      <c r="B1398" s="4">
        <v>972</v>
      </c>
      <c r="C1398" s="4"/>
      <c r="D1398" s="4">
        <v>972</v>
      </c>
    </row>
    <row r="1399" spans="1:4" x14ac:dyDescent="0.2">
      <c r="A1399" s="3" t="s">
        <v>9</v>
      </c>
      <c r="B1399" s="4">
        <v>205</v>
      </c>
      <c r="C1399" s="4"/>
      <c r="D1399" s="4">
        <v>205</v>
      </c>
    </row>
    <row r="1400" spans="1:4" x14ac:dyDescent="0.2">
      <c r="A1400" s="3" t="s">
        <v>10</v>
      </c>
      <c r="B1400" s="4">
        <v>1206</v>
      </c>
      <c r="C1400" s="4"/>
      <c r="D1400" s="4">
        <v>1206</v>
      </c>
    </row>
    <row r="1401" spans="1:4" x14ac:dyDescent="0.2">
      <c r="A1401" s="2" t="s">
        <v>245</v>
      </c>
      <c r="B1401" s="4">
        <v>884</v>
      </c>
      <c r="C1401" s="4"/>
      <c r="D1401" s="4">
        <v>884</v>
      </c>
    </row>
    <row r="1402" spans="1:4" x14ac:dyDescent="0.2">
      <c r="A1402" s="3" t="s">
        <v>0</v>
      </c>
      <c r="B1402" s="4">
        <v>251</v>
      </c>
      <c r="C1402" s="4"/>
      <c r="D1402" s="4">
        <v>251</v>
      </c>
    </row>
    <row r="1403" spans="1:4" x14ac:dyDescent="0.2">
      <c r="A1403" s="3" t="s">
        <v>6</v>
      </c>
      <c r="B1403" s="4">
        <v>69</v>
      </c>
      <c r="C1403" s="4"/>
      <c r="D1403" s="4">
        <v>69</v>
      </c>
    </row>
    <row r="1404" spans="1:4" x14ac:dyDescent="0.2">
      <c r="A1404" s="3" t="s">
        <v>9</v>
      </c>
      <c r="B1404" s="4">
        <v>288</v>
      </c>
      <c r="C1404" s="4"/>
      <c r="D1404" s="4">
        <v>288</v>
      </c>
    </row>
    <row r="1405" spans="1:4" x14ac:dyDescent="0.2">
      <c r="A1405" s="3" t="s">
        <v>10</v>
      </c>
      <c r="B1405" s="4">
        <v>276</v>
      </c>
      <c r="C1405" s="4"/>
      <c r="D1405" s="4">
        <v>276</v>
      </c>
    </row>
    <row r="1406" spans="1:4" x14ac:dyDescent="0.2">
      <c r="A1406" s="2" t="s">
        <v>386</v>
      </c>
      <c r="B1406" s="4">
        <v>8186</v>
      </c>
      <c r="C1406" s="4"/>
      <c r="D1406" s="4">
        <v>8186</v>
      </c>
    </row>
    <row r="1407" spans="1:4" x14ac:dyDescent="0.2">
      <c r="A1407" s="3" t="s">
        <v>0</v>
      </c>
      <c r="B1407" s="4">
        <v>6058</v>
      </c>
      <c r="C1407" s="4"/>
      <c r="D1407" s="4">
        <v>6058</v>
      </c>
    </row>
    <row r="1408" spans="1:4" x14ac:dyDescent="0.2">
      <c r="A1408" s="3" t="s">
        <v>10</v>
      </c>
      <c r="B1408" s="4">
        <v>2128</v>
      </c>
      <c r="C1408" s="4"/>
      <c r="D1408" s="4">
        <v>2128</v>
      </c>
    </row>
    <row r="1409" spans="1:4" x14ac:dyDescent="0.2">
      <c r="A1409" s="2" t="s">
        <v>246</v>
      </c>
      <c r="B1409" s="4">
        <v>1460</v>
      </c>
      <c r="C1409" s="4"/>
      <c r="D1409" s="4">
        <v>1460</v>
      </c>
    </row>
    <row r="1410" spans="1:4" x14ac:dyDescent="0.2">
      <c r="A1410" s="3" t="s">
        <v>0</v>
      </c>
      <c r="B1410" s="4">
        <v>380</v>
      </c>
      <c r="C1410" s="4"/>
      <c r="D1410" s="4">
        <v>380</v>
      </c>
    </row>
    <row r="1411" spans="1:4" x14ac:dyDescent="0.2">
      <c r="A1411" s="3" t="s">
        <v>6</v>
      </c>
      <c r="B1411" s="4">
        <v>35</v>
      </c>
      <c r="C1411" s="4"/>
      <c r="D1411" s="4">
        <v>35</v>
      </c>
    </row>
    <row r="1412" spans="1:4" x14ac:dyDescent="0.2">
      <c r="A1412" s="3" t="s">
        <v>9</v>
      </c>
      <c r="B1412" s="4">
        <v>182</v>
      </c>
      <c r="C1412" s="4"/>
      <c r="D1412" s="4">
        <v>182</v>
      </c>
    </row>
    <row r="1413" spans="1:4" x14ac:dyDescent="0.2">
      <c r="A1413" s="3" t="s">
        <v>10</v>
      </c>
      <c r="B1413" s="4">
        <v>863</v>
      </c>
      <c r="C1413" s="4"/>
      <c r="D1413" s="4">
        <v>863</v>
      </c>
    </row>
    <row r="1414" spans="1:4" x14ac:dyDescent="0.2">
      <c r="A1414" s="2" t="s">
        <v>247</v>
      </c>
      <c r="B1414" s="4">
        <v>2005</v>
      </c>
      <c r="C1414" s="4"/>
      <c r="D1414" s="4">
        <v>2005</v>
      </c>
    </row>
    <row r="1415" spans="1:4" x14ac:dyDescent="0.2">
      <c r="A1415" s="3" t="s">
        <v>0</v>
      </c>
      <c r="B1415" s="4">
        <v>624</v>
      </c>
      <c r="C1415" s="4"/>
      <c r="D1415" s="4">
        <v>624</v>
      </c>
    </row>
    <row r="1416" spans="1:4" x14ac:dyDescent="0.2">
      <c r="A1416" s="3" t="s">
        <v>6</v>
      </c>
      <c r="B1416" s="4">
        <v>177</v>
      </c>
      <c r="C1416" s="4"/>
      <c r="D1416" s="4">
        <v>177</v>
      </c>
    </row>
    <row r="1417" spans="1:4" x14ac:dyDescent="0.2">
      <c r="A1417" s="3" t="s">
        <v>9</v>
      </c>
      <c r="B1417" s="4">
        <v>135</v>
      </c>
      <c r="C1417" s="4"/>
      <c r="D1417" s="4">
        <v>135</v>
      </c>
    </row>
    <row r="1418" spans="1:4" x14ac:dyDescent="0.2">
      <c r="A1418" s="3" t="s">
        <v>10</v>
      </c>
      <c r="B1418" s="4">
        <v>1069</v>
      </c>
      <c r="C1418" s="4"/>
      <c r="D1418" s="4">
        <v>1069</v>
      </c>
    </row>
    <row r="1419" spans="1:4" x14ac:dyDescent="0.2">
      <c r="A1419" s="2" t="s">
        <v>248</v>
      </c>
      <c r="B1419" s="4">
        <v>1645</v>
      </c>
      <c r="C1419" s="4"/>
      <c r="D1419" s="4">
        <v>1645</v>
      </c>
    </row>
    <row r="1420" spans="1:4" x14ac:dyDescent="0.2">
      <c r="A1420" s="3" t="s">
        <v>0</v>
      </c>
      <c r="B1420" s="4">
        <v>697</v>
      </c>
      <c r="C1420" s="4"/>
      <c r="D1420" s="4">
        <v>697</v>
      </c>
    </row>
    <row r="1421" spans="1:4" x14ac:dyDescent="0.2">
      <c r="A1421" s="3" t="s">
        <v>6</v>
      </c>
      <c r="B1421" s="4">
        <v>27</v>
      </c>
      <c r="C1421" s="4"/>
      <c r="D1421" s="4">
        <v>27</v>
      </c>
    </row>
    <row r="1422" spans="1:4" x14ac:dyDescent="0.2">
      <c r="A1422" s="3" t="s">
        <v>9</v>
      </c>
      <c r="B1422" s="4">
        <v>69</v>
      </c>
      <c r="C1422" s="4"/>
      <c r="D1422" s="4">
        <v>69</v>
      </c>
    </row>
    <row r="1423" spans="1:4" x14ac:dyDescent="0.2">
      <c r="A1423" s="3" t="s">
        <v>10</v>
      </c>
      <c r="B1423" s="4">
        <v>852</v>
      </c>
      <c r="C1423" s="4"/>
      <c r="D1423" s="4">
        <v>852</v>
      </c>
    </row>
    <row r="1424" spans="1:4" x14ac:dyDescent="0.2">
      <c r="A1424" s="2" t="s">
        <v>249</v>
      </c>
      <c r="B1424" s="4">
        <v>2378</v>
      </c>
      <c r="C1424" s="4"/>
      <c r="D1424" s="4">
        <v>2378</v>
      </c>
    </row>
    <row r="1425" spans="1:4" x14ac:dyDescent="0.2">
      <c r="A1425" s="3" t="s">
        <v>0</v>
      </c>
      <c r="B1425" s="4">
        <v>946</v>
      </c>
      <c r="C1425" s="4"/>
      <c r="D1425" s="4">
        <v>946</v>
      </c>
    </row>
    <row r="1426" spans="1:4" x14ac:dyDescent="0.2">
      <c r="A1426" s="3" t="s">
        <v>6</v>
      </c>
      <c r="B1426" s="4">
        <v>185</v>
      </c>
      <c r="C1426" s="4"/>
      <c r="D1426" s="4">
        <v>185</v>
      </c>
    </row>
    <row r="1427" spans="1:4" x14ac:dyDescent="0.2">
      <c r="A1427" s="3" t="s">
        <v>9</v>
      </c>
      <c r="B1427" s="4">
        <v>324</v>
      </c>
      <c r="C1427" s="4"/>
      <c r="D1427" s="4">
        <v>324</v>
      </c>
    </row>
    <row r="1428" spans="1:4" x14ac:dyDescent="0.2">
      <c r="A1428" s="3" t="s">
        <v>10</v>
      </c>
      <c r="B1428" s="4">
        <v>923</v>
      </c>
      <c r="C1428" s="4"/>
      <c r="D1428" s="4">
        <v>923</v>
      </c>
    </row>
    <row r="1429" spans="1:4" x14ac:dyDescent="0.2">
      <c r="A1429" s="2" t="s">
        <v>250</v>
      </c>
      <c r="B1429" s="4">
        <v>1347</v>
      </c>
      <c r="C1429" s="4"/>
      <c r="D1429" s="4">
        <v>1347</v>
      </c>
    </row>
    <row r="1430" spans="1:4" x14ac:dyDescent="0.2">
      <c r="A1430" s="3" t="s">
        <v>0</v>
      </c>
      <c r="B1430" s="4">
        <v>335</v>
      </c>
      <c r="C1430" s="4"/>
      <c r="D1430" s="4">
        <v>335</v>
      </c>
    </row>
    <row r="1431" spans="1:4" x14ac:dyDescent="0.2">
      <c r="A1431" s="3" t="s">
        <v>6</v>
      </c>
      <c r="B1431" s="4">
        <v>504</v>
      </c>
      <c r="C1431" s="4"/>
      <c r="D1431" s="4">
        <v>504</v>
      </c>
    </row>
    <row r="1432" spans="1:4" x14ac:dyDescent="0.2">
      <c r="A1432" s="3" t="s">
        <v>9</v>
      </c>
      <c r="B1432" s="4">
        <v>32</v>
      </c>
      <c r="C1432" s="4"/>
      <c r="D1432" s="4">
        <v>32</v>
      </c>
    </row>
    <row r="1433" spans="1:4" x14ac:dyDescent="0.2">
      <c r="A1433" s="3" t="s">
        <v>10</v>
      </c>
      <c r="B1433" s="4">
        <v>476</v>
      </c>
      <c r="C1433" s="4"/>
      <c r="D1433" s="4">
        <v>476</v>
      </c>
    </row>
    <row r="1434" spans="1:4" x14ac:dyDescent="0.2">
      <c r="A1434" s="2" t="s">
        <v>251</v>
      </c>
      <c r="B1434" s="4">
        <v>421</v>
      </c>
      <c r="C1434" s="4"/>
      <c r="D1434" s="4">
        <v>421</v>
      </c>
    </row>
    <row r="1435" spans="1:4" x14ac:dyDescent="0.2">
      <c r="A1435" s="3" t="s">
        <v>0</v>
      </c>
      <c r="B1435" s="4">
        <v>22</v>
      </c>
      <c r="C1435" s="4"/>
      <c r="D1435" s="4">
        <v>22</v>
      </c>
    </row>
    <row r="1436" spans="1:4" x14ac:dyDescent="0.2">
      <c r="A1436" s="3" t="s">
        <v>6</v>
      </c>
      <c r="B1436" s="4">
        <v>20</v>
      </c>
      <c r="C1436" s="4"/>
      <c r="D1436" s="4">
        <v>20</v>
      </c>
    </row>
    <row r="1437" spans="1:4" x14ac:dyDescent="0.2">
      <c r="A1437" s="3" t="s">
        <v>10</v>
      </c>
      <c r="B1437" s="4">
        <v>379</v>
      </c>
      <c r="C1437" s="4"/>
      <c r="D1437" s="4">
        <v>379</v>
      </c>
    </row>
    <row r="1438" spans="1:4" x14ac:dyDescent="0.2">
      <c r="A1438" s="2" t="s">
        <v>252</v>
      </c>
      <c r="B1438" s="4">
        <v>894</v>
      </c>
      <c r="C1438" s="4"/>
      <c r="D1438" s="4">
        <v>894</v>
      </c>
    </row>
    <row r="1439" spans="1:4" x14ac:dyDescent="0.2">
      <c r="A1439" s="3" t="s">
        <v>0</v>
      </c>
      <c r="B1439" s="4">
        <v>170</v>
      </c>
      <c r="C1439" s="4"/>
      <c r="D1439" s="4">
        <v>170</v>
      </c>
    </row>
    <row r="1440" spans="1:4" x14ac:dyDescent="0.2">
      <c r="A1440" s="3" t="s">
        <v>6</v>
      </c>
      <c r="B1440" s="4">
        <v>37</v>
      </c>
      <c r="C1440" s="4"/>
      <c r="D1440" s="4">
        <v>37</v>
      </c>
    </row>
    <row r="1441" spans="1:4" x14ac:dyDescent="0.2">
      <c r="A1441" s="3" t="s">
        <v>9</v>
      </c>
      <c r="B1441" s="4">
        <v>7</v>
      </c>
      <c r="C1441" s="4"/>
      <c r="D1441" s="4">
        <v>7</v>
      </c>
    </row>
    <row r="1442" spans="1:4" x14ac:dyDescent="0.2">
      <c r="A1442" s="3" t="s">
        <v>10</v>
      </c>
      <c r="B1442" s="4">
        <v>680</v>
      </c>
      <c r="C1442" s="4"/>
      <c r="D1442" s="4">
        <v>680</v>
      </c>
    </row>
    <row r="1443" spans="1:4" x14ac:dyDescent="0.2">
      <c r="A1443" s="2" t="s">
        <v>253</v>
      </c>
      <c r="B1443" s="4">
        <v>1167</v>
      </c>
      <c r="C1443" s="4"/>
      <c r="D1443" s="4">
        <v>1167</v>
      </c>
    </row>
    <row r="1444" spans="1:4" x14ac:dyDescent="0.2">
      <c r="A1444" s="3" t="s">
        <v>0</v>
      </c>
      <c r="B1444" s="4">
        <v>466</v>
      </c>
      <c r="C1444" s="4"/>
      <c r="D1444" s="4">
        <v>466</v>
      </c>
    </row>
    <row r="1445" spans="1:4" x14ac:dyDescent="0.2">
      <c r="A1445" s="3" t="s">
        <v>6</v>
      </c>
      <c r="B1445" s="4">
        <v>12</v>
      </c>
      <c r="C1445" s="4"/>
      <c r="D1445" s="4">
        <v>12</v>
      </c>
    </row>
    <row r="1446" spans="1:4" x14ac:dyDescent="0.2">
      <c r="A1446" s="3" t="s">
        <v>9</v>
      </c>
      <c r="B1446" s="4">
        <v>170</v>
      </c>
      <c r="C1446" s="4"/>
      <c r="D1446" s="4">
        <v>170</v>
      </c>
    </row>
    <row r="1447" spans="1:4" x14ac:dyDescent="0.2">
      <c r="A1447" s="3" t="s">
        <v>10</v>
      </c>
      <c r="B1447" s="4">
        <v>519</v>
      </c>
      <c r="C1447" s="4"/>
      <c r="D1447" s="4">
        <v>519</v>
      </c>
    </row>
    <row r="1448" spans="1:4" x14ac:dyDescent="0.2">
      <c r="A1448" s="2" t="s">
        <v>254</v>
      </c>
      <c r="B1448" s="4">
        <v>949</v>
      </c>
      <c r="C1448" s="4"/>
      <c r="D1448" s="4">
        <v>949</v>
      </c>
    </row>
    <row r="1449" spans="1:4" x14ac:dyDescent="0.2">
      <c r="A1449" s="3" t="s">
        <v>0</v>
      </c>
      <c r="B1449" s="4">
        <v>406</v>
      </c>
      <c r="C1449" s="4"/>
      <c r="D1449" s="4">
        <v>406</v>
      </c>
    </row>
    <row r="1450" spans="1:4" x14ac:dyDescent="0.2">
      <c r="A1450" s="3" t="s">
        <v>6</v>
      </c>
      <c r="B1450" s="4">
        <v>148</v>
      </c>
      <c r="C1450" s="4"/>
      <c r="D1450" s="4">
        <v>148</v>
      </c>
    </row>
    <row r="1451" spans="1:4" x14ac:dyDescent="0.2">
      <c r="A1451" s="3" t="s">
        <v>9</v>
      </c>
      <c r="B1451" s="4">
        <v>54</v>
      </c>
      <c r="C1451" s="4"/>
      <c r="D1451" s="4">
        <v>54</v>
      </c>
    </row>
    <row r="1452" spans="1:4" x14ac:dyDescent="0.2">
      <c r="A1452" s="3" t="s">
        <v>10</v>
      </c>
      <c r="B1452" s="4">
        <v>341</v>
      </c>
      <c r="C1452" s="4"/>
      <c r="D1452" s="4">
        <v>341</v>
      </c>
    </row>
    <row r="1453" spans="1:4" x14ac:dyDescent="0.2">
      <c r="A1453" s="2" t="s">
        <v>255</v>
      </c>
      <c r="B1453" s="4">
        <v>834</v>
      </c>
      <c r="C1453" s="4"/>
      <c r="D1453" s="4">
        <v>834</v>
      </c>
    </row>
    <row r="1454" spans="1:4" x14ac:dyDescent="0.2">
      <c r="A1454" s="3" t="s">
        <v>0</v>
      </c>
      <c r="B1454" s="4">
        <v>305</v>
      </c>
      <c r="C1454" s="4"/>
      <c r="D1454" s="4">
        <v>305</v>
      </c>
    </row>
    <row r="1455" spans="1:4" x14ac:dyDescent="0.2">
      <c r="A1455" s="3" t="s">
        <v>6</v>
      </c>
      <c r="B1455" s="4">
        <v>187</v>
      </c>
      <c r="C1455" s="4"/>
      <c r="D1455" s="4">
        <v>187</v>
      </c>
    </row>
    <row r="1456" spans="1:4" x14ac:dyDescent="0.2">
      <c r="A1456" s="3" t="s">
        <v>9</v>
      </c>
      <c r="B1456" s="4">
        <v>60</v>
      </c>
      <c r="C1456" s="4"/>
      <c r="D1456" s="4">
        <v>60</v>
      </c>
    </row>
    <row r="1457" spans="1:4" x14ac:dyDescent="0.2">
      <c r="A1457" s="3" t="s">
        <v>10</v>
      </c>
      <c r="B1457" s="4">
        <v>282</v>
      </c>
      <c r="C1457" s="4"/>
      <c r="D1457" s="4">
        <v>282</v>
      </c>
    </row>
    <row r="1458" spans="1:4" x14ac:dyDescent="0.2">
      <c r="A1458" s="2" t="s">
        <v>387</v>
      </c>
      <c r="B1458" s="4">
        <v>1765</v>
      </c>
      <c r="C1458" s="4"/>
      <c r="D1458" s="4">
        <v>1765</v>
      </c>
    </row>
    <row r="1459" spans="1:4" x14ac:dyDescent="0.2">
      <c r="A1459" s="3" t="s">
        <v>0</v>
      </c>
      <c r="B1459" s="4">
        <v>674</v>
      </c>
      <c r="C1459" s="4"/>
      <c r="D1459" s="4">
        <v>674</v>
      </c>
    </row>
    <row r="1460" spans="1:4" x14ac:dyDescent="0.2">
      <c r="A1460" s="3" t="s">
        <v>6</v>
      </c>
      <c r="B1460" s="4">
        <v>466</v>
      </c>
      <c r="C1460" s="4"/>
      <c r="D1460" s="4">
        <v>466</v>
      </c>
    </row>
    <row r="1461" spans="1:4" x14ac:dyDescent="0.2">
      <c r="A1461" s="3" t="s">
        <v>9</v>
      </c>
      <c r="B1461" s="4">
        <v>218</v>
      </c>
      <c r="C1461" s="4"/>
      <c r="D1461" s="4">
        <v>218</v>
      </c>
    </row>
    <row r="1462" spans="1:4" x14ac:dyDescent="0.2">
      <c r="A1462" s="3" t="s">
        <v>10</v>
      </c>
      <c r="B1462" s="4">
        <v>407</v>
      </c>
      <c r="C1462" s="4"/>
      <c r="D1462" s="4">
        <v>407</v>
      </c>
    </row>
    <row r="1463" spans="1:4" x14ac:dyDescent="0.2">
      <c r="A1463" s="2" t="s">
        <v>256</v>
      </c>
      <c r="B1463" s="4">
        <v>810</v>
      </c>
      <c r="C1463" s="4"/>
      <c r="D1463" s="4">
        <v>810</v>
      </c>
    </row>
    <row r="1464" spans="1:4" x14ac:dyDescent="0.2">
      <c r="A1464" s="3" t="s">
        <v>0</v>
      </c>
      <c r="B1464" s="4">
        <v>136</v>
      </c>
      <c r="C1464" s="4"/>
      <c r="D1464" s="4">
        <v>136</v>
      </c>
    </row>
    <row r="1465" spans="1:4" x14ac:dyDescent="0.2">
      <c r="A1465" s="3" t="s">
        <v>6</v>
      </c>
      <c r="B1465" s="4">
        <v>108</v>
      </c>
      <c r="C1465" s="4"/>
      <c r="D1465" s="4">
        <v>108</v>
      </c>
    </row>
    <row r="1466" spans="1:4" x14ac:dyDescent="0.2">
      <c r="A1466" s="3" t="s">
        <v>9</v>
      </c>
      <c r="B1466" s="4">
        <v>64</v>
      </c>
      <c r="C1466" s="4"/>
      <c r="D1466" s="4">
        <v>64</v>
      </c>
    </row>
    <row r="1467" spans="1:4" x14ac:dyDescent="0.2">
      <c r="A1467" s="3" t="s">
        <v>10</v>
      </c>
      <c r="B1467" s="4">
        <v>502</v>
      </c>
      <c r="C1467" s="4"/>
      <c r="D1467" s="4">
        <v>502</v>
      </c>
    </row>
    <row r="1468" spans="1:4" x14ac:dyDescent="0.2">
      <c r="A1468" s="2" t="s">
        <v>257</v>
      </c>
      <c r="B1468" s="4">
        <v>501</v>
      </c>
      <c r="C1468" s="4"/>
      <c r="D1468" s="4">
        <v>501</v>
      </c>
    </row>
    <row r="1469" spans="1:4" x14ac:dyDescent="0.2">
      <c r="A1469" s="3" t="s">
        <v>0</v>
      </c>
      <c r="B1469" s="4">
        <v>127</v>
      </c>
      <c r="C1469" s="4"/>
      <c r="D1469" s="4">
        <v>127</v>
      </c>
    </row>
    <row r="1470" spans="1:4" x14ac:dyDescent="0.2">
      <c r="A1470" s="3" t="s">
        <v>6</v>
      </c>
      <c r="B1470" s="4">
        <v>61</v>
      </c>
      <c r="C1470" s="4"/>
      <c r="D1470" s="4">
        <v>61</v>
      </c>
    </row>
    <row r="1471" spans="1:4" x14ac:dyDescent="0.2">
      <c r="A1471" s="3" t="s">
        <v>9</v>
      </c>
      <c r="B1471" s="4">
        <v>68</v>
      </c>
      <c r="C1471" s="4"/>
      <c r="D1471" s="4">
        <v>68</v>
      </c>
    </row>
    <row r="1472" spans="1:4" x14ac:dyDescent="0.2">
      <c r="A1472" s="3" t="s">
        <v>10</v>
      </c>
      <c r="B1472" s="4">
        <v>245</v>
      </c>
      <c r="C1472" s="4"/>
      <c r="D1472" s="4">
        <v>245</v>
      </c>
    </row>
    <row r="1473" spans="1:4" x14ac:dyDescent="0.2">
      <c r="A1473" s="2" t="s">
        <v>258</v>
      </c>
      <c r="B1473" s="4">
        <v>645</v>
      </c>
      <c r="C1473" s="4"/>
      <c r="D1473" s="4">
        <v>645</v>
      </c>
    </row>
    <row r="1474" spans="1:4" x14ac:dyDescent="0.2">
      <c r="A1474" s="3" t="s">
        <v>0</v>
      </c>
      <c r="B1474" s="4">
        <v>191</v>
      </c>
      <c r="C1474" s="4"/>
      <c r="D1474" s="4">
        <v>191</v>
      </c>
    </row>
    <row r="1475" spans="1:4" x14ac:dyDescent="0.2">
      <c r="A1475" s="3" t="s">
        <v>6</v>
      </c>
      <c r="B1475" s="4">
        <v>19</v>
      </c>
      <c r="C1475" s="4"/>
      <c r="D1475" s="4">
        <v>19</v>
      </c>
    </row>
    <row r="1476" spans="1:4" x14ac:dyDescent="0.2">
      <c r="A1476" s="3" t="s">
        <v>9</v>
      </c>
      <c r="B1476" s="4">
        <v>51</v>
      </c>
      <c r="C1476" s="4"/>
      <c r="D1476" s="4">
        <v>51</v>
      </c>
    </row>
    <row r="1477" spans="1:4" x14ac:dyDescent="0.2">
      <c r="A1477" s="3" t="s">
        <v>10</v>
      </c>
      <c r="B1477" s="4">
        <v>384</v>
      </c>
      <c r="C1477" s="4"/>
      <c r="D1477" s="4">
        <v>384</v>
      </c>
    </row>
    <row r="1478" spans="1:4" x14ac:dyDescent="0.2">
      <c r="A1478" s="2" t="s">
        <v>259</v>
      </c>
      <c r="B1478" s="4">
        <v>297</v>
      </c>
      <c r="C1478" s="4"/>
      <c r="D1478" s="4">
        <v>297</v>
      </c>
    </row>
    <row r="1479" spans="1:4" x14ac:dyDescent="0.2">
      <c r="A1479" s="3" t="s">
        <v>0</v>
      </c>
      <c r="B1479" s="4">
        <v>104</v>
      </c>
      <c r="C1479" s="4"/>
      <c r="D1479" s="4">
        <v>104</v>
      </c>
    </row>
    <row r="1480" spans="1:4" x14ac:dyDescent="0.2">
      <c r="A1480" s="3" t="s">
        <v>6</v>
      </c>
      <c r="B1480" s="4">
        <v>8</v>
      </c>
      <c r="C1480" s="4"/>
      <c r="D1480" s="4">
        <v>8</v>
      </c>
    </row>
    <row r="1481" spans="1:4" x14ac:dyDescent="0.2">
      <c r="A1481" s="3" t="s">
        <v>9</v>
      </c>
      <c r="B1481" s="4">
        <v>83</v>
      </c>
      <c r="C1481" s="4"/>
      <c r="D1481" s="4">
        <v>83</v>
      </c>
    </row>
    <row r="1482" spans="1:4" x14ac:dyDescent="0.2">
      <c r="A1482" s="3" t="s">
        <v>10</v>
      </c>
      <c r="B1482" s="4">
        <v>102</v>
      </c>
      <c r="C1482" s="4"/>
      <c r="D1482" s="4">
        <v>102</v>
      </c>
    </row>
    <row r="1483" spans="1:4" x14ac:dyDescent="0.2">
      <c r="A1483" s="2" t="s">
        <v>260</v>
      </c>
      <c r="B1483" s="4">
        <v>439</v>
      </c>
      <c r="C1483" s="4"/>
      <c r="D1483" s="4">
        <v>439</v>
      </c>
    </row>
    <row r="1484" spans="1:4" x14ac:dyDescent="0.2">
      <c r="A1484" s="3" t="s">
        <v>0</v>
      </c>
      <c r="B1484" s="4">
        <v>119</v>
      </c>
      <c r="C1484" s="4"/>
      <c r="D1484" s="4">
        <v>119</v>
      </c>
    </row>
    <row r="1485" spans="1:4" x14ac:dyDescent="0.2">
      <c r="A1485" s="3" t="s">
        <v>6</v>
      </c>
      <c r="B1485" s="4">
        <v>54</v>
      </c>
      <c r="C1485" s="4"/>
      <c r="D1485" s="4">
        <v>54</v>
      </c>
    </row>
    <row r="1486" spans="1:4" x14ac:dyDescent="0.2">
      <c r="A1486" s="3" t="s">
        <v>9</v>
      </c>
      <c r="B1486" s="4">
        <v>22</v>
      </c>
      <c r="C1486" s="4"/>
      <c r="D1486" s="4">
        <v>22</v>
      </c>
    </row>
    <row r="1487" spans="1:4" x14ac:dyDescent="0.2">
      <c r="A1487" s="3" t="s">
        <v>10</v>
      </c>
      <c r="B1487" s="4">
        <v>244</v>
      </c>
      <c r="C1487" s="4"/>
      <c r="D1487" s="4">
        <v>244</v>
      </c>
    </row>
    <row r="1488" spans="1:4" x14ac:dyDescent="0.2">
      <c r="A1488" s="2" t="s">
        <v>261</v>
      </c>
      <c r="B1488" s="4">
        <v>826</v>
      </c>
      <c r="C1488" s="4"/>
      <c r="D1488" s="4">
        <v>826</v>
      </c>
    </row>
    <row r="1489" spans="1:4" x14ac:dyDescent="0.2">
      <c r="A1489" s="3" t="s">
        <v>0</v>
      </c>
      <c r="B1489" s="4">
        <v>322</v>
      </c>
      <c r="C1489" s="4"/>
      <c r="D1489" s="4">
        <v>322</v>
      </c>
    </row>
    <row r="1490" spans="1:4" x14ac:dyDescent="0.2">
      <c r="A1490" s="3" t="s">
        <v>6</v>
      </c>
      <c r="B1490" s="4">
        <v>27</v>
      </c>
      <c r="C1490" s="4"/>
      <c r="D1490" s="4">
        <v>27</v>
      </c>
    </row>
    <row r="1491" spans="1:4" x14ac:dyDescent="0.2">
      <c r="A1491" s="3" t="s">
        <v>9</v>
      </c>
      <c r="B1491" s="4">
        <v>183</v>
      </c>
      <c r="C1491" s="4"/>
      <c r="D1491" s="4">
        <v>183</v>
      </c>
    </row>
    <row r="1492" spans="1:4" x14ac:dyDescent="0.2">
      <c r="A1492" s="3" t="s">
        <v>10</v>
      </c>
      <c r="B1492" s="4">
        <v>294</v>
      </c>
      <c r="C1492" s="4"/>
      <c r="D1492" s="4">
        <v>294</v>
      </c>
    </row>
    <row r="1493" spans="1:4" x14ac:dyDescent="0.2">
      <c r="A1493" s="2" t="s">
        <v>262</v>
      </c>
      <c r="B1493" s="4">
        <v>6073</v>
      </c>
      <c r="C1493" s="4"/>
      <c r="D1493" s="4">
        <v>6073</v>
      </c>
    </row>
    <row r="1494" spans="1:4" x14ac:dyDescent="0.2">
      <c r="A1494" s="3" t="s">
        <v>0</v>
      </c>
      <c r="B1494" s="4">
        <v>2971</v>
      </c>
      <c r="C1494" s="4"/>
      <c r="D1494" s="4">
        <v>2971</v>
      </c>
    </row>
    <row r="1495" spans="1:4" x14ac:dyDescent="0.2">
      <c r="A1495" s="3" t="s">
        <v>6</v>
      </c>
      <c r="B1495" s="4">
        <v>1125</v>
      </c>
      <c r="C1495" s="4"/>
      <c r="D1495" s="4">
        <v>1125</v>
      </c>
    </row>
    <row r="1496" spans="1:4" x14ac:dyDescent="0.2">
      <c r="A1496" s="3" t="s">
        <v>9</v>
      </c>
      <c r="B1496" s="4">
        <v>552</v>
      </c>
      <c r="C1496" s="4"/>
      <c r="D1496" s="4">
        <v>552</v>
      </c>
    </row>
    <row r="1497" spans="1:4" x14ac:dyDescent="0.2">
      <c r="A1497" s="3" t="s">
        <v>10</v>
      </c>
      <c r="B1497" s="4">
        <v>1425</v>
      </c>
      <c r="C1497" s="4"/>
      <c r="D1497" s="4">
        <v>1425</v>
      </c>
    </row>
    <row r="1498" spans="1:4" x14ac:dyDescent="0.2">
      <c r="A1498" s="2" t="s">
        <v>263</v>
      </c>
      <c r="B1498" s="4">
        <v>3654</v>
      </c>
      <c r="C1498" s="4"/>
      <c r="D1498" s="4">
        <v>3654</v>
      </c>
    </row>
    <row r="1499" spans="1:4" x14ac:dyDescent="0.2">
      <c r="A1499" s="3" t="s">
        <v>0</v>
      </c>
      <c r="B1499" s="4">
        <v>698</v>
      </c>
      <c r="C1499" s="4"/>
      <c r="D1499" s="4">
        <v>698</v>
      </c>
    </row>
    <row r="1500" spans="1:4" x14ac:dyDescent="0.2">
      <c r="A1500" s="3" t="s">
        <v>6</v>
      </c>
      <c r="B1500" s="4">
        <v>1744</v>
      </c>
      <c r="C1500" s="4"/>
      <c r="D1500" s="4">
        <v>1744</v>
      </c>
    </row>
    <row r="1501" spans="1:4" x14ac:dyDescent="0.2">
      <c r="A1501" s="3" t="s">
        <v>9</v>
      </c>
      <c r="B1501" s="4">
        <v>384</v>
      </c>
      <c r="C1501" s="4"/>
      <c r="D1501" s="4">
        <v>384</v>
      </c>
    </row>
    <row r="1502" spans="1:4" x14ac:dyDescent="0.2">
      <c r="A1502" s="3" t="s">
        <v>10</v>
      </c>
      <c r="B1502" s="4">
        <v>828</v>
      </c>
      <c r="C1502" s="4"/>
      <c r="D1502" s="4">
        <v>828</v>
      </c>
    </row>
    <row r="1503" spans="1:4" x14ac:dyDescent="0.2">
      <c r="A1503" s="2" t="s">
        <v>264</v>
      </c>
      <c r="B1503" s="4">
        <v>993</v>
      </c>
      <c r="C1503" s="4"/>
      <c r="D1503" s="4">
        <v>993</v>
      </c>
    </row>
    <row r="1504" spans="1:4" x14ac:dyDescent="0.2">
      <c r="A1504" s="3" t="s">
        <v>0</v>
      </c>
      <c r="B1504" s="4">
        <v>360</v>
      </c>
      <c r="C1504" s="4"/>
      <c r="D1504" s="4">
        <v>360</v>
      </c>
    </row>
    <row r="1505" spans="1:4" x14ac:dyDescent="0.2">
      <c r="A1505" s="3" t="s">
        <v>9</v>
      </c>
      <c r="B1505" s="4">
        <v>149</v>
      </c>
      <c r="C1505" s="4"/>
      <c r="D1505" s="4">
        <v>149</v>
      </c>
    </row>
    <row r="1506" spans="1:4" x14ac:dyDescent="0.2">
      <c r="A1506" s="3" t="s">
        <v>10</v>
      </c>
      <c r="B1506" s="4">
        <v>484</v>
      </c>
      <c r="C1506" s="4"/>
      <c r="D1506" s="4">
        <v>484</v>
      </c>
    </row>
    <row r="1507" spans="1:4" x14ac:dyDescent="0.2">
      <c r="A1507" s="2" t="s">
        <v>265</v>
      </c>
      <c r="B1507" s="4">
        <v>760</v>
      </c>
      <c r="C1507" s="4"/>
      <c r="D1507" s="4">
        <v>760</v>
      </c>
    </row>
    <row r="1508" spans="1:4" x14ac:dyDescent="0.2">
      <c r="A1508" s="3" t="s">
        <v>0</v>
      </c>
      <c r="B1508" s="4">
        <v>103</v>
      </c>
      <c r="C1508" s="4"/>
      <c r="D1508" s="4">
        <v>103</v>
      </c>
    </row>
    <row r="1509" spans="1:4" x14ac:dyDescent="0.2">
      <c r="A1509" s="3" t="s">
        <v>6</v>
      </c>
      <c r="B1509" s="4">
        <v>151</v>
      </c>
      <c r="C1509" s="4"/>
      <c r="D1509" s="4">
        <v>151</v>
      </c>
    </row>
    <row r="1510" spans="1:4" x14ac:dyDescent="0.2">
      <c r="A1510" s="3" t="s">
        <v>9</v>
      </c>
      <c r="B1510" s="4">
        <v>-3</v>
      </c>
      <c r="C1510" s="4"/>
      <c r="D1510" s="4">
        <v>-3</v>
      </c>
    </row>
    <row r="1511" spans="1:4" x14ac:dyDescent="0.2">
      <c r="A1511" s="3" t="s">
        <v>10</v>
      </c>
      <c r="B1511" s="4">
        <v>509</v>
      </c>
      <c r="C1511" s="4"/>
      <c r="D1511" s="4">
        <v>509</v>
      </c>
    </row>
    <row r="1512" spans="1:4" x14ac:dyDescent="0.2">
      <c r="A1512" s="2" t="s">
        <v>388</v>
      </c>
      <c r="B1512" s="4">
        <v>2799</v>
      </c>
      <c r="C1512" s="4"/>
      <c r="D1512" s="4">
        <v>2799</v>
      </c>
    </row>
    <row r="1513" spans="1:4" x14ac:dyDescent="0.2">
      <c r="A1513" s="3" t="s">
        <v>0</v>
      </c>
      <c r="B1513" s="4">
        <v>2538</v>
      </c>
      <c r="C1513" s="4"/>
      <c r="D1513" s="4">
        <v>2538</v>
      </c>
    </row>
    <row r="1514" spans="1:4" x14ac:dyDescent="0.2">
      <c r="A1514" s="3" t="s">
        <v>6</v>
      </c>
      <c r="B1514" s="4">
        <v>129</v>
      </c>
      <c r="C1514" s="4"/>
      <c r="D1514" s="4">
        <v>129</v>
      </c>
    </row>
    <row r="1515" spans="1:4" x14ac:dyDescent="0.2">
      <c r="A1515" s="3" t="s">
        <v>9</v>
      </c>
      <c r="B1515" s="4">
        <v>116</v>
      </c>
      <c r="C1515" s="4"/>
      <c r="D1515" s="4">
        <v>116</v>
      </c>
    </row>
    <row r="1516" spans="1:4" x14ac:dyDescent="0.2">
      <c r="A1516" s="3" t="s">
        <v>10</v>
      </c>
      <c r="B1516" s="4">
        <v>16</v>
      </c>
      <c r="C1516" s="4"/>
      <c r="D1516" s="4">
        <v>16</v>
      </c>
    </row>
    <row r="1517" spans="1:4" x14ac:dyDescent="0.2">
      <c r="A1517" s="2" t="s">
        <v>266</v>
      </c>
      <c r="B1517" s="4">
        <v>1118</v>
      </c>
      <c r="C1517" s="4"/>
      <c r="D1517" s="4">
        <v>1118</v>
      </c>
    </row>
    <row r="1518" spans="1:4" x14ac:dyDescent="0.2">
      <c r="A1518" s="3" t="s">
        <v>0</v>
      </c>
      <c r="B1518" s="4">
        <v>476</v>
      </c>
      <c r="C1518" s="4"/>
      <c r="D1518" s="4">
        <v>476</v>
      </c>
    </row>
    <row r="1519" spans="1:4" x14ac:dyDescent="0.2">
      <c r="A1519" s="3" t="s">
        <v>6</v>
      </c>
      <c r="B1519" s="4">
        <v>99</v>
      </c>
      <c r="C1519" s="4"/>
      <c r="D1519" s="4">
        <v>99</v>
      </c>
    </row>
    <row r="1520" spans="1:4" x14ac:dyDescent="0.2">
      <c r="A1520" s="3" t="s">
        <v>9</v>
      </c>
      <c r="B1520" s="4">
        <v>21</v>
      </c>
      <c r="C1520" s="4"/>
      <c r="D1520" s="4">
        <v>21</v>
      </c>
    </row>
    <row r="1521" spans="1:4" x14ac:dyDescent="0.2">
      <c r="A1521" s="3" t="s">
        <v>10</v>
      </c>
      <c r="B1521" s="4">
        <v>522</v>
      </c>
      <c r="C1521" s="4"/>
      <c r="D1521" s="4">
        <v>522</v>
      </c>
    </row>
    <row r="1522" spans="1:4" x14ac:dyDescent="0.2">
      <c r="A1522" s="2" t="s">
        <v>389</v>
      </c>
      <c r="B1522" s="4">
        <v>373</v>
      </c>
      <c r="C1522" s="4"/>
      <c r="D1522" s="4">
        <v>373</v>
      </c>
    </row>
    <row r="1523" spans="1:4" x14ac:dyDescent="0.2">
      <c r="A1523" s="3" t="s">
        <v>0</v>
      </c>
      <c r="B1523" s="4">
        <v>189</v>
      </c>
      <c r="C1523" s="4"/>
      <c r="D1523" s="4">
        <v>189</v>
      </c>
    </row>
    <row r="1524" spans="1:4" x14ac:dyDescent="0.2">
      <c r="A1524" s="3" t="s">
        <v>6</v>
      </c>
      <c r="B1524" s="4">
        <v>61</v>
      </c>
      <c r="C1524" s="4"/>
      <c r="D1524" s="4">
        <v>61</v>
      </c>
    </row>
    <row r="1525" spans="1:4" x14ac:dyDescent="0.2">
      <c r="A1525" s="3" t="s">
        <v>10</v>
      </c>
      <c r="B1525" s="4">
        <v>123</v>
      </c>
      <c r="C1525" s="4"/>
      <c r="D1525" s="4">
        <v>123</v>
      </c>
    </row>
    <row r="1526" spans="1:4" x14ac:dyDescent="0.2">
      <c r="A1526" s="2" t="s">
        <v>390</v>
      </c>
      <c r="B1526" s="4">
        <v>563</v>
      </c>
      <c r="C1526" s="4"/>
      <c r="D1526" s="4">
        <v>563</v>
      </c>
    </row>
    <row r="1527" spans="1:4" x14ac:dyDescent="0.2">
      <c r="A1527" s="3" t="s">
        <v>0</v>
      </c>
      <c r="B1527" s="4">
        <v>76</v>
      </c>
      <c r="C1527" s="4"/>
      <c r="D1527" s="4">
        <v>76</v>
      </c>
    </row>
    <row r="1528" spans="1:4" x14ac:dyDescent="0.2">
      <c r="A1528" s="3" t="s">
        <v>6</v>
      </c>
      <c r="B1528" s="4">
        <v>109</v>
      </c>
      <c r="C1528" s="4"/>
      <c r="D1528" s="4">
        <v>109</v>
      </c>
    </row>
    <row r="1529" spans="1:4" x14ac:dyDescent="0.2">
      <c r="A1529" s="3" t="s">
        <v>10</v>
      </c>
      <c r="B1529" s="4">
        <v>378</v>
      </c>
      <c r="C1529" s="4"/>
      <c r="D1529" s="4">
        <v>378</v>
      </c>
    </row>
    <row r="1530" spans="1:4" x14ac:dyDescent="0.2">
      <c r="A1530" s="2" t="s">
        <v>391</v>
      </c>
      <c r="B1530" s="4">
        <v>2453</v>
      </c>
      <c r="C1530" s="4"/>
      <c r="D1530" s="4">
        <v>2453</v>
      </c>
    </row>
    <row r="1531" spans="1:4" x14ac:dyDescent="0.2">
      <c r="A1531" s="3" t="s">
        <v>0</v>
      </c>
      <c r="B1531" s="4">
        <v>1026</v>
      </c>
      <c r="C1531" s="4"/>
      <c r="D1531" s="4">
        <v>1026</v>
      </c>
    </row>
    <row r="1532" spans="1:4" x14ac:dyDescent="0.2">
      <c r="A1532" s="3" t="s">
        <v>6</v>
      </c>
      <c r="B1532" s="4">
        <v>937</v>
      </c>
      <c r="C1532" s="4"/>
      <c r="D1532" s="4">
        <v>937</v>
      </c>
    </row>
    <row r="1533" spans="1:4" x14ac:dyDescent="0.2">
      <c r="A1533" s="3" t="s">
        <v>10</v>
      </c>
      <c r="B1533" s="4">
        <v>490</v>
      </c>
      <c r="C1533" s="4"/>
      <c r="D1533" s="4">
        <v>490</v>
      </c>
    </row>
    <row r="1534" spans="1:4" x14ac:dyDescent="0.2">
      <c r="A1534" s="2" t="s">
        <v>267</v>
      </c>
      <c r="B1534" s="4">
        <v>1091</v>
      </c>
      <c r="C1534" s="4"/>
      <c r="D1534" s="4">
        <v>1091</v>
      </c>
    </row>
    <row r="1535" spans="1:4" x14ac:dyDescent="0.2">
      <c r="A1535" s="3" t="s">
        <v>0</v>
      </c>
      <c r="B1535" s="4">
        <v>83</v>
      </c>
      <c r="C1535" s="4"/>
      <c r="D1535" s="4">
        <v>83</v>
      </c>
    </row>
    <row r="1536" spans="1:4" x14ac:dyDescent="0.2">
      <c r="A1536" s="3" t="s">
        <v>6</v>
      </c>
      <c r="B1536" s="4">
        <v>62</v>
      </c>
      <c r="C1536" s="4"/>
      <c r="D1536" s="4">
        <v>62</v>
      </c>
    </row>
    <row r="1537" spans="1:4" x14ac:dyDescent="0.2">
      <c r="A1537" s="3" t="s">
        <v>9</v>
      </c>
      <c r="B1537" s="4">
        <v>20</v>
      </c>
      <c r="C1537" s="4"/>
      <c r="D1537" s="4">
        <v>20</v>
      </c>
    </row>
    <row r="1538" spans="1:4" x14ac:dyDescent="0.2">
      <c r="A1538" s="3" t="s">
        <v>10</v>
      </c>
      <c r="B1538" s="4">
        <v>926</v>
      </c>
      <c r="C1538" s="4"/>
      <c r="D1538" s="4">
        <v>926</v>
      </c>
    </row>
    <row r="1539" spans="1:4" x14ac:dyDescent="0.2">
      <c r="A1539" s="2" t="s">
        <v>392</v>
      </c>
      <c r="B1539" s="4">
        <v>930</v>
      </c>
      <c r="C1539" s="4"/>
      <c r="D1539" s="4">
        <v>930</v>
      </c>
    </row>
    <row r="1540" spans="1:4" x14ac:dyDescent="0.2">
      <c r="A1540" s="3" t="s">
        <v>0</v>
      </c>
      <c r="B1540" s="4">
        <v>263</v>
      </c>
      <c r="C1540" s="4"/>
      <c r="D1540" s="4">
        <v>263</v>
      </c>
    </row>
    <row r="1541" spans="1:4" x14ac:dyDescent="0.2">
      <c r="A1541" s="3" t="s">
        <v>6</v>
      </c>
      <c r="B1541" s="4">
        <v>43</v>
      </c>
      <c r="C1541" s="4"/>
      <c r="D1541" s="4">
        <v>43</v>
      </c>
    </row>
    <row r="1542" spans="1:4" x14ac:dyDescent="0.2">
      <c r="A1542" s="3" t="s">
        <v>9</v>
      </c>
      <c r="B1542" s="4">
        <v>252</v>
      </c>
      <c r="C1542" s="4"/>
      <c r="D1542" s="4">
        <v>252</v>
      </c>
    </row>
    <row r="1543" spans="1:4" x14ac:dyDescent="0.2">
      <c r="A1543" s="3" t="s">
        <v>10</v>
      </c>
      <c r="B1543" s="4">
        <v>372</v>
      </c>
      <c r="C1543" s="4"/>
      <c r="D1543" s="4">
        <v>372</v>
      </c>
    </row>
    <row r="1544" spans="1:4" x14ac:dyDescent="0.2">
      <c r="A1544" s="2" t="s">
        <v>268</v>
      </c>
      <c r="B1544" s="4">
        <v>323</v>
      </c>
      <c r="C1544" s="4"/>
      <c r="D1544" s="4">
        <v>323</v>
      </c>
    </row>
    <row r="1545" spans="1:4" x14ac:dyDescent="0.2">
      <c r="A1545" s="3" t="s">
        <v>0</v>
      </c>
      <c r="B1545" s="4">
        <v>89</v>
      </c>
      <c r="C1545" s="4"/>
      <c r="D1545" s="4">
        <v>89</v>
      </c>
    </row>
    <row r="1546" spans="1:4" x14ac:dyDescent="0.2">
      <c r="A1546" s="3" t="s">
        <v>9</v>
      </c>
      <c r="B1546" s="4">
        <v>223</v>
      </c>
      <c r="C1546" s="4"/>
      <c r="D1546" s="4">
        <v>223</v>
      </c>
    </row>
    <row r="1547" spans="1:4" x14ac:dyDescent="0.2">
      <c r="A1547" s="3" t="s">
        <v>10</v>
      </c>
      <c r="B1547" s="4">
        <v>11</v>
      </c>
      <c r="C1547" s="4"/>
      <c r="D1547" s="4">
        <v>11</v>
      </c>
    </row>
    <row r="1548" spans="1:4" x14ac:dyDescent="0.2">
      <c r="A1548" s="2" t="s">
        <v>269</v>
      </c>
      <c r="B1548" s="4">
        <v>1555</v>
      </c>
      <c r="C1548" s="4"/>
      <c r="D1548" s="4">
        <v>1555</v>
      </c>
    </row>
    <row r="1549" spans="1:4" x14ac:dyDescent="0.2">
      <c r="A1549" s="3" t="s">
        <v>0</v>
      </c>
      <c r="B1549" s="4">
        <v>344</v>
      </c>
      <c r="C1549" s="4"/>
      <c r="D1549" s="4">
        <v>344</v>
      </c>
    </row>
    <row r="1550" spans="1:4" x14ac:dyDescent="0.2">
      <c r="A1550" s="3" t="s">
        <v>9</v>
      </c>
      <c r="B1550" s="4">
        <v>345</v>
      </c>
      <c r="C1550" s="4"/>
      <c r="D1550" s="4">
        <v>345</v>
      </c>
    </row>
    <row r="1551" spans="1:4" x14ac:dyDescent="0.2">
      <c r="A1551" s="3" t="s">
        <v>10</v>
      </c>
      <c r="B1551" s="4">
        <v>866</v>
      </c>
      <c r="C1551" s="4"/>
      <c r="D1551" s="4">
        <v>866</v>
      </c>
    </row>
    <row r="1552" spans="1:4" x14ac:dyDescent="0.2">
      <c r="A1552" s="2" t="s">
        <v>270</v>
      </c>
      <c r="B1552" s="4">
        <v>1270</v>
      </c>
      <c r="C1552" s="4"/>
      <c r="D1552" s="4">
        <v>1270</v>
      </c>
    </row>
    <row r="1553" spans="1:4" x14ac:dyDescent="0.2">
      <c r="A1553" s="3" t="s">
        <v>0</v>
      </c>
      <c r="B1553" s="4">
        <v>769</v>
      </c>
      <c r="C1553" s="4"/>
      <c r="D1553" s="4">
        <v>769</v>
      </c>
    </row>
    <row r="1554" spans="1:4" x14ac:dyDescent="0.2">
      <c r="A1554" s="3" t="s">
        <v>6</v>
      </c>
      <c r="B1554" s="4">
        <v>35</v>
      </c>
      <c r="C1554" s="4"/>
      <c r="D1554" s="4">
        <v>35</v>
      </c>
    </row>
    <row r="1555" spans="1:4" x14ac:dyDescent="0.2">
      <c r="A1555" s="3" t="s">
        <v>10</v>
      </c>
      <c r="B1555" s="4">
        <v>466</v>
      </c>
      <c r="C1555" s="4"/>
      <c r="D1555" s="4">
        <v>466</v>
      </c>
    </row>
    <row r="1556" spans="1:4" x14ac:dyDescent="0.2">
      <c r="A1556" s="2" t="s">
        <v>271</v>
      </c>
      <c r="B1556" s="4">
        <v>2524</v>
      </c>
      <c r="C1556" s="4"/>
      <c r="D1556" s="4">
        <v>2524</v>
      </c>
    </row>
    <row r="1557" spans="1:4" x14ac:dyDescent="0.2">
      <c r="A1557" s="3" t="s">
        <v>0</v>
      </c>
      <c r="B1557" s="4">
        <v>848</v>
      </c>
      <c r="C1557" s="4"/>
      <c r="D1557" s="4">
        <v>848</v>
      </c>
    </row>
    <row r="1558" spans="1:4" x14ac:dyDescent="0.2">
      <c r="A1558" s="3" t="s">
        <v>6</v>
      </c>
      <c r="B1558" s="4">
        <v>507</v>
      </c>
      <c r="C1558" s="4"/>
      <c r="D1558" s="4">
        <v>507</v>
      </c>
    </row>
    <row r="1559" spans="1:4" x14ac:dyDescent="0.2">
      <c r="A1559" s="3" t="s">
        <v>9</v>
      </c>
      <c r="B1559" s="4">
        <v>288</v>
      </c>
      <c r="C1559" s="4"/>
      <c r="D1559" s="4">
        <v>288</v>
      </c>
    </row>
    <row r="1560" spans="1:4" x14ac:dyDescent="0.2">
      <c r="A1560" s="3" t="s">
        <v>10</v>
      </c>
      <c r="B1560" s="4">
        <v>881</v>
      </c>
      <c r="C1560" s="4"/>
      <c r="D1560" s="4">
        <v>881</v>
      </c>
    </row>
    <row r="1561" spans="1:4" x14ac:dyDescent="0.2">
      <c r="A1561" s="2" t="s">
        <v>272</v>
      </c>
      <c r="B1561" s="4">
        <v>1557</v>
      </c>
      <c r="C1561" s="4"/>
      <c r="D1561" s="4">
        <v>1557</v>
      </c>
    </row>
    <row r="1562" spans="1:4" x14ac:dyDescent="0.2">
      <c r="A1562" s="3" t="s">
        <v>0</v>
      </c>
      <c r="B1562" s="4">
        <v>350</v>
      </c>
      <c r="C1562" s="4"/>
      <c r="D1562" s="4">
        <v>350</v>
      </c>
    </row>
    <row r="1563" spans="1:4" x14ac:dyDescent="0.2">
      <c r="A1563" s="3" t="s">
        <v>6</v>
      </c>
      <c r="B1563" s="4">
        <v>17</v>
      </c>
      <c r="C1563" s="4"/>
      <c r="D1563" s="4">
        <v>17</v>
      </c>
    </row>
    <row r="1564" spans="1:4" x14ac:dyDescent="0.2">
      <c r="A1564" s="3" t="s">
        <v>9</v>
      </c>
      <c r="B1564" s="4">
        <v>399</v>
      </c>
      <c r="C1564" s="4"/>
      <c r="D1564" s="4">
        <v>399</v>
      </c>
    </row>
    <row r="1565" spans="1:4" x14ac:dyDescent="0.2">
      <c r="A1565" s="3" t="s">
        <v>10</v>
      </c>
      <c r="B1565" s="4">
        <v>791</v>
      </c>
      <c r="C1565" s="4"/>
      <c r="D1565" s="4">
        <v>791</v>
      </c>
    </row>
    <row r="1566" spans="1:4" x14ac:dyDescent="0.2">
      <c r="A1566" s="2" t="s">
        <v>273</v>
      </c>
      <c r="B1566" s="4">
        <v>1275</v>
      </c>
      <c r="C1566" s="4"/>
      <c r="D1566" s="4">
        <v>1275</v>
      </c>
    </row>
    <row r="1567" spans="1:4" x14ac:dyDescent="0.2">
      <c r="A1567" s="3" t="s">
        <v>0</v>
      </c>
      <c r="B1567" s="4">
        <v>345</v>
      </c>
      <c r="C1567" s="4"/>
      <c r="D1567" s="4">
        <v>345</v>
      </c>
    </row>
    <row r="1568" spans="1:4" x14ac:dyDescent="0.2">
      <c r="A1568" s="3" t="s">
        <v>6</v>
      </c>
      <c r="B1568" s="4">
        <v>281</v>
      </c>
      <c r="C1568" s="4"/>
      <c r="D1568" s="4">
        <v>281</v>
      </c>
    </row>
    <row r="1569" spans="1:4" x14ac:dyDescent="0.2">
      <c r="A1569" s="3" t="s">
        <v>10</v>
      </c>
      <c r="B1569" s="4">
        <v>649</v>
      </c>
      <c r="C1569" s="4"/>
      <c r="D1569" s="4">
        <v>649</v>
      </c>
    </row>
    <row r="1570" spans="1:4" x14ac:dyDescent="0.2">
      <c r="A1570" s="2" t="s">
        <v>274</v>
      </c>
      <c r="B1570" s="4">
        <v>2355</v>
      </c>
      <c r="C1570" s="4"/>
      <c r="D1570" s="4">
        <v>2355</v>
      </c>
    </row>
    <row r="1571" spans="1:4" x14ac:dyDescent="0.2">
      <c r="A1571" s="3" t="s">
        <v>0</v>
      </c>
      <c r="B1571" s="4">
        <v>916</v>
      </c>
      <c r="C1571" s="4"/>
      <c r="D1571" s="4">
        <v>916</v>
      </c>
    </row>
    <row r="1572" spans="1:4" x14ac:dyDescent="0.2">
      <c r="A1572" s="3" t="s">
        <v>6</v>
      </c>
      <c r="B1572" s="4">
        <v>571</v>
      </c>
      <c r="C1572" s="4"/>
      <c r="D1572" s="4">
        <v>571</v>
      </c>
    </row>
    <row r="1573" spans="1:4" x14ac:dyDescent="0.2">
      <c r="A1573" s="3" t="s">
        <v>9</v>
      </c>
      <c r="B1573" s="4">
        <v>391</v>
      </c>
      <c r="C1573" s="4"/>
      <c r="D1573" s="4">
        <v>391</v>
      </c>
    </row>
    <row r="1574" spans="1:4" x14ac:dyDescent="0.2">
      <c r="A1574" s="3" t="s">
        <v>10</v>
      </c>
      <c r="B1574" s="4">
        <v>477</v>
      </c>
      <c r="C1574" s="4"/>
      <c r="D1574" s="4">
        <v>477</v>
      </c>
    </row>
    <row r="1575" spans="1:4" x14ac:dyDescent="0.2">
      <c r="A1575" s="2" t="s">
        <v>275</v>
      </c>
      <c r="B1575" s="4">
        <v>524</v>
      </c>
      <c r="C1575" s="4"/>
      <c r="D1575" s="4">
        <v>524</v>
      </c>
    </row>
    <row r="1576" spans="1:4" x14ac:dyDescent="0.2">
      <c r="A1576" s="3" t="s">
        <v>0</v>
      </c>
      <c r="B1576" s="4">
        <v>68</v>
      </c>
      <c r="C1576" s="4"/>
      <c r="D1576" s="4">
        <v>68</v>
      </c>
    </row>
    <row r="1577" spans="1:4" x14ac:dyDescent="0.2">
      <c r="A1577" s="3" t="s">
        <v>6</v>
      </c>
      <c r="B1577" s="4">
        <v>12</v>
      </c>
      <c r="C1577" s="4"/>
      <c r="D1577" s="4">
        <v>12</v>
      </c>
    </row>
    <row r="1578" spans="1:4" x14ac:dyDescent="0.2">
      <c r="A1578" s="3" t="s">
        <v>9</v>
      </c>
      <c r="B1578" s="4">
        <v>38</v>
      </c>
      <c r="C1578" s="4"/>
      <c r="D1578" s="4">
        <v>38</v>
      </c>
    </row>
    <row r="1579" spans="1:4" x14ac:dyDescent="0.2">
      <c r="A1579" s="3" t="s">
        <v>10</v>
      </c>
      <c r="B1579" s="4">
        <v>406</v>
      </c>
      <c r="C1579" s="4"/>
      <c r="D1579" s="4">
        <v>406</v>
      </c>
    </row>
    <row r="1580" spans="1:4" x14ac:dyDescent="0.2">
      <c r="A1580" s="2" t="s">
        <v>276</v>
      </c>
      <c r="B1580" s="4">
        <v>1266</v>
      </c>
      <c r="C1580" s="4"/>
      <c r="D1580" s="4">
        <v>1266</v>
      </c>
    </row>
    <row r="1581" spans="1:4" x14ac:dyDescent="0.2">
      <c r="A1581" s="3" t="s">
        <v>0</v>
      </c>
      <c r="B1581" s="4">
        <v>404</v>
      </c>
      <c r="C1581" s="4"/>
      <c r="D1581" s="4">
        <v>404</v>
      </c>
    </row>
    <row r="1582" spans="1:4" x14ac:dyDescent="0.2">
      <c r="A1582" s="3" t="s">
        <v>6</v>
      </c>
      <c r="B1582" s="4">
        <v>23</v>
      </c>
      <c r="C1582" s="4"/>
      <c r="D1582" s="4">
        <v>23</v>
      </c>
    </row>
    <row r="1583" spans="1:4" x14ac:dyDescent="0.2">
      <c r="A1583" s="3" t="s">
        <v>9</v>
      </c>
      <c r="B1583" s="4">
        <v>106</v>
      </c>
      <c r="C1583" s="4"/>
      <c r="D1583" s="4">
        <v>106</v>
      </c>
    </row>
    <row r="1584" spans="1:4" x14ac:dyDescent="0.2">
      <c r="A1584" s="3" t="s">
        <v>10</v>
      </c>
      <c r="B1584" s="4">
        <v>733</v>
      </c>
      <c r="C1584" s="4"/>
      <c r="D1584" s="4">
        <v>733</v>
      </c>
    </row>
    <row r="1585" spans="1:4" x14ac:dyDescent="0.2">
      <c r="A1585" s="2" t="s">
        <v>277</v>
      </c>
      <c r="B1585" s="4">
        <v>426</v>
      </c>
      <c r="C1585" s="4"/>
      <c r="D1585" s="4">
        <v>426</v>
      </c>
    </row>
    <row r="1586" spans="1:4" x14ac:dyDescent="0.2">
      <c r="A1586" s="3" t="s">
        <v>0</v>
      </c>
      <c r="B1586" s="4">
        <v>192</v>
      </c>
      <c r="C1586" s="4"/>
      <c r="D1586" s="4">
        <v>192</v>
      </c>
    </row>
    <row r="1587" spans="1:4" x14ac:dyDescent="0.2">
      <c r="A1587" s="3" t="s">
        <v>6</v>
      </c>
      <c r="B1587" s="4">
        <v>11</v>
      </c>
      <c r="C1587" s="4"/>
      <c r="D1587" s="4">
        <v>11</v>
      </c>
    </row>
    <row r="1588" spans="1:4" x14ac:dyDescent="0.2">
      <c r="A1588" s="3" t="s">
        <v>9</v>
      </c>
      <c r="B1588" s="4">
        <v>45</v>
      </c>
      <c r="C1588" s="4"/>
      <c r="D1588" s="4">
        <v>45</v>
      </c>
    </row>
    <row r="1589" spans="1:4" x14ac:dyDescent="0.2">
      <c r="A1589" s="3" t="s">
        <v>10</v>
      </c>
      <c r="B1589" s="4">
        <v>178</v>
      </c>
      <c r="C1589" s="4"/>
      <c r="D1589" s="4">
        <v>178</v>
      </c>
    </row>
    <row r="1590" spans="1:4" x14ac:dyDescent="0.2">
      <c r="A1590" s="2" t="s">
        <v>278</v>
      </c>
      <c r="B1590" s="4">
        <v>142</v>
      </c>
      <c r="C1590" s="4"/>
      <c r="D1590" s="4">
        <v>142</v>
      </c>
    </row>
    <row r="1591" spans="1:4" x14ac:dyDescent="0.2">
      <c r="A1591" s="3" t="s">
        <v>0</v>
      </c>
      <c r="B1591" s="4">
        <v>64</v>
      </c>
      <c r="C1591" s="4"/>
      <c r="D1591" s="4">
        <v>64</v>
      </c>
    </row>
    <row r="1592" spans="1:4" x14ac:dyDescent="0.2">
      <c r="A1592" s="3" t="s">
        <v>6</v>
      </c>
      <c r="B1592" s="4">
        <v>10</v>
      </c>
      <c r="C1592" s="4"/>
      <c r="D1592" s="4">
        <v>10</v>
      </c>
    </row>
    <row r="1593" spans="1:4" x14ac:dyDescent="0.2">
      <c r="A1593" s="3" t="s">
        <v>9</v>
      </c>
      <c r="B1593" s="4">
        <v>5</v>
      </c>
      <c r="C1593" s="4"/>
      <c r="D1593" s="4">
        <v>5</v>
      </c>
    </row>
    <row r="1594" spans="1:4" x14ac:dyDescent="0.2">
      <c r="A1594" s="3" t="s">
        <v>10</v>
      </c>
      <c r="B1594" s="4">
        <v>63</v>
      </c>
      <c r="C1594" s="4"/>
      <c r="D1594" s="4">
        <v>63</v>
      </c>
    </row>
    <row r="1595" spans="1:4" x14ac:dyDescent="0.2">
      <c r="A1595" s="2" t="s">
        <v>279</v>
      </c>
      <c r="B1595" s="4">
        <v>997</v>
      </c>
      <c r="C1595" s="4"/>
      <c r="D1595" s="4">
        <v>997</v>
      </c>
    </row>
    <row r="1596" spans="1:4" x14ac:dyDescent="0.2">
      <c r="A1596" s="3" t="s">
        <v>0</v>
      </c>
      <c r="B1596" s="4">
        <v>511</v>
      </c>
      <c r="C1596" s="4"/>
      <c r="D1596" s="4">
        <v>511</v>
      </c>
    </row>
    <row r="1597" spans="1:4" x14ac:dyDescent="0.2">
      <c r="A1597" s="3" t="s">
        <v>6</v>
      </c>
      <c r="B1597" s="4">
        <v>23</v>
      </c>
      <c r="C1597" s="4"/>
      <c r="D1597" s="4">
        <v>23</v>
      </c>
    </row>
    <row r="1598" spans="1:4" x14ac:dyDescent="0.2">
      <c r="A1598" s="3" t="s">
        <v>9</v>
      </c>
      <c r="B1598" s="4">
        <v>189</v>
      </c>
      <c r="C1598" s="4"/>
      <c r="D1598" s="4">
        <v>189</v>
      </c>
    </row>
    <row r="1599" spans="1:4" x14ac:dyDescent="0.2">
      <c r="A1599" s="3" t="s">
        <v>10</v>
      </c>
      <c r="B1599" s="4">
        <v>274</v>
      </c>
      <c r="C1599" s="4"/>
      <c r="D1599" s="4">
        <v>274</v>
      </c>
    </row>
    <row r="1600" spans="1:4" x14ac:dyDescent="0.2">
      <c r="A1600" s="2" t="s">
        <v>280</v>
      </c>
      <c r="B1600" s="4">
        <v>872</v>
      </c>
      <c r="C1600" s="4"/>
      <c r="D1600" s="4">
        <v>872</v>
      </c>
    </row>
    <row r="1601" spans="1:4" x14ac:dyDescent="0.2">
      <c r="A1601" s="3" t="s">
        <v>0</v>
      </c>
      <c r="B1601" s="4">
        <v>253</v>
      </c>
      <c r="C1601" s="4"/>
      <c r="D1601" s="4">
        <v>253</v>
      </c>
    </row>
    <row r="1602" spans="1:4" x14ac:dyDescent="0.2">
      <c r="A1602" s="3" t="s">
        <v>6</v>
      </c>
      <c r="B1602" s="4">
        <v>8</v>
      </c>
      <c r="C1602" s="4"/>
      <c r="D1602" s="4">
        <v>8</v>
      </c>
    </row>
    <row r="1603" spans="1:4" x14ac:dyDescent="0.2">
      <c r="A1603" s="3" t="s">
        <v>9</v>
      </c>
      <c r="B1603" s="4">
        <v>51</v>
      </c>
      <c r="C1603" s="4"/>
      <c r="D1603" s="4">
        <v>51</v>
      </c>
    </row>
    <row r="1604" spans="1:4" x14ac:dyDescent="0.2">
      <c r="A1604" s="3" t="s">
        <v>10</v>
      </c>
      <c r="B1604" s="4">
        <v>560</v>
      </c>
      <c r="C1604" s="4"/>
      <c r="D1604" s="4">
        <v>560</v>
      </c>
    </row>
    <row r="1605" spans="1:4" x14ac:dyDescent="0.2">
      <c r="A1605" s="2" t="s">
        <v>281</v>
      </c>
      <c r="B1605" s="4">
        <v>563</v>
      </c>
      <c r="C1605" s="4"/>
      <c r="D1605" s="4">
        <v>563</v>
      </c>
    </row>
    <row r="1606" spans="1:4" x14ac:dyDescent="0.2">
      <c r="A1606" s="3" t="s">
        <v>0</v>
      </c>
      <c r="B1606" s="4">
        <v>146</v>
      </c>
      <c r="C1606" s="4"/>
      <c r="D1606" s="4">
        <v>146</v>
      </c>
    </row>
    <row r="1607" spans="1:4" x14ac:dyDescent="0.2">
      <c r="A1607" s="3" t="s">
        <v>6</v>
      </c>
      <c r="B1607" s="4">
        <v>100</v>
      </c>
      <c r="C1607" s="4"/>
      <c r="D1607" s="4">
        <v>100</v>
      </c>
    </row>
    <row r="1608" spans="1:4" x14ac:dyDescent="0.2">
      <c r="A1608" s="3" t="s">
        <v>9</v>
      </c>
      <c r="B1608" s="4">
        <v>125</v>
      </c>
      <c r="C1608" s="4"/>
      <c r="D1608" s="4">
        <v>125</v>
      </c>
    </row>
    <row r="1609" spans="1:4" x14ac:dyDescent="0.2">
      <c r="A1609" s="3" t="s">
        <v>10</v>
      </c>
      <c r="B1609" s="4">
        <v>192</v>
      </c>
      <c r="C1609" s="4"/>
      <c r="D1609" s="4">
        <v>192</v>
      </c>
    </row>
    <row r="1610" spans="1:4" x14ac:dyDescent="0.2">
      <c r="A1610" s="2" t="s">
        <v>282</v>
      </c>
      <c r="B1610" s="4">
        <v>1403</v>
      </c>
      <c r="C1610" s="4"/>
      <c r="D1610" s="4">
        <v>1403</v>
      </c>
    </row>
    <row r="1611" spans="1:4" x14ac:dyDescent="0.2">
      <c r="A1611" s="3" t="s">
        <v>0</v>
      </c>
      <c r="B1611" s="4">
        <v>711</v>
      </c>
      <c r="C1611" s="4"/>
      <c r="D1611" s="4">
        <v>711</v>
      </c>
    </row>
    <row r="1612" spans="1:4" x14ac:dyDescent="0.2">
      <c r="A1612" s="3" t="s">
        <v>6</v>
      </c>
      <c r="B1612" s="4">
        <v>30</v>
      </c>
      <c r="C1612" s="4"/>
      <c r="D1612" s="4">
        <v>30</v>
      </c>
    </row>
    <row r="1613" spans="1:4" x14ac:dyDescent="0.2">
      <c r="A1613" s="3" t="s">
        <v>9</v>
      </c>
      <c r="B1613" s="4">
        <v>97</v>
      </c>
      <c r="C1613" s="4"/>
      <c r="D1613" s="4">
        <v>97</v>
      </c>
    </row>
    <row r="1614" spans="1:4" x14ac:dyDescent="0.2">
      <c r="A1614" s="3" t="s">
        <v>10</v>
      </c>
      <c r="B1614" s="4">
        <v>565</v>
      </c>
      <c r="C1614" s="4"/>
      <c r="D1614" s="4">
        <v>565</v>
      </c>
    </row>
    <row r="1615" spans="1:4" x14ac:dyDescent="0.2">
      <c r="A1615" s="2" t="s">
        <v>283</v>
      </c>
      <c r="B1615" s="4">
        <v>850</v>
      </c>
      <c r="C1615" s="4"/>
      <c r="D1615" s="4">
        <v>850</v>
      </c>
    </row>
    <row r="1616" spans="1:4" x14ac:dyDescent="0.2">
      <c r="A1616" s="3" t="s">
        <v>0</v>
      </c>
      <c r="B1616" s="4">
        <v>210</v>
      </c>
      <c r="C1616" s="4"/>
      <c r="D1616" s="4">
        <v>210</v>
      </c>
    </row>
    <row r="1617" spans="1:4" x14ac:dyDescent="0.2">
      <c r="A1617" s="3" t="s">
        <v>6</v>
      </c>
      <c r="B1617" s="4">
        <v>76</v>
      </c>
      <c r="C1617" s="4"/>
      <c r="D1617" s="4">
        <v>76</v>
      </c>
    </row>
    <row r="1618" spans="1:4" x14ac:dyDescent="0.2">
      <c r="A1618" s="3" t="s">
        <v>10</v>
      </c>
      <c r="B1618" s="4">
        <v>564</v>
      </c>
      <c r="C1618" s="4"/>
      <c r="D1618" s="4">
        <v>564</v>
      </c>
    </row>
    <row r="1619" spans="1:4" x14ac:dyDescent="0.2">
      <c r="A1619" s="2" t="s">
        <v>284</v>
      </c>
      <c r="B1619" s="4">
        <v>1134</v>
      </c>
      <c r="C1619" s="4"/>
      <c r="D1619" s="4">
        <v>1134</v>
      </c>
    </row>
    <row r="1620" spans="1:4" x14ac:dyDescent="0.2">
      <c r="A1620" s="3" t="s">
        <v>0</v>
      </c>
      <c r="B1620" s="4">
        <v>274</v>
      </c>
      <c r="C1620" s="4"/>
      <c r="D1620" s="4">
        <v>274</v>
      </c>
    </row>
    <row r="1621" spans="1:4" x14ac:dyDescent="0.2">
      <c r="A1621" s="3" t="s">
        <v>9</v>
      </c>
      <c r="B1621" s="4">
        <v>57</v>
      </c>
      <c r="C1621" s="4"/>
      <c r="D1621" s="4">
        <v>57</v>
      </c>
    </row>
    <row r="1622" spans="1:4" x14ac:dyDescent="0.2">
      <c r="A1622" s="3" t="s">
        <v>10</v>
      </c>
      <c r="B1622" s="4">
        <v>803</v>
      </c>
      <c r="C1622" s="4"/>
      <c r="D1622" s="4">
        <v>803</v>
      </c>
    </row>
    <row r="1623" spans="1:4" x14ac:dyDescent="0.2">
      <c r="A1623" s="2" t="s">
        <v>285</v>
      </c>
      <c r="B1623" s="4">
        <v>2801</v>
      </c>
      <c r="C1623" s="4"/>
      <c r="D1623" s="4">
        <v>2801</v>
      </c>
    </row>
    <row r="1624" spans="1:4" x14ac:dyDescent="0.2">
      <c r="A1624" s="3" t="s">
        <v>0</v>
      </c>
      <c r="B1624" s="4">
        <v>1280</v>
      </c>
      <c r="C1624" s="4"/>
      <c r="D1624" s="4">
        <v>1280</v>
      </c>
    </row>
    <row r="1625" spans="1:4" x14ac:dyDescent="0.2">
      <c r="A1625" s="3" t="s">
        <v>6</v>
      </c>
      <c r="B1625" s="4">
        <v>50</v>
      </c>
      <c r="C1625" s="4"/>
      <c r="D1625" s="4">
        <v>50</v>
      </c>
    </row>
    <row r="1626" spans="1:4" x14ac:dyDescent="0.2">
      <c r="A1626" s="3" t="s">
        <v>9</v>
      </c>
      <c r="B1626" s="4">
        <v>138</v>
      </c>
      <c r="C1626" s="4"/>
      <c r="D1626" s="4">
        <v>138</v>
      </c>
    </row>
    <row r="1627" spans="1:4" x14ac:dyDescent="0.2">
      <c r="A1627" s="3" t="s">
        <v>10</v>
      </c>
      <c r="B1627" s="4">
        <v>1333</v>
      </c>
      <c r="C1627" s="4"/>
      <c r="D1627" s="4">
        <v>1333</v>
      </c>
    </row>
    <row r="1628" spans="1:4" x14ac:dyDescent="0.2">
      <c r="A1628" s="2" t="s">
        <v>286</v>
      </c>
      <c r="B1628" s="4">
        <v>778</v>
      </c>
      <c r="C1628" s="4"/>
      <c r="D1628" s="4">
        <v>778</v>
      </c>
    </row>
    <row r="1629" spans="1:4" x14ac:dyDescent="0.2">
      <c r="A1629" s="3" t="s">
        <v>0</v>
      </c>
      <c r="B1629" s="4">
        <v>357</v>
      </c>
      <c r="C1629" s="4"/>
      <c r="D1629" s="4">
        <v>357</v>
      </c>
    </row>
    <row r="1630" spans="1:4" x14ac:dyDescent="0.2">
      <c r="A1630" s="3" t="s">
        <v>9</v>
      </c>
      <c r="B1630" s="4">
        <v>64</v>
      </c>
      <c r="C1630" s="4"/>
      <c r="D1630" s="4">
        <v>64</v>
      </c>
    </row>
    <row r="1631" spans="1:4" x14ac:dyDescent="0.2">
      <c r="A1631" s="3" t="s">
        <v>10</v>
      </c>
      <c r="B1631" s="4">
        <v>357</v>
      </c>
      <c r="C1631" s="4"/>
      <c r="D1631" s="4">
        <v>357</v>
      </c>
    </row>
    <row r="1632" spans="1:4" x14ac:dyDescent="0.2">
      <c r="A1632" s="2" t="s">
        <v>287</v>
      </c>
      <c r="B1632" s="4">
        <v>2868</v>
      </c>
      <c r="C1632" s="4"/>
      <c r="D1632" s="4">
        <v>2868</v>
      </c>
    </row>
    <row r="1633" spans="1:4" x14ac:dyDescent="0.2">
      <c r="A1633" s="3" t="s">
        <v>0</v>
      </c>
      <c r="B1633" s="4">
        <v>1689</v>
      </c>
      <c r="C1633" s="4"/>
      <c r="D1633" s="4">
        <v>1689</v>
      </c>
    </row>
    <row r="1634" spans="1:4" x14ac:dyDescent="0.2">
      <c r="A1634" s="3" t="s">
        <v>6</v>
      </c>
      <c r="B1634" s="4">
        <v>195</v>
      </c>
      <c r="C1634" s="4"/>
      <c r="D1634" s="4">
        <v>195</v>
      </c>
    </row>
    <row r="1635" spans="1:4" x14ac:dyDescent="0.2">
      <c r="A1635" s="3" t="s">
        <v>9</v>
      </c>
      <c r="B1635" s="4">
        <v>177</v>
      </c>
      <c r="C1635" s="4"/>
      <c r="D1635" s="4">
        <v>177</v>
      </c>
    </row>
    <row r="1636" spans="1:4" x14ac:dyDescent="0.2">
      <c r="A1636" s="3" t="s">
        <v>10</v>
      </c>
      <c r="B1636" s="4">
        <v>807</v>
      </c>
      <c r="C1636" s="4"/>
      <c r="D1636" s="4">
        <v>807</v>
      </c>
    </row>
    <row r="1637" spans="1:4" x14ac:dyDescent="0.2">
      <c r="A1637" s="2" t="s">
        <v>288</v>
      </c>
      <c r="B1637" s="4">
        <v>2708</v>
      </c>
      <c r="C1637" s="4"/>
      <c r="D1637" s="4">
        <v>2708</v>
      </c>
    </row>
    <row r="1638" spans="1:4" x14ac:dyDescent="0.2">
      <c r="A1638" s="3" t="s">
        <v>0</v>
      </c>
      <c r="B1638" s="4">
        <v>1553</v>
      </c>
      <c r="C1638" s="4"/>
      <c r="D1638" s="4">
        <v>1553</v>
      </c>
    </row>
    <row r="1639" spans="1:4" x14ac:dyDescent="0.2">
      <c r="A1639" s="3" t="s">
        <v>6</v>
      </c>
      <c r="B1639" s="4">
        <v>100</v>
      </c>
      <c r="C1639" s="4"/>
      <c r="D1639" s="4">
        <v>100</v>
      </c>
    </row>
    <row r="1640" spans="1:4" x14ac:dyDescent="0.2">
      <c r="A1640" s="3" t="s">
        <v>9</v>
      </c>
      <c r="B1640" s="4">
        <v>268</v>
      </c>
      <c r="C1640" s="4"/>
      <c r="D1640" s="4">
        <v>268</v>
      </c>
    </row>
    <row r="1641" spans="1:4" x14ac:dyDescent="0.2">
      <c r="A1641" s="3" t="s">
        <v>10</v>
      </c>
      <c r="B1641" s="4">
        <v>787</v>
      </c>
      <c r="C1641" s="4"/>
      <c r="D1641" s="4">
        <v>787</v>
      </c>
    </row>
    <row r="1642" spans="1:4" x14ac:dyDescent="0.2">
      <c r="A1642" s="2" t="s">
        <v>289</v>
      </c>
      <c r="B1642" s="4">
        <v>649</v>
      </c>
      <c r="C1642" s="4"/>
      <c r="D1642" s="4">
        <v>649</v>
      </c>
    </row>
    <row r="1643" spans="1:4" x14ac:dyDescent="0.2">
      <c r="A1643" s="3" t="s">
        <v>0</v>
      </c>
      <c r="B1643" s="4">
        <v>227</v>
      </c>
      <c r="C1643" s="4"/>
      <c r="D1643" s="4">
        <v>227</v>
      </c>
    </row>
    <row r="1644" spans="1:4" x14ac:dyDescent="0.2">
      <c r="A1644" s="3" t="s">
        <v>6</v>
      </c>
      <c r="B1644" s="4">
        <v>30</v>
      </c>
      <c r="C1644" s="4"/>
      <c r="D1644" s="4">
        <v>30</v>
      </c>
    </row>
    <row r="1645" spans="1:4" x14ac:dyDescent="0.2">
      <c r="A1645" s="3" t="s">
        <v>10</v>
      </c>
      <c r="B1645" s="4">
        <v>392</v>
      </c>
      <c r="C1645" s="4"/>
      <c r="D1645" s="4">
        <v>392</v>
      </c>
    </row>
    <row r="1646" spans="1:4" x14ac:dyDescent="0.2">
      <c r="A1646" s="2" t="s">
        <v>290</v>
      </c>
      <c r="B1646" s="4">
        <v>892</v>
      </c>
      <c r="C1646" s="4"/>
      <c r="D1646" s="4">
        <v>892</v>
      </c>
    </row>
    <row r="1647" spans="1:4" x14ac:dyDescent="0.2">
      <c r="A1647" s="3" t="s">
        <v>0</v>
      </c>
      <c r="B1647" s="4">
        <v>196</v>
      </c>
      <c r="C1647" s="4"/>
      <c r="D1647" s="4">
        <v>196</v>
      </c>
    </row>
    <row r="1648" spans="1:4" x14ac:dyDescent="0.2">
      <c r="A1648" s="3" t="s">
        <v>6</v>
      </c>
      <c r="B1648" s="4">
        <v>167</v>
      </c>
      <c r="C1648" s="4"/>
      <c r="D1648" s="4">
        <v>167</v>
      </c>
    </row>
    <row r="1649" spans="1:4" x14ac:dyDescent="0.2">
      <c r="A1649" s="3" t="s">
        <v>9</v>
      </c>
      <c r="B1649" s="4">
        <v>82</v>
      </c>
      <c r="C1649" s="4"/>
      <c r="D1649" s="4">
        <v>82</v>
      </c>
    </row>
    <row r="1650" spans="1:4" x14ac:dyDescent="0.2">
      <c r="A1650" s="3" t="s">
        <v>10</v>
      </c>
      <c r="B1650" s="4">
        <v>447</v>
      </c>
      <c r="C1650" s="4"/>
      <c r="D1650" s="4">
        <v>447</v>
      </c>
    </row>
    <row r="1651" spans="1:4" x14ac:dyDescent="0.2">
      <c r="A1651" s="2" t="s">
        <v>291</v>
      </c>
      <c r="B1651" s="4">
        <v>5983</v>
      </c>
      <c r="C1651" s="4">
        <v>0</v>
      </c>
      <c r="D1651" s="4">
        <v>5983</v>
      </c>
    </row>
    <row r="1652" spans="1:4" x14ac:dyDescent="0.2">
      <c r="A1652" s="3" t="s">
        <v>0</v>
      </c>
      <c r="B1652" s="4">
        <v>2655</v>
      </c>
      <c r="C1652" s="4"/>
      <c r="D1652" s="4">
        <v>2655</v>
      </c>
    </row>
    <row r="1653" spans="1:4" x14ac:dyDescent="0.2">
      <c r="A1653" s="3" t="s">
        <v>6</v>
      </c>
      <c r="B1653" s="4">
        <v>801</v>
      </c>
      <c r="C1653" s="4">
        <v>0</v>
      </c>
      <c r="D1653" s="4">
        <v>801</v>
      </c>
    </row>
    <row r="1654" spans="1:4" x14ac:dyDescent="0.2">
      <c r="A1654" s="3" t="s">
        <v>9</v>
      </c>
      <c r="B1654" s="4">
        <v>354</v>
      </c>
      <c r="C1654" s="4"/>
      <c r="D1654" s="4">
        <v>354</v>
      </c>
    </row>
    <row r="1655" spans="1:4" x14ac:dyDescent="0.2">
      <c r="A1655" s="3" t="s">
        <v>10</v>
      </c>
      <c r="B1655" s="4">
        <v>2173</v>
      </c>
      <c r="C1655" s="4"/>
      <c r="D1655" s="4">
        <v>2173</v>
      </c>
    </row>
    <row r="1656" spans="1:4" x14ac:dyDescent="0.2">
      <c r="A1656" s="2" t="s">
        <v>292</v>
      </c>
      <c r="B1656" s="4">
        <v>748</v>
      </c>
      <c r="C1656" s="4"/>
      <c r="D1656" s="4">
        <v>748</v>
      </c>
    </row>
    <row r="1657" spans="1:4" x14ac:dyDescent="0.2">
      <c r="A1657" s="3" t="s">
        <v>0</v>
      </c>
      <c r="B1657" s="4">
        <v>168</v>
      </c>
      <c r="C1657" s="4"/>
      <c r="D1657" s="4">
        <v>168</v>
      </c>
    </row>
    <row r="1658" spans="1:4" x14ac:dyDescent="0.2">
      <c r="A1658" s="3" t="s">
        <v>6</v>
      </c>
      <c r="B1658" s="4">
        <v>58</v>
      </c>
      <c r="C1658" s="4"/>
      <c r="D1658" s="4">
        <v>58</v>
      </c>
    </row>
    <row r="1659" spans="1:4" x14ac:dyDescent="0.2">
      <c r="A1659" s="3" t="s">
        <v>9</v>
      </c>
      <c r="B1659" s="4">
        <v>85</v>
      </c>
      <c r="C1659" s="4"/>
      <c r="D1659" s="4">
        <v>85</v>
      </c>
    </row>
    <row r="1660" spans="1:4" x14ac:dyDescent="0.2">
      <c r="A1660" s="3" t="s">
        <v>10</v>
      </c>
      <c r="B1660" s="4">
        <v>437</v>
      </c>
      <c r="C1660" s="4"/>
      <c r="D1660" s="4">
        <v>437</v>
      </c>
    </row>
    <row r="1661" spans="1:4" x14ac:dyDescent="0.2">
      <c r="A1661" s="2" t="s">
        <v>293</v>
      </c>
      <c r="B1661" s="4">
        <v>1824</v>
      </c>
      <c r="C1661" s="4"/>
      <c r="D1661" s="4">
        <v>1824</v>
      </c>
    </row>
    <row r="1662" spans="1:4" x14ac:dyDescent="0.2">
      <c r="A1662" s="3" t="s">
        <v>0</v>
      </c>
      <c r="B1662" s="4">
        <v>481</v>
      </c>
      <c r="C1662" s="4"/>
      <c r="D1662" s="4">
        <v>481</v>
      </c>
    </row>
    <row r="1663" spans="1:4" x14ac:dyDescent="0.2">
      <c r="A1663" s="3" t="s">
        <v>6</v>
      </c>
      <c r="B1663" s="4">
        <v>545</v>
      </c>
      <c r="C1663" s="4"/>
      <c r="D1663" s="4">
        <v>545</v>
      </c>
    </row>
    <row r="1664" spans="1:4" x14ac:dyDescent="0.2">
      <c r="A1664" s="3" t="s">
        <v>9</v>
      </c>
      <c r="B1664" s="4">
        <v>160</v>
      </c>
      <c r="C1664" s="4"/>
      <c r="D1664" s="4">
        <v>160</v>
      </c>
    </row>
    <row r="1665" spans="1:4" x14ac:dyDescent="0.2">
      <c r="A1665" s="3" t="s">
        <v>10</v>
      </c>
      <c r="B1665" s="4">
        <v>638</v>
      </c>
      <c r="C1665" s="4"/>
      <c r="D1665" s="4">
        <v>638</v>
      </c>
    </row>
    <row r="1666" spans="1:4" x14ac:dyDescent="0.2">
      <c r="A1666" s="2" t="s">
        <v>393</v>
      </c>
      <c r="B1666" s="4">
        <v>1473</v>
      </c>
      <c r="C1666" s="4"/>
      <c r="D1666" s="4">
        <v>1473</v>
      </c>
    </row>
    <row r="1667" spans="1:4" x14ac:dyDescent="0.2">
      <c r="A1667" s="3" t="s">
        <v>0</v>
      </c>
      <c r="B1667" s="4">
        <v>170</v>
      </c>
      <c r="C1667" s="4"/>
      <c r="D1667" s="4">
        <v>170</v>
      </c>
    </row>
    <row r="1668" spans="1:4" x14ac:dyDescent="0.2">
      <c r="A1668" s="3" t="s">
        <v>6</v>
      </c>
      <c r="B1668" s="4">
        <v>14</v>
      </c>
      <c r="C1668" s="4"/>
      <c r="D1668" s="4">
        <v>14</v>
      </c>
    </row>
    <row r="1669" spans="1:4" x14ac:dyDescent="0.2">
      <c r="A1669" s="3" t="s">
        <v>9</v>
      </c>
      <c r="B1669" s="4">
        <v>550</v>
      </c>
      <c r="C1669" s="4"/>
      <c r="D1669" s="4">
        <v>550</v>
      </c>
    </row>
    <row r="1670" spans="1:4" x14ac:dyDescent="0.2">
      <c r="A1670" s="3" t="s">
        <v>10</v>
      </c>
      <c r="B1670" s="4">
        <v>739</v>
      </c>
      <c r="C1670" s="4"/>
      <c r="D1670" s="4">
        <v>739</v>
      </c>
    </row>
    <row r="1671" spans="1:4" x14ac:dyDescent="0.2">
      <c r="A1671" s="2" t="s">
        <v>294</v>
      </c>
      <c r="B1671" s="4">
        <v>16948</v>
      </c>
      <c r="C1671" s="4"/>
      <c r="D1671" s="4">
        <v>16948</v>
      </c>
    </row>
    <row r="1672" spans="1:4" x14ac:dyDescent="0.2">
      <c r="A1672" s="3" t="s">
        <v>0</v>
      </c>
      <c r="B1672" s="4">
        <v>5401</v>
      </c>
      <c r="C1672" s="4"/>
      <c r="D1672" s="4">
        <v>5401</v>
      </c>
    </row>
    <row r="1673" spans="1:4" x14ac:dyDescent="0.2">
      <c r="A1673" s="3" t="s">
        <v>6</v>
      </c>
      <c r="B1673" s="4">
        <v>9075</v>
      </c>
      <c r="C1673" s="4"/>
      <c r="D1673" s="4">
        <v>9075</v>
      </c>
    </row>
    <row r="1674" spans="1:4" x14ac:dyDescent="0.2">
      <c r="A1674" s="3" t="s">
        <v>9</v>
      </c>
      <c r="B1674" s="4">
        <v>854</v>
      </c>
      <c r="C1674" s="4"/>
      <c r="D1674" s="4">
        <v>854</v>
      </c>
    </row>
    <row r="1675" spans="1:4" x14ac:dyDescent="0.2">
      <c r="A1675" s="3" t="s">
        <v>10</v>
      </c>
      <c r="B1675" s="4">
        <v>1618</v>
      </c>
      <c r="C1675" s="4"/>
      <c r="D1675" s="4">
        <v>1618</v>
      </c>
    </row>
    <row r="1676" spans="1:4" x14ac:dyDescent="0.2">
      <c r="A1676" s="2" t="s">
        <v>295</v>
      </c>
      <c r="B1676" s="4">
        <v>360</v>
      </c>
      <c r="C1676" s="4"/>
      <c r="D1676" s="4">
        <v>360</v>
      </c>
    </row>
    <row r="1677" spans="1:4" x14ac:dyDescent="0.2">
      <c r="A1677" s="3" t="s">
        <v>0</v>
      </c>
      <c r="B1677" s="4">
        <v>52</v>
      </c>
      <c r="C1677" s="4"/>
      <c r="D1677" s="4">
        <v>52</v>
      </c>
    </row>
    <row r="1678" spans="1:4" x14ac:dyDescent="0.2">
      <c r="A1678" s="3" t="s">
        <v>9</v>
      </c>
      <c r="B1678" s="4">
        <v>52</v>
      </c>
      <c r="C1678" s="4"/>
      <c r="D1678" s="4">
        <v>52</v>
      </c>
    </row>
    <row r="1679" spans="1:4" x14ac:dyDescent="0.2">
      <c r="A1679" s="3" t="s">
        <v>10</v>
      </c>
      <c r="B1679" s="4">
        <v>256</v>
      </c>
      <c r="C1679" s="4"/>
      <c r="D1679" s="4">
        <v>256</v>
      </c>
    </row>
    <row r="1680" spans="1:4" x14ac:dyDescent="0.2">
      <c r="A1680" s="2" t="s">
        <v>296</v>
      </c>
      <c r="B1680" s="4">
        <v>476</v>
      </c>
      <c r="C1680" s="4"/>
      <c r="D1680" s="4">
        <v>476</v>
      </c>
    </row>
    <row r="1681" spans="1:4" x14ac:dyDescent="0.2">
      <c r="A1681" s="3" t="s">
        <v>0</v>
      </c>
      <c r="B1681" s="4">
        <v>218</v>
      </c>
      <c r="C1681" s="4"/>
      <c r="D1681" s="4">
        <v>218</v>
      </c>
    </row>
    <row r="1682" spans="1:4" x14ac:dyDescent="0.2">
      <c r="A1682" s="3" t="s">
        <v>6</v>
      </c>
      <c r="B1682" s="4">
        <v>27</v>
      </c>
      <c r="C1682" s="4"/>
      <c r="D1682" s="4">
        <v>27</v>
      </c>
    </row>
    <row r="1683" spans="1:4" x14ac:dyDescent="0.2">
      <c r="A1683" s="3" t="s">
        <v>9</v>
      </c>
      <c r="B1683" s="4">
        <v>55</v>
      </c>
      <c r="C1683" s="4"/>
      <c r="D1683" s="4">
        <v>55</v>
      </c>
    </row>
    <row r="1684" spans="1:4" x14ac:dyDescent="0.2">
      <c r="A1684" s="3" t="s">
        <v>10</v>
      </c>
      <c r="B1684" s="4">
        <v>176</v>
      </c>
      <c r="C1684" s="4"/>
      <c r="D1684" s="4">
        <v>176</v>
      </c>
    </row>
    <row r="1685" spans="1:4" x14ac:dyDescent="0.2">
      <c r="A1685" s="2" t="s">
        <v>297</v>
      </c>
      <c r="B1685" s="4">
        <v>1070</v>
      </c>
      <c r="C1685" s="4"/>
      <c r="D1685" s="4">
        <v>1070</v>
      </c>
    </row>
    <row r="1686" spans="1:4" x14ac:dyDescent="0.2">
      <c r="A1686" s="3" t="s">
        <v>0</v>
      </c>
      <c r="B1686" s="4">
        <v>281</v>
      </c>
      <c r="C1686" s="4"/>
      <c r="D1686" s="4">
        <v>281</v>
      </c>
    </row>
    <row r="1687" spans="1:4" x14ac:dyDescent="0.2">
      <c r="A1687" s="3" t="s">
        <v>6</v>
      </c>
      <c r="B1687" s="4">
        <v>192</v>
      </c>
      <c r="C1687" s="4"/>
      <c r="D1687" s="4">
        <v>192</v>
      </c>
    </row>
    <row r="1688" spans="1:4" x14ac:dyDescent="0.2">
      <c r="A1688" s="3" t="s">
        <v>9</v>
      </c>
      <c r="B1688" s="4">
        <v>16</v>
      </c>
      <c r="C1688" s="4"/>
      <c r="D1688" s="4">
        <v>16</v>
      </c>
    </row>
    <row r="1689" spans="1:4" x14ac:dyDescent="0.2">
      <c r="A1689" s="3" t="s">
        <v>10</v>
      </c>
      <c r="B1689" s="4">
        <v>581</v>
      </c>
      <c r="C1689" s="4"/>
      <c r="D1689" s="4">
        <v>581</v>
      </c>
    </row>
    <row r="1690" spans="1:4" x14ac:dyDescent="0.2">
      <c r="A1690" s="2" t="s">
        <v>394</v>
      </c>
      <c r="B1690" s="4">
        <v>3227</v>
      </c>
      <c r="C1690" s="4"/>
      <c r="D1690" s="4">
        <v>3227</v>
      </c>
    </row>
    <row r="1691" spans="1:4" x14ac:dyDescent="0.2">
      <c r="A1691" s="3" t="s">
        <v>0</v>
      </c>
      <c r="B1691" s="4">
        <v>2102</v>
      </c>
      <c r="C1691" s="4"/>
      <c r="D1691" s="4">
        <v>2102</v>
      </c>
    </row>
    <row r="1692" spans="1:4" x14ac:dyDescent="0.2">
      <c r="A1692" s="3" t="s">
        <v>6</v>
      </c>
      <c r="B1692" s="4">
        <v>124</v>
      </c>
      <c r="C1692" s="4"/>
      <c r="D1692" s="4">
        <v>124</v>
      </c>
    </row>
    <row r="1693" spans="1:4" x14ac:dyDescent="0.2">
      <c r="A1693" s="3" t="s">
        <v>9</v>
      </c>
      <c r="B1693" s="4">
        <v>1</v>
      </c>
      <c r="C1693" s="4"/>
      <c r="D1693" s="4">
        <v>1</v>
      </c>
    </row>
    <row r="1694" spans="1:4" x14ac:dyDescent="0.2">
      <c r="A1694" s="3" t="s">
        <v>10</v>
      </c>
      <c r="B1694" s="4">
        <v>1000</v>
      </c>
      <c r="C1694" s="4"/>
      <c r="D1694" s="4">
        <v>1000</v>
      </c>
    </row>
    <row r="1695" spans="1:4" x14ac:dyDescent="0.2">
      <c r="A1695" s="2" t="s">
        <v>298</v>
      </c>
      <c r="B1695" s="4">
        <v>4887</v>
      </c>
      <c r="C1695" s="4"/>
      <c r="D1695" s="4">
        <v>4887</v>
      </c>
    </row>
    <row r="1696" spans="1:4" x14ac:dyDescent="0.2">
      <c r="A1696" s="3" t="s">
        <v>0</v>
      </c>
      <c r="B1696" s="4">
        <v>3178</v>
      </c>
      <c r="C1696" s="4"/>
      <c r="D1696" s="4">
        <v>3178</v>
      </c>
    </row>
    <row r="1697" spans="1:4" x14ac:dyDescent="0.2">
      <c r="A1697" s="3" t="s">
        <v>6</v>
      </c>
      <c r="B1697" s="4">
        <v>608</v>
      </c>
      <c r="C1697" s="4"/>
      <c r="D1697" s="4">
        <v>608</v>
      </c>
    </row>
    <row r="1698" spans="1:4" x14ac:dyDescent="0.2">
      <c r="A1698" s="3" t="s">
        <v>9</v>
      </c>
      <c r="B1698" s="4">
        <v>84</v>
      </c>
      <c r="C1698" s="4"/>
      <c r="D1698" s="4">
        <v>84</v>
      </c>
    </row>
    <row r="1699" spans="1:4" x14ac:dyDescent="0.2">
      <c r="A1699" s="3" t="s">
        <v>10</v>
      </c>
      <c r="B1699" s="4">
        <v>1017</v>
      </c>
      <c r="C1699" s="4"/>
      <c r="D1699" s="4">
        <v>1017</v>
      </c>
    </row>
    <row r="1700" spans="1:4" x14ac:dyDescent="0.2">
      <c r="A1700" s="2" t="s">
        <v>299</v>
      </c>
      <c r="B1700" s="4">
        <v>782</v>
      </c>
      <c r="C1700" s="4"/>
      <c r="D1700" s="4">
        <v>782</v>
      </c>
    </row>
    <row r="1701" spans="1:4" x14ac:dyDescent="0.2">
      <c r="A1701" s="3" t="s">
        <v>0</v>
      </c>
      <c r="B1701" s="4">
        <v>144</v>
      </c>
      <c r="C1701" s="4"/>
      <c r="D1701" s="4">
        <v>144</v>
      </c>
    </row>
    <row r="1702" spans="1:4" x14ac:dyDescent="0.2">
      <c r="A1702" s="3" t="s">
        <v>6</v>
      </c>
      <c r="B1702" s="4">
        <v>91</v>
      </c>
      <c r="C1702" s="4"/>
      <c r="D1702" s="4">
        <v>91</v>
      </c>
    </row>
    <row r="1703" spans="1:4" x14ac:dyDescent="0.2">
      <c r="A1703" s="3" t="s">
        <v>9</v>
      </c>
      <c r="B1703" s="4">
        <v>112</v>
      </c>
      <c r="C1703" s="4"/>
      <c r="D1703" s="4">
        <v>112</v>
      </c>
    </row>
    <row r="1704" spans="1:4" x14ac:dyDescent="0.2">
      <c r="A1704" s="3" t="s">
        <v>10</v>
      </c>
      <c r="B1704" s="4">
        <v>435</v>
      </c>
      <c r="C1704" s="4"/>
      <c r="D1704" s="4">
        <v>435</v>
      </c>
    </row>
    <row r="1705" spans="1:4" x14ac:dyDescent="0.2">
      <c r="A1705" s="2" t="s">
        <v>300</v>
      </c>
      <c r="B1705" s="4">
        <v>7799</v>
      </c>
      <c r="C1705" s="4"/>
      <c r="D1705" s="4">
        <v>7799</v>
      </c>
    </row>
    <row r="1706" spans="1:4" x14ac:dyDescent="0.2">
      <c r="A1706" s="3" t="s">
        <v>0</v>
      </c>
      <c r="B1706" s="4">
        <v>4738</v>
      </c>
      <c r="C1706" s="4"/>
      <c r="D1706" s="4">
        <v>4738</v>
      </c>
    </row>
    <row r="1707" spans="1:4" x14ac:dyDescent="0.2">
      <c r="A1707" s="3" t="s">
        <v>6</v>
      </c>
      <c r="B1707" s="4">
        <v>554</v>
      </c>
      <c r="C1707" s="4"/>
      <c r="D1707" s="4">
        <v>554</v>
      </c>
    </row>
    <row r="1708" spans="1:4" x14ac:dyDescent="0.2">
      <c r="A1708" s="3" t="s">
        <v>9</v>
      </c>
      <c r="B1708" s="4">
        <v>669</v>
      </c>
      <c r="C1708" s="4"/>
      <c r="D1708" s="4">
        <v>669</v>
      </c>
    </row>
    <row r="1709" spans="1:4" x14ac:dyDescent="0.2">
      <c r="A1709" s="3" t="s">
        <v>10</v>
      </c>
      <c r="B1709" s="4">
        <v>1838</v>
      </c>
      <c r="C1709" s="4"/>
      <c r="D1709" s="4">
        <v>1838</v>
      </c>
    </row>
    <row r="1710" spans="1:4" x14ac:dyDescent="0.2">
      <c r="A1710" s="2" t="s">
        <v>301</v>
      </c>
      <c r="B1710" s="4">
        <v>611</v>
      </c>
      <c r="C1710" s="4"/>
      <c r="D1710" s="4">
        <v>611</v>
      </c>
    </row>
    <row r="1711" spans="1:4" x14ac:dyDescent="0.2">
      <c r="A1711" s="3" t="s">
        <v>0</v>
      </c>
      <c r="B1711" s="4">
        <v>38</v>
      </c>
      <c r="C1711" s="4"/>
      <c r="D1711" s="4">
        <v>38</v>
      </c>
    </row>
    <row r="1712" spans="1:4" x14ac:dyDescent="0.2">
      <c r="A1712" s="3" t="s">
        <v>6</v>
      </c>
      <c r="B1712" s="4">
        <v>81</v>
      </c>
      <c r="C1712" s="4"/>
      <c r="D1712" s="4">
        <v>81</v>
      </c>
    </row>
    <row r="1713" spans="1:4" x14ac:dyDescent="0.2">
      <c r="A1713" s="3" t="s">
        <v>9</v>
      </c>
      <c r="B1713" s="4">
        <v>76</v>
      </c>
      <c r="C1713" s="4"/>
      <c r="D1713" s="4">
        <v>76</v>
      </c>
    </row>
    <row r="1714" spans="1:4" x14ac:dyDescent="0.2">
      <c r="A1714" s="3" t="s">
        <v>10</v>
      </c>
      <c r="B1714" s="4">
        <v>416</v>
      </c>
      <c r="C1714" s="4"/>
      <c r="D1714" s="4">
        <v>416</v>
      </c>
    </row>
    <row r="1715" spans="1:4" x14ac:dyDescent="0.2">
      <c r="A1715" s="2" t="s">
        <v>302</v>
      </c>
      <c r="B1715" s="4">
        <v>868</v>
      </c>
      <c r="C1715" s="4"/>
      <c r="D1715" s="4">
        <v>868</v>
      </c>
    </row>
    <row r="1716" spans="1:4" x14ac:dyDescent="0.2">
      <c r="A1716" s="3" t="s">
        <v>0</v>
      </c>
      <c r="B1716" s="4">
        <v>432</v>
      </c>
      <c r="C1716" s="4"/>
      <c r="D1716" s="4">
        <v>432</v>
      </c>
    </row>
    <row r="1717" spans="1:4" x14ac:dyDescent="0.2">
      <c r="A1717" s="3" t="s">
        <v>6</v>
      </c>
      <c r="B1717" s="4">
        <v>5</v>
      </c>
      <c r="C1717" s="4"/>
      <c r="D1717" s="4">
        <v>5</v>
      </c>
    </row>
    <row r="1718" spans="1:4" x14ac:dyDescent="0.2">
      <c r="A1718" s="3" t="s">
        <v>9</v>
      </c>
      <c r="B1718" s="4">
        <v>61</v>
      </c>
      <c r="C1718" s="4"/>
      <c r="D1718" s="4">
        <v>61</v>
      </c>
    </row>
    <row r="1719" spans="1:4" x14ac:dyDescent="0.2">
      <c r="A1719" s="3" t="s">
        <v>10</v>
      </c>
      <c r="B1719" s="4">
        <v>370</v>
      </c>
      <c r="C1719" s="4"/>
      <c r="D1719" s="4">
        <v>370</v>
      </c>
    </row>
    <row r="1720" spans="1:4" x14ac:dyDescent="0.2">
      <c r="A1720" s="2" t="s">
        <v>303</v>
      </c>
      <c r="B1720" s="4">
        <v>2077</v>
      </c>
      <c r="C1720" s="4"/>
      <c r="D1720" s="4">
        <v>2077</v>
      </c>
    </row>
    <row r="1721" spans="1:4" x14ac:dyDescent="0.2">
      <c r="A1721" s="3" t="s">
        <v>0</v>
      </c>
      <c r="B1721" s="4">
        <v>317</v>
      </c>
      <c r="C1721" s="4"/>
      <c r="D1721" s="4">
        <v>317</v>
      </c>
    </row>
    <row r="1722" spans="1:4" x14ac:dyDescent="0.2">
      <c r="A1722" s="3" t="s">
        <v>6</v>
      </c>
      <c r="B1722" s="4">
        <v>492</v>
      </c>
      <c r="C1722" s="4"/>
      <c r="D1722" s="4">
        <v>492</v>
      </c>
    </row>
    <row r="1723" spans="1:4" x14ac:dyDescent="0.2">
      <c r="A1723" s="3" t="s">
        <v>9</v>
      </c>
      <c r="B1723" s="4">
        <v>157</v>
      </c>
      <c r="C1723" s="4"/>
      <c r="D1723" s="4">
        <v>157</v>
      </c>
    </row>
    <row r="1724" spans="1:4" x14ac:dyDescent="0.2">
      <c r="A1724" s="3" t="s">
        <v>10</v>
      </c>
      <c r="B1724" s="4">
        <v>1111</v>
      </c>
      <c r="C1724" s="4"/>
      <c r="D1724" s="4">
        <v>1111</v>
      </c>
    </row>
    <row r="1725" spans="1:4" x14ac:dyDescent="0.2">
      <c r="A1725" s="2" t="s">
        <v>395</v>
      </c>
      <c r="B1725" s="4">
        <v>397</v>
      </c>
      <c r="C1725" s="4"/>
      <c r="D1725" s="4">
        <v>397</v>
      </c>
    </row>
    <row r="1726" spans="1:4" x14ac:dyDescent="0.2">
      <c r="A1726" s="3" t="s">
        <v>0</v>
      </c>
      <c r="B1726" s="4">
        <v>99</v>
      </c>
      <c r="C1726" s="4"/>
      <c r="D1726" s="4">
        <v>99</v>
      </c>
    </row>
    <row r="1727" spans="1:4" x14ac:dyDescent="0.2">
      <c r="A1727" s="3" t="s">
        <v>9</v>
      </c>
      <c r="B1727" s="4">
        <v>62</v>
      </c>
      <c r="C1727" s="4"/>
      <c r="D1727" s="4">
        <v>62</v>
      </c>
    </row>
    <row r="1728" spans="1:4" x14ac:dyDescent="0.2">
      <c r="A1728" s="3" t="s">
        <v>10</v>
      </c>
      <c r="B1728" s="4">
        <v>236</v>
      </c>
      <c r="C1728" s="4"/>
      <c r="D1728" s="4">
        <v>236</v>
      </c>
    </row>
    <row r="1729" spans="1:4" x14ac:dyDescent="0.2">
      <c r="A1729" s="2" t="s">
        <v>304</v>
      </c>
      <c r="B1729" s="4">
        <v>927</v>
      </c>
      <c r="C1729" s="4"/>
      <c r="D1729" s="4">
        <v>927</v>
      </c>
    </row>
    <row r="1730" spans="1:4" x14ac:dyDescent="0.2">
      <c r="A1730" s="3" t="s">
        <v>0</v>
      </c>
      <c r="B1730" s="4">
        <v>304</v>
      </c>
      <c r="C1730" s="4"/>
      <c r="D1730" s="4">
        <v>304</v>
      </c>
    </row>
    <row r="1731" spans="1:4" x14ac:dyDescent="0.2">
      <c r="A1731" s="3" t="s">
        <v>6</v>
      </c>
      <c r="B1731" s="4">
        <v>61</v>
      </c>
      <c r="C1731" s="4"/>
      <c r="D1731" s="4">
        <v>61</v>
      </c>
    </row>
    <row r="1732" spans="1:4" x14ac:dyDescent="0.2">
      <c r="A1732" s="3" t="s">
        <v>9</v>
      </c>
      <c r="B1732" s="4">
        <v>13</v>
      </c>
      <c r="C1732" s="4"/>
      <c r="D1732" s="4">
        <v>13</v>
      </c>
    </row>
    <row r="1733" spans="1:4" x14ac:dyDescent="0.2">
      <c r="A1733" s="3" t="s">
        <v>10</v>
      </c>
      <c r="B1733" s="4">
        <v>549</v>
      </c>
      <c r="C1733" s="4"/>
      <c r="D1733" s="4">
        <v>549</v>
      </c>
    </row>
    <row r="1734" spans="1:4" x14ac:dyDescent="0.2">
      <c r="A1734" s="2" t="s">
        <v>305</v>
      </c>
      <c r="B1734" s="4">
        <v>3560</v>
      </c>
      <c r="C1734" s="4"/>
      <c r="D1734" s="4">
        <v>3560</v>
      </c>
    </row>
    <row r="1735" spans="1:4" x14ac:dyDescent="0.2">
      <c r="A1735" s="3" t="s">
        <v>0</v>
      </c>
      <c r="B1735" s="4">
        <v>605</v>
      </c>
      <c r="C1735" s="4"/>
      <c r="D1735" s="4">
        <v>605</v>
      </c>
    </row>
    <row r="1736" spans="1:4" x14ac:dyDescent="0.2">
      <c r="A1736" s="3" t="s">
        <v>6</v>
      </c>
      <c r="B1736" s="4">
        <v>788</v>
      </c>
      <c r="C1736" s="4"/>
      <c r="D1736" s="4">
        <v>788</v>
      </c>
    </row>
    <row r="1737" spans="1:4" x14ac:dyDescent="0.2">
      <c r="A1737" s="3" t="s">
        <v>9</v>
      </c>
      <c r="B1737" s="4">
        <v>234</v>
      </c>
      <c r="C1737" s="4"/>
      <c r="D1737" s="4">
        <v>234</v>
      </c>
    </row>
    <row r="1738" spans="1:4" x14ac:dyDescent="0.2">
      <c r="A1738" s="3" t="s">
        <v>10</v>
      </c>
      <c r="B1738" s="4">
        <v>1933</v>
      </c>
      <c r="C1738" s="4"/>
      <c r="D1738" s="4">
        <v>1933</v>
      </c>
    </row>
    <row r="1739" spans="1:4" x14ac:dyDescent="0.2">
      <c r="A1739" s="2" t="s">
        <v>306</v>
      </c>
      <c r="B1739" s="4">
        <v>1910</v>
      </c>
      <c r="C1739" s="4"/>
      <c r="D1739" s="4">
        <v>1910</v>
      </c>
    </row>
    <row r="1740" spans="1:4" x14ac:dyDescent="0.2">
      <c r="A1740" s="3" t="s">
        <v>0</v>
      </c>
      <c r="B1740" s="4">
        <v>423</v>
      </c>
      <c r="C1740" s="4"/>
      <c r="D1740" s="4">
        <v>423</v>
      </c>
    </row>
    <row r="1741" spans="1:4" x14ac:dyDescent="0.2">
      <c r="A1741" s="3" t="s">
        <v>6</v>
      </c>
      <c r="B1741" s="4">
        <v>356</v>
      </c>
      <c r="C1741" s="4"/>
      <c r="D1741" s="4">
        <v>356</v>
      </c>
    </row>
    <row r="1742" spans="1:4" x14ac:dyDescent="0.2">
      <c r="A1742" s="3" t="s">
        <v>9</v>
      </c>
      <c r="B1742" s="4">
        <v>573</v>
      </c>
      <c r="C1742" s="4"/>
      <c r="D1742" s="4">
        <v>573</v>
      </c>
    </row>
    <row r="1743" spans="1:4" x14ac:dyDescent="0.2">
      <c r="A1743" s="3" t="s">
        <v>10</v>
      </c>
      <c r="B1743" s="4">
        <v>558</v>
      </c>
      <c r="C1743" s="4"/>
      <c r="D1743" s="4">
        <v>558</v>
      </c>
    </row>
    <row r="1744" spans="1:4" x14ac:dyDescent="0.2">
      <c r="A1744" s="2" t="s">
        <v>307</v>
      </c>
      <c r="B1744" s="4">
        <v>1851</v>
      </c>
      <c r="C1744" s="4"/>
      <c r="D1744" s="4">
        <v>1851</v>
      </c>
    </row>
    <row r="1745" spans="1:4" x14ac:dyDescent="0.2">
      <c r="A1745" s="3" t="s">
        <v>0</v>
      </c>
      <c r="B1745" s="4">
        <v>1045</v>
      </c>
      <c r="C1745" s="4"/>
      <c r="D1745" s="4">
        <v>1045</v>
      </c>
    </row>
    <row r="1746" spans="1:4" x14ac:dyDescent="0.2">
      <c r="A1746" s="3" t="s">
        <v>6</v>
      </c>
      <c r="B1746" s="4">
        <v>16</v>
      </c>
      <c r="C1746" s="4"/>
      <c r="D1746" s="4">
        <v>16</v>
      </c>
    </row>
    <row r="1747" spans="1:4" x14ac:dyDescent="0.2">
      <c r="A1747" s="3" t="s">
        <v>10</v>
      </c>
      <c r="B1747" s="4">
        <v>790</v>
      </c>
      <c r="C1747" s="4"/>
      <c r="D1747" s="4">
        <v>790</v>
      </c>
    </row>
    <row r="1748" spans="1:4" x14ac:dyDescent="0.2">
      <c r="A1748" s="2" t="s">
        <v>308</v>
      </c>
      <c r="B1748" s="4">
        <v>1464</v>
      </c>
      <c r="C1748" s="4"/>
      <c r="D1748" s="4">
        <v>1464</v>
      </c>
    </row>
    <row r="1749" spans="1:4" x14ac:dyDescent="0.2">
      <c r="A1749" s="3" t="s">
        <v>0</v>
      </c>
      <c r="B1749" s="4">
        <v>60</v>
      </c>
      <c r="C1749" s="4"/>
      <c r="D1749" s="4">
        <v>60</v>
      </c>
    </row>
    <row r="1750" spans="1:4" x14ac:dyDescent="0.2">
      <c r="A1750" s="3" t="s">
        <v>6</v>
      </c>
      <c r="B1750" s="4">
        <v>48</v>
      </c>
      <c r="C1750" s="4"/>
      <c r="D1750" s="4">
        <v>48</v>
      </c>
    </row>
    <row r="1751" spans="1:4" x14ac:dyDescent="0.2">
      <c r="A1751" s="3" t="s">
        <v>9</v>
      </c>
      <c r="B1751" s="4">
        <v>978</v>
      </c>
      <c r="C1751" s="4"/>
      <c r="D1751" s="4">
        <v>978</v>
      </c>
    </row>
    <row r="1752" spans="1:4" x14ac:dyDescent="0.2">
      <c r="A1752" s="3" t="s">
        <v>10</v>
      </c>
      <c r="B1752" s="4">
        <v>378</v>
      </c>
      <c r="C1752" s="4"/>
      <c r="D1752" s="4">
        <v>378</v>
      </c>
    </row>
    <row r="1753" spans="1:4" x14ac:dyDescent="0.2">
      <c r="A1753" s="2" t="s">
        <v>309</v>
      </c>
      <c r="B1753" s="4">
        <v>8597</v>
      </c>
      <c r="C1753" s="4"/>
      <c r="D1753" s="4">
        <v>8597</v>
      </c>
    </row>
    <row r="1754" spans="1:4" x14ac:dyDescent="0.2">
      <c r="A1754" s="3" t="s">
        <v>0</v>
      </c>
      <c r="B1754" s="4">
        <v>6166</v>
      </c>
      <c r="C1754" s="4"/>
      <c r="D1754" s="4">
        <v>6166</v>
      </c>
    </row>
    <row r="1755" spans="1:4" x14ac:dyDescent="0.2">
      <c r="A1755" s="3" t="s">
        <v>6</v>
      </c>
      <c r="B1755" s="4">
        <v>109</v>
      </c>
      <c r="C1755" s="4"/>
      <c r="D1755" s="4">
        <v>109</v>
      </c>
    </row>
    <row r="1756" spans="1:4" x14ac:dyDescent="0.2">
      <c r="A1756" s="3" t="s">
        <v>9</v>
      </c>
      <c r="B1756" s="4">
        <v>119</v>
      </c>
      <c r="C1756" s="4"/>
      <c r="D1756" s="4">
        <v>119</v>
      </c>
    </row>
    <row r="1757" spans="1:4" x14ac:dyDescent="0.2">
      <c r="A1757" s="3" t="s">
        <v>10</v>
      </c>
      <c r="B1757" s="4">
        <v>2203</v>
      </c>
      <c r="C1757" s="4"/>
      <c r="D1757" s="4">
        <v>2203</v>
      </c>
    </row>
    <row r="1758" spans="1:4" x14ac:dyDescent="0.2">
      <c r="A1758" s="2" t="s">
        <v>310</v>
      </c>
      <c r="B1758" s="4">
        <v>2173</v>
      </c>
      <c r="C1758" s="4"/>
      <c r="D1758" s="4">
        <v>2173</v>
      </c>
    </row>
    <row r="1759" spans="1:4" x14ac:dyDescent="0.2">
      <c r="A1759" s="3" t="s">
        <v>0</v>
      </c>
      <c r="B1759" s="4">
        <v>563</v>
      </c>
      <c r="C1759" s="4"/>
      <c r="D1759" s="4">
        <v>563</v>
      </c>
    </row>
    <row r="1760" spans="1:4" x14ac:dyDescent="0.2">
      <c r="A1760" s="3" t="s">
        <v>6</v>
      </c>
      <c r="B1760" s="4">
        <v>136</v>
      </c>
      <c r="C1760" s="4"/>
      <c r="D1760" s="4">
        <v>136</v>
      </c>
    </row>
    <row r="1761" spans="1:4" x14ac:dyDescent="0.2">
      <c r="A1761" s="3" t="s">
        <v>9</v>
      </c>
      <c r="B1761" s="4">
        <v>294</v>
      </c>
      <c r="C1761" s="4"/>
      <c r="D1761" s="4">
        <v>294</v>
      </c>
    </row>
    <row r="1762" spans="1:4" x14ac:dyDescent="0.2">
      <c r="A1762" s="3" t="s">
        <v>10</v>
      </c>
      <c r="B1762" s="4">
        <v>1180</v>
      </c>
      <c r="C1762" s="4"/>
      <c r="D1762" s="4">
        <v>1180</v>
      </c>
    </row>
    <row r="1763" spans="1:4" x14ac:dyDescent="0.2">
      <c r="A1763" s="2" t="s">
        <v>396</v>
      </c>
      <c r="B1763" s="4">
        <v>2300</v>
      </c>
      <c r="C1763" s="4"/>
      <c r="D1763" s="4">
        <v>2300</v>
      </c>
    </row>
    <row r="1764" spans="1:4" x14ac:dyDescent="0.2">
      <c r="A1764" s="3" t="s">
        <v>0</v>
      </c>
      <c r="B1764" s="4">
        <v>835</v>
      </c>
      <c r="C1764" s="4"/>
      <c r="D1764" s="4">
        <v>835</v>
      </c>
    </row>
    <row r="1765" spans="1:4" x14ac:dyDescent="0.2">
      <c r="A1765" s="3" t="s">
        <v>6</v>
      </c>
      <c r="B1765" s="4">
        <v>498</v>
      </c>
      <c r="C1765" s="4"/>
      <c r="D1765" s="4">
        <v>498</v>
      </c>
    </row>
    <row r="1766" spans="1:4" x14ac:dyDescent="0.2">
      <c r="A1766" s="3" t="s">
        <v>10</v>
      </c>
      <c r="B1766" s="4">
        <v>967</v>
      </c>
      <c r="C1766" s="4"/>
      <c r="D1766" s="4">
        <v>967</v>
      </c>
    </row>
    <row r="1767" spans="1:4" x14ac:dyDescent="0.2">
      <c r="A1767" s="2" t="s">
        <v>311</v>
      </c>
      <c r="B1767" s="4">
        <v>2923</v>
      </c>
      <c r="C1767" s="4"/>
      <c r="D1767" s="4">
        <v>2923</v>
      </c>
    </row>
    <row r="1768" spans="1:4" x14ac:dyDescent="0.2">
      <c r="A1768" s="3" t="s">
        <v>0</v>
      </c>
      <c r="B1768" s="4">
        <v>1019</v>
      </c>
      <c r="C1768" s="4"/>
      <c r="D1768" s="4">
        <v>1019</v>
      </c>
    </row>
    <row r="1769" spans="1:4" x14ac:dyDescent="0.2">
      <c r="A1769" s="3" t="s">
        <v>6</v>
      </c>
      <c r="B1769" s="4">
        <v>85</v>
      </c>
      <c r="C1769" s="4"/>
      <c r="D1769" s="4">
        <v>85</v>
      </c>
    </row>
    <row r="1770" spans="1:4" x14ac:dyDescent="0.2">
      <c r="A1770" s="3" t="s">
        <v>9</v>
      </c>
      <c r="B1770" s="4">
        <v>319</v>
      </c>
      <c r="C1770" s="4"/>
      <c r="D1770" s="4">
        <v>319</v>
      </c>
    </row>
    <row r="1771" spans="1:4" x14ac:dyDescent="0.2">
      <c r="A1771" s="3" t="s">
        <v>10</v>
      </c>
      <c r="B1771" s="4">
        <v>1500</v>
      </c>
      <c r="C1771" s="4"/>
      <c r="D1771" s="4">
        <v>1500</v>
      </c>
    </row>
    <row r="1772" spans="1:4" x14ac:dyDescent="0.2">
      <c r="A1772" s="2" t="s">
        <v>312</v>
      </c>
      <c r="B1772" s="4">
        <v>6526</v>
      </c>
      <c r="C1772" s="4"/>
      <c r="D1772" s="4">
        <v>6526</v>
      </c>
    </row>
    <row r="1773" spans="1:4" x14ac:dyDescent="0.2">
      <c r="A1773" s="3" t="s">
        <v>0</v>
      </c>
      <c r="B1773" s="4">
        <v>4150</v>
      </c>
      <c r="C1773" s="4"/>
      <c r="D1773" s="4">
        <v>4150</v>
      </c>
    </row>
    <row r="1774" spans="1:4" x14ac:dyDescent="0.2">
      <c r="A1774" s="3" t="s">
        <v>6</v>
      </c>
      <c r="B1774" s="4">
        <v>537</v>
      </c>
      <c r="C1774" s="4"/>
      <c r="D1774" s="4">
        <v>537</v>
      </c>
    </row>
    <row r="1775" spans="1:4" x14ac:dyDescent="0.2">
      <c r="A1775" s="3" t="s">
        <v>9</v>
      </c>
      <c r="B1775" s="4">
        <v>78</v>
      </c>
      <c r="C1775" s="4"/>
      <c r="D1775" s="4">
        <v>78</v>
      </c>
    </row>
    <row r="1776" spans="1:4" x14ac:dyDescent="0.2">
      <c r="A1776" s="3" t="s">
        <v>10</v>
      </c>
      <c r="B1776" s="4">
        <v>1761</v>
      </c>
      <c r="C1776" s="4"/>
      <c r="D1776" s="4">
        <v>1761</v>
      </c>
    </row>
    <row r="1777" spans="1:4" x14ac:dyDescent="0.2">
      <c r="A1777" s="2" t="s">
        <v>313</v>
      </c>
      <c r="B1777" s="4">
        <v>1674</v>
      </c>
      <c r="C1777" s="4"/>
      <c r="D1777" s="4">
        <v>1674</v>
      </c>
    </row>
    <row r="1778" spans="1:4" x14ac:dyDescent="0.2">
      <c r="A1778" s="3" t="s">
        <v>0</v>
      </c>
      <c r="B1778" s="4">
        <v>453</v>
      </c>
      <c r="C1778" s="4"/>
      <c r="D1778" s="4">
        <v>453</v>
      </c>
    </row>
    <row r="1779" spans="1:4" x14ac:dyDescent="0.2">
      <c r="A1779" s="3" t="s">
        <v>6</v>
      </c>
      <c r="B1779" s="4">
        <v>155</v>
      </c>
      <c r="C1779" s="4"/>
      <c r="D1779" s="4">
        <v>155</v>
      </c>
    </row>
    <row r="1780" spans="1:4" x14ac:dyDescent="0.2">
      <c r="A1780" s="3" t="s">
        <v>9</v>
      </c>
      <c r="B1780" s="4">
        <v>131</v>
      </c>
      <c r="C1780" s="4"/>
      <c r="D1780" s="4">
        <v>131</v>
      </c>
    </row>
    <row r="1781" spans="1:4" x14ac:dyDescent="0.2">
      <c r="A1781" s="3" t="s">
        <v>10</v>
      </c>
      <c r="B1781" s="4">
        <v>935</v>
      </c>
      <c r="C1781" s="4"/>
      <c r="D1781" s="4">
        <v>935</v>
      </c>
    </row>
    <row r="1782" spans="1:4" x14ac:dyDescent="0.2">
      <c r="A1782" s="2" t="s">
        <v>314</v>
      </c>
      <c r="B1782" s="4">
        <v>310</v>
      </c>
      <c r="C1782" s="4"/>
      <c r="D1782" s="4">
        <v>310</v>
      </c>
    </row>
    <row r="1783" spans="1:4" x14ac:dyDescent="0.2">
      <c r="A1783" s="3" t="s">
        <v>0</v>
      </c>
      <c r="B1783" s="4">
        <v>6</v>
      </c>
      <c r="C1783" s="4"/>
      <c r="D1783" s="4">
        <v>6</v>
      </c>
    </row>
    <row r="1784" spans="1:4" x14ac:dyDescent="0.2">
      <c r="A1784" s="3" t="s">
        <v>6</v>
      </c>
      <c r="B1784" s="4">
        <v>137</v>
      </c>
      <c r="C1784" s="4"/>
      <c r="D1784" s="4">
        <v>137</v>
      </c>
    </row>
    <row r="1785" spans="1:4" x14ac:dyDescent="0.2">
      <c r="A1785" s="3" t="s">
        <v>10</v>
      </c>
      <c r="B1785" s="4">
        <v>167</v>
      </c>
      <c r="C1785" s="4"/>
      <c r="D1785" s="4">
        <v>167</v>
      </c>
    </row>
    <row r="1786" spans="1:4" x14ac:dyDescent="0.2">
      <c r="A1786" s="2" t="s">
        <v>397</v>
      </c>
      <c r="B1786" s="4">
        <v>1826186.6468</v>
      </c>
      <c r="C1786" s="4">
        <v>0</v>
      </c>
      <c r="D1786" s="4">
        <v>1826186.6468000002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X667"/>
  <sheetViews>
    <sheetView tabSelected="1" zoomScaleNormal="100" workbookViewId="0"/>
  </sheetViews>
  <sheetFormatPr defaultRowHeight="15" x14ac:dyDescent="0.25"/>
  <cols>
    <col min="1" max="1" width="39.7109375" style="5" customWidth="1"/>
    <col min="2" max="2" width="9.140625" style="5"/>
    <col min="3" max="3" width="10" style="5" customWidth="1"/>
    <col min="4" max="4" width="10" style="7" customWidth="1"/>
    <col min="5" max="5" width="11.42578125" style="7" customWidth="1"/>
    <col min="6" max="8" width="10" style="7" customWidth="1"/>
    <col min="9" max="9" width="10" style="5" customWidth="1"/>
    <col min="10" max="10" width="10" style="7" customWidth="1"/>
    <col min="11" max="11" width="10.85546875" style="7" customWidth="1"/>
    <col min="12" max="12" width="10" style="7" customWidth="1"/>
    <col min="13" max="13" width="10" style="5" customWidth="1"/>
    <col min="14" max="17" width="10" style="7" customWidth="1"/>
    <col min="18" max="18" width="11" style="5" bestFit="1" customWidth="1"/>
    <col min="19" max="21" width="23.140625" style="5" customWidth="1"/>
    <col min="22" max="16384" width="9.140625" style="5"/>
  </cols>
  <sheetData>
    <row r="1" spans="1:18" x14ac:dyDescent="0.25">
      <c r="A1" s="6" t="s">
        <v>1358</v>
      </c>
    </row>
    <row r="2" spans="1:18" x14ac:dyDescent="0.25">
      <c r="A2" s="6" t="s">
        <v>1273</v>
      </c>
      <c r="C2" s="6" t="s">
        <v>430</v>
      </c>
    </row>
    <row r="3" spans="1:18" ht="45" x14ac:dyDescent="0.25">
      <c r="A3" s="57" t="s">
        <v>1376</v>
      </c>
      <c r="C3" s="6"/>
      <c r="D3" s="8" t="s">
        <v>1274</v>
      </c>
      <c r="E3" s="8" t="s">
        <v>417</v>
      </c>
      <c r="F3" s="8" t="s">
        <v>1275</v>
      </c>
      <c r="G3" s="8" t="s">
        <v>418</v>
      </c>
      <c r="H3" s="8" t="s">
        <v>1278</v>
      </c>
      <c r="J3" s="8" t="s">
        <v>420</v>
      </c>
      <c r="K3" s="8" t="s">
        <v>422</v>
      </c>
      <c r="L3" s="8" t="s">
        <v>423</v>
      </c>
      <c r="M3" s="9"/>
      <c r="N3" s="8" t="s">
        <v>1276</v>
      </c>
      <c r="O3" s="8" t="s">
        <v>425</v>
      </c>
      <c r="P3" s="8" t="s">
        <v>1278</v>
      </c>
      <c r="Q3" s="8" t="s">
        <v>428</v>
      </c>
      <c r="R3" s="47" t="s">
        <v>14</v>
      </c>
    </row>
    <row r="4" spans="1:18" x14ac:dyDescent="0.25">
      <c r="B4" s="31"/>
      <c r="C4" s="48" t="s">
        <v>1291</v>
      </c>
      <c r="D4" s="8"/>
      <c r="E4" s="8"/>
      <c r="F4" s="8"/>
      <c r="G4" s="8"/>
      <c r="H4" s="8"/>
      <c r="J4" s="8"/>
      <c r="K4" s="8"/>
      <c r="L4" s="8"/>
      <c r="M4" s="9"/>
      <c r="N4" s="8"/>
      <c r="O4" s="8"/>
      <c r="P4" s="8"/>
      <c r="Q4" s="8"/>
      <c r="R4" s="17"/>
    </row>
    <row r="5" spans="1:18" x14ac:dyDescent="0.25">
      <c r="C5" s="6"/>
      <c r="D5" s="8"/>
      <c r="E5" s="8"/>
      <c r="F5" s="8"/>
      <c r="G5" s="8"/>
      <c r="H5" s="8"/>
      <c r="J5" s="8"/>
      <c r="K5" s="8"/>
      <c r="L5" s="8"/>
      <c r="M5" s="9"/>
      <c r="N5" s="8"/>
      <c r="O5" s="8"/>
      <c r="P5" s="8"/>
      <c r="Q5" s="8"/>
      <c r="R5" s="17"/>
    </row>
    <row r="6" spans="1:18" x14ac:dyDescent="0.25">
      <c r="A6" s="6" t="s">
        <v>414</v>
      </c>
      <c r="C6" s="45" t="s">
        <v>407</v>
      </c>
      <c r="D6" s="46" t="s">
        <v>410</v>
      </c>
      <c r="E6" s="46" t="s">
        <v>411</v>
      </c>
      <c r="F6" s="46" t="s">
        <v>412</v>
      </c>
      <c r="G6" s="46" t="s">
        <v>413</v>
      </c>
      <c r="H6" s="46"/>
      <c r="I6" s="45"/>
      <c r="J6" s="46" t="s">
        <v>419</v>
      </c>
      <c r="K6" s="46" t="s">
        <v>421</v>
      </c>
      <c r="L6" s="46" t="s">
        <v>424</v>
      </c>
      <c r="M6" s="45"/>
      <c r="N6" s="46" t="s">
        <v>426</v>
      </c>
      <c r="O6" s="46" t="s">
        <v>427</v>
      </c>
      <c r="P6" s="46"/>
      <c r="Q6" s="46" t="s">
        <v>429</v>
      </c>
    </row>
    <row r="7" spans="1:18" x14ac:dyDescent="0.25">
      <c r="A7" s="6"/>
      <c r="C7" s="6"/>
      <c r="D7" s="10"/>
      <c r="E7" s="10"/>
      <c r="F7" s="10"/>
      <c r="G7" s="10"/>
      <c r="H7" s="10"/>
      <c r="I7" s="6"/>
      <c r="J7" s="10"/>
      <c r="K7" s="10"/>
      <c r="L7" s="10"/>
      <c r="M7" s="6"/>
      <c r="N7" s="10"/>
      <c r="O7" s="10"/>
      <c r="P7" s="10"/>
      <c r="Q7" s="10"/>
    </row>
    <row r="8" spans="1:18" x14ac:dyDescent="0.25">
      <c r="A8" s="5" t="s">
        <v>434</v>
      </c>
      <c r="C8" s="43"/>
      <c r="D8" s="26">
        <v>2230</v>
      </c>
      <c r="E8" s="26">
        <v>225</v>
      </c>
      <c r="F8" s="26">
        <v>1815</v>
      </c>
      <c r="G8" s="26"/>
      <c r="H8" s="34"/>
      <c r="I8" s="22"/>
      <c r="J8" s="26">
        <v>6758</v>
      </c>
      <c r="K8" s="26">
        <v>626</v>
      </c>
      <c r="L8" s="34">
        <v>3270</v>
      </c>
      <c r="M8" s="22"/>
      <c r="N8" s="26">
        <v>3742</v>
      </c>
      <c r="O8" s="26">
        <v>67</v>
      </c>
      <c r="P8" s="34"/>
      <c r="Q8" s="26">
        <v>975</v>
      </c>
      <c r="R8" s="22">
        <f>D8+E8+F8+G8+J8+K8+L8+N8+O8+Q8</f>
        <v>19708</v>
      </c>
    </row>
    <row r="9" spans="1:18" x14ac:dyDescent="0.25">
      <c r="A9" s="5" t="s">
        <v>437</v>
      </c>
      <c r="C9" s="43"/>
      <c r="D9" s="26">
        <v>634</v>
      </c>
      <c r="E9" s="26">
        <v>45</v>
      </c>
      <c r="F9" s="26">
        <v>751</v>
      </c>
      <c r="G9" s="26"/>
      <c r="H9" s="34"/>
      <c r="I9" s="22"/>
      <c r="J9" s="26">
        <v>1459</v>
      </c>
      <c r="K9" s="26">
        <v>4534</v>
      </c>
      <c r="L9" s="34">
        <v>410</v>
      </c>
      <c r="M9" s="22"/>
      <c r="N9" s="26">
        <v>1238</v>
      </c>
      <c r="O9" s="26"/>
      <c r="P9" s="34"/>
      <c r="Q9" s="34">
        <v>750</v>
      </c>
      <c r="R9" s="22">
        <f>D9+E9+F9+G9+J9+K9+L9+N9+O9+Q9</f>
        <v>9821</v>
      </c>
    </row>
    <row r="10" spans="1:18" x14ac:dyDescent="0.25">
      <c r="A10" s="5" t="s">
        <v>438</v>
      </c>
      <c r="C10" s="43"/>
      <c r="D10" s="26">
        <v>2053</v>
      </c>
      <c r="E10" s="26">
        <v>152</v>
      </c>
      <c r="F10" s="26">
        <v>468</v>
      </c>
      <c r="G10" s="26">
        <v>193</v>
      </c>
      <c r="H10" s="34"/>
      <c r="I10" s="22"/>
      <c r="J10" s="26">
        <v>4600</v>
      </c>
      <c r="K10" s="26">
        <v>3676</v>
      </c>
      <c r="L10" s="34">
        <v>19812</v>
      </c>
      <c r="M10" s="22"/>
      <c r="N10" s="26">
        <v>3062</v>
      </c>
      <c r="O10" s="26">
        <v>656</v>
      </c>
      <c r="P10" s="34"/>
      <c r="Q10" s="34">
        <v>3376</v>
      </c>
      <c r="R10" s="22">
        <f t="shared" ref="R10:R18" si="0">D10+E10+F10+G10+J10+K10+L10+N10+O10+Q10</f>
        <v>38048</v>
      </c>
    </row>
    <row r="11" spans="1:18" x14ac:dyDescent="0.25">
      <c r="A11" s="5" t="s">
        <v>439</v>
      </c>
      <c r="C11" s="43"/>
      <c r="D11" s="26">
        <v>4232</v>
      </c>
      <c r="E11" s="26">
        <v>460</v>
      </c>
      <c r="F11" s="26">
        <v>1223</v>
      </c>
      <c r="G11" s="26">
        <v>0</v>
      </c>
      <c r="H11" s="34"/>
      <c r="I11" s="22"/>
      <c r="J11" s="26">
        <v>2233</v>
      </c>
      <c r="K11" s="26">
        <v>102</v>
      </c>
      <c r="L11" s="34">
        <v>21804</v>
      </c>
      <c r="M11" s="22"/>
      <c r="N11" s="26">
        <v>6825</v>
      </c>
      <c r="O11" s="26">
        <v>1250</v>
      </c>
      <c r="P11" s="34"/>
      <c r="Q11" s="34">
        <v>5151</v>
      </c>
      <c r="R11" s="22">
        <f t="shared" si="0"/>
        <v>43280</v>
      </c>
    </row>
    <row r="12" spans="1:18" x14ac:dyDescent="0.25">
      <c r="A12" s="5" t="s">
        <v>440</v>
      </c>
      <c r="C12" s="43"/>
      <c r="D12" s="26">
        <v>1774</v>
      </c>
      <c r="E12" s="26">
        <v>21</v>
      </c>
      <c r="F12" s="26">
        <v>975</v>
      </c>
      <c r="G12" s="26">
        <v>283</v>
      </c>
      <c r="H12" s="34"/>
      <c r="I12" s="22"/>
      <c r="J12" s="26">
        <v>2265</v>
      </c>
      <c r="K12" s="26">
        <v>302</v>
      </c>
      <c r="L12" s="34">
        <v>5590</v>
      </c>
      <c r="M12" s="22"/>
      <c r="N12" s="26">
        <v>2244</v>
      </c>
      <c r="O12" s="26">
        <v>30</v>
      </c>
      <c r="P12" s="34"/>
      <c r="Q12" s="34">
        <v>1454</v>
      </c>
      <c r="R12" s="22">
        <f t="shared" si="0"/>
        <v>14938</v>
      </c>
    </row>
    <row r="13" spans="1:18" x14ac:dyDescent="0.25">
      <c r="A13" s="5" t="s">
        <v>441</v>
      </c>
      <c r="C13" s="43"/>
      <c r="D13" s="26">
        <v>4986</v>
      </c>
      <c r="E13" s="26">
        <v>3226</v>
      </c>
      <c r="F13" s="26">
        <v>2785</v>
      </c>
      <c r="G13" s="26">
        <v>2698</v>
      </c>
      <c r="H13" s="34"/>
      <c r="I13" s="22"/>
      <c r="J13" s="26">
        <v>15349</v>
      </c>
      <c r="K13" s="26">
        <v>856</v>
      </c>
      <c r="L13" s="34">
        <v>19105</v>
      </c>
      <c r="M13" s="22"/>
      <c r="N13" s="26">
        <v>1512</v>
      </c>
      <c r="O13" s="26">
        <v>0</v>
      </c>
      <c r="P13" s="34"/>
      <c r="Q13" s="34">
        <v>5964</v>
      </c>
      <c r="R13" s="22">
        <f t="shared" si="0"/>
        <v>56481</v>
      </c>
    </row>
    <row r="14" spans="1:18" x14ac:dyDescent="0.25">
      <c r="A14" s="5" t="s">
        <v>442</v>
      </c>
      <c r="C14" s="43"/>
      <c r="D14" s="26">
        <v>6032</v>
      </c>
      <c r="E14" s="26">
        <v>0</v>
      </c>
      <c r="F14" s="26">
        <v>6201</v>
      </c>
      <c r="G14" s="26"/>
      <c r="H14" s="34"/>
      <c r="I14" s="22"/>
      <c r="J14" s="26">
        <v>6685</v>
      </c>
      <c r="K14" s="26">
        <v>0</v>
      </c>
      <c r="L14" s="34">
        <v>12292</v>
      </c>
      <c r="M14" s="22"/>
      <c r="N14" s="26">
        <v>4367</v>
      </c>
      <c r="O14" s="26"/>
      <c r="P14" s="34"/>
      <c r="Q14" s="34">
        <v>6694</v>
      </c>
      <c r="R14" s="22">
        <f t="shared" si="0"/>
        <v>42271</v>
      </c>
    </row>
    <row r="15" spans="1:18" x14ac:dyDescent="0.25">
      <c r="A15" s="5" t="s">
        <v>433</v>
      </c>
      <c r="C15" s="43"/>
      <c r="D15" s="26"/>
      <c r="E15" s="26"/>
      <c r="F15" s="26">
        <v>250</v>
      </c>
      <c r="G15" s="26"/>
      <c r="H15" s="34"/>
      <c r="I15" s="22"/>
      <c r="J15" s="26"/>
      <c r="K15" s="26"/>
      <c r="L15" s="34">
        <v>638</v>
      </c>
      <c r="M15" s="22"/>
      <c r="N15" s="26">
        <v>2827</v>
      </c>
      <c r="O15" s="26"/>
      <c r="P15" s="34"/>
      <c r="Q15" s="26">
        <v>5286</v>
      </c>
      <c r="R15" s="22">
        <f t="shared" si="0"/>
        <v>9001</v>
      </c>
    </row>
    <row r="16" spans="1:18" x14ac:dyDescent="0.25">
      <c r="A16" s="5" t="s">
        <v>443</v>
      </c>
      <c r="C16" s="43"/>
      <c r="D16" s="26">
        <v>3300</v>
      </c>
      <c r="E16" s="26">
        <v>421</v>
      </c>
      <c r="F16" s="26">
        <v>1087</v>
      </c>
      <c r="G16" s="26">
        <v>50</v>
      </c>
      <c r="H16" s="34"/>
      <c r="I16" s="22"/>
      <c r="J16" s="26">
        <v>1631</v>
      </c>
      <c r="K16" s="26">
        <v>900</v>
      </c>
      <c r="L16" s="34">
        <v>4588</v>
      </c>
      <c r="M16" s="22"/>
      <c r="N16" s="26">
        <v>3363</v>
      </c>
      <c r="O16" s="26"/>
      <c r="P16" s="34"/>
      <c r="Q16" s="34">
        <v>975</v>
      </c>
      <c r="R16" s="22">
        <f t="shared" si="0"/>
        <v>16315</v>
      </c>
    </row>
    <row r="17" spans="1:21" x14ac:dyDescent="0.25">
      <c r="A17" s="5" t="s">
        <v>444</v>
      </c>
      <c r="C17" s="43"/>
      <c r="D17" s="26"/>
      <c r="E17" s="26"/>
      <c r="F17" s="26"/>
      <c r="G17" s="26">
        <v>28</v>
      </c>
      <c r="H17" s="34"/>
      <c r="I17" s="22"/>
      <c r="J17" s="26">
        <v>1863</v>
      </c>
      <c r="K17" s="26">
        <v>828</v>
      </c>
      <c r="L17" s="34">
        <v>6740</v>
      </c>
      <c r="M17" s="22"/>
      <c r="N17" s="26">
        <v>2256</v>
      </c>
      <c r="O17" s="26"/>
      <c r="P17" s="34"/>
      <c r="Q17" s="26">
        <v>4624</v>
      </c>
      <c r="R17" s="22">
        <f t="shared" si="0"/>
        <v>16339</v>
      </c>
    </row>
    <row r="18" spans="1:21" x14ac:dyDescent="0.25">
      <c r="A18" s="5" t="s">
        <v>445</v>
      </c>
      <c r="C18" s="43"/>
      <c r="D18" s="26">
        <v>1088</v>
      </c>
      <c r="E18" s="26">
        <v>305</v>
      </c>
      <c r="F18" s="26"/>
      <c r="G18" s="26"/>
      <c r="H18" s="34"/>
      <c r="I18" s="22"/>
      <c r="J18" s="26">
        <v>3866</v>
      </c>
      <c r="K18" s="26">
        <v>4138</v>
      </c>
      <c r="L18" s="34">
        <v>20</v>
      </c>
      <c r="M18" s="22"/>
      <c r="N18" s="26">
        <v>7543</v>
      </c>
      <c r="O18" s="26"/>
      <c r="P18" s="34"/>
      <c r="Q18" s="34">
        <v>1250</v>
      </c>
      <c r="R18" s="22">
        <f t="shared" si="0"/>
        <v>18210</v>
      </c>
    </row>
    <row r="19" spans="1:21" x14ac:dyDescent="0.25">
      <c r="A19" s="5" t="s">
        <v>446</v>
      </c>
      <c r="C19" s="43"/>
      <c r="D19" s="26">
        <v>31</v>
      </c>
      <c r="E19" s="26"/>
      <c r="F19" s="26">
        <v>1553</v>
      </c>
      <c r="G19" s="26"/>
      <c r="H19" s="34"/>
      <c r="I19" s="22"/>
      <c r="J19" s="26">
        <v>85</v>
      </c>
      <c r="K19" s="26"/>
      <c r="L19" s="34">
        <v>8133</v>
      </c>
      <c r="M19" s="22"/>
      <c r="N19" s="26">
        <v>5046</v>
      </c>
      <c r="O19" s="26"/>
      <c r="P19" s="34"/>
      <c r="Q19" s="34">
        <v>2243</v>
      </c>
      <c r="R19" s="22">
        <f>D19+E19+F19+G19+J19+K19+L19+N19+O19+Q19</f>
        <v>17091</v>
      </c>
    </row>
    <row r="20" spans="1:21" ht="6.75" customHeight="1" x14ac:dyDescent="0.25">
      <c r="D20" s="34"/>
      <c r="E20" s="34"/>
      <c r="F20" s="34"/>
      <c r="G20" s="34"/>
      <c r="H20" s="34"/>
      <c r="I20" s="22"/>
      <c r="J20" s="34"/>
      <c r="K20" s="34"/>
      <c r="L20" s="34"/>
      <c r="M20" s="22"/>
      <c r="N20" s="34"/>
      <c r="O20" s="34"/>
      <c r="P20" s="34"/>
      <c r="Q20" s="34"/>
      <c r="R20" s="22"/>
    </row>
    <row r="21" spans="1:21" x14ac:dyDescent="0.25">
      <c r="A21" s="6" t="s">
        <v>466</v>
      </c>
      <c r="B21" s="6"/>
      <c r="C21" s="22"/>
      <c r="D21" s="35">
        <f>SUM(D8:D19)</f>
        <v>26360</v>
      </c>
      <c r="E21" s="35">
        <f t="shared" ref="E21:G21" si="1">SUM(E8:E19)</f>
        <v>4855</v>
      </c>
      <c r="F21" s="35">
        <f t="shared" si="1"/>
        <v>17108</v>
      </c>
      <c r="G21" s="35">
        <f t="shared" si="1"/>
        <v>3252</v>
      </c>
      <c r="H21" s="35"/>
      <c r="I21" s="22"/>
      <c r="J21" s="35">
        <f t="shared" ref="J21:L21" si="2">SUM(J8:J19)</f>
        <v>46794</v>
      </c>
      <c r="K21" s="35">
        <f t="shared" si="2"/>
        <v>15962</v>
      </c>
      <c r="L21" s="35">
        <f t="shared" si="2"/>
        <v>102402</v>
      </c>
      <c r="M21" s="36"/>
      <c r="N21" s="35">
        <f t="shared" ref="N21:O21" si="3">SUM(N8:N19)</f>
        <v>44025</v>
      </c>
      <c r="O21" s="35">
        <f t="shared" si="3"/>
        <v>2003</v>
      </c>
      <c r="P21" s="35"/>
      <c r="Q21" s="35">
        <f t="shared" ref="Q21" si="4">SUM(Q8:Q19)</f>
        <v>38742</v>
      </c>
      <c r="R21" s="22">
        <f>D21+E21+F21+G21+J21+K21+L21+N21+O21+Q21</f>
        <v>301503</v>
      </c>
      <c r="S21" s="6"/>
      <c r="T21" s="6"/>
      <c r="U21" s="6"/>
    </row>
    <row r="22" spans="1:21" x14ac:dyDescent="0.25">
      <c r="A22" s="6"/>
      <c r="B22" s="6"/>
      <c r="C22" s="6"/>
      <c r="D22" s="8"/>
      <c r="E22" s="8"/>
      <c r="F22" s="8"/>
      <c r="G22" s="8"/>
      <c r="H22" s="8"/>
      <c r="J22" s="8"/>
      <c r="K22" s="8"/>
      <c r="L22" s="8"/>
      <c r="M22" s="9"/>
      <c r="N22" s="8"/>
      <c r="O22" s="8"/>
      <c r="P22" s="8"/>
      <c r="Q22" s="8"/>
      <c r="R22" s="6"/>
      <c r="S22" s="6"/>
      <c r="T22" s="6"/>
      <c r="U22" s="6"/>
    </row>
    <row r="23" spans="1:21" x14ac:dyDescent="0.25">
      <c r="A23" s="6"/>
      <c r="B23" s="6"/>
      <c r="D23" s="8"/>
      <c r="E23" s="8"/>
      <c r="F23" s="8"/>
      <c r="G23" s="8"/>
      <c r="H23" s="8"/>
      <c r="J23" s="8"/>
      <c r="K23" s="8"/>
      <c r="L23" s="8"/>
      <c r="M23" s="9"/>
      <c r="N23" s="8"/>
      <c r="O23" s="8"/>
      <c r="P23" s="8"/>
      <c r="Q23" s="8"/>
      <c r="R23" s="6"/>
      <c r="S23" s="6"/>
      <c r="T23" s="6"/>
      <c r="U23" s="6"/>
    </row>
    <row r="24" spans="1:21" x14ac:dyDescent="0.25">
      <c r="B24" s="6"/>
      <c r="C24" s="6"/>
      <c r="D24" s="8"/>
      <c r="E24" s="8"/>
      <c r="F24" s="8"/>
      <c r="G24" s="8"/>
      <c r="H24" s="8"/>
      <c r="J24" s="8"/>
      <c r="K24" s="8"/>
      <c r="L24" s="8"/>
      <c r="M24" s="9"/>
      <c r="N24" s="8"/>
      <c r="O24" s="8"/>
      <c r="P24" s="8"/>
      <c r="Q24" s="8"/>
      <c r="R24" s="6"/>
      <c r="S24" s="6"/>
      <c r="T24" s="6"/>
      <c r="U24" s="6"/>
    </row>
    <row r="25" spans="1:21" x14ac:dyDescent="0.25">
      <c r="A25" s="6" t="s">
        <v>1236</v>
      </c>
      <c r="B25" s="6" t="s">
        <v>416</v>
      </c>
      <c r="C25" s="45" t="s">
        <v>0</v>
      </c>
      <c r="D25" s="46" t="s">
        <v>1</v>
      </c>
      <c r="E25" s="46" t="s">
        <v>2</v>
      </c>
      <c r="F25" s="46" t="s">
        <v>3</v>
      </c>
      <c r="G25" s="46" t="s">
        <v>4</v>
      </c>
      <c r="H25" s="46" t="s">
        <v>5</v>
      </c>
      <c r="I25" s="45" t="s">
        <v>6</v>
      </c>
      <c r="J25" s="46" t="s">
        <v>7</v>
      </c>
      <c r="K25" s="46" t="s">
        <v>8</v>
      </c>
      <c r="L25" s="46" t="s">
        <v>9</v>
      </c>
      <c r="M25" s="45" t="s">
        <v>10</v>
      </c>
      <c r="N25" s="46" t="s">
        <v>11</v>
      </c>
      <c r="O25" s="46" t="s">
        <v>12</v>
      </c>
      <c r="P25" s="46" t="s">
        <v>13</v>
      </c>
      <c r="Q25" s="10"/>
      <c r="R25" s="45" t="s">
        <v>14</v>
      </c>
      <c r="S25" s="6"/>
      <c r="T25" s="6"/>
      <c r="U25" s="6"/>
    </row>
    <row r="26" spans="1:21" x14ac:dyDescent="0.25">
      <c r="B26" s="11"/>
    </row>
    <row r="27" spans="1:21" x14ac:dyDescent="0.25">
      <c r="A27" s="5" t="s">
        <v>1003</v>
      </c>
      <c r="B27" s="5" t="s">
        <v>1004</v>
      </c>
      <c r="C27" s="22">
        <v>183</v>
      </c>
      <c r="D27" s="34">
        <v>23</v>
      </c>
      <c r="E27" s="34">
        <v>6</v>
      </c>
      <c r="F27" s="34">
        <v>92</v>
      </c>
      <c r="G27" s="34">
        <v>21</v>
      </c>
      <c r="H27" s="34">
        <v>41</v>
      </c>
      <c r="I27" s="22">
        <v>65</v>
      </c>
      <c r="J27" s="34">
        <v>65</v>
      </c>
      <c r="K27" s="34">
        <v>0</v>
      </c>
      <c r="L27" s="34">
        <v>25</v>
      </c>
      <c r="M27" s="22">
        <v>242</v>
      </c>
      <c r="N27" s="34">
        <v>235</v>
      </c>
      <c r="O27" s="34">
        <v>7</v>
      </c>
      <c r="P27" s="34"/>
      <c r="Q27" s="34"/>
      <c r="R27" s="22">
        <v>515</v>
      </c>
    </row>
    <row r="28" spans="1:21" x14ac:dyDescent="0.25">
      <c r="A28" s="5" t="s">
        <v>1005</v>
      </c>
      <c r="B28" s="5" t="s">
        <v>1006</v>
      </c>
      <c r="C28" s="22">
        <v>148</v>
      </c>
      <c r="D28" s="34">
        <v>86</v>
      </c>
      <c r="E28" s="34"/>
      <c r="F28" s="34">
        <v>62</v>
      </c>
      <c r="G28" s="34"/>
      <c r="H28" s="34"/>
      <c r="I28" s="22">
        <v>0</v>
      </c>
      <c r="J28" s="34"/>
      <c r="K28" s="34"/>
      <c r="L28" s="34">
        <v>38</v>
      </c>
      <c r="M28" s="22">
        <v>294</v>
      </c>
      <c r="N28" s="34">
        <v>294</v>
      </c>
      <c r="O28" s="34"/>
      <c r="P28" s="34"/>
      <c r="Q28" s="34"/>
      <c r="R28" s="22">
        <v>480</v>
      </c>
    </row>
    <row r="29" spans="1:21" x14ac:dyDescent="0.25">
      <c r="A29" s="5" t="s">
        <v>1147</v>
      </c>
      <c r="B29" s="5" t="s">
        <v>1148</v>
      </c>
      <c r="C29" s="22">
        <v>47</v>
      </c>
      <c r="D29" s="34">
        <v>10</v>
      </c>
      <c r="E29" s="34">
        <v>1</v>
      </c>
      <c r="F29" s="34">
        <v>10</v>
      </c>
      <c r="G29" s="34">
        <v>1</v>
      </c>
      <c r="H29" s="34">
        <v>25</v>
      </c>
      <c r="I29" s="22">
        <v>377</v>
      </c>
      <c r="J29" s="34">
        <v>377</v>
      </c>
      <c r="K29" s="34"/>
      <c r="L29" s="34">
        <v>0</v>
      </c>
      <c r="M29" s="22">
        <v>307</v>
      </c>
      <c r="N29" s="34">
        <v>190</v>
      </c>
      <c r="O29" s="34"/>
      <c r="P29" s="34">
        <v>117</v>
      </c>
      <c r="Q29" s="34"/>
      <c r="R29" s="22">
        <v>731</v>
      </c>
    </row>
    <row r="30" spans="1:21" x14ac:dyDescent="0.25">
      <c r="A30" s="5" t="s">
        <v>1149</v>
      </c>
      <c r="B30" s="5" t="s">
        <v>1150</v>
      </c>
      <c r="C30" s="22">
        <v>108</v>
      </c>
      <c r="D30" s="34"/>
      <c r="E30" s="34"/>
      <c r="F30" s="34"/>
      <c r="G30" s="34"/>
      <c r="H30" s="34">
        <v>108</v>
      </c>
      <c r="I30" s="22">
        <v>14</v>
      </c>
      <c r="J30" s="34">
        <v>14</v>
      </c>
      <c r="K30" s="34"/>
      <c r="L30" s="34">
        <v>0</v>
      </c>
      <c r="M30" s="22">
        <v>180</v>
      </c>
      <c r="N30" s="34">
        <v>176</v>
      </c>
      <c r="O30" s="34">
        <v>4</v>
      </c>
      <c r="P30" s="34"/>
      <c r="Q30" s="34"/>
      <c r="R30" s="22">
        <v>302</v>
      </c>
    </row>
    <row r="31" spans="1:21" x14ac:dyDescent="0.25">
      <c r="A31" s="5" t="s">
        <v>765</v>
      </c>
      <c r="B31" s="5" t="s">
        <v>766</v>
      </c>
      <c r="C31" s="22">
        <v>990</v>
      </c>
      <c r="D31" s="34">
        <v>933</v>
      </c>
      <c r="E31" s="34"/>
      <c r="F31" s="34">
        <v>56</v>
      </c>
      <c r="G31" s="34">
        <v>1</v>
      </c>
      <c r="H31" s="34"/>
      <c r="I31" s="22">
        <v>415</v>
      </c>
      <c r="J31" s="34">
        <v>415</v>
      </c>
      <c r="K31" s="34"/>
      <c r="L31" s="34">
        <v>47</v>
      </c>
      <c r="M31" s="22">
        <v>496</v>
      </c>
      <c r="N31" s="34">
        <v>480</v>
      </c>
      <c r="O31" s="34">
        <v>16</v>
      </c>
      <c r="P31" s="34"/>
      <c r="Q31" s="34"/>
      <c r="R31" s="22">
        <v>1948</v>
      </c>
    </row>
    <row r="32" spans="1:21" x14ac:dyDescent="0.25">
      <c r="A32" s="5" t="s">
        <v>1171</v>
      </c>
      <c r="B32" s="5" t="s">
        <v>1172</v>
      </c>
      <c r="C32" s="22">
        <v>25303</v>
      </c>
      <c r="D32" s="34">
        <v>16928</v>
      </c>
      <c r="E32" s="34">
        <v>2353</v>
      </c>
      <c r="F32" s="34">
        <v>447</v>
      </c>
      <c r="G32" s="34">
        <v>5575</v>
      </c>
      <c r="H32" s="34"/>
      <c r="I32" s="22">
        <v>15778</v>
      </c>
      <c r="J32" s="34">
        <v>13662</v>
      </c>
      <c r="K32" s="34">
        <v>2116</v>
      </c>
      <c r="L32" s="34">
        <v>578</v>
      </c>
      <c r="M32" s="22">
        <v>12</v>
      </c>
      <c r="N32" s="34">
        <v>12</v>
      </c>
      <c r="O32" s="34"/>
      <c r="P32" s="34"/>
      <c r="Q32" s="34"/>
      <c r="R32" s="22">
        <v>41671</v>
      </c>
    </row>
    <row r="33" spans="1:18" x14ac:dyDescent="0.25">
      <c r="A33" s="5" t="s">
        <v>1007</v>
      </c>
      <c r="B33" s="5" t="s">
        <v>1008</v>
      </c>
      <c r="C33" s="22">
        <v>153</v>
      </c>
      <c r="D33" s="34">
        <v>113</v>
      </c>
      <c r="E33" s="34"/>
      <c r="F33" s="34"/>
      <c r="G33" s="34"/>
      <c r="H33" s="34">
        <v>40</v>
      </c>
      <c r="I33" s="22">
        <v>8</v>
      </c>
      <c r="J33" s="34">
        <v>8</v>
      </c>
      <c r="K33" s="34"/>
      <c r="L33" s="34">
        <v>17</v>
      </c>
      <c r="M33" s="22">
        <v>307</v>
      </c>
      <c r="N33" s="34">
        <v>303</v>
      </c>
      <c r="O33" s="34">
        <v>3</v>
      </c>
      <c r="P33" s="34">
        <v>1</v>
      </c>
      <c r="Q33" s="34"/>
      <c r="R33" s="22">
        <v>485</v>
      </c>
    </row>
    <row r="34" spans="1:18" x14ac:dyDescent="0.25">
      <c r="A34" s="5" t="s">
        <v>1009</v>
      </c>
      <c r="B34" s="5" t="s">
        <v>1010</v>
      </c>
      <c r="C34" s="22">
        <v>893</v>
      </c>
      <c r="D34" s="34">
        <v>893</v>
      </c>
      <c r="E34" s="34"/>
      <c r="F34" s="34"/>
      <c r="G34" s="34"/>
      <c r="H34" s="34"/>
      <c r="I34" s="22">
        <v>0</v>
      </c>
      <c r="J34" s="34">
        <v>0</v>
      </c>
      <c r="K34" s="34">
        <v>0</v>
      </c>
      <c r="L34" s="34">
        <v>28</v>
      </c>
      <c r="M34" s="22">
        <v>536</v>
      </c>
      <c r="N34" s="34">
        <v>536</v>
      </c>
      <c r="O34" s="34">
        <v>0</v>
      </c>
      <c r="P34" s="34">
        <v>0</v>
      </c>
      <c r="Q34" s="34"/>
      <c r="R34" s="22">
        <v>1457</v>
      </c>
    </row>
    <row r="35" spans="1:18" x14ac:dyDescent="0.25">
      <c r="A35" s="5" t="s">
        <v>767</v>
      </c>
      <c r="B35" s="5" t="s">
        <v>768</v>
      </c>
      <c r="C35" s="22">
        <v>2212</v>
      </c>
      <c r="D35" s="34">
        <v>719</v>
      </c>
      <c r="E35" s="34">
        <v>718</v>
      </c>
      <c r="F35" s="34">
        <v>775</v>
      </c>
      <c r="G35" s="34"/>
      <c r="H35" s="34"/>
      <c r="I35" s="22">
        <v>0</v>
      </c>
      <c r="J35" s="34"/>
      <c r="K35" s="34"/>
      <c r="L35" s="34">
        <v>101</v>
      </c>
      <c r="M35" s="22">
        <v>1101</v>
      </c>
      <c r="N35" s="34">
        <v>1086</v>
      </c>
      <c r="O35" s="34">
        <v>15</v>
      </c>
      <c r="P35" s="34"/>
      <c r="Q35" s="34"/>
      <c r="R35" s="22">
        <v>3414</v>
      </c>
    </row>
    <row r="36" spans="1:18" x14ac:dyDescent="0.25">
      <c r="A36" s="5" t="s">
        <v>1011</v>
      </c>
      <c r="B36" s="5" t="s">
        <v>1012</v>
      </c>
      <c r="C36" s="22">
        <v>140</v>
      </c>
      <c r="D36" s="34"/>
      <c r="E36" s="34">
        <v>65</v>
      </c>
      <c r="F36" s="34">
        <v>75</v>
      </c>
      <c r="G36" s="34"/>
      <c r="H36" s="34"/>
      <c r="I36" s="22">
        <v>49</v>
      </c>
      <c r="J36" s="34">
        <v>49</v>
      </c>
      <c r="K36" s="34"/>
      <c r="L36" s="34">
        <v>210</v>
      </c>
      <c r="M36" s="22">
        <v>270</v>
      </c>
      <c r="N36" s="34">
        <v>251</v>
      </c>
      <c r="O36" s="34">
        <v>8</v>
      </c>
      <c r="P36" s="34">
        <v>11</v>
      </c>
      <c r="Q36" s="34"/>
      <c r="R36" s="22">
        <v>669</v>
      </c>
    </row>
    <row r="37" spans="1:18" x14ac:dyDescent="0.25">
      <c r="A37" s="5" t="s">
        <v>1151</v>
      </c>
      <c r="B37" s="5" t="s">
        <v>1152</v>
      </c>
      <c r="C37" s="22">
        <v>482</v>
      </c>
      <c r="D37" s="34">
        <v>8</v>
      </c>
      <c r="E37" s="34">
        <v>0</v>
      </c>
      <c r="F37" s="34">
        <v>474</v>
      </c>
      <c r="G37" s="34">
        <v>0</v>
      </c>
      <c r="H37" s="34">
        <v>0</v>
      </c>
      <c r="I37" s="22">
        <v>0</v>
      </c>
      <c r="J37" s="34">
        <v>0</v>
      </c>
      <c r="K37" s="34">
        <v>0</v>
      </c>
      <c r="L37" s="34">
        <v>7</v>
      </c>
      <c r="M37" s="22">
        <v>174</v>
      </c>
      <c r="N37" s="34">
        <v>168</v>
      </c>
      <c r="O37" s="34">
        <v>6</v>
      </c>
      <c r="P37" s="34"/>
      <c r="Q37" s="34"/>
      <c r="R37" s="22">
        <v>663</v>
      </c>
    </row>
    <row r="38" spans="1:18" x14ac:dyDescent="0.25">
      <c r="A38" s="5" t="s">
        <v>1013</v>
      </c>
      <c r="B38" s="5" t="s">
        <v>1014</v>
      </c>
      <c r="C38" s="22">
        <v>55</v>
      </c>
      <c r="D38" s="34">
        <v>28</v>
      </c>
      <c r="E38" s="34">
        <v>0</v>
      </c>
      <c r="F38" s="34"/>
      <c r="G38" s="34"/>
      <c r="H38" s="34">
        <v>27</v>
      </c>
      <c r="I38" s="22">
        <v>2</v>
      </c>
      <c r="J38" s="34">
        <v>2</v>
      </c>
      <c r="K38" s="34"/>
      <c r="L38" s="34">
        <v>5</v>
      </c>
      <c r="M38" s="22">
        <v>190</v>
      </c>
      <c r="N38" s="34">
        <v>184</v>
      </c>
      <c r="O38" s="34"/>
      <c r="P38" s="34">
        <v>6</v>
      </c>
      <c r="Q38" s="34"/>
      <c r="R38" s="22">
        <v>252</v>
      </c>
    </row>
    <row r="39" spans="1:18" x14ac:dyDescent="0.25">
      <c r="A39" s="5" t="s">
        <v>449</v>
      </c>
      <c r="B39" s="5" t="s">
        <v>572</v>
      </c>
      <c r="C39" s="22">
        <v>14602</v>
      </c>
      <c r="D39" s="34">
        <v>7831</v>
      </c>
      <c r="E39" s="34">
        <v>1155</v>
      </c>
      <c r="F39" s="34">
        <v>2215</v>
      </c>
      <c r="G39" s="34">
        <v>1115</v>
      </c>
      <c r="H39" s="34">
        <v>2286</v>
      </c>
      <c r="I39" s="22">
        <v>412</v>
      </c>
      <c r="J39" s="34"/>
      <c r="K39" s="34">
        <v>412</v>
      </c>
      <c r="L39" s="34">
        <v>1733</v>
      </c>
      <c r="M39" s="22">
        <v>10028</v>
      </c>
      <c r="N39" s="34">
        <v>9931</v>
      </c>
      <c r="O39" s="34">
        <v>19</v>
      </c>
      <c r="P39" s="34">
        <v>78</v>
      </c>
      <c r="Q39" s="34"/>
      <c r="R39" s="22">
        <v>26775</v>
      </c>
    </row>
    <row r="40" spans="1:18" x14ac:dyDescent="0.25">
      <c r="A40" s="5" t="s">
        <v>769</v>
      </c>
      <c r="B40" s="5" t="s">
        <v>770</v>
      </c>
      <c r="C40" s="22">
        <v>2516</v>
      </c>
      <c r="D40" s="34">
        <v>2105</v>
      </c>
      <c r="E40" s="34">
        <v>43</v>
      </c>
      <c r="F40" s="34">
        <v>367</v>
      </c>
      <c r="G40" s="34"/>
      <c r="H40" s="34">
        <v>1</v>
      </c>
      <c r="I40" s="22">
        <v>148</v>
      </c>
      <c r="J40" s="34">
        <v>148</v>
      </c>
      <c r="K40" s="34">
        <v>0</v>
      </c>
      <c r="L40" s="34">
        <v>21</v>
      </c>
      <c r="M40" s="22">
        <v>866</v>
      </c>
      <c r="N40" s="34">
        <v>844</v>
      </c>
      <c r="O40" s="34">
        <v>22</v>
      </c>
      <c r="P40" s="34"/>
      <c r="Q40" s="34"/>
      <c r="R40" s="22">
        <v>3551</v>
      </c>
    </row>
    <row r="41" spans="1:18" x14ac:dyDescent="0.25">
      <c r="A41" s="5" t="s">
        <v>1015</v>
      </c>
      <c r="B41" s="5" t="s">
        <v>1016</v>
      </c>
      <c r="C41" s="22">
        <v>261</v>
      </c>
      <c r="D41" s="34"/>
      <c r="E41" s="34"/>
      <c r="F41" s="34">
        <v>17</v>
      </c>
      <c r="G41" s="34"/>
      <c r="H41" s="34">
        <v>244</v>
      </c>
      <c r="I41" s="22">
        <v>15</v>
      </c>
      <c r="J41" s="34">
        <v>15</v>
      </c>
      <c r="K41" s="34"/>
      <c r="L41" s="34">
        <v>0</v>
      </c>
      <c r="M41" s="22">
        <v>306</v>
      </c>
      <c r="N41" s="34">
        <v>306</v>
      </c>
      <c r="O41" s="34"/>
      <c r="P41" s="34"/>
      <c r="Q41" s="34"/>
      <c r="R41" s="22">
        <v>582</v>
      </c>
    </row>
    <row r="42" spans="1:18" x14ac:dyDescent="0.25">
      <c r="A42" s="5" t="s">
        <v>771</v>
      </c>
      <c r="B42" s="5" t="s">
        <v>772</v>
      </c>
      <c r="C42" s="22">
        <v>3259</v>
      </c>
      <c r="D42" s="34">
        <v>3187</v>
      </c>
      <c r="E42" s="34">
        <v>0</v>
      </c>
      <c r="F42" s="34">
        <v>0</v>
      </c>
      <c r="G42" s="34">
        <v>38</v>
      </c>
      <c r="H42" s="34">
        <v>34</v>
      </c>
      <c r="I42" s="22">
        <v>266</v>
      </c>
      <c r="J42" s="34">
        <v>0</v>
      </c>
      <c r="K42" s="34">
        <v>266</v>
      </c>
      <c r="L42" s="34">
        <v>0</v>
      </c>
      <c r="M42" s="22">
        <v>733</v>
      </c>
      <c r="N42" s="34">
        <v>712</v>
      </c>
      <c r="O42" s="34">
        <v>21</v>
      </c>
      <c r="P42" s="34">
        <v>0</v>
      </c>
      <c r="Q42" s="34"/>
      <c r="R42" s="22">
        <v>4258</v>
      </c>
    </row>
    <row r="43" spans="1:18" x14ac:dyDescent="0.25">
      <c r="A43" s="5" t="s">
        <v>1017</v>
      </c>
      <c r="B43" s="5" t="s">
        <v>1018</v>
      </c>
      <c r="C43" s="22">
        <v>465</v>
      </c>
      <c r="D43" s="34">
        <v>203</v>
      </c>
      <c r="E43" s="34">
        <v>0</v>
      </c>
      <c r="F43" s="34">
        <v>54</v>
      </c>
      <c r="G43" s="34">
        <v>0</v>
      </c>
      <c r="H43" s="34">
        <v>208</v>
      </c>
      <c r="I43" s="22">
        <v>210</v>
      </c>
      <c r="J43" s="34">
        <v>210</v>
      </c>
      <c r="K43" s="34">
        <v>0</v>
      </c>
      <c r="L43" s="34">
        <v>40</v>
      </c>
      <c r="M43" s="22">
        <v>417</v>
      </c>
      <c r="N43" s="34">
        <v>417</v>
      </c>
      <c r="O43" s="34">
        <v>0</v>
      </c>
      <c r="P43" s="34">
        <v>0</v>
      </c>
      <c r="Q43" s="34"/>
      <c r="R43" s="22">
        <v>1132</v>
      </c>
    </row>
    <row r="44" spans="1:18" x14ac:dyDescent="0.25">
      <c r="A44" s="5" t="s">
        <v>469</v>
      </c>
      <c r="B44" s="5" t="s">
        <v>573</v>
      </c>
      <c r="C44" s="22">
        <v>151</v>
      </c>
      <c r="D44" s="34">
        <v>92</v>
      </c>
      <c r="E44" s="34">
        <v>1</v>
      </c>
      <c r="F44" s="34">
        <v>11</v>
      </c>
      <c r="G44" s="34">
        <v>47</v>
      </c>
      <c r="H44" s="34"/>
      <c r="I44" s="22">
        <v>48</v>
      </c>
      <c r="J44" s="34"/>
      <c r="K44" s="34">
        <v>48</v>
      </c>
      <c r="L44" s="34">
        <v>28</v>
      </c>
      <c r="M44" s="22">
        <v>620</v>
      </c>
      <c r="N44" s="34">
        <v>584</v>
      </c>
      <c r="O44" s="34">
        <v>36</v>
      </c>
      <c r="P44" s="34"/>
      <c r="Q44" s="34"/>
      <c r="R44" s="22">
        <v>847</v>
      </c>
    </row>
    <row r="45" spans="1:18" x14ac:dyDescent="0.25">
      <c r="A45" s="5" t="s">
        <v>1019</v>
      </c>
      <c r="B45" s="5" t="s">
        <v>1020</v>
      </c>
      <c r="C45" s="22">
        <v>86</v>
      </c>
      <c r="D45" s="34">
        <v>84</v>
      </c>
      <c r="E45" s="34"/>
      <c r="F45" s="34"/>
      <c r="G45" s="34">
        <v>2</v>
      </c>
      <c r="H45" s="34"/>
      <c r="I45" s="22">
        <v>160</v>
      </c>
      <c r="J45" s="34">
        <v>160</v>
      </c>
      <c r="K45" s="34"/>
      <c r="L45" s="34">
        <v>56</v>
      </c>
      <c r="M45" s="22">
        <v>325</v>
      </c>
      <c r="N45" s="34">
        <v>325</v>
      </c>
      <c r="O45" s="34"/>
      <c r="P45" s="34"/>
      <c r="Q45" s="34"/>
      <c r="R45" s="22">
        <v>627</v>
      </c>
    </row>
    <row r="46" spans="1:18" x14ac:dyDescent="0.25">
      <c r="A46" s="5" t="s">
        <v>1021</v>
      </c>
      <c r="B46" s="5" t="s">
        <v>1022</v>
      </c>
      <c r="C46" s="22">
        <v>534</v>
      </c>
      <c r="D46" s="34"/>
      <c r="E46" s="34">
        <v>452</v>
      </c>
      <c r="F46" s="34">
        <v>82</v>
      </c>
      <c r="G46" s="34"/>
      <c r="H46" s="34"/>
      <c r="I46" s="22">
        <v>0</v>
      </c>
      <c r="J46" s="34"/>
      <c r="K46" s="34"/>
      <c r="L46" s="34">
        <v>139</v>
      </c>
      <c r="M46" s="22">
        <v>445</v>
      </c>
      <c r="N46" s="34">
        <v>437</v>
      </c>
      <c r="O46" s="34">
        <v>8</v>
      </c>
      <c r="P46" s="34"/>
      <c r="Q46" s="34"/>
      <c r="R46" s="22">
        <v>1118</v>
      </c>
    </row>
    <row r="47" spans="1:18" x14ac:dyDescent="0.25">
      <c r="A47" s="5" t="s">
        <v>470</v>
      </c>
      <c r="B47" s="5" t="s">
        <v>578</v>
      </c>
      <c r="C47" s="22">
        <v>943</v>
      </c>
      <c r="D47" s="34">
        <v>660</v>
      </c>
      <c r="E47" s="34"/>
      <c r="F47" s="34">
        <v>254</v>
      </c>
      <c r="G47" s="34"/>
      <c r="H47" s="34">
        <v>29</v>
      </c>
      <c r="I47" s="22">
        <v>494</v>
      </c>
      <c r="J47" s="34">
        <v>419</v>
      </c>
      <c r="K47" s="34">
        <v>75</v>
      </c>
      <c r="L47" s="34">
        <v>359</v>
      </c>
      <c r="M47" s="22">
        <v>630</v>
      </c>
      <c r="N47" s="34">
        <v>458</v>
      </c>
      <c r="O47" s="34">
        <v>15</v>
      </c>
      <c r="P47" s="34">
        <v>157</v>
      </c>
      <c r="Q47" s="34"/>
      <c r="R47" s="22">
        <v>2426</v>
      </c>
    </row>
    <row r="48" spans="1:18" x14ac:dyDescent="0.25">
      <c r="A48" s="5" t="s">
        <v>472</v>
      </c>
      <c r="B48" s="5" t="s">
        <v>580</v>
      </c>
      <c r="C48" s="22">
        <v>86</v>
      </c>
      <c r="D48" s="34"/>
      <c r="E48" s="34"/>
      <c r="F48" s="34"/>
      <c r="G48" s="34"/>
      <c r="H48" s="34">
        <v>86</v>
      </c>
      <c r="I48" s="22">
        <v>570</v>
      </c>
      <c r="J48" s="34">
        <v>555</v>
      </c>
      <c r="K48" s="34">
        <v>15</v>
      </c>
      <c r="L48" s="34">
        <v>0</v>
      </c>
      <c r="M48" s="22">
        <v>124</v>
      </c>
      <c r="N48" s="34">
        <v>123</v>
      </c>
      <c r="O48" s="34">
        <v>1</v>
      </c>
      <c r="P48" s="34"/>
      <c r="Q48" s="34"/>
      <c r="R48" s="22">
        <v>780</v>
      </c>
    </row>
    <row r="49" spans="1:18" x14ac:dyDescent="0.25">
      <c r="A49" s="5" t="s">
        <v>474</v>
      </c>
      <c r="B49" s="5" t="s">
        <v>582</v>
      </c>
      <c r="C49" s="22">
        <v>835</v>
      </c>
      <c r="D49" s="34">
        <v>554</v>
      </c>
      <c r="E49" s="34">
        <v>0</v>
      </c>
      <c r="F49" s="34">
        <v>281</v>
      </c>
      <c r="G49" s="34">
        <v>0</v>
      </c>
      <c r="H49" s="34">
        <v>0</v>
      </c>
      <c r="I49" s="22">
        <v>478</v>
      </c>
      <c r="J49" s="34">
        <v>478</v>
      </c>
      <c r="K49" s="34"/>
      <c r="L49" s="34">
        <v>135</v>
      </c>
      <c r="M49" s="22">
        <v>423</v>
      </c>
      <c r="N49" s="34">
        <v>413</v>
      </c>
      <c r="O49" s="34">
        <v>10</v>
      </c>
      <c r="P49" s="34">
        <v>0</v>
      </c>
      <c r="Q49" s="34"/>
      <c r="R49" s="22">
        <v>1871</v>
      </c>
    </row>
    <row r="50" spans="1:18" x14ac:dyDescent="0.25">
      <c r="A50" s="5" t="s">
        <v>475</v>
      </c>
      <c r="B50" s="5" t="s">
        <v>583</v>
      </c>
      <c r="C50" s="22">
        <v>364</v>
      </c>
      <c r="D50" s="34">
        <v>182</v>
      </c>
      <c r="E50" s="34">
        <v>0</v>
      </c>
      <c r="F50" s="34">
        <v>0</v>
      </c>
      <c r="G50" s="34">
        <v>1</v>
      </c>
      <c r="H50" s="34">
        <v>181</v>
      </c>
      <c r="I50" s="22">
        <v>383</v>
      </c>
      <c r="J50" s="34">
        <v>383</v>
      </c>
      <c r="K50" s="34">
        <v>0</v>
      </c>
      <c r="L50" s="34">
        <v>179</v>
      </c>
      <c r="M50" s="22">
        <v>455</v>
      </c>
      <c r="N50" s="34">
        <v>432</v>
      </c>
      <c r="O50" s="34">
        <v>11</v>
      </c>
      <c r="P50" s="34">
        <v>12</v>
      </c>
      <c r="Q50" s="34"/>
      <c r="R50" s="22">
        <v>1381</v>
      </c>
    </row>
    <row r="51" spans="1:18" x14ac:dyDescent="0.25">
      <c r="A51" s="5" t="s">
        <v>476</v>
      </c>
      <c r="B51" s="5" t="s">
        <v>584</v>
      </c>
      <c r="C51" s="22">
        <v>2849</v>
      </c>
      <c r="D51" s="34">
        <v>2849</v>
      </c>
      <c r="E51" s="34"/>
      <c r="F51" s="34"/>
      <c r="G51" s="34"/>
      <c r="H51" s="34"/>
      <c r="I51" s="22">
        <v>454</v>
      </c>
      <c r="J51" s="34">
        <v>454</v>
      </c>
      <c r="K51" s="34"/>
      <c r="L51" s="34">
        <v>49</v>
      </c>
      <c r="M51" s="22">
        <v>955</v>
      </c>
      <c r="N51" s="34">
        <v>955</v>
      </c>
      <c r="O51" s="34"/>
      <c r="P51" s="34"/>
      <c r="Q51" s="34"/>
      <c r="R51" s="22">
        <v>4307</v>
      </c>
    </row>
    <row r="52" spans="1:18" x14ac:dyDescent="0.25">
      <c r="A52" s="5" t="s">
        <v>477</v>
      </c>
      <c r="B52" s="5" t="s">
        <v>585</v>
      </c>
      <c r="C52" s="22">
        <v>167</v>
      </c>
      <c r="D52" s="34">
        <v>113</v>
      </c>
      <c r="E52" s="34"/>
      <c r="F52" s="34">
        <v>54</v>
      </c>
      <c r="G52" s="34"/>
      <c r="H52" s="34"/>
      <c r="I52" s="22">
        <v>5</v>
      </c>
      <c r="J52" s="34">
        <v>5</v>
      </c>
      <c r="K52" s="34"/>
      <c r="L52" s="34">
        <v>116</v>
      </c>
      <c r="M52" s="22">
        <v>196</v>
      </c>
      <c r="N52" s="34">
        <v>196</v>
      </c>
      <c r="O52" s="34"/>
      <c r="P52" s="34"/>
      <c r="Q52" s="34"/>
      <c r="R52" s="22">
        <v>484</v>
      </c>
    </row>
    <row r="53" spans="1:18" x14ac:dyDescent="0.25">
      <c r="A53" s="5" t="s">
        <v>451</v>
      </c>
      <c r="B53" s="5" t="s">
        <v>586</v>
      </c>
      <c r="C53" s="22">
        <v>7876</v>
      </c>
      <c r="D53" s="34">
        <v>4087</v>
      </c>
      <c r="E53" s="34">
        <v>421</v>
      </c>
      <c r="F53" s="34">
        <v>970</v>
      </c>
      <c r="G53" s="34">
        <v>121</v>
      </c>
      <c r="H53" s="34">
        <v>2277</v>
      </c>
      <c r="I53" s="22">
        <v>1223</v>
      </c>
      <c r="J53" s="34">
        <v>282</v>
      </c>
      <c r="K53" s="34">
        <v>941</v>
      </c>
      <c r="L53" s="34">
        <v>588</v>
      </c>
      <c r="M53" s="22">
        <v>2235</v>
      </c>
      <c r="N53" s="34">
        <v>2110</v>
      </c>
      <c r="O53" s="34">
        <v>106</v>
      </c>
      <c r="P53" s="34">
        <v>19</v>
      </c>
      <c r="Q53" s="34"/>
      <c r="R53" s="22">
        <v>11922</v>
      </c>
    </row>
    <row r="54" spans="1:18" x14ac:dyDescent="0.25">
      <c r="A54" s="5" t="s">
        <v>478</v>
      </c>
      <c r="B54" s="5" t="s">
        <v>587</v>
      </c>
      <c r="C54" s="22">
        <v>109</v>
      </c>
      <c r="D54" s="34">
        <v>36</v>
      </c>
      <c r="E54" s="34">
        <v>57</v>
      </c>
      <c r="F54" s="34">
        <v>1</v>
      </c>
      <c r="G54" s="34"/>
      <c r="H54" s="34">
        <v>15</v>
      </c>
      <c r="I54" s="22">
        <v>6</v>
      </c>
      <c r="J54" s="34"/>
      <c r="K54" s="34">
        <v>6</v>
      </c>
      <c r="L54" s="34">
        <v>64</v>
      </c>
      <c r="M54" s="22">
        <v>159</v>
      </c>
      <c r="N54" s="34">
        <v>153</v>
      </c>
      <c r="O54" s="34">
        <v>6</v>
      </c>
      <c r="P54" s="34"/>
      <c r="Q54" s="34"/>
      <c r="R54" s="22">
        <v>338</v>
      </c>
    </row>
    <row r="55" spans="1:18" x14ac:dyDescent="0.25">
      <c r="A55" s="5" t="s">
        <v>479</v>
      </c>
      <c r="B55" s="5" t="s">
        <v>588</v>
      </c>
      <c r="C55" s="22">
        <v>688</v>
      </c>
      <c r="D55" s="34">
        <v>25</v>
      </c>
      <c r="E55" s="34">
        <v>29</v>
      </c>
      <c r="F55" s="34">
        <v>285</v>
      </c>
      <c r="G55" s="34"/>
      <c r="H55" s="34">
        <v>349</v>
      </c>
      <c r="I55" s="22">
        <v>0</v>
      </c>
      <c r="J55" s="34"/>
      <c r="K55" s="34"/>
      <c r="L55" s="34">
        <v>91</v>
      </c>
      <c r="M55" s="22">
        <v>564</v>
      </c>
      <c r="N55" s="34">
        <v>553</v>
      </c>
      <c r="O55" s="34">
        <v>11</v>
      </c>
      <c r="P55" s="34"/>
      <c r="Q55" s="34"/>
      <c r="R55" s="22">
        <v>1343</v>
      </c>
    </row>
    <row r="56" spans="1:18" x14ac:dyDescent="0.25">
      <c r="A56" s="5" t="s">
        <v>480</v>
      </c>
      <c r="B56" s="5" t="s">
        <v>589</v>
      </c>
      <c r="C56" s="22">
        <v>579</v>
      </c>
      <c r="D56" s="34">
        <v>14</v>
      </c>
      <c r="E56" s="34">
        <v>0</v>
      </c>
      <c r="F56" s="34">
        <v>390</v>
      </c>
      <c r="G56" s="34">
        <v>0</v>
      </c>
      <c r="H56" s="34">
        <v>175</v>
      </c>
      <c r="I56" s="22">
        <v>57</v>
      </c>
      <c r="J56" s="34">
        <v>57</v>
      </c>
      <c r="K56" s="34">
        <v>0</v>
      </c>
      <c r="L56" s="34">
        <v>3</v>
      </c>
      <c r="M56" s="22">
        <v>582</v>
      </c>
      <c r="N56" s="34">
        <v>582</v>
      </c>
      <c r="O56" s="34"/>
      <c r="P56" s="34"/>
      <c r="Q56" s="34"/>
      <c r="R56" s="22">
        <v>1221</v>
      </c>
    </row>
    <row r="57" spans="1:18" x14ac:dyDescent="0.25">
      <c r="A57" s="5" t="s">
        <v>481</v>
      </c>
      <c r="B57" s="5" t="s">
        <v>590</v>
      </c>
      <c r="C57" s="22">
        <v>39</v>
      </c>
      <c r="D57" s="34">
        <v>33</v>
      </c>
      <c r="E57" s="34"/>
      <c r="F57" s="34">
        <v>6</v>
      </c>
      <c r="G57" s="34"/>
      <c r="H57" s="34"/>
      <c r="I57" s="22">
        <v>0</v>
      </c>
      <c r="J57" s="34"/>
      <c r="K57" s="34"/>
      <c r="L57" s="34">
        <v>14</v>
      </c>
      <c r="M57" s="22">
        <v>84</v>
      </c>
      <c r="N57" s="34"/>
      <c r="O57" s="34">
        <v>84</v>
      </c>
      <c r="P57" s="34"/>
      <c r="Q57" s="34"/>
      <c r="R57" s="22">
        <v>137</v>
      </c>
    </row>
    <row r="58" spans="1:18" x14ac:dyDescent="0.25">
      <c r="A58" s="5" t="s">
        <v>482</v>
      </c>
      <c r="B58" s="5" t="s">
        <v>591</v>
      </c>
      <c r="C58" s="22">
        <v>8371</v>
      </c>
      <c r="D58" s="34">
        <v>7776</v>
      </c>
      <c r="E58" s="34">
        <v>210</v>
      </c>
      <c r="F58" s="34">
        <v>0</v>
      </c>
      <c r="G58" s="34">
        <v>0</v>
      </c>
      <c r="H58" s="34">
        <v>385</v>
      </c>
      <c r="I58" s="22">
        <v>505</v>
      </c>
      <c r="J58" s="34">
        <v>505</v>
      </c>
      <c r="K58" s="34">
        <v>0</v>
      </c>
      <c r="L58" s="34">
        <v>167</v>
      </c>
      <c r="M58" s="22">
        <v>1353</v>
      </c>
      <c r="N58" s="34">
        <v>1309</v>
      </c>
      <c r="O58" s="34">
        <v>44</v>
      </c>
      <c r="P58" s="34">
        <v>0</v>
      </c>
      <c r="Q58" s="34"/>
      <c r="R58" s="22">
        <v>10396</v>
      </c>
    </row>
    <row r="59" spans="1:18" x14ac:dyDescent="0.25">
      <c r="A59" s="5" t="s">
        <v>483</v>
      </c>
      <c r="B59" s="5" t="s">
        <v>592</v>
      </c>
      <c r="C59" s="22">
        <v>213</v>
      </c>
      <c r="D59" s="34">
        <v>102</v>
      </c>
      <c r="E59" s="34"/>
      <c r="F59" s="34">
        <v>12</v>
      </c>
      <c r="G59" s="34">
        <v>99</v>
      </c>
      <c r="H59" s="34"/>
      <c r="I59" s="22">
        <v>423</v>
      </c>
      <c r="J59" s="34">
        <v>423</v>
      </c>
      <c r="K59" s="34"/>
      <c r="L59" s="34">
        <v>0</v>
      </c>
      <c r="M59" s="22">
        <v>218</v>
      </c>
      <c r="N59" s="34">
        <v>177</v>
      </c>
      <c r="O59" s="34"/>
      <c r="P59" s="34">
        <v>41</v>
      </c>
      <c r="Q59" s="34"/>
      <c r="R59" s="22">
        <v>854</v>
      </c>
    </row>
    <row r="60" spans="1:18" x14ac:dyDescent="0.25">
      <c r="A60" s="5" t="s">
        <v>484</v>
      </c>
      <c r="B60" s="5" t="s">
        <v>593</v>
      </c>
      <c r="C60" s="22">
        <v>30</v>
      </c>
      <c r="D60" s="34" t="s">
        <v>467</v>
      </c>
      <c r="E60" s="34">
        <v>1</v>
      </c>
      <c r="F60" s="34">
        <v>28</v>
      </c>
      <c r="G60" s="34"/>
      <c r="H60" s="34">
        <v>1</v>
      </c>
      <c r="I60" s="22">
        <v>143</v>
      </c>
      <c r="J60" s="34">
        <v>133</v>
      </c>
      <c r="K60" s="34">
        <v>10</v>
      </c>
      <c r="L60" s="34"/>
      <c r="M60" s="22">
        <v>68</v>
      </c>
      <c r="N60" s="34">
        <v>68</v>
      </c>
      <c r="O60" s="34"/>
      <c r="P60" s="34"/>
      <c r="Q60" s="34"/>
      <c r="R60" s="22">
        <v>241</v>
      </c>
    </row>
    <row r="61" spans="1:18" x14ac:dyDescent="0.25">
      <c r="A61" s="5" t="s">
        <v>485</v>
      </c>
      <c r="B61" s="5" t="s">
        <v>594</v>
      </c>
      <c r="C61" s="22">
        <v>340</v>
      </c>
      <c r="D61" s="34">
        <v>157</v>
      </c>
      <c r="E61" s="34"/>
      <c r="F61" s="34">
        <v>128</v>
      </c>
      <c r="G61" s="34"/>
      <c r="H61" s="34">
        <v>55</v>
      </c>
      <c r="I61" s="22">
        <v>76</v>
      </c>
      <c r="J61" s="34">
        <v>76</v>
      </c>
      <c r="K61" s="34"/>
      <c r="L61" s="34">
        <v>116</v>
      </c>
      <c r="M61" s="22">
        <v>442</v>
      </c>
      <c r="N61" s="34">
        <v>409</v>
      </c>
      <c r="O61" s="34">
        <v>15</v>
      </c>
      <c r="P61" s="34">
        <v>18</v>
      </c>
      <c r="Q61" s="34"/>
      <c r="R61" s="22">
        <v>974</v>
      </c>
    </row>
    <row r="62" spans="1:18" x14ac:dyDescent="0.25">
      <c r="A62" s="5" t="s">
        <v>691</v>
      </c>
      <c r="B62" s="5" t="s">
        <v>692</v>
      </c>
      <c r="C62" s="22">
        <v>10417</v>
      </c>
      <c r="D62" s="34">
        <v>6921</v>
      </c>
      <c r="E62" s="34">
        <v>1074</v>
      </c>
      <c r="F62" s="34">
        <v>2274</v>
      </c>
      <c r="G62" s="34">
        <v>0</v>
      </c>
      <c r="H62" s="34">
        <v>148</v>
      </c>
      <c r="I62" s="22">
        <v>212</v>
      </c>
      <c r="J62" s="34">
        <v>212</v>
      </c>
      <c r="K62" s="34"/>
      <c r="L62" s="34">
        <v>6</v>
      </c>
      <c r="M62" s="22">
        <v>3370</v>
      </c>
      <c r="N62" s="34">
        <v>3326</v>
      </c>
      <c r="O62" s="34">
        <v>44</v>
      </c>
      <c r="P62" s="34"/>
      <c r="Q62" s="34"/>
      <c r="R62" s="22">
        <v>14005</v>
      </c>
    </row>
    <row r="63" spans="1:18" x14ac:dyDescent="0.25">
      <c r="A63" s="5" t="s">
        <v>486</v>
      </c>
      <c r="B63" s="5" t="s">
        <v>561</v>
      </c>
      <c r="C63" s="22">
        <v>125</v>
      </c>
      <c r="D63" s="34">
        <v>107</v>
      </c>
      <c r="E63" s="34"/>
      <c r="F63" s="34">
        <v>11</v>
      </c>
      <c r="G63" s="34"/>
      <c r="H63" s="34">
        <v>7</v>
      </c>
      <c r="I63" s="22">
        <v>249</v>
      </c>
      <c r="J63" s="34">
        <v>249</v>
      </c>
      <c r="K63" s="34"/>
      <c r="L63" s="34">
        <v>0</v>
      </c>
      <c r="M63" s="22">
        <v>585</v>
      </c>
      <c r="N63" s="34">
        <v>568</v>
      </c>
      <c r="O63" s="34">
        <v>17</v>
      </c>
      <c r="P63" s="34"/>
      <c r="Q63" s="34"/>
      <c r="R63" s="22">
        <v>959</v>
      </c>
    </row>
    <row r="64" spans="1:18" x14ac:dyDescent="0.25">
      <c r="A64" s="5" t="s">
        <v>487</v>
      </c>
      <c r="B64" s="5" t="s">
        <v>562</v>
      </c>
      <c r="C64" s="22">
        <v>5041</v>
      </c>
      <c r="D64" s="34">
        <v>3183</v>
      </c>
      <c r="E64" s="34">
        <v>480</v>
      </c>
      <c r="F64" s="34">
        <v>1221</v>
      </c>
      <c r="G64" s="34">
        <v>39</v>
      </c>
      <c r="H64" s="34">
        <v>118</v>
      </c>
      <c r="I64" s="22">
        <v>57</v>
      </c>
      <c r="J64" s="34">
        <v>57</v>
      </c>
      <c r="K64" s="34">
        <v>0</v>
      </c>
      <c r="L64" s="34">
        <v>97</v>
      </c>
      <c r="M64" s="22">
        <v>2565</v>
      </c>
      <c r="N64" s="34">
        <v>2499</v>
      </c>
      <c r="O64" s="34">
        <v>58</v>
      </c>
      <c r="P64" s="34">
        <v>8</v>
      </c>
      <c r="Q64" s="34"/>
      <c r="R64" s="22">
        <v>7760</v>
      </c>
    </row>
    <row r="65" spans="1:18" x14ac:dyDescent="0.25">
      <c r="A65" s="5" t="s">
        <v>488</v>
      </c>
      <c r="B65" s="5" t="s">
        <v>563</v>
      </c>
      <c r="C65" s="22">
        <v>3671</v>
      </c>
      <c r="D65" s="34">
        <v>3030</v>
      </c>
      <c r="E65" s="34">
        <v>12</v>
      </c>
      <c r="F65" s="34">
        <v>527</v>
      </c>
      <c r="G65" s="34">
        <v>0</v>
      </c>
      <c r="H65" s="34">
        <v>102</v>
      </c>
      <c r="I65" s="22">
        <v>77</v>
      </c>
      <c r="J65" s="34">
        <v>77</v>
      </c>
      <c r="K65" s="34">
        <v>0</v>
      </c>
      <c r="L65" s="34">
        <v>92</v>
      </c>
      <c r="M65" s="22">
        <v>1845</v>
      </c>
      <c r="N65" s="34">
        <v>1747</v>
      </c>
      <c r="O65" s="34">
        <v>98</v>
      </c>
      <c r="P65" s="34">
        <v>0</v>
      </c>
      <c r="Q65" s="34"/>
      <c r="R65" s="22">
        <v>5685</v>
      </c>
    </row>
    <row r="66" spans="1:18" x14ac:dyDescent="0.25">
      <c r="A66" s="5" t="s">
        <v>489</v>
      </c>
      <c r="B66" s="5" t="s">
        <v>564</v>
      </c>
      <c r="C66" s="22">
        <v>2320</v>
      </c>
      <c r="D66" s="34">
        <v>2262</v>
      </c>
      <c r="E66" s="34">
        <v>58</v>
      </c>
      <c r="F66" s="34"/>
      <c r="G66" s="34"/>
      <c r="H66" s="34"/>
      <c r="I66" s="22">
        <v>64</v>
      </c>
      <c r="J66" s="34">
        <v>64</v>
      </c>
      <c r="K66" s="34"/>
      <c r="L66" s="34">
        <v>110</v>
      </c>
      <c r="M66" s="22">
        <v>525</v>
      </c>
      <c r="N66" s="34">
        <v>504</v>
      </c>
      <c r="O66" s="34">
        <v>21</v>
      </c>
      <c r="P66" s="34"/>
      <c r="Q66" s="34"/>
      <c r="R66" s="22">
        <v>3019</v>
      </c>
    </row>
    <row r="67" spans="1:18" x14ac:dyDescent="0.25">
      <c r="A67" s="5" t="s">
        <v>490</v>
      </c>
      <c r="B67" s="5" t="s">
        <v>595</v>
      </c>
      <c r="C67" s="22">
        <v>107</v>
      </c>
      <c r="D67" s="34">
        <v>25</v>
      </c>
      <c r="E67" s="34"/>
      <c r="F67" s="34">
        <v>80</v>
      </c>
      <c r="G67" s="34"/>
      <c r="H67" s="34">
        <v>2</v>
      </c>
      <c r="I67" s="22">
        <v>2</v>
      </c>
      <c r="J67" s="34">
        <v>2</v>
      </c>
      <c r="K67" s="34"/>
      <c r="L67" s="34">
        <v>40</v>
      </c>
      <c r="M67" s="22">
        <v>242</v>
      </c>
      <c r="N67" s="34">
        <v>242</v>
      </c>
      <c r="O67" s="34"/>
      <c r="P67" s="34"/>
      <c r="Q67" s="34"/>
      <c r="R67" s="22">
        <v>391</v>
      </c>
    </row>
    <row r="68" spans="1:18" x14ac:dyDescent="0.25">
      <c r="A68" s="5" t="s">
        <v>693</v>
      </c>
      <c r="B68" s="5" t="s">
        <v>694</v>
      </c>
      <c r="C68" s="22">
        <v>3203</v>
      </c>
      <c r="D68" s="34">
        <v>2474</v>
      </c>
      <c r="E68" s="34">
        <v>21</v>
      </c>
      <c r="F68" s="34">
        <v>358</v>
      </c>
      <c r="G68" s="34"/>
      <c r="H68" s="34">
        <v>350</v>
      </c>
      <c r="I68" s="22">
        <v>102</v>
      </c>
      <c r="J68" s="34">
        <v>102</v>
      </c>
      <c r="K68" s="34"/>
      <c r="L68" s="34">
        <v>22</v>
      </c>
      <c r="M68" s="22">
        <v>2152</v>
      </c>
      <c r="N68" s="34">
        <v>1821</v>
      </c>
      <c r="O68" s="34">
        <v>44</v>
      </c>
      <c r="P68" s="34">
        <v>287</v>
      </c>
      <c r="Q68" s="34"/>
      <c r="R68" s="22">
        <v>5479</v>
      </c>
    </row>
    <row r="69" spans="1:18" x14ac:dyDescent="0.25">
      <c r="A69" s="5" t="s">
        <v>773</v>
      </c>
      <c r="B69" s="5" t="s">
        <v>774</v>
      </c>
      <c r="C69" s="22">
        <v>491</v>
      </c>
      <c r="D69" s="34"/>
      <c r="E69" s="34"/>
      <c r="F69" s="34">
        <v>391</v>
      </c>
      <c r="G69" s="34"/>
      <c r="H69" s="34">
        <v>100</v>
      </c>
      <c r="I69" s="22">
        <v>0</v>
      </c>
      <c r="J69" s="34"/>
      <c r="K69" s="34"/>
      <c r="L69" s="34">
        <v>86</v>
      </c>
      <c r="M69" s="22">
        <v>694</v>
      </c>
      <c r="N69" s="34">
        <v>592</v>
      </c>
      <c r="O69" s="34"/>
      <c r="P69" s="34">
        <v>102</v>
      </c>
      <c r="Q69" s="34"/>
      <c r="R69" s="22">
        <v>1271</v>
      </c>
    </row>
    <row r="70" spans="1:18" x14ac:dyDescent="0.25">
      <c r="A70" s="5" t="s">
        <v>695</v>
      </c>
      <c r="B70" s="5" t="s">
        <v>696</v>
      </c>
      <c r="C70" s="22">
        <v>6006</v>
      </c>
      <c r="D70" s="34">
        <v>1944</v>
      </c>
      <c r="E70" s="34">
        <v>322</v>
      </c>
      <c r="F70" s="34">
        <v>2079</v>
      </c>
      <c r="G70" s="34">
        <v>102</v>
      </c>
      <c r="H70" s="34">
        <v>1559</v>
      </c>
      <c r="I70" s="22">
        <v>1477</v>
      </c>
      <c r="J70" s="34">
        <v>1308</v>
      </c>
      <c r="K70" s="34">
        <v>169</v>
      </c>
      <c r="L70" s="34">
        <v>3203</v>
      </c>
      <c r="M70" s="22">
        <v>5436</v>
      </c>
      <c r="N70" s="34">
        <v>3618</v>
      </c>
      <c r="O70" s="34">
        <v>104</v>
      </c>
      <c r="P70" s="34">
        <v>1714</v>
      </c>
      <c r="Q70" s="34"/>
      <c r="R70" s="22">
        <v>16122</v>
      </c>
    </row>
    <row r="71" spans="1:18" x14ac:dyDescent="0.25">
      <c r="A71" s="5" t="s">
        <v>1210</v>
      </c>
      <c r="B71" s="5" t="s">
        <v>1211</v>
      </c>
      <c r="C71" s="22">
        <v>14889</v>
      </c>
      <c r="D71" s="34">
        <v>9181</v>
      </c>
      <c r="E71" s="34">
        <v>544</v>
      </c>
      <c r="F71" s="34">
        <v>3098</v>
      </c>
      <c r="G71" s="34">
        <v>0</v>
      </c>
      <c r="H71" s="34">
        <v>2066</v>
      </c>
      <c r="I71" s="22">
        <v>1479</v>
      </c>
      <c r="J71" s="34">
        <v>1479</v>
      </c>
      <c r="K71" s="34"/>
      <c r="L71" s="34"/>
      <c r="M71" s="22">
        <v>2747</v>
      </c>
      <c r="N71" s="34">
        <v>2714</v>
      </c>
      <c r="O71" s="34"/>
      <c r="P71" s="34">
        <v>33</v>
      </c>
      <c r="Q71" s="34"/>
      <c r="R71" s="22">
        <v>19115</v>
      </c>
    </row>
    <row r="72" spans="1:18" x14ac:dyDescent="0.25">
      <c r="A72" s="5" t="s">
        <v>775</v>
      </c>
      <c r="B72" s="5" t="s">
        <v>776</v>
      </c>
      <c r="C72" s="22">
        <v>1227</v>
      </c>
      <c r="D72" s="34">
        <v>1006</v>
      </c>
      <c r="E72" s="34">
        <v>80</v>
      </c>
      <c r="F72" s="34">
        <v>6</v>
      </c>
      <c r="G72" s="34"/>
      <c r="H72" s="34">
        <v>135</v>
      </c>
      <c r="I72" s="22">
        <v>0</v>
      </c>
      <c r="J72" s="34"/>
      <c r="K72" s="34"/>
      <c r="L72" s="34">
        <v>63</v>
      </c>
      <c r="M72" s="22">
        <v>12</v>
      </c>
      <c r="N72" s="34"/>
      <c r="O72" s="34">
        <v>12</v>
      </c>
      <c r="P72" s="34"/>
      <c r="Q72" s="34"/>
      <c r="R72" s="22">
        <v>1302</v>
      </c>
    </row>
    <row r="73" spans="1:18" x14ac:dyDescent="0.25">
      <c r="A73" s="5" t="s">
        <v>697</v>
      </c>
      <c r="B73" s="5" t="s">
        <v>698</v>
      </c>
      <c r="C73" s="22">
        <v>576</v>
      </c>
      <c r="D73" s="34">
        <v>72</v>
      </c>
      <c r="E73" s="34">
        <v>26</v>
      </c>
      <c r="F73" s="34">
        <v>478</v>
      </c>
      <c r="G73" s="34"/>
      <c r="H73" s="34"/>
      <c r="I73" s="22">
        <v>60</v>
      </c>
      <c r="J73" s="34">
        <v>60</v>
      </c>
      <c r="K73" s="34"/>
      <c r="L73" s="34">
        <v>125</v>
      </c>
      <c r="M73" s="22">
        <v>1241</v>
      </c>
      <c r="N73" s="34">
        <v>1206</v>
      </c>
      <c r="O73" s="34">
        <v>35</v>
      </c>
      <c r="P73" s="34"/>
      <c r="Q73" s="34"/>
      <c r="R73" s="22">
        <v>2002</v>
      </c>
    </row>
    <row r="74" spans="1:18" x14ac:dyDescent="0.25">
      <c r="A74" s="5" t="s">
        <v>777</v>
      </c>
      <c r="B74" s="5" t="s">
        <v>778</v>
      </c>
      <c r="C74" s="22">
        <v>1512</v>
      </c>
      <c r="D74" s="34">
        <v>0</v>
      </c>
      <c r="E74" s="34">
        <v>89</v>
      </c>
      <c r="F74" s="34">
        <v>52</v>
      </c>
      <c r="G74" s="34">
        <v>1319</v>
      </c>
      <c r="H74" s="34">
        <v>52</v>
      </c>
      <c r="I74" s="22">
        <v>6</v>
      </c>
      <c r="J74" s="34">
        <v>6</v>
      </c>
      <c r="K74" s="34"/>
      <c r="L74" s="34">
        <v>29</v>
      </c>
      <c r="M74" s="22">
        <v>1538</v>
      </c>
      <c r="N74" s="34">
        <v>1474</v>
      </c>
      <c r="O74" s="34">
        <v>64</v>
      </c>
      <c r="P74" s="34"/>
      <c r="Q74" s="34"/>
      <c r="R74" s="22">
        <v>3085</v>
      </c>
    </row>
    <row r="75" spans="1:18" x14ac:dyDescent="0.25">
      <c r="A75" s="5" t="s">
        <v>699</v>
      </c>
      <c r="B75" s="5" t="s">
        <v>700</v>
      </c>
      <c r="C75" s="22">
        <v>5902</v>
      </c>
      <c r="D75" s="34">
        <v>2930</v>
      </c>
      <c r="E75" s="34">
        <v>172</v>
      </c>
      <c r="F75" s="34">
        <v>2524</v>
      </c>
      <c r="G75" s="34"/>
      <c r="H75" s="34">
        <v>276</v>
      </c>
      <c r="I75" s="22">
        <v>409</v>
      </c>
      <c r="J75" s="34">
        <v>390</v>
      </c>
      <c r="K75" s="34">
        <v>19</v>
      </c>
      <c r="L75" s="34">
        <v>389</v>
      </c>
      <c r="M75" s="22">
        <v>2529</v>
      </c>
      <c r="N75" s="34">
        <v>2484</v>
      </c>
      <c r="O75" s="34">
        <v>45</v>
      </c>
      <c r="P75" s="34"/>
      <c r="Q75" s="34"/>
      <c r="R75" s="22">
        <v>9229</v>
      </c>
    </row>
    <row r="76" spans="1:18" x14ac:dyDescent="0.25">
      <c r="A76" s="5" t="s">
        <v>701</v>
      </c>
      <c r="B76" s="5" t="s">
        <v>702</v>
      </c>
      <c r="C76" s="22">
        <v>4624</v>
      </c>
      <c r="D76" s="34">
        <v>1258</v>
      </c>
      <c r="E76" s="34">
        <v>61</v>
      </c>
      <c r="F76" s="34">
        <v>2972</v>
      </c>
      <c r="G76" s="34">
        <v>0</v>
      </c>
      <c r="H76" s="34">
        <v>333</v>
      </c>
      <c r="I76" s="22">
        <v>1963</v>
      </c>
      <c r="J76" s="34">
        <v>1253</v>
      </c>
      <c r="K76" s="34">
        <v>710</v>
      </c>
      <c r="L76" s="34">
        <v>508</v>
      </c>
      <c r="M76" s="22">
        <v>1663</v>
      </c>
      <c r="N76" s="34">
        <v>1559</v>
      </c>
      <c r="O76" s="34">
        <v>63</v>
      </c>
      <c r="P76" s="34">
        <v>41</v>
      </c>
      <c r="Q76" s="34"/>
      <c r="R76" s="22">
        <v>8758</v>
      </c>
    </row>
    <row r="77" spans="1:18" x14ac:dyDescent="0.25">
      <c r="A77" s="5" t="s">
        <v>779</v>
      </c>
      <c r="B77" s="5" t="s">
        <v>780</v>
      </c>
      <c r="C77" s="22">
        <v>300</v>
      </c>
      <c r="D77" s="34">
        <v>38</v>
      </c>
      <c r="E77" s="34">
        <v>2</v>
      </c>
      <c r="F77" s="34">
        <v>195</v>
      </c>
      <c r="G77" s="34">
        <v>0</v>
      </c>
      <c r="H77" s="34">
        <v>65</v>
      </c>
      <c r="I77" s="22">
        <v>13</v>
      </c>
      <c r="J77" s="34">
        <v>13</v>
      </c>
      <c r="K77" s="34"/>
      <c r="L77" s="34">
        <v>13</v>
      </c>
      <c r="M77" s="22">
        <v>467</v>
      </c>
      <c r="N77" s="34">
        <v>467</v>
      </c>
      <c r="O77" s="34"/>
      <c r="P77" s="34"/>
      <c r="Q77" s="34"/>
      <c r="R77" s="22">
        <v>793</v>
      </c>
    </row>
    <row r="78" spans="1:18" x14ac:dyDescent="0.25">
      <c r="A78" s="5" t="s">
        <v>491</v>
      </c>
      <c r="B78" s="5" t="s">
        <v>574</v>
      </c>
      <c r="C78" s="22">
        <v>2246</v>
      </c>
      <c r="D78" s="34">
        <v>621</v>
      </c>
      <c r="E78" s="34">
        <v>32</v>
      </c>
      <c r="F78" s="34">
        <v>1556</v>
      </c>
      <c r="G78" s="34"/>
      <c r="H78" s="34">
        <v>37</v>
      </c>
      <c r="I78" s="22">
        <v>382</v>
      </c>
      <c r="J78" s="34">
        <v>382</v>
      </c>
      <c r="K78" s="34"/>
      <c r="L78" s="34">
        <v>361</v>
      </c>
      <c r="M78" s="22">
        <v>1058</v>
      </c>
      <c r="N78" s="34"/>
      <c r="O78" s="34">
        <v>1016</v>
      </c>
      <c r="P78" s="34">
        <v>42</v>
      </c>
      <c r="Q78" s="34"/>
      <c r="R78" s="22">
        <v>4047</v>
      </c>
    </row>
    <row r="79" spans="1:18" x14ac:dyDescent="0.25">
      <c r="A79" s="5" t="s">
        <v>781</v>
      </c>
      <c r="B79" s="5" t="s">
        <v>782</v>
      </c>
      <c r="C79" s="22">
        <v>1090</v>
      </c>
      <c r="D79" s="34">
        <v>692</v>
      </c>
      <c r="E79" s="34">
        <v>8</v>
      </c>
      <c r="F79" s="34">
        <v>326</v>
      </c>
      <c r="G79" s="34">
        <v>1</v>
      </c>
      <c r="H79" s="34">
        <v>63</v>
      </c>
      <c r="I79" s="22">
        <v>0</v>
      </c>
      <c r="J79" s="34"/>
      <c r="K79" s="34"/>
      <c r="L79" s="34">
        <v>267</v>
      </c>
      <c r="M79" s="22">
        <v>1016</v>
      </c>
      <c r="N79" s="34">
        <v>983</v>
      </c>
      <c r="O79" s="34">
        <v>18</v>
      </c>
      <c r="P79" s="34">
        <v>15</v>
      </c>
      <c r="Q79" s="34"/>
      <c r="R79" s="22">
        <v>2373</v>
      </c>
    </row>
    <row r="80" spans="1:18" x14ac:dyDescent="0.25">
      <c r="A80" s="5" t="s">
        <v>1023</v>
      </c>
      <c r="B80" s="5" t="s">
        <v>1024</v>
      </c>
      <c r="C80" s="22">
        <v>173</v>
      </c>
      <c r="D80" s="34">
        <v>80</v>
      </c>
      <c r="E80" s="34"/>
      <c r="F80" s="34">
        <v>74</v>
      </c>
      <c r="G80" s="34"/>
      <c r="H80" s="34">
        <v>19</v>
      </c>
      <c r="I80" s="22">
        <v>24</v>
      </c>
      <c r="J80" s="34">
        <v>24</v>
      </c>
      <c r="K80" s="34"/>
      <c r="L80" s="34">
        <v>259</v>
      </c>
      <c r="M80" s="22">
        <v>351</v>
      </c>
      <c r="N80" s="34">
        <v>349</v>
      </c>
      <c r="O80" s="34"/>
      <c r="P80" s="34">
        <v>2</v>
      </c>
      <c r="Q80" s="34"/>
      <c r="R80" s="22">
        <v>807</v>
      </c>
    </row>
    <row r="81" spans="1:18" x14ac:dyDescent="0.25">
      <c r="A81" s="5" t="s">
        <v>783</v>
      </c>
      <c r="B81" s="5" t="s">
        <v>784</v>
      </c>
      <c r="C81" s="22">
        <v>739</v>
      </c>
      <c r="D81" s="34">
        <v>432</v>
      </c>
      <c r="E81" s="34">
        <v>3</v>
      </c>
      <c r="F81" s="34">
        <v>304</v>
      </c>
      <c r="G81" s="34"/>
      <c r="H81" s="34"/>
      <c r="I81" s="22">
        <v>9</v>
      </c>
      <c r="J81" s="34">
        <v>9</v>
      </c>
      <c r="K81" s="34"/>
      <c r="L81" s="34">
        <v>0</v>
      </c>
      <c r="M81" s="22">
        <v>817</v>
      </c>
      <c r="N81" s="34">
        <v>796</v>
      </c>
      <c r="O81" s="34">
        <v>21</v>
      </c>
      <c r="P81" s="34"/>
      <c r="Q81" s="34"/>
      <c r="R81" s="22">
        <v>1565</v>
      </c>
    </row>
    <row r="82" spans="1:18" x14ac:dyDescent="0.25">
      <c r="A82" s="5" t="s">
        <v>1025</v>
      </c>
      <c r="B82" s="5" t="s">
        <v>1026</v>
      </c>
      <c r="C82" s="22">
        <v>88</v>
      </c>
      <c r="D82" s="34">
        <v>50</v>
      </c>
      <c r="E82" s="34"/>
      <c r="F82" s="34">
        <v>16</v>
      </c>
      <c r="G82" s="34"/>
      <c r="H82" s="34">
        <v>22</v>
      </c>
      <c r="I82" s="22">
        <v>50</v>
      </c>
      <c r="J82" s="34">
        <v>50</v>
      </c>
      <c r="K82" s="34"/>
      <c r="L82" s="34">
        <v>37</v>
      </c>
      <c r="M82" s="22">
        <v>429</v>
      </c>
      <c r="N82" s="34">
        <v>418</v>
      </c>
      <c r="O82" s="34">
        <v>7</v>
      </c>
      <c r="P82" s="34">
        <v>4</v>
      </c>
      <c r="Q82" s="34"/>
      <c r="R82" s="22">
        <v>604</v>
      </c>
    </row>
    <row r="83" spans="1:18" x14ac:dyDescent="0.25">
      <c r="A83" s="5" t="s">
        <v>785</v>
      </c>
      <c r="B83" s="5" t="s">
        <v>786</v>
      </c>
      <c r="C83" s="22">
        <v>290</v>
      </c>
      <c r="D83" s="34">
        <v>119</v>
      </c>
      <c r="E83" s="34">
        <v>80</v>
      </c>
      <c r="F83" s="34">
        <v>85</v>
      </c>
      <c r="G83" s="34"/>
      <c r="H83" s="34">
        <v>6</v>
      </c>
      <c r="I83" s="22">
        <v>0</v>
      </c>
      <c r="J83" s="34"/>
      <c r="K83" s="34"/>
      <c r="L83" s="34">
        <v>25</v>
      </c>
      <c r="M83" s="22">
        <v>591</v>
      </c>
      <c r="N83" s="34">
        <v>579</v>
      </c>
      <c r="O83" s="34"/>
      <c r="P83" s="34">
        <v>12</v>
      </c>
      <c r="Q83" s="34"/>
      <c r="R83" s="22">
        <v>906</v>
      </c>
    </row>
    <row r="84" spans="1:18" x14ac:dyDescent="0.25">
      <c r="A84" s="5" t="s">
        <v>492</v>
      </c>
      <c r="B84" s="5" t="s">
        <v>575</v>
      </c>
      <c r="C84" s="22">
        <v>45</v>
      </c>
      <c r="D84" s="34"/>
      <c r="E84" s="34"/>
      <c r="F84" s="34"/>
      <c r="G84" s="34"/>
      <c r="H84" s="34">
        <v>45</v>
      </c>
      <c r="I84" s="22">
        <v>134</v>
      </c>
      <c r="J84" s="34">
        <v>134</v>
      </c>
      <c r="K84" s="34"/>
      <c r="L84" s="34">
        <v>1286</v>
      </c>
      <c r="M84" s="22">
        <v>516</v>
      </c>
      <c r="N84" s="34">
        <v>516</v>
      </c>
      <c r="O84" s="34"/>
      <c r="P84" s="34"/>
      <c r="Q84" s="34"/>
      <c r="R84" s="22">
        <v>1981</v>
      </c>
    </row>
    <row r="85" spans="1:18" x14ac:dyDescent="0.25">
      <c r="A85" s="5" t="s">
        <v>787</v>
      </c>
      <c r="B85" s="5" t="s">
        <v>788</v>
      </c>
      <c r="C85" s="22">
        <v>472</v>
      </c>
      <c r="D85" s="34">
        <v>30</v>
      </c>
      <c r="E85" s="34">
        <v>23</v>
      </c>
      <c r="F85" s="34">
        <v>393</v>
      </c>
      <c r="G85" s="34">
        <v>22</v>
      </c>
      <c r="H85" s="34">
        <v>4</v>
      </c>
      <c r="I85" s="22">
        <v>4</v>
      </c>
      <c r="J85" s="34">
        <v>4</v>
      </c>
      <c r="K85" s="34"/>
      <c r="L85" s="34">
        <v>40</v>
      </c>
      <c r="M85" s="22">
        <v>499</v>
      </c>
      <c r="N85" s="34">
        <v>489</v>
      </c>
      <c r="O85" s="34">
        <v>10</v>
      </c>
      <c r="P85" s="34"/>
      <c r="Q85" s="34"/>
      <c r="R85" s="22">
        <v>1015</v>
      </c>
    </row>
    <row r="86" spans="1:18" x14ac:dyDescent="0.25">
      <c r="A86" s="5" t="s">
        <v>462</v>
      </c>
      <c r="B86" s="5" t="s">
        <v>677</v>
      </c>
      <c r="C86" s="22">
        <v>9106</v>
      </c>
      <c r="D86" s="34">
        <v>6637</v>
      </c>
      <c r="E86" s="34">
        <v>364</v>
      </c>
      <c r="F86" s="34">
        <v>1597</v>
      </c>
      <c r="G86" s="34"/>
      <c r="H86" s="34">
        <v>508</v>
      </c>
      <c r="I86" s="22">
        <v>3775</v>
      </c>
      <c r="J86" s="34">
        <v>3500</v>
      </c>
      <c r="K86" s="34">
        <v>275</v>
      </c>
      <c r="L86" s="34">
        <v>277</v>
      </c>
      <c r="M86" s="22">
        <v>4082</v>
      </c>
      <c r="N86" s="34">
        <v>4082</v>
      </c>
      <c r="O86" s="34"/>
      <c r="P86" s="34"/>
      <c r="Q86" s="34"/>
      <c r="R86" s="22">
        <v>17240</v>
      </c>
    </row>
    <row r="87" spans="1:18" x14ac:dyDescent="0.25">
      <c r="A87" s="5" t="s">
        <v>493</v>
      </c>
      <c r="B87" s="5" t="s">
        <v>602</v>
      </c>
      <c r="C87" s="22">
        <v>363</v>
      </c>
      <c r="D87" s="34">
        <v>46</v>
      </c>
      <c r="E87" s="34">
        <v>16</v>
      </c>
      <c r="F87" s="34">
        <v>32</v>
      </c>
      <c r="G87" s="34">
        <v>17</v>
      </c>
      <c r="H87" s="34">
        <v>252</v>
      </c>
      <c r="I87" s="22">
        <v>6</v>
      </c>
      <c r="J87" s="34">
        <v>6</v>
      </c>
      <c r="K87" s="34">
        <v>0</v>
      </c>
      <c r="L87" s="34">
        <v>40</v>
      </c>
      <c r="M87" s="22">
        <v>105</v>
      </c>
      <c r="N87" s="34">
        <v>99</v>
      </c>
      <c r="O87" s="34">
        <v>6</v>
      </c>
      <c r="P87" s="34">
        <v>0</v>
      </c>
      <c r="Q87" s="34"/>
      <c r="R87" s="22">
        <v>514</v>
      </c>
    </row>
    <row r="88" spans="1:18" x14ac:dyDescent="0.25">
      <c r="A88" s="5" t="s">
        <v>494</v>
      </c>
      <c r="B88" s="5" t="s">
        <v>603</v>
      </c>
      <c r="C88" s="22">
        <v>250</v>
      </c>
      <c r="D88" s="34">
        <v>178</v>
      </c>
      <c r="E88" s="34">
        <v>55</v>
      </c>
      <c r="F88" s="34"/>
      <c r="G88" s="34"/>
      <c r="H88" s="34">
        <v>17</v>
      </c>
      <c r="I88" s="22">
        <v>281</v>
      </c>
      <c r="J88" s="34">
        <v>162</v>
      </c>
      <c r="K88" s="34">
        <v>119</v>
      </c>
      <c r="L88" s="34">
        <v>116</v>
      </c>
      <c r="M88" s="22">
        <v>531</v>
      </c>
      <c r="N88" s="34">
        <v>516</v>
      </c>
      <c r="O88" s="34">
        <v>14</v>
      </c>
      <c r="P88" s="34">
        <v>1</v>
      </c>
      <c r="Q88" s="34"/>
      <c r="R88" s="22">
        <v>1178</v>
      </c>
    </row>
    <row r="89" spans="1:18" x14ac:dyDescent="0.25">
      <c r="A89" s="5" t="s">
        <v>495</v>
      </c>
      <c r="B89" s="5" t="s">
        <v>604</v>
      </c>
      <c r="C89" s="22">
        <v>11000</v>
      </c>
      <c r="D89" s="34">
        <v>6662</v>
      </c>
      <c r="E89" s="34">
        <v>1402</v>
      </c>
      <c r="F89" s="34">
        <v>1539</v>
      </c>
      <c r="G89" s="34">
        <v>426</v>
      </c>
      <c r="H89" s="34">
        <v>971</v>
      </c>
      <c r="I89" s="22">
        <v>2057</v>
      </c>
      <c r="J89" s="34">
        <v>2057</v>
      </c>
      <c r="K89" s="34">
        <v>0</v>
      </c>
      <c r="L89" s="34">
        <v>852</v>
      </c>
      <c r="M89" s="22">
        <v>5442</v>
      </c>
      <c r="N89" s="34"/>
      <c r="O89" s="34">
        <v>5442</v>
      </c>
      <c r="P89" s="34">
        <v>0</v>
      </c>
      <c r="Q89" s="34"/>
      <c r="R89" s="22">
        <v>19351</v>
      </c>
    </row>
    <row r="90" spans="1:18" x14ac:dyDescent="0.25">
      <c r="A90" s="5" t="s">
        <v>454</v>
      </c>
      <c r="B90" s="5" t="s">
        <v>605</v>
      </c>
      <c r="C90" s="22">
        <v>20388</v>
      </c>
      <c r="D90" s="34">
        <v>19722</v>
      </c>
      <c r="E90" s="34">
        <v>244</v>
      </c>
      <c r="F90" s="34"/>
      <c r="G90" s="34">
        <v>422</v>
      </c>
      <c r="H90" s="34"/>
      <c r="I90" s="22">
        <v>4414</v>
      </c>
      <c r="J90" s="34">
        <v>3344</v>
      </c>
      <c r="K90" s="34">
        <v>1070</v>
      </c>
      <c r="L90" s="34">
        <v>2246</v>
      </c>
      <c r="M90" s="22">
        <v>5873</v>
      </c>
      <c r="N90" s="34">
        <v>5755</v>
      </c>
      <c r="O90" s="34">
        <v>118</v>
      </c>
      <c r="P90" s="34"/>
      <c r="Q90" s="34"/>
      <c r="R90" s="22">
        <v>32921</v>
      </c>
    </row>
    <row r="91" spans="1:18" x14ac:dyDescent="0.25">
      <c r="A91" s="5" t="s">
        <v>496</v>
      </c>
      <c r="B91" s="5" t="s">
        <v>606</v>
      </c>
      <c r="C91" s="22">
        <v>1435</v>
      </c>
      <c r="D91" s="34">
        <v>825</v>
      </c>
      <c r="E91" s="34"/>
      <c r="F91" s="34">
        <v>597</v>
      </c>
      <c r="G91" s="34"/>
      <c r="H91" s="34">
        <v>13</v>
      </c>
      <c r="I91" s="22">
        <v>334</v>
      </c>
      <c r="J91" s="34">
        <v>334</v>
      </c>
      <c r="K91" s="34"/>
      <c r="L91" s="34"/>
      <c r="M91" s="22">
        <v>971</v>
      </c>
      <c r="N91" s="34">
        <v>943</v>
      </c>
      <c r="O91" s="34">
        <v>28</v>
      </c>
      <c r="P91" s="34"/>
      <c r="Q91" s="34"/>
      <c r="R91" s="22">
        <v>2740</v>
      </c>
    </row>
    <row r="92" spans="1:18" x14ac:dyDescent="0.25">
      <c r="A92" s="5" t="s">
        <v>498</v>
      </c>
      <c r="B92" s="5" t="s">
        <v>608</v>
      </c>
      <c r="C92" s="22">
        <v>76</v>
      </c>
      <c r="D92" s="34">
        <v>44</v>
      </c>
      <c r="E92" s="34"/>
      <c r="F92" s="34">
        <v>26</v>
      </c>
      <c r="G92" s="34"/>
      <c r="H92" s="34">
        <v>6</v>
      </c>
      <c r="I92" s="22">
        <v>68</v>
      </c>
      <c r="J92" s="34"/>
      <c r="K92" s="34">
        <v>68</v>
      </c>
      <c r="L92" s="34">
        <v>36</v>
      </c>
      <c r="M92" s="22">
        <v>396</v>
      </c>
      <c r="N92" s="34">
        <v>384</v>
      </c>
      <c r="O92" s="34">
        <v>12</v>
      </c>
      <c r="P92" s="34"/>
      <c r="Q92" s="34"/>
      <c r="R92" s="22">
        <v>576</v>
      </c>
    </row>
    <row r="93" spans="1:18" x14ac:dyDescent="0.25">
      <c r="A93" s="5" t="s">
        <v>499</v>
      </c>
      <c r="B93" s="5" t="s">
        <v>609</v>
      </c>
      <c r="C93" s="22">
        <v>24</v>
      </c>
      <c r="D93" s="34"/>
      <c r="E93" s="34"/>
      <c r="F93" s="34"/>
      <c r="G93" s="34"/>
      <c r="H93" s="34">
        <v>24</v>
      </c>
      <c r="I93" s="22">
        <v>12</v>
      </c>
      <c r="J93" s="34">
        <v>12</v>
      </c>
      <c r="K93" s="34">
        <v>0</v>
      </c>
      <c r="L93" s="34">
        <v>227</v>
      </c>
      <c r="M93" s="22">
        <v>139</v>
      </c>
      <c r="N93" s="34">
        <v>100</v>
      </c>
      <c r="O93" s="34">
        <v>8</v>
      </c>
      <c r="P93" s="34">
        <v>31</v>
      </c>
      <c r="Q93" s="34"/>
      <c r="R93" s="22">
        <v>402</v>
      </c>
    </row>
    <row r="94" spans="1:18" x14ac:dyDescent="0.25">
      <c r="A94" s="5" t="s">
        <v>500</v>
      </c>
      <c r="B94" s="5" t="s">
        <v>610</v>
      </c>
      <c r="C94" s="22">
        <v>547</v>
      </c>
      <c r="D94" s="34">
        <v>55</v>
      </c>
      <c r="E94" s="34">
        <v>257</v>
      </c>
      <c r="F94" s="34">
        <v>127</v>
      </c>
      <c r="G94" s="34">
        <v>0</v>
      </c>
      <c r="H94" s="34">
        <v>108</v>
      </c>
      <c r="I94" s="22">
        <v>416</v>
      </c>
      <c r="J94" s="34">
        <v>141</v>
      </c>
      <c r="K94" s="34">
        <v>275</v>
      </c>
      <c r="L94" s="34">
        <v>587</v>
      </c>
      <c r="M94" s="22">
        <v>451</v>
      </c>
      <c r="N94" s="34">
        <v>436</v>
      </c>
      <c r="O94" s="34">
        <v>15</v>
      </c>
      <c r="P94" s="34"/>
      <c r="Q94" s="34"/>
      <c r="R94" s="22">
        <v>2001</v>
      </c>
    </row>
    <row r="95" spans="1:18" x14ac:dyDescent="0.25">
      <c r="A95" s="5" t="s">
        <v>501</v>
      </c>
      <c r="B95" s="5" t="s">
        <v>611</v>
      </c>
      <c r="C95" s="22">
        <v>318</v>
      </c>
      <c r="D95" s="34">
        <v>24</v>
      </c>
      <c r="E95" s="34"/>
      <c r="F95" s="34">
        <v>20</v>
      </c>
      <c r="G95" s="34">
        <v>4</v>
      </c>
      <c r="H95" s="34">
        <v>270</v>
      </c>
      <c r="I95" s="22">
        <v>148</v>
      </c>
      <c r="J95" s="34">
        <v>13</v>
      </c>
      <c r="K95" s="34">
        <v>135</v>
      </c>
      <c r="L95" s="34">
        <v>445</v>
      </c>
      <c r="M95" s="22">
        <v>298</v>
      </c>
      <c r="N95" s="34">
        <v>292</v>
      </c>
      <c r="O95" s="34">
        <v>6</v>
      </c>
      <c r="P95" s="34"/>
      <c r="Q95" s="34"/>
      <c r="R95" s="22">
        <v>1209</v>
      </c>
    </row>
    <row r="96" spans="1:18" x14ac:dyDescent="0.25">
      <c r="A96" s="5" t="s">
        <v>502</v>
      </c>
      <c r="B96" s="5" t="s">
        <v>612</v>
      </c>
      <c r="C96" s="22">
        <v>3613</v>
      </c>
      <c r="D96" s="34">
        <v>3259</v>
      </c>
      <c r="E96" s="34">
        <v>1</v>
      </c>
      <c r="F96" s="34">
        <v>158</v>
      </c>
      <c r="G96" s="34"/>
      <c r="H96" s="34">
        <v>195</v>
      </c>
      <c r="I96" s="22">
        <v>86</v>
      </c>
      <c r="J96" s="34">
        <v>86</v>
      </c>
      <c r="K96" s="34"/>
      <c r="L96" s="34">
        <v>767</v>
      </c>
      <c r="M96" s="22">
        <v>1284</v>
      </c>
      <c r="N96" s="34">
        <v>949</v>
      </c>
      <c r="O96" s="34">
        <v>31</v>
      </c>
      <c r="P96" s="34">
        <v>304</v>
      </c>
      <c r="Q96" s="34"/>
      <c r="R96" s="22">
        <v>5750</v>
      </c>
    </row>
    <row r="97" spans="1:18" x14ac:dyDescent="0.25">
      <c r="A97" s="5" t="s">
        <v>503</v>
      </c>
      <c r="B97" s="5" t="s">
        <v>613</v>
      </c>
      <c r="C97" s="22">
        <v>384</v>
      </c>
      <c r="D97" s="34">
        <v>369</v>
      </c>
      <c r="E97" s="34">
        <v>13</v>
      </c>
      <c r="F97" s="34"/>
      <c r="G97" s="34">
        <v>2</v>
      </c>
      <c r="H97" s="34"/>
      <c r="I97" s="22">
        <v>0</v>
      </c>
      <c r="J97" s="34">
        <v>0</v>
      </c>
      <c r="K97" s="34">
        <v>0</v>
      </c>
      <c r="L97" s="34">
        <v>106</v>
      </c>
      <c r="M97" s="22">
        <v>268</v>
      </c>
      <c r="N97" s="34">
        <v>257</v>
      </c>
      <c r="O97" s="34">
        <v>11</v>
      </c>
      <c r="P97" s="34">
        <v>0</v>
      </c>
      <c r="Q97" s="34"/>
      <c r="R97" s="22">
        <v>758</v>
      </c>
    </row>
    <row r="98" spans="1:18" x14ac:dyDescent="0.25">
      <c r="A98" s="5" t="s">
        <v>504</v>
      </c>
      <c r="B98" s="5" t="s">
        <v>614</v>
      </c>
      <c r="C98" s="22">
        <v>376</v>
      </c>
      <c r="D98" s="34"/>
      <c r="E98" s="34">
        <v>153</v>
      </c>
      <c r="F98" s="34">
        <v>223</v>
      </c>
      <c r="G98" s="34"/>
      <c r="H98" s="34"/>
      <c r="I98" s="22">
        <v>23</v>
      </c>
      <c r="J98" s="34">
        <v>23</v>
      </c>
      <c r="K98" s="34"/>
      <c r="L98" s="34">
        <v>84</v>
      </c>
      <c r="M98" s="22">
        <v>283</v>
      </c>
      <c r="N98" s="34">
        <v>261</v>
      </c>
      <c r="O98" s="34">
        <v>22</v>
      </c>
      <c r="P98" s="34"/>
      <c r="Q98" s="34"/>
      <c r="R98" s="22">
        <v>766</v>
      </c>
    </row>
    <row r="99" spans="1:18" x14ac:dyDescent="0.25">
      <c r="A99" s="5" t="s">
        <v>505</v>
      </c>
      <c r="B99" s="5" t="s">
        <v>615</v>
      </c>
      <c r="C99" s="22">
        <v>5295</v>
      </c>
      <c r="D99" s="34">
        <v>1485</v>
      </c>
      <c r="E99" s="34">
        <v>221</v>
      </c>
      <c r="F99" s="34">
        <v>1895</v>
      </c>
      <c r="G99" s="34">
        <v>0</v>
      </c>
      <c r="H99" s="34">
        <v>1694</v>
      </c>
      <c r="I99" s="22">
        <v>1160</v>
      </c>
      <c r="J99" s="34">
        <v>601</v>
      </c>
      <c r="K99" s="34">
        <v>559</v>
      </c>
      <c r="L99" s="34">
        <v>1137</v>
      </c>
      <c r="M99" s="22">
        <v>2922</v>
      </c>
      <c r="N99" s="34">
        <v>2684</v>
      </c>
      <c r="O99" s="34">
        <v>238</v>
      </c>
      <c r="P99" s="34"/>
      <c r="Q99" s="34"/>
      <c r="R99" s="22">
        <v>10514</v>
      </c>
    </row>
    <row r="100" spans="1:18" x14ac:dyDescent="0.25">
      <c r="A100" s="5" t="s">
        <v>506</v>
      </c>
      <c r="B100" s="5" t="s">
        <v>616</v>
      </c>
      <c r="C100" s="22">
        <v>252</v>
      </c>
      <c r="D100" s="34">
        <v>0</v>
      </c>
      <c r="E100" s="34">
        <v>0</v>
      </c>
      <c r="F100" s="34">
        <v>252</v>
      </c>
      <c r="G100" s="34">
        <v>0</v>
      </c>
      <c r="H100" s="34">
        <v>0</v>
      </c>
      <c r="I100" s="22">
        <v>527</v>
      </c>
      <c r="J100" s="34">
        <v>329</v>
      </c>
      <c r="K100" s="34">
        <v>198</v>
      </c>
      <c r="L100" s="34">
        <v>362</v>
      </c>
      <c r="M100" s="22">
        <v>371</v>
      </c>
      <c r="N100" s="34">
        <v>371</v>
      </c>
      <c r="O100" s="34">
        <v>0</v>
      </c>
      <c r="P100" s="34">
        <v>0</v>
      </c>
      <c r="Q100" s="34"/>
      <c r="R100" s="22">
        <v>1512</v>
      </c>
    </row>
    <row r="101" spans="1:18" x14ac:dyDescent="0.25">
      <c r="A101" s="5" t="s">
        <v>507</v>
      </c>
      <c r="B101" s="5" t="s">
        <v>617</v>
      </c>
      <c r="C101" s="22">
        <v>455</v>
      </c>
      <c r="D101" s="34">
        <v>65</v>
      </c>
      <c r="E101" s="34">
        <v>25</v>
      </c>
      <c r="F101" s="34">
        <v>337</v>
      </c>
      <c r="G101" s="34"/>
      <c r="H101" s="34">
        <v>28</v>
      </c>
      <c r="I101" s="22">
        <v>120</v>
      </c>
      <c r="J101" s="34">
        <v>18</v>
      </c>
      <c r="K101" s="34">
        <v>102</v>
      </c>
      <c r="L101" s="34">
        <v>140</v>
      </c>
      <c r="M101" s="22">
        <v>615</v>
      </c>
      <c r="N101" s="34">
        <v>598</v>
      </c>
      <c r="O101" s="34">
        <v>17</v>
      </c>
      <c r="P101" s="34"/>
      <c r="Q101" s="34"/>
      <c r="R101" s="22">
        <v>1330</v>
      </c>
    </row>
    <row r="102" spans="1:18" x14ac:dyDescent="0.25">
      <c r="A102" s="5" t="s">
        <v>508</v>
      </c>
      <c r="B102" s="5" t="s">
        <v>618</v>
      </c>
      <c r="C102" s="22">
        <v>275</v>
      </c>
      <c r="D102" s="34"/>
      <c r="E102" s="34">
        <v>12</v>
      </c>
      <c r="F102" s="34">
        <v>186</v>
      </c>
      <c r="G102" s="34"/>
      <c r="H102" s="34">
        <v>77</v>
      </c>
      <c r="I102" s="22">
        <v>307</v>
      </c>
      <c r="J102" s="34">
        <v>303</v>
      </c>
      <c r="K102" s="34">
        <v>4</v>
      </c>
      <c r="L102" s="34">
        <v>30</v>
      </c>
      <c r="M102" s="22">
        <v>466</v>
      </c>
      <c r="N102" s="34">
        <v>452</v>
      </c>
      <c r="O102" s="34">
        <v>14</v>
      </c>
      <c r="P102" s="34"/>
      <c r="Q102" s="34"/>
      <c r="R102" s="22">
        <v>1078</v>
      </c>
    </row>
    <row r="103" spans="1:18" x14ac:dyDescent="0.25">
      <c r="A103" s="5" t="s">
        <v>509</v>
      </c>
      <c r="B103" s="5" t="s">
        <v>619</v>
      </c>
      <c r="C103" s="22">
        <v>70</v>
      </c>
      <c r="D103" s="34">
        <v>41</v>
      </c>
      <c r="E103" s="34">
        <v>18</v>
      </c>
      <c r="F103" s="34">
        <v>8</v>
      </c>
      <c r="G103" s="34">
        <v>3</v>
      </c>
      <c r="H103" s="34"/>
      <c r="I103" s="22">
        <v>260</v>
      </c>
      <c r="J103" s="34">
        <v>260</v>
      </c>
      <c r="K103" s="34"/>
      <c r="L103" s="34">
        <v>162</v>
      </c>
      <c r="M103" s="22">
        <v>721</v>
      </c>
      <c r="N103" s="34">
        <v>704</v>
      </c>
      <c r="O103" s="34">
        <v>17</v>
      </c>
      <c r="P103" s="34"/>
      <c r="Q103" s="34"/>
      <c r="R103" s="22">
        <v>1213</v>
      </c>
    </row>
    <row r="104" spans="1:18" x14ac:dyDescent="0.25">
      <c r="A104" s="5" t="s">
        <v>510</v>
      </c>
      <c r="B104" s="5" t="s">
        <v>620</v>
      </c>
      <c r="C104" s="22">
        <v>3117</v>
      </c>
      <c r="D104" s="34">
        <v>2634</v>
      </c>
      <c r="E104" s="34">
        <v>28</v>
      </c>
      <c r="F104" s="34">
        <v>8</v>
      </c>
      <c r="G104" s="34">
        <v>225</v>
      </c>
      <c r="H104" s="34">
        <v>222</v>
      </c>
      <c r="I104" s="22">
        <v>190</v>
      </c>
      <c r="J104" s="34">
        <v>190</v>
      </c>
      <c r="K104" s="34"/>
      <c r="L104" s="34">
        <v>589</v>
      </c>
      <c r="M104" s="22">
        <v>552</v>
      </c>
      <c r="N104" s="34">
        <v>526</v>
      </c>
      <c r="O104" s="34">
        <v>26</v>
      </c>
      <c r="P104" s="34"/>
      <c r="Q104" s="34"/>
      <c r="R104" s="22">
        <v>4448</v>
      </c>
    </row>
    <row r="105" spans="1:18" x14ac:dyDescent="0.25">
      <c r="A105" s="5" t="s">
        <v>511</v>
      </c>
      <c r="B105" s="5" t="s">
        <v>621</v>
      </c>
      <c r="C105" s="22">
        <v>122</v>
      </c>
      <c r="D105" s="34">
        <v>20</v>
      </c>
      <c r="E105" s="34">
        <v>6</v>
      </c>
      <c r="F105" s="34">
        <v>93</v>
      </c>
      <c r="G105" s="34">
        <v>1</v>
      </c>
      <c r="H105" s="34">
        <v>2</v>
      </c>
      <c r="I105" s="22">
        <v>80</v>
      </c>
      <c r="J105" s="34">
        <v>80</v>
      </c>
      <c r="K105" s="34"/>
      <c r="L105" s="34">
        <v>121</v>
      </c>
      <c r="M105" s="22">
        <v>219</v>
      </c>
      <c r="N105" s="34">
        <v>211</v>
      </c>
      <c r="O105" s="34">
        <v>8</v>
      </c>
      <c r="P105" s="34"/>
      <c r="Q105" s="34"/>
      <c r="R105" s="22">
        <v>542</v>
      </c>
    </row>
    <row r="106" spans="1:18" x14ac:dyDescent="0.25">
      <c r="A106" s="5" t="s">
        <v>513</v>
      </c>
      <c r="B106" s="5" t="s">
        <v>623</v>
      </c>
      <c r="C106" s="22">
        <v>41</v>
      </c>
      <c r="D106" s="34"/>
      <c r="E106" s="34"/>
      <c r="F106" s="34">
        <v>41</v>
      </c>
      <c r="G106" s="34"/>
      <c r="H106" s="34" t="s">
        <v>467</v>
      </c>
      <c r="I106" s="22">
        <v>38</v>
      </c>
      <c r="J106" s="34">
        <v>38</v>
      </c>
      <c r="K106" s="34"/>
      <c r="L106" s="34">
        <v>38</v>
      </c>
      <c r="M106" s="22">
        <v>327</v>
      </c>
      <c r="N106" s="34">
        <v>315</v>
      </c>
      <c r="O106" s="34">
        <v>12</v>
      </c>
      <c r="P106" s="34"/>
      <c r="Q106" s="34"/>
      <c r="R106" s="22">
        <v>444</v>
      </c>
    </row>
    <row r="107" spans="1:18" x14ac:dyDescent="0.25">
      <c r="A107" s="5" t="s">
        <v>514</v>
      </c>
      <c r="B107" s="5" t="s">
        <v>624</v>
      </c>
      <c r="C107" s="22">
        <v>672</v>
      </c>
      <c r="D107" s="34">
        <v>388</v>
      </c>
      <c r="E107" s="34">
        <v>8</v>
      </c>
      <c r="F107" s="34">
        <v>183</v>
      </c>
      <c r="G107" s="34"/>
      <c r="H107" s="34">
        <v>93</v>
      </c>
      <c r="I107" s="22">
        <v>130</v>
      </c>
      <c r="J107" s="34"/>
      <c r="K107" s="34">
        <v>130</v>
      </c>
      <c r="L107" s="34">
        <v>116</v>
      </c>
      <c r="M107" s="22">
        <v>691</v>
      </c>
      <c r="N107" s="34">
        <v>672</v>
      </c>
      <c r="O107" s="34">
        <v>19</v>
      </c>
      <c r="P107" s="34"/>
      <c r="Q107" s="34"/>
      <c r="R107" s="22">
        <v>1609</v>
      </c>
    </row>
    <row r="108" spans="1:18" x14ac:dyDescent="0.25">
      <c r="A108" s="5" t="s">
        <v>515</v>
      </c>
      <c r="B108" s="5" t="s">
        <v>625</v>
      </c>
      <c r="C108" s="22">
        <v>80</v>
      </c>
      <c r="D108" s="34">
        <v>61</v>
      </c>
      <c r="E108" s="34">
        <v>6</v>
      </c>
      <c r="F108" s="34">
        <v>9</v>
      </c>
      <c r="G108" s="34">
        <v>0</v>
      </c>
      <c r="H108" s="34">
        <v>4</v>
      </c>
      <c r="I108" s="22">
        <v>10</v>
      </c>
      <c r="J108" s="34"/>
      <c r="K108" s="34">
        <v>10</v>
      </c>
      <c r="L108" s="34">
        <v>61</v>
      </c>
      <c r="M108" s="22">
        <v>504</v>
      </c>
      <c r="N108" s="34">
        <v>443</v>
      </c>
      <c r="O108" s="34"/>
      <c r="P108" s="34">
        <v>61</v>
      </c>
      <c r="Q108" s="34"/>
      <c r="R108" s="22">
        <v>655</v>
      </c>
    </row>
    <row r="109" spans="1:18" x14ac:dyDescent="0.25">
      <c r="A109" s="5" t="s">
        <v>516</v>
      </c>
      <c r="B109" s="5" t="s">
        <v>626</v>
      </c>
      <c r="C109" s="22">
        <v>234</v>
      </c>
      <c r="D109" s="34">
        <v>126</v>
      </c>
      <c r="E109" s="34"/>
      <c r="F109" s="34">
        <v>33</v>
      </c>
      <c r="G109" s="34"/>
      <c r="H109" s="34">
        <v>75</v>
      </c>
      <c r="I109" s="22">
        <v>0</v>
      </c>
      <c r="J109" s="34"/>
      <c r="K109" s="34"/>
      <c r="L109" s="34">
        <v>179</v>
      </c>
      <c r="M109" s="22">
        <v>758</v>
      </c>
      <c r="N109" s="34">
        <v>758</v>
      </c>
      <c r="O109" s="34"/>
      <c r="P109" s="34"/>
      <c r="Q109" s="34"/>
      <c r="R109" s="22">
        <v>1171</v>
      </c>
    </row>
    <row r="110" spans="1:18" x14ac:dyDescent="0.25">
      <c r="A110" s="5" t="s">
        <v>517</v>
      </c>
      <c r="B110" s="5" t="s">
        <v>627</v>
      </c>
      <c r="C110" s="22">
        <v>10730</v>
      </c>
      <c r="D110" s="34">
        <v>4519</v>
      </c>
      <c r="E110" s="34">
        <v>389</v>
      </c>
      <c r="F110" s="34">
        <v>3917</v>
      </c>
      <c r="G110" s="34">
        <v>1905</v>
      </c>
      <c r="H110" s="34"/>
      <c r="I110" s="22">
        <v>7705</v>
      </c>
      <c r="J110" s="34">
        <v>6222</v>
      </c>
      <c r="K110" s="34">
        <v>1483</v>
      </c>
      <c r="L110" s="34">
        <v>4523</v>
      </c>
      <c r="M110" s="22">
        <v>5338</v>
      </c>
      <c r="N110" s="34">
        <v>5338</v>
      </c>
      <c r="O110" s="34"/>
      <c r="P110" s="34"/>
      <c r="Q110" s="34"/>
      <c r="R110" s="22">
        <v>28296</v>
      </c>
    </row>
    <row r="111" spans="1:18" x14ac:dyDescent="0.25">
      <c r="A111" s="5" t="s">
        <v>518</v>
      </c>
      <c r="B111" s="5" t="s">
        <v>628</v>
      </c>
      <c r="C111" s="22">
        <v>88</v>
      </c>
      <c r="D111" s="34"/>
      <c r="E111" s="34"/>
      <c r="F111" s="34">
        <v>45</v>
      </c>
      <c r="G111" s="34"/>
      <c r="H111" s="34">
        <v>43</v>
      </c>
      <c r="I111" s="22">
        <v>19</v>
      </c>
      <c r="J111" s="34">
        <v>19</v>
      </c>
      <c r="K111" s="34"/>
      <c r="L111" s="34">
        <v>83</v>
      </c>
      <c r="M111" s="22">
        <v>351</v>
      </c>
      <c r="N111" s="34">
        <v>351</v>
      </c>
      <c r="O111" s="34"/>
      <c r="P111" s="34"/>
      <c r="Q111" s="34"/>
      <c r="R111" s="22">
        <v>541</v>
      </c>
    </row>
    <row r="112" spans="1:18" x14ac:dyDescent="0.25">
      <c r="A112" s="5" t="s">
        <v>519</v>
      </c>
      <c r="B112" s="5" t="s">
        <v>629</v>
      </c>
      <c r="C112" s="22">
        <v>560</v>
      </c>
      <c r="D112" s="34">
        <v>297</v>
      </c>
      <c r="E112" s="34"/>
      <c r="F112" s="34"/>
      <c r="G112" s="34"/>
      <c r="H112" s="34">
        <v>263</v>
      </c>
      <c r="I112" s="22">
        <v>0</v>
      </c>
      <c r="J112" s="34">
        <v>0</v>
      </c>
      <c r="K112" s="34">
        <v>0</v>
      </c>
      <c r="L112" s="34">
        <v>31</v>
      </c>
      <c r="M112" s="22">
        <v>423</v>
      </c>
      <c r="N112" s="34">
        <v>407</v>
      </c>
      <c r="O112" s="34">
        <v>11</v>
      </c>
      <c r="P112" s="34">
        <v>5</v>
      </c>
      <c r="Q112" s="34"/>
      <c r="R112" s="22">
        <v>1014</v>
      </c>
    </row>
    <row r="113" spans="1:18" x14ac:dyDescent="0.25">
      <c r="A113" s="5" t="s">
        <v>520</v>
      </c>
      <c r="B113" s="5" t="s">
        <v>630</v>
      </c>
      <c r="C113" s="22">
        <v>501</v>
      </c>
      <c r="D113" s="34">
        <v>9</v>
      </c>
      <c r="E113" s="34">
        <v>0</v>
      </c>
      <c r="F113" s="34">
        <v>235</v>
      </c>
      <c r="G113" s="34"/>
      <c r="H113" s="34">
        <v>257</v>
      </c>
      <c r="I113" s="22">
        <v>178</v>
      </c>
      <c r="J113" s="34">
        <v>178</v>
      </c>
      <c r="K113" s="34">
        <v>0</v>
      </c>
      <c r="L113" s="34">
        <v>47</v>
      </c>
      <c r="M113" s="22">
        <v>707</v>
      </c>
      <c r="N113" s="34">
        <v>705</v>
      </c>
      <c r="O113" s="34"/>
      <c r="P113" s="34">
        <v>2</v>
      </c>
      <c r="Q113" s="34"/>
      <c r="R113" s="22">
        <v>1433</v>
      </c>
    </row>
    <row r="114" spans="1:18" x14ac:dyDescent="0.25">
      <c r="A114" s="5" t="s">
        <v>521</v>
      </c>
      <c r="B114" s="5" t="s">
        <v>631</v>
      </c>
      <c r="C114" s="22">
        <v>539</v>
      </c>
      <c r="D114" s="34">
        <v>500</v>
      </c>
      <c r="E114" s="34"/>
      <c r="F114" s="34"/>
      <c r="G114" s="34">
        <v>6</v>
      </c>
      <c r="H114" s="34">
        <v>33</v>
      </c>
      <c r="I114" s="22"/>
      <c r="J114" s="34"/>
      <c r="K114" s="34"/>
      <c r="L114" s="34">
        <v>45</v>
      </c>
      <c r="M114" s="22">
        <v>1023</v>
      </c>
      <c r="N114" s="34">
        <v>994</v>
      </c>
      <c r="O114" s="34">
        <v>28</v>
      </c>
      <c r="P114" s="34">
        <v>1</v>
      </c>
      <c r="Q114" s="34"/>
      <c r="R114" s="22">
        <v>1607</v>
      </c>
    </row>
    <row r="115" spans="1:18" x14ac:dyDescent="0.25">
      <c r="A115" s="5" t="s">
        <v>522</v>
      </c>
      <c r="B115" s="5" t="s">
        <v>632</v>
      </c>
      <c r="C115" s="22">
        <v>3</v>
      </c>
      <c r="D115" s="34">
        <v>3</v>
      </c>
      <c r="E115" s="34"/>
      <c r="F115" s="34"/>
      <c r="G115" s="34"/>
      <c r="H115" s="34"/>
      <c r="I115" s="22">
        <v>0</v>
      </c>
      <c r="J115" s="34"/>
      <c r="K115" s="34"/>
      <c r="L115" s="34">
        <v>0</v>
      </c>
      <c r="M115" s="22">
        <v>33</v>
      </c>
      <c r="N115" s="34">
        <v>33</v>
      </c>
      <c r="O115" s="34"/>
      <c r="P115" s="34"/>
      <c r="Q115" s="34"/>
      <c r="R115" s="22">
        <v>36</v>
      </c>
    </row>
    <row r="116" spans="1:18" x14ac:dyDescent="0.25">
      <c r="A116" s="5" t="s">
        <v>523</v>
      </c>
      <c r="B116" s="5" t="s">
        <v>633</v>
      </c>
      <c r="C116" s="22">
        <v>54</v>
      </c>
      <c r="D116" s="34">
        <v>18</v>
      </c>
      <c r="E116" s="34"/>
      <c r="F116" s="34">
        <v>18</v>
      </c>
      <c r="G116" s="34"/>
      <c r="H116" s="34">
        <v>18</v>
      </c>
      <c r="I116" s="22">
        <v>0</v>
      </c>
      <c r="J116" s="34"/>
      <c r="K116" s="34"/>
      <c r="L116" s="34">
        <v>77</v>
      </c>
      <c r="M116" s="22">
        <v>498</v>
      </c>
      <c r="N116" s="34">
        <v>190</v>
      </c>
      <c r="O116" s="34"/>
      <c r="P116" s="34">
        <v>308</v>
      </c>
      <c r="Q116" s="34"/>
      <c r="R116" s="22">
        <v>629</v>
      </c>
    </row>
    <row r="117" spans="1:18" x14ac:dyDescent="0.25">
      <c r="A117" s="5" t="s">
        <v>524</v>
      </c>
      <c r="B117" s="5" t="s">
        <v>634</v>
      </c>
      <c r="C117" s="22">
        <v>5837</v>
      </c>
      <c r="D117" s="34">
        <v>3282</v>
      </c>
      <c r="E117" s="34">
        <v>119</v>
      </c>
      <c r="F117" s="34">
        <v>2199</v>
      </c>
      <c r="G117" s="34">
        <v>45</v>
      </c>
      <c r="H117" s="34">
        <v>192</v>
      </c>
      <c r="I117" s="22">
        <v>940</v>
      </c>
      <c r="J117" s="34">
        <v>488</v>
      </c>
      <c r="K117" s="34">
        <v>452</v>
      </c>
      <c r="L117" s="34">
        <v>147</v>
      </c>
      <c r="M117" s="22">
        <v>835</v>
      </c>
      <c r="N117" s="34">
        <v>803</v>
      </c>
      <c r="O117" s="34">
        <v>25</v>
      </c>
      <c r="P117" s="34">
        <v>7</v>
      </c>
      <c r="Q117" s="34"/>
      <c r="R117" s="22">
        <v>7759</v>
      </c>
    </row>
    <row r="118" spans="1:18" x14ac:dyDescent="0.25">
      <c r="A118" s="5" t="s">
        <v>525</v>
      </c>
      <c r="B118" s="5" t="s">
        <v>635</v>
      </c>
      <c r="C118" s="22">
        <v>43</v>
      </c>
      <c r="D118" s="34">
        <v>37</v>
      </c>
      <c r="E118" s="34"/>
      <c r="F118" s="34"/>
      <c r="G118" s="34"/>
      <c r="H118" s="34">
        <v>6</v>
      </c>
      <c r="I118" s="22">
        <v>0</v>
      </c>
      <c r="J118" s="34"/>
      <c r="K118" s="34"/>
      <c r="L118" s="34">
        <v>259</v>
      </c>
      <c r="M118" s="22">
        <v>439</v>
      </c>
      <c r="N118" s="34">
        <v>388</v>
      </c>
      <c r="O118" s="34">
        <v>13</v>
      </c>
      <c r="P118" s="34">
        <v>38</v>
      </c>
      <c r="Q118" s="34"/>
      <c r="R118" s="22">
        <v>741</v>
      </c>
    </row>
    <row r="119" spans="1:18" x14ac:dyDescent="0.25">
      <c r="A119" s="5" t="s">
        <v>526</v>
      </c>
      <c r="B119" s="5" t="s">
        <v>636</v>
      </c>
      <c r="C119" s="22">
        <v>2504</v>
      </c>
      <c r="D119" s="34">
        <v>1700</v>
      </c>
      <c r="E119" s="34">
        <v>16</v>
      </c>
      <c r="F119" s="34">
        <v>224</v>
      </c>
      <c r="G119" s="34"/>
      <c r="H119" s="34">
        <v>564</v>
      </c>
      <c r="I119" s="22">
        <v>54</v>
      </c>
      <c r="J119" s="34">
        <v>54</v>
      </c>
      <c r="K119" s="34"/>
      <c r="L119" s="34">
        <v>286</v>
      </c>
      <c r="M119" s="22">
        <v>1076</v>
      </c>
      <c r="N119" s="34">
        <v>1051</v>
      </c>
      <c r="O119" s="34">
        <v>25</v>
      </c>
      <c r="P119" s="34"/>
      <c r="Q119" s="34"/>
      <c r="R119" s="22">
        <v>3920</v>
      </c>
    </row>
    <row r="120" spans="1:18" x14ac:dyDescent="0.25">
      <c r="A120" s="5" t="s">
        <v>527</v>
      </c>
      <c r="B120" s="5" t="s">
        <v>637</v>
      </c>
      <c r="C120" s="22">
        <v>124</v>
      </c>
      <c r="D120" s="34">
        <v>15</v>
      </c>
      <c r="E120" s="34">
        <v>7</v>
      </c>
      <c r="F120" s="34">
        <v>15</v>
      </c>
      <c r="G120" s="34">
        <v>0</v>
      </c>
      <c r="H120" s="34">
        <v>87</v>
      </c>
      <c r="I120" s="22">
        <v>37</v>
      </c>
      <c r="J120" s="34"/>
      <c r="K120" s="34">
        <v>37</v>
      </c>
      <c r="L120" s="34">
        <v>0</v>
      </c>
      <c r="M120" s="22">
        <v>242</v>
      </c>
      <c r="N120" s="34">
        <v>234</v>
      </c>
      <c r="O120" s="34">
        <v>8</v>
      </c>
      <c r="P120" s="34"/>
      <c r="Q120" s="34"/>
      <c r="R120" s="22">
        <v>403</v>
      </c>
    </row>
    <row r="121" spans="1:18" x14ac:dyDescent="0.25">
      <c r="A121" s="5" t="s">
        <v>528</v>
      </c>
      <c r="B121" s="5" t="s">
        <v>638</v>
      </c>
      <c r="C121" s="22">
        <v>1210</v>
      </c>
      <c r="D121" s="34">
        <v>513</v>
      </c>
      <c r="E121" s="34" t="s">
        <v>467</v>
      </c>
      <c r="F121" s="34">
        <v>531</v>
      </c>
      <c r="G121" s="34"/>
      <c r="H121" s="34">
        <v>166</v>
      </c>
      <c r="I121" s="22">
        <v>336</v>
      </c>
      <c r="J121" s="34">
        <v>226</v>
      </c>
      <c r="K121" s="34">
        <v>110</v>
      </c>
      <c r="L121" s="34">
        <v>218</v>
      </c>
      <c r="M121" s="22">
        <v>385</v>
      </c>
      <c r="N121" s="34">
        <v>369</v>
      </c>
      <c r="O121" s="34">
        <v>16</v>
      </c>
      <c r="P121" s="34"/>
      <c r="Q121" s="34"/>
      <c r="R121" s="22">
        <v>2149</v>
      </c>
    </row>
    <row r="122" spans="1:18" x14ac:dyDescent="0.25">
      <c r="A122" s="5" t="s">
        <v>530</v>
      </c>
      <c r="B122" s="5" t="s">
        <v>640</v>
      </c>
      <c r="C122" s="22">
        <v>182</v>
      </c>
      <c r="D122" s="34">
        <v>156</v>
      </c>
      <c r="E122" s="34">
        <v>17</v>
      </c>
      <c r="F122" s="34">
        <v>0</v>
      </c>
      <c r="G122" s="34">
        <v>0</v>
      </c>
      <c r="H122" s="34">
        <v>9</v>
      </c>
      <c r="I122" s="22">
        <v>362</v>
      </c>
      <c r="J122" s="34">
        <v>91</v>
      </c>
      <c r="K122" s="34">
        <v>271</v>
      </c>
      <c r="L122" s="34">
        <v>283</v>
      </c>
      <c r="M122" s="22">
        <v>420</v>
      </c>
      <c r="N122" s="34">
        <v>407</v>
      </c>
      <c r="O122" s="34">
        <v>13</v>
      </c>
      <c r="P122" s="34">
        <v>0</v>
      </c>
      <c r="Q122" s="34"/>
      <c r="R122" s="22">
        <v>1247</v>
      </c>
    </row>
    <row r="123" spans="1:18" x14ac:dyDescent="0.25">
      <c r="A123" s="5" t="s">
        <v>532</v>
      </c>
      <c r="B123" s="5" t="s">
        <v>642</v>
      </c>
      <c r="C123" s="22">
        <v>2405</v>
      </c>
      <c r="D123" s="34">
        <v>1824</v>
      </c>
      <c r="E123" s="34">
        <v>27</v>
      </c>
      <c r="F123" s="34">
        <v>381</v>
      </c>
      <c r="G123" s="34">
        <v>50</v>
      </c>
      <c r="H123" s="34">
        <v>123</v>
      </c>
      <c r="I123" s="22">
        <v>2342</v>
      </c>
      <c r="J123" s="34">
        <v>2089</v>
      </c>
      <c r="K123" s="34">
        <v>253</v>
      </c>
      <c r="L123" s="34">
        <v>383</v>
      </c>
      <c r="M123" s="22">
        <v>1000</v>
      </c>
      <c r="N123" s="34">
        <v>979</v>
      </c>
      <c r="O123" s="34">
        <v>21</v>
      </c>
      <c r="P123" s="34"/>
      <c r="Q123" s="34"/>
      <c r="R123" s="22">
        <v>6130</v>
      </c>
    </row>
    <row r="124" spans="1:18" x14ac:dyDescent="0.25">
      <c r="A124" s="5" t="s">
        <v>533</v>
      </c>
      <c r="B124" s="5" t="s">
        <v>643</v>
      </c>
      <c r="C124" s="22">
        <v>353</v>
      </c>
      <c r="D124" s="34">
        <v>221</v>
      </c>
      <c r="E124" s="34">
        <v>46</v>
      </c>
      <c r="F124" s="34"/>
      <c r="G124" s="34"/>
      <c r="H124" s="34">
        <v>86</v>
      </c>
      <c r="I124" s="22">
        <v>38</v>
      </c>
      <c r="J124" s="34">
        <v>38</v>
      </c>
      <c r="K124" s="34">
        <v>0</v>
      </c>
      <c r="L124" s="34">
        <v>376</v>
      </c>
      <c r="M124" s="22">
        <v>686</v>
      </c>
      <c r="N124" s="34">
        <v>636</v>
      </c>
      <c r="O124" s="34">
        <v>25</v>
      </c>
      <c r="P124" s="34">
        <v>25</v>
      </c>
      <c r="Q124" s="34"/>
      <c r="R124" s="22">
        <v>1453</v>
      </c>
    </row>
    <row r="125" spans="1:18" x14ac:dyDescent="0.25">
      <c r="A125" s="5" t="s">
        <v>535</v>
      </c>
      <c r="B125" s="5" t="s">
        <v>644</v>
      </c>
      <c r="C125" s="22">
        <v>276</v>
      </c>
      <c r="D125" s="34">
        <v>2</v>
      </c>
      <c r="E125" s="34">
        <v>19</v>
      </c>
      <c r="F125" s="34">
        <v>13</v>
      </c>
      <c r="G125" s="34">
        <v>5</v>
      </c>
      <c r="H125" s="34">
        <v>237</v>
      </c>
      <c r="I125" s="22">
        <v>6</v>
      </c>
      <c r="J125" s="34">
        <v>0</v>
      </c>
      <c r="K125" s="34">
        <v>6</v>
      </c>
      <c r="L125" s="34">
        <v>64</v>
      </c>
      <c r="M125" s="22">
        <v>198</v>
      </c>
      <c r="N125" s="34">
        <v>198</v>
      </c>
      <c r="O125" s="34">
        <v>0</v>
      </c>
      <c r="P125" s="34">
        <v>0</v>
      </c>
      <c r="Q125" s="34"/>
      <c r="R125" s="22">
        <v>544</v>
      </c>
    </row>
    <row r="126" spans="1:18" x14ac:dyDescent="0.25">
      <c r="A126" s="5" t="s">
        <v>664</v>
      </c>
      <c r="B126" s="5" t="s">
        <v>665</v>
      </c>
      <c r="C126" s="22">
        <v>12817</v>
      </c>
      <c r="D126" s="34">
        <v>3655</v>
      </c>
      <c r="E126" s="34">
        <v>142</v>
      </c>
      <c r="F126" s="34">
        <v>3657</v>
      </c>
      <c r="G126" s="34"/>
      <c r="H126" s="34">
        <v>5363</v>
      </c>
      <c r="I126" s="22">
        <v>4002</v>
      </c>
      <c r="J126" s="34">
        <v>3027</v>
      </c>
      <c r="K126" s="34">
        <v>975</v>
      </c>
      <c r="L126" s="34">
        <v>918</v>
      </c>
      <c r="M126" s="22">
        <v>4001</v>
      </c>
      <c r="N126" s="34">
        <v>3787</v>
      </c>
      <c r="O126" s="34">
        <v>143</v>
      </c>
      <c r="P126" s="34">
        <v>71</v>
      </c>
      <c r="Q126" s="34"/>
      <c r="R126" s="22">
        <v>21738</v>
      </c>
    </row>
    <row r="127" spans="1:18" x14ac:dyDescent="0.25">
      <c r="A127" s="5" t="s">
        <v>789</v>
      </c>
      <c r="B127" s="5" t="s">
        <v>790</v>
      </c>
      <c r="C127" s="22">
        <v>1034</v>
      </c>
      <c r="D127" s="34">
        <v>42</v>
      </c>
      <c r="E127" s="34">
        <v>10</v>
      </c>
      <c r="F127" s="34">
        <v>864</v>
      </c>
      <c r="G127" s="34">
        <v>0</v>
      </c>
      <c r="H127" s="34">
        <v>118</v>
      </c>
      <c r="I127" s="22">
        <v>0</v>
      </c>
      <c r="J127" s="34"/>
      <c r="K127" s="34"/>
      <c r="L127" s="34">
        <v>37</v>
      </c>
      <c r="M127" s="22">
        <v>1034</v>
      </c>
      <c r="N127" s="34">
        <v>999</v>
      </c>
      <c r="O127" s="34">
        <v>35</v>
      </c>
      <c r="P127" s="34">
        <v>0</v>
      </c>
      <c r="Q127" s="34"/>
      <c r="R127" s="22">
        <v>2105</v>
      </c>
    </row>
    <row r="128" spans="1:18" x14ac:dyDescent="0.25">
      <c r="A128" s="5" t="s">
        <v>1027</v>
      </c>
      <c r="B128" s="5" t="s">
        <v>1028</v>
      </c>
      <c r="C128" s="22">
        <v>188</v>
      </c>
      <c r="D128" s="34"/>
      <c r="E128" s="34"/>
      <c r="F128" s="34">
        <v>89</v>
      </c>
      <c r="G128" s="34"/>
      <c r="H128" s="34">
        <v>99</v>
      </c>
      <c r="I128" s="22">
        <v>28</v>
      </c>
      <c r="J128" s="34">
        <v>28</v>
      </c>
      <c r="K128" s="34"/>
      <c r="L128" s="34">
        <v>2</v>
      </c>
      <c r="M128" s="22">
        <v>288</v>
      </c>
      <c r="N128" s="34">
        <v>288</v>
      </c>
      <c r="O128" s="34"/>
      <c r="P128" s="34"/>
      <c r="Q128" s="34"/>
      <c r="R128" s="22">
        <v>506</v>
      </c>
    </row>
    <row r="129" spans="1:18" x14ac:dyDescent="0.25">
      <c r="A129" s="5" t="s">
        <v>791</v>
      </c>
      <c r="B129" s="5" t="s">
        <v>792</v>
      </c>
      <c r="C129" s="22">
        <v>453</v>
      </c>
      <c r="D129" s="34">
        <v>18</v>
      </c>
      <c r="E129" s="34">
        <v>353</v>
      </c>
      <c r="F129" s="34">
        <v>9</v>
      </c>
      <c r="G129" s="34"/>
      <c r="H129" s="34">
        <v>73</v>
      </c>
      <c r="I129" s="22">
        <v>288</v>
      </c>
      <c r="J129" s="34">
        <v>288</v>
      </c>
      <c r="K129" s="34"/>
      <c r="L129" s="34">
        <v>376</v>
      </c>
      <c r="M129" s="22">
        <v>21</v>
      </c>
      <c r="N129" s="34"/>
      <c r="O129" s="34">
        <v>21</v>
      </c>
      <c r="P129" s="34"/>
      <c r="Q129" s="34"/>
      <c r="R129" s="22">
        <v>1138</v>
      </c>
    </row>
    <row r="130" spans="1:18" x14ac:dyDescent="0.25">
      <c r="A130" s="5" t="s">
        <v>1153</v>
      </c>
      <c r="B130" s="5" t="s">
        <v>1154</v>
      </c>
      <c r="C130" s="22">
        <v>49</v>
      </c>
      <c r="D130" s="34">
        <v>3</v>
      </c>
      <c r="E130" s="34"/>
      <c r="F130" s="34">
        <v>5</v>
      </c>
      <c r="G130" s="34"/>
      <c r="H130" s="34">
        <v>41</v>
      </c>
      <c r="I130" s="22">
        <v>0</v>
      </c>
      <c r="J130" s="34"/>
      <c r="K130" s="34"/>
      <c r="L130" s="34">
        <v>0</v>
      </c>
      <c r="M130" s="22">
        <v>275</v>
      </c>
      <c r="N130" s="34">
        <v>275</v>
      </c>
      <c r="O130" s="34"/>
      <c r="P130" s="34"/>
      <c r="Q130" s="34"/>
      <c r="R130" s="22">
        <v>324</v>
      </c>
    </row>
    <row r="131" spans="1:18" x14ac:dyDescent="0.25">
      <c r="A131" s="5" t="s">
        <v>793</v>
      </c>
      <c r="B131" s="5" t="s">
        <v>794</v>
      </c>
      <c r="C131" s="22">
        <v>1758</v>
      </c>
      <c r="D131" s="34">
        <v>1561</v>
      </c>
      <c r="E131" s="34"/>
      <c r="F131" s="34">
        <v>111</v>
      </c>
      <c r="G131" s="34"/>
      <c r="H131" s="34">
        <v>86</v>
      </c>
      <c r="I131" s="22">
        <v>119</v>
      </c>
      <c r="J131" s="34">
        <v>113</v>
      </c>
      <c r="K131" s="34">
        <v>6</v>
      </c>
      <c r="L131" s="34">
        <v>766</v>
      </c>
      <c r="M131" s="22">
        <v>583</v>
      </c>
      <c r="N131" s="34">
        <v>506</v>
      </c>
      <c r="O131" s="34">
        <v>28</v>
      </c>
      <c r="P131" s="34">
        <v>49</v>
      </c>
      <c r="Q131" s="34"/>
      <c r="R131" s="22">
        <v>3226</v>
      </c>
    </row>
    <row r="132" spans="1:18" x14ac:dyDescent="0.25">
      <c r="A132" s="5" t="s">
        <v>795</v>
      </c>
      <c r="B132" s="5" t="s">
        <v>796</v>
      </c>
      <c r="C132" s="22">
        <v>391</v>
      </c>
      <c r="D132" s="34">
        <v>90</v>
      </c>
      <c r="E132" s="34"/>
      <c r="F132" s="34">
        <v>151</v>
      </c>
      <c r="G132" s="34"/>
      <c r="H132" s="34">
        <v>150</v>
      </c>
      <c r="I132" s="22">
        <v>24</v>
      </c>
      <c r="J132" s="34">
        <v>24</v>
      </c>
      <c r="K132" s="34"/>
      <c r="L132" s="34">
        <v>85</v>
      </c>
      <c r="M132" s="22">
        <v>443</v>
      </c>
      <c r="N132" s="34">
        <v>396</v>
      </c>
      <c r="O132" s="34">
        <v>15</v>
      </c>
      <c r="P132" s="34">
        <v>32</v>
      </c>
      <c r="Q132" s="34"/>
      <c r="R132" s="22">
        <v>943</v>
      </c>
    </row>
    <row r="133" spans="1:18" x14ac:dyDescent="0.25">
      <c r="A133" s="5" t="s">
        <v>1029</v>
      </c>
      <c r="B133" s="5" t="s">
        <v>1030</v>
      </c>
      <c r="C133" s="22">
        <v>27</v>
      </c>
      <c r="D133" s="34"/>
      <c r="E133" s="34"/>
      <c r="F133" s="34"/>
      <c r="G133" s="34"/>
      <c r="H133" s="34">
        <v>27</v>
      </c>
      <c r="I133" s="22">
        <v>41</v>
      </c>
      <c r="J133" s="34"/>
      <c r="K133" s="34">
        <v>41</v>
      </c>
      <c r="L133" s="34">
        <v>68</v>
      </c>
      <c r="M133" s="22">
        <v>171</v>
      </c>
      <c r="N133" s="34">
        <v>130</v>
      </c>
      <c r="O133" s="34"/>
      <c r="P133" s="34">
        <v>41</v>
      </c>
      <c r="Q133" s="34"/>
      <c r="R133" s="22">
        <v>307</v>
      </c>
    </row>
    <row r="134" spans="1:18" x14ac:dyDescent="0.25">
      <c r="A134" s="5" t="s">
        <v>1031</v>
      </c>
      <c r="B134" s="5" t="s">
        <v>1032</v>
      </c>
      <c r="C134" s="22">
        <v>34</v>
      </c>
      <c r="D134" s="34">
        <v>14</v>
      </c>
      <c r="E134" s="34">
        <v>20</v>
      </c>
      <c r="F134" s="34"/>
      <c r="G134" s="34"/>
      <c r="H134" s="34"/>
      <c r="I134" s="22">
        <v>1</v>
      </c>
      <c r="J134" s="34">
        <v>1</v>
      </c>
      <c r="K134" s="34"/>
      <c r="L134" s="34">
        <v>3</v>
      </c>
      <c r="M134" s="22">
        <v>54</v>
      </c>
      <c r="N134" s="34">
        <v>47</v>
      </c>
      <c r="O134" s="34">
        <v>7</v>
      </c>
      <c r="P134" s="34"/>
      <c r="Q134" s="34"/>
      <c r="R134" s="22">
        <v>92</v>
      </c>
    </row>
    <row r="135" spans="1:18" x14ac:dyDescent="0.25">
      <c r="A135" s="5" t="s">
        <v>1033</v>
      </c>
      <c r="B135" s="5" t="s">
        <v>1034</v>
      </c>
      <c r="C135" s="22">
        <v>109</v>
      </c>
      <c r="D135" s="34">
        <v>54</v>
      </c>
      <c r="E135" s="34">
        <v>15</v>
      </c>
      <c r="F135" s="34"/>
      <c r="G135" s="34"/>
      <c r="H135" s="34">
        <v>40</v>
      </c>
      <c r="I135" s="22">
        <v>225</v>
      </c>
      <c r="J135" s="34">
        <v>225</v>
      </c>
      <c r="K135" s="34"/>
      <c r="L135" s="34">
        <v>158</v>
      </c>
      <c r="M135" s="22">
        <v>296</v>
      </c>
      <c r="N135" s="34">
        <v>296</v>
      </c>
      <c r="O135" s="34"/>
      <c r="P135" s="34"/>
      <c r="Q135" s="34"/>
      <c r="R135" s="22">
        <v>788</v>
      </c>
    </row>
    <row r="136" spans="1:18" x14ac:dyDescent="0.25">
      <c r="A136" s="5" t="s">
        <v>797</v>
      </c>
      <c r="B136" s="5" t="s">
        <v>798</v>
      </c>
      <c r="C136" s="22">
        <v>1467</v>
      </c>
      <c r="D136" s="34">
        <v>532</v>
      </c>
      <c r="E136" s="34">
        <v>362</v>
      </c>
      <c r="F136" s="34">
        <v>100</v>
      </c>
      <c r="G136" s="34"/>
      <c r="H136" s="34">
        <v>473</v>
      </c>
      <c r="I136" s="22">
        <v>26</v>
      </c>
      <c r="J136" s="34">
        <v>26</v>
      </c>
      <c r="K136" s="34"/>
      <c r="L136" s="34">
        <v>111</v>
      </c>
      <c r="M136" s="22">
        <v>630</v>
      </c>
      <c r="N136" s="34">
        <v>602</v>
      </c>
      <c r="O136" s="34">
        <v>28</v>
      </c>
      <c r="P136" s="34"/>
      <c r="Q136" s="34"/>
      <c r="R136" s="22">
        <v>2234</v>
      </c>
    </row>
    <row r="137" spans="1:18" x14ac:dyDescent="0.25">
      <c r="A137" s="5" t="s">
        <v>662</v>
      </c>
      <c r="B137" s="5" t="s">
        <v>663</v>
      </c>
      <c r="C137" s="22">
        <v>44825</v>
      </c>
      <c r="D137" s="34">
        <v>30729</v>
      </c>
      <c r="E137" s="34">
        <v>3071</v>
      </c>
      <c r="F137" s="34">
        <v>3371</v>
      </c>
      <c r="G137" s="34">
        <v>1017</v>
      </c>
      <c r="H137" s="34">
        <v>6637</v>
      </c>
      <c r="I137" s="22">
        <v>11323</v>
      </c>
      <c r="J137" s="34">
        <v>8386</v>
      </c>
      <c r="K137" s="34">
        <v>2937</v>
      </c>
      <c r="L137" s="34">
        <v>4607</v>
      </c>
      <c r="M137" s="22">
        <v>13923</v>
      </c>
      <c r="N137" s="34">
        <v>13225</v>
      </c>
      <c r="O137" s="34">
        <v>698</v>
      </c>
      <c r="P137" s="34"/>
      <c r="Q137" s="34"/>
      <c r="R137" s="22">
        <v>74678</v>
      </c>
    </row>
    <row r="138" spans="1:18" x14ac:dyDescent="0.25">
      <c r="A138" s="5" t="s">
        <v>703</v>
      </c>
      <c r="B138" s="5" t="s">
        <v>704</v>
      </c>
      <c r="C138" s="22">
        <v>3903</v>
      </c>
      <c r="D138" s="34">
        <v>2644</v>
      </c>
      <c r="E138" s="34"/>
      <c r="F138" s="34">
        <v>1223</v>
      </c>
      <c r="G138" s="34">
        <v>8</v>
      </c>
      <c r="H138" s="34">
        <v>28</v>
      </c>
      <c r="I138" s="22">
        <v>328</v>
      </c>
      <c r="J138" s="34">
        <v>270</v>
      </c>
      <c r="K138" s="34">
        <v>58</v>
      </c>
      <c r="L138" s="34">
        <v>642</v>
      </c>
      <c r="M138" s="22">
        <v>1712</v>
      </c>
      <c r="N138" s="34">
        <v>1677</v>
      </c>
      <c r="O138" s="34">
        <v>35</v>
      </c>
      <c r="P138" s="34">
        <v>0</v>
      </c>
      <c r="Q138" s="34"/>
      <c r="R138" s="22">
        <v>6585</v>
      </c>
    </row>
    <row r="139" spans="1:18" x14ac:dyDescent="0.25">
      <c r="A139" s="5" t="s">
        <v>1035</v>
      </c>
      <c r="B139" s="5" t="s">
        <v>1036</v>
      </c>
      <c r="C139" s="22">
        <v>415</v>
      </c>
      <c r="D139" s="34"/>
      <c r="E139" s="34"/>
      <c r="F139" s="34">
        <v>177</v>
      </c>
      <c r="G139" s="34"/>
      <c r="H139" s="34">
        <v>238</v>
      </c>
      <c r="I139" s="22">
        <v>38</v>
      </c>
      <c r="J139" s="34">
        <v>38</v>
      </c>
      <c r="K139" s="34"/>
      <c r="L139" s="34">
        <v>3</v>
      </c>
      <c r="M139" s="22">
        <v>233</v>
      </c>
      <c r="N139" s="34">
        <v>233</v>
      </c>
      <c r="O139" s="34"/>
      <c r="P139" s="34"/>
      <c r="Q139" s="34"/>
      <c r="R139" s="22">
        <v>689</v>
      </c>
    </row>
    <row r="140" spans="1:18" x14ac:dyDescent="0.25">
      <c r="A140" s="5" t="s">
        <v>799</v>
      </c>
      <c r="B140" s="5" t="s">
        <v>800</v>
      </c>
      <c r="C140" s="22">
        <v>134</v>
      </c>
      <c r="D140" s="34">
        <v>49</v>
      </c>
      <c r="E140" s="34"/>
      <c r="F140" s="34">
        <v>15</v>
      </c>
      <c r="G140" s="34">
        <v>19</v>
      </c>
      <c r="H140" s="34">
        <v>51</v>
      </c>
      <c r="I140" s="22">
        <v>180</v>
      </c>
      <c r="J140" s="34">
        <v>108</v>
      </c>
      <c r="K140" s="34">
        <v>72</v>
      </c>
      <c r="L140" s="34">
        <v>125</v>
      </c>
      <c r="M140" s="22">
        <v>424</v>
      </c>
      <c r="N140" s="34">
        <v>411</v>
      </c>
      <c r="O140" s="34">
        <v>13</v>
      </c>
      <c r="P140" s="34">
        <v>0</v>
      </c>
      <c r="Q140" s="34"/>
      <c r="R140" s="22">
        <v>863</v>
      </c>
    </row>
    <row r="141" spans="1:18" x14ac:dyDescent="0.25">
      <c r="A141" s="5" t="s">
        <v>801</v>
      </c>
      <c r="B141" s="5" t="s">
        <v>802</v>
      </c>
      <c r="C141" s="22">
        <v>849</v>
      </c>
      <c r="D141" s="34">
        <v>815</v>
      </c>
      <c r="E141" s="34">
        <v>21</v>
      </c>
      <c r="F141" s="34"/>
      <c r="G141" s="34"/>
      <c r="H141" s="34">
        <v>13</v>
      </c>
      <c r="I141" s="22">
        <v>343</v>
      </c>
      <c r="J141" s="34">
        <v>246</v>
      </c>
      <c r="K141" s="34">
        <v>97</v>
      </c>
      <c r="L141" s="34">
        <v>611</v>
      </c>
      <c r="M141" s="22">
        <v>1187</v>
      </c>
      <c r="N141" s="34">
        <v>1187</v>
      </c>
      <c r="O141" s="34">
        <v>0</v>
      </c>
      <c r="P141" s="34">
        <v>0</v>
      </c>
      <c r="Q141" s="34"/>
      <c r="R141" s="22">
        <v>2990</v>
      </c>
    </row>
    <row r="142" spans="1:18" x14ac:dyDescent="0.25">
      <c r="A142" s="5" t="s">
        <v>705</v>
      </c>
      <c r="B142" s="5" t="s">
        <v>706</v>
      </c>
      <c r="C142" s="22">
        <v>2119</v>
      </c>
      <c r="D142" s="34">
        <v>474</v>
      </c>
      <c r="E142" s="34"/>
      <c r="F142" s="34">
        <v>1045</v>
      </c>
      <c r="G142" s="34">
        <v>339</v>
      </c>
      <c r="H142" s="34">
        <v>261</v>
      </c>
      <c r="I142" s="22">
        <v>61</v>
      </c>
      <c r="J142" s="34">
        <v>61</v>
      </c>
      <c r="K142" s="34">
        <v>0</v>
      </c>
      <c r="L142" s="34">
        <v>1295</v>
      </c>
      <c r="M142" s="22">
        <v>1545</v>
      </c>
      <c r="N142" s="34">
        <v>1462</v>
      </c>
      <c r="O142" s="34">
        <v>38</v>
      </c>
      <c r="P142" s="34">
        <v>45</v>
      </c>
      <c r="Q142" s="34"/>
      <c r="R142" s="22">
        <v>5020</v>
      </c>
    </row>
    <row r="143" spans="1:18" x14ac:dyDescent="0.25">
      <c r="A143" s="5" t="s">
        <v>803</v>
      </c>
      <c r="B143" s="5" t="s">
        <v>804</v>
      </c>
      <c r="C143" s="22">
        <v>273</v>
      </c>
      <c r="D143" s="34">
        <v>85</v>
      </c>
      <c r="E143" s="34">
        <v>19</v>
      </c>
      <c r="F143" s="34">
        <v>118</v>
      </c>
      <c r="G143" s="34">
        <v>0</v>
      </c>
      <c r="H143" s="34">
        <v>51</v>
      </c>
      <c r="I143" s="22">
        <v>140</v>
      </c>
      <c r="J143" s="34">
        <v>140</v>
      </c>
      <c r="K143" s="34">
        <v>0</v>
      </c>
      <c r="L143" s="34">
        <v>58</v>
      </c>
      <c r="M143" s="22">
        <v>488</v>
      </c>
      <c r="N143" s="34">
        <v>467</v>
      </c>
      <c r="O143" s="34">
        <v>21</v>
      </c>
      <c r="P143" s="34">
        <v>0</v>
      </c>
      <c r="Q143" s="34"/>
      <c r="R143" s="22">
        <v>959</v>
      </c>
    </row>
    <row r="144" spans="1:18" x14ac:dyDescent="0.25">
      <c r="A144" s="5" t="s">
        <v>707</v>
      </c>
      <c r="B144" s="5" t="s">
        <v>708</v>
      </c>
      <c r="C144" s="22">
        <v>3821</v>
      </c>
      <c r="D144" s="34">
        <v>2245</v>
      </c>
      <c r="E144" s="34">
        <v>161</v>
      </c>
      <c r="F144" s="34">
        <v>1308</v>
      </c>
      <c r="G144" s="34">
        <v>5</v>
      </c>
      <c r="H144" s="34">
        <v>102</v>
      </c>
      <c r="I144" s="22">
        <v>1206</v>
      </c>
      <c r="J144" s="34">
        <v>1206</v>
      </c>
      <c r="K144" s="34">
        <v>0</v>
      </c>
      <c r="L144" s="34">
        <v>159</v>
      </c>
      <c r="M144" s="22">
        <v>2138</v>
      </c>
      <c r="N144" s="34">
        <v>2028</v>
      </c>
      <c r="O144" s="34">
        <v>107</v>
      </c>
      <c r="P144" s="34">
        <v>3</v>
      </c>
      <c r="Q144" s="34"/>
      <c r="R144" s="22">
        <v>7324</v>
      </c>
    </row>
    <row r="145" spans="1:24" x14ac:dyDescent="0.25">
      <c r="A145" s="5" t="s">
        <v>656</v>
      </c>
      <c r="B145" s="5" t="s">
        <v>657</v>
      </c>
      <c r="C145" s="22">
        <v>115045</v>
      </c>
      <c r="D145" s="34">
        <v>43266</v>
      </c>
      <c r="E145" s="34">
        <v>0</v>
      </c>
      <c r="F145" s="34">
        <v>9455</v>
      </c>
      <c r="G145" s="34">
        <v>605</v>
      </c>
      <c r="H145" s="34">
        <v>61719</v>
      </c>
      <c r="I145" s="22">
        <v>38740</v>
      </c>
      <c r="J145" s="34">
        <v>29487</v>
      </c>
      <c r="K145" s="34">
        <v>9253</v>
      </c>
      <c r="L145" s="34">
        <v>2713</v>
      </c>
      <c r="M145" s="22">
        <v>30166</v>
      </c>
      <c r="N145" s="34">
        <v>26441</v>
      </c>
      <c r="O145" s="34">
        <v>3725</v>
      </c>
      <c r="P145" s="34">
        <v>0</v>
      </c>
      <c r="Q145" s="34"/>
      <c r="R145" s="22">
        <v>186664</v>
      </c>
    </row>
    <row r="146" spans="1:24" x14ac:dyDescent="0.25">
      <c r="A146" s="5" t="s">
        <v>1155</v>
      </c>
      <c r="B146" s="5" t="s">
        <v>1156</v>
      </c>
      <c r="C146" s="22">
        <v>106</v>
      </c>
      <c r="D146" s="34"/>
      <c r="E146" s="34"/>
      <c r="F146" s="34">
        <v>73</v>
      </c>
      <c r="G146" s="34"/>
      <c r="H146" s="34">
        <v>33</v>
      </c>
      <c r="I146" s="22">
        <v>28</v>
      </c>
      <c r="J146" s="34">
        <v>28</v>
      </c>
      <c r="K146" s="34"/>
      <c r="L146" s="34">
        <v>26</v>
      </c>
      <c r="M146" s="22">
        <v>192</v>
      </c>
      <c r="N146" s="34">
        <v>192</v>
      </c>
      <c r="O146" s="34"/>
      <c r="P146" s="34"/>
      <c r="Q146" s="34"/>
      <c r="R146" s="22">
        <v>352</v>
      </c>
    </row>
    <row r="147" spans="1:24" x14ac:dyDescent="0.25">
      <c r="A147" s="5" t="s">
        <v>805</v>
      </c>
      <c r="B147" s="5" t="s">
        <v>806</v>
      </c>
      <c r="C147" s="22">
        <v>242</v>
      </c>
      <c r="D147" s="34">
        <v>242</v>
      </c>
      <c r="E147" s="34"/>
      <c r="F147" s="34"/>
      <c r="G147" s="34"/>
      <c r="H147" s="34"/>
      <c r="I147" s="22">
        <v>860</v>
      </c>
      <c r="J147" s="34">
        <v>860</v>
      </c>
      <c r="K147" s="34"/>
      <c r="L147" s="34">
        <v>230</v>
      </c>
      <c r="M147" s="22">
        <v>702</v>
      </c>
      <c r="N147" s="34">
        <v>677</v>
      </c>
      <c r="O147" s="34">
        <v>25</v>
      </c>
      <c r="P147" s="34"/>
      <c r="Q147" s="34"/>
      <c r="R147" s="22">
        <v>2034</v>
      </c>
    </row>
    <row r="148" spans="1:24" x14ac:dyDescent="0.25">
      <c r="A148" s="5" t="s">
        <v>807</v>
      </c>
      <c r="B148" s="5" t="s">
        <v>808</v>
      </c>
      <c r="C148" s="22">
        <v>1287</v>
      </c>
      <c r="D148" s="34">
        <v>786</v>
      </c>
      <c r="E148" s="34">
        <v>73</v>
      </c>
      <c r="F148" s="34">
        <v>272</v>
      </c>
      <c r="G148" s="34">
        <v>2</v>
      </c>
      <c r="H148" s="34">
        <v>154</v>
      </c>
      <c r="I148" s="22">
        <v>48</v>
      </c>
      <c r="J148" s="34">
        <v>48</v>
      </c>
      <c r="K148" s="34"/>
      <c r="L148" s="34">
        <v>99</v>
      </c>
      <c r="M148" s="22">
        <v>930</v>
      </c>
      <c r="N148" s="34">
        <v>900</v>
      </c>
      <c r="O148" s="34">
        <v>30</v>
      </c>
      <c r="P148" s="34"/>
      <c r="Q148" s="34"/>
      <c r="R148" s="22">
        <v>2364</v>
      </c>
    </row>
    <row r="149" spans="1:24" x14ac:dyDescent="0.25">
      <c r="A149" s="5" t="s">
        <v>1037</v>
      </c>
      <c r="B149" s="5" t="s">
        <v>1038</v>
      </c>
      <c r="C149" s="22">
        <v>46</v>
      </c>
      <c r="D149" s="34"/>
      <c r="E149" s="34"/>
      <c r="F149" s="34"/>
      <c r="G149" s="34">
        <v>46</v>
      </c>
      <c r="H149" s="34"/>
      <c r="I149" s="22">
        <v>5</v>
      </c>
      <c r="J149" s="34">
        <v>5</v>
      </c>
      <c r="K149" s="34"/>
      <c r="L149" s="34">
        <v>5</v>
      </c>
      <c r="M149" s="22">
        <v>119</v>
      </c>
      <c r="N149" s="34">
        <v>119</v>
      </c>
      <c r="O149" s="34"/>
      <c r="P149" s="34"/>
      <c r="Q149" s="34"/>
      <c r="R149" s="22">
        <v>175</v>
      </c>
    </row>
    <row r="150" spans="1:24" x14ac:dyDescent="0.25">
      <c r="A150" s="5" t="s">
        <v>809</v>
      </c>
      <c r="B150" s="5" t="s">
        <v>810</v>
      </c>
      <c r="C150" s="22">
        <v>897</v>
      </c>
      <c r="D150" s="34">
        <v>232</v>
      </c>
      <c r="E150" s="34">
        <v>665</v>
      </c>
      <c r="F150" s="34">
        <v>0</v>
      </c>
      <c r="G150" s="34">
        <v>0</v>
      </c>
      <c r="H150" s="34">
        <v>0</v>
      </c>
      <c r="I150" s="22">
        <v>0</v>
      </c>
      <c r="J150" s="34">
        <v>0</v>
      </c>
      <c r="K150" s="34">
        <v>0</v>
      </c>
      <c r="L150" s="34">
        <v>151</v>
      </c>
      <c r="M150" s="22">
        <v>514</v>
      </c>
      <c r="N150" s="34">
        <v>514</v>
      </c>
      <c r="O150" s="34">
        <v>0</v>
      </c>
      <c r="P150" s="34">
        <v>0</v>
      </c>
      <c r="Q150" s="34"/>
      <c r="R150" s="22">
        <v>1562</v>
      </c>
    </row>
    <row r="151" spans="1:24" x14ac:dyDescent="0.25">
      <c r="A151" s="5" t="s">
        <v>811</v>
      </c>
      <c r="B151" s="5" t="s">
        <v>812</v>
      </c>
      <c r="C151" s="22">
        <v>211</v>
      </c>
      <c r="D151" s="34">
        <v>146</v>
      </c>
      <c r="E151" s="34"/>
      <c r="F151" s="34">
        <v>13</v>
      </c>
      <c r="G151" s="34"/>
      <c r="H151" s="34">
        <v>52</v>
      </c>
      <c r="I151" s="22">
        <v>92</v>
      </c>
      <c r="J151" s="34">
        <v>92</v>
      </c>
      <c r="K151" s="34"/>
      <c r="L151" s="34">
        <v>245</v>
      </c>
      <c r="M151" s="22">
        <v>669</v>
      </c>
      <c r="N151" s="34">
        <v>622</v>
      </c>
      <c r="O151" s="34">
        <v>47</v>
      </c>
      <c r="P151" s="34"/>
      <c r="Q151" s="34"/>
      <c r="R151" s="22">
        <v>1217</v>
      </c>
    </row>
    <row r="152" spans="1:24" x14ac:dyDescent="0.25">
      <c r="A152" s="5" t="s">
        <v>1039</v>
      </c>
      <c r="B152" s="5" t="s">
        <v>1040</v>
      </c>
      <c r="C152" s="22">
        <v>386</v>
      </c>
      <c r="D152" s="34"/>
      <c r="E152" s="34">
        <v>85</v>
      </c>
      <c r="F152" s="34">
        <v>256</v>
      </c>
      <c r="G152" s="34"/>
      <c r="H152" s="34">
        <v>45</v>
      </c>
      <c r="I152" s="22">
        <v>23</v>
      </c>
      <c r="J152" s="34">
        <v>18</v>
      </c>
      <c r="K152" s="34">
        <v>5</v>
      </c>
      <c r="L152" s="34">
        <v>215</v>
      </c>
      <c r="M152" s="22">
        <v>348</v>
      </c>
      <c r="N152" s="34">
        <v>311</v>
      </c>
      <c r="O152" s="34">
        <v>11</v>
      </c>
      <c r="P152" s="34">
        <v>26</v>
      </c>
      <c r="Q152" s="34"/>
      <c r="R152" s="22">
        <v>972</v>
      </c>
    </row>
    <row r="153" spans="1:24" x14ac:dyDescent="0.25">
      <c r="A153" s="5" t="s">
        <v>460</v>
      </c>
      <c r="B153" s="5" t="s">
        <v>670</v>
      </c>
      <c r="C153" s="22">
        <v>13544</v>
      </c>
      <c r="D153" s="34">
        <v>10053</v>
      </c>
      <c r="E153" s="34">
        <v>483</v>
      </c>
      <c r="F153" s="34">
        <v>1818</v>
      </c>
      <c r="G153" s="34">
        <v>0</v>
      </c>
      <c r="H153" s="34">
        <v>1190</v>
      </c>
      <c r="I153" s="22">
        <v>5264</v>
      </c>
      <c r="J153" s="34">
        <v>3287</v>
      </c>
      <c r="K153" s="34">
        <v>1977</v>
      </c>
      <c r="L153" s="34">
        <v>1324</v>
      </c>
      <c r="M153" s="22">
        <v>4371</v>
      </c>
      <c r="N153" s="34">
        <v>4271</v>
      </c>
      <c r="O153" s="34">
        <v>100</v>
      </c>
      <c r="P153" s="34">
        <v>0</v>
      </c>
      <c r="Q153" s="34"/>
      <c r="R153" s="22">
        <v>24503</v>
      </c>
    </row>
    <row r="154" spans="1:24" x14ac:dyDescent="0.25">
      <c r="A154" s="5" t="s">
        <v>1157</v>
      </c>
      <c r="B154" s="5" t="s">
        <v>1158</v>
      </c>
      <c r="C154" s="22">
        <v>45</v>
      </c>
      <c r="D154" s="34"/>
      <c r="E154" s="34">
        <v>23</v>
      </c>
      <c r="F154" s="34">
        <v>7</v>
      </c>
      <c r="G154" s="34"/>
      <c r="H154" s="34">
        <v>15</v>
      </c>
      <c r="I154" s="22">
        <v>0</v>
      </c>
      <c r="J154" s="34">
        <v>0</v>
      </c>
      <c r="K154" s="34">
        <v>0</v>
      </c>
      <c r="L154" s="34">
        <v>0</v>
      </c>
      <c r="M154" s="22">
        <v>20</v>
      </c>
      <c r="N154" s="34">
        <v>20</v>
      </c>
      <c r="O154" s="34"/>
      <c r="P154" s="34"/>
      <c r="Q154" s="34"/>
      <c r="R154" s="22">
        <v>65</v>
      </c>
    </row>
    <row r="155" spans="1:24" x14ac:dyDescent="0.25">
      <c r="A155" s="5" t="s">
        <v>678</v>
      </c>
      <c r="B155" s="5" t="s">
        <v>679</v>
      </c>
      <c r="C155" s="22">
        <v>14893</v>
      </c>
      <c r="D155" s="34">
        <v>6588</v>
      </c>
      <c r="E155" s="34">
        <v>553</v>
      </c>
      <c r="F155" s="34">
        <v>7646</v>
      </c>
      <c r="G155" s="34"/>
      <c r="H155" s="34">
        <v>106</v>
      </c>
      <c r="I155" s="22">
        <v>702</v>
      </c>
      <c r="J155" s="34">
        <v>702</v>
      </c>
      <c r="K155" s="34"/>
      <c r="L155" s="34"/>
      <c r="M155" s="22">
        <v>6542</v>
      </c>
      <c r="N155" s="34">
        <v>6468</v>
      </c>
      <c r="O155" s="34">
        <v>74</v>
      </c>
      <c r="P155" s="34"/>
      <c r="Q155" s="34"/>
      <c r="R155" s="22">
        <v>22137</v>
      </c>
    </row>
    <row r="156" spans="1:24" x14ac:dyDescent="0.25">
      <c r="A156" s="5" t="s">
        <v>1192</v>
      </c>
      <c r="B156" s="5" t="s">
        <v>1193</v>
      </c>
      <c r="C156" s="22">
        <v>1212</v>
      </c>
      <c r="D156" s="34">
        <v>1046</v>
      </c>
      <c r="E156" s="34"/>
      <c r="F156" s="34">
        <v>41</v>
      </c>
      <c r="G156" s="34">
        <v>30</v>
      </c>
      <c r="H156" s="34">
        <v>95</v>
      </c>
      <c r="I156" s="22">
        <v>12</v>
      </c>
      <c r="J156" s="34">
        <v>12</v>
      </c>
      <c r="K156" s="34"/>
      <c r="L156" s="34">
        <v>71</v>
      </c>
      <c r="M156" s="22">
        <v>894</v>
      </c>
      <c r="N156" s="34">
        <v>859</v>
      </c>
      <c r="O156" s="34">
        <v>35</v>
      </c>
      <c r="P156" s="34"/>
      <c r="Q156" s="34"/>
      <c r="R156" s="22">
        <v>2189</v>
      </c>
      <c r="V156" s="43"/>
      <c r="W156" s="43"/>
      <c r="X156" s="43"/>
    </row>
    <row r="157" spans="1:24" x14ac:dyDescent="0.25">
      <c r="A157" s="5" t="s">
        <v>813</v>
      </c>
      <c r="B157" s="5" t="s">
        <v>814</v>
      </c>
      <c r="C157" s="22">
        <v>276</v>
      </c>
      <c r="D157" s="34">
        <v>166</v>
      </c>
      <c r="E157" s="34">
        <v>33</v>
      </c>
      <c r="F157" s="34">
        <v>32</v>
      </c>
      <c r="G157" s="34">
        <v>0</v>
      </c>
      <c r="H157" s="34">
        <v>45</v>
      </c>
      <c r="I157" s="22">
        <v>0</v>
      </c>
      <c r="J157" s="34"/>
      <c r="K157" s="34"/>
      <c r="L157" s="34">
        <v>14</v>
      </c>
      <c r="M157" s="22">
        <v>934</v>
      </c>
      <c r="N157" s="34">
        <v>924</v>
      </c>
      <c r="O157" s="34">
        <v>10</v>
      </c>
      <c r="P157" s="34"/>
      <c r="Q157" s="34"/>
      <c r="R157" s="22">
        <v>1224</v>
      </c>
    </row>
    <row r="158" spans="1:24" x14ac:dyDescent="0.25">
      <c r="A158" s="5" t="s">
        <v>709</v>
      </c>
      <c r="B158" s="5" t="s">
        <v>710</v>
      </c>
      <c r="C158" s="22">
        <v>2831</v>
      </c>
      <c r="D158" s="34">
        <v>2023</v>
      </c>
      <c r="E158" s="34">
        <v>12</v>
      </c>
      <c r="F158" s="34">
        <v>750</v>
      </c>
      <c r="G158" s="34">
        <v>0</v>
      </c>
      <c r="H158" s="34">
        <v>46</v>
      </c>
      <c r="I158" s="22">
        <v>199</v>
      </c>
      <c r="J158" s="34">
        <v>20</v>
      </c>
      <c r="K158" s="34">
        <v>179</v>
      </c>
      <c r="L158" s="34">
        <v>37</v>
      </c>
      <c r="M158" s="22">
        <v>2016</v>
      </c>
      <c r="N158" s="34">
        <v>1986</v>
      </c>
      <c r="O158" s="34">
        <v>30</v>
      </c>
      <c r="P158" s="34"/>
      <c r="Q158" s="34"/>
      <c r="R158" s="22">
        <v>5083</v>
      </c>
    </row>
    <row r="159" spans="1:24" x14ac:dyDescent="0.25">
      <c r="A159" s="5" t="s">
        <v>815</v>
      </c>
      <c r="B159" s="5" t="s">
        <v>816</v>
      </c>
      <c r="C159" s="22">
        <v>544</v>
      </c>
      <c r="D159" s="34">
        <v>544</v>
      </c>
      <c r="E159" s="34"/>
      <c r="F159" s="34"/>
      <c r="G159" s="34"/>
      <c r="H159" s="34"/>
      <c r="I159" s="22">
        <v>6</v>
      </c>
      <c r="J159" s="34">
        <v>6</v>
      </c>
      <c r="K159" s="34"/>
      <c r="L159" s="34">
        <v>98</v>
      </c>
      <c r="M159" s="22">
        <v>606</v>
      </c>
      <c r="N159" s="34">
        <v>593</v>
      </c>
      <c r="O159" s="34">
        <v>13</v>
      </c>
      <c r="P159" s="34" t="s">
        <v>467</v>
      </c>
      <c r="Q159" s="34"/>
      <c r="R159" s="22">
        <v>1254</v>
      </c>
    </row>
    <row r="160" spans="1:24" x14ac:dyDescent="0.25">
      <c r="A160" s="5" t="s">
        <v>711</v>
      </c>
      <c r="B160" s="5" t="s">
        <v>712</v>
      </c>
      <c r="C160" s="22">
        <v>3845</v>
      </c>
      <c r="D160" s="34">
        <v>1865</v>
      </c>
      <c r="E160" s="34">
        <v>66</v>
      </c>
      <c r="F160" s="34">
        <v>1061</v>
      </c>
      <c r="G160" s="34">
        <v>853</v>
      </c>
      <c r="H160" s="34"/>
      <c r="I160" s="22">
        <v>167</v>
      </c>
      <c r="J160" s="34">
        <v>167</v>
      </c>
      <c r="K160" s="34"/>
      <c r="L160" s="34">
        <v>1207</v>
      </c>
      <c r="M160" s="22">
        <v>1668</v>
      </c>
      <c r="N160" s="34">
        <v>1610</v>
      </c>
      <c r="O160" s="34">
        <v>58</v>
      </c>
      <c r="P160" s="34"/>
      <c r="Q160" s="34"/>
      <c r="R160" s="22">
        <v>6887</v>
      </c>
    </row>
    <row r="161" spans="1:21" x14ac:dyDescent="0.25">
      <c r="A161" s="5" t="s">
        <v>713</v>
      </c>
      <c r="B161" s="5" t="s">
        <v>714</v>
      </c>
      <c r="C161" s="22">
        <v>6585</v>
      </c>
      <c r="D161" s="34">
        <v>4900</v>
      </c>
      <c r="E161" s="34">
        <v>379</v>
      </c>
      <c r="F161" s="34">
        <v>85</v>
      </c>
      <c r="G161" s="34">
        <v>157</v>
      </c>
      <c r="H161" s="34">
        <v>1064</v>
      </c>
      <c r="I161" s="22">
        <v>1425</v>
      </c>
      <c r="J161" s="34">
        <v>951</v>
      </c>
      <c r="K161" s="34">
        <v>474</v>
      </c>
      <c r="L161" s="34">
        <v>1027</v>
      </c>
      <c r="M161" s="22">
        <v>1607</v>
      </c>
      <c r="N161" s="34">
        <v>1518</v>
      </c>
      <c r="O161" s="34">
        <v>89</v>
      </c>
      <c r="P161" s="34">
        <v>0</v>
      </c>
      <c r="Q161" s="34"/>
      <c r="R161" s="22">
        <v>10644</v>
      </c>
    </row>
    <row r="162" spans="1:21" x14ac:dyDescent="0.25">
      <c r="A162" s="5" t="s">
        <v>715</v>
      </c>
      <c r="B162" s="5" t="s">
        <v>716</v>
      </c>
      <c r="C162" s="22">
        <v>4447</v>
      </c>
      <c r="D162" s="34">
        <v>3038</v>
      </c>
      <c r="E162" s="34">
        <v>147</v>
      </c>
      <c r="F162" s="34">
        <v>995</v>
      </c>
      <c r="G162" s="34">
        <v>72</v>
      </c>
      <c r="H162" s="34">
        <v>195</v>
      </c>
      <c r="I162" s="22">
        <v>3879</v>
      </c>
      <c r="J162" s="34">
        <v>2315</v>
      </c>
      <c r="K162" s="34">
        <v>1564</v>
      </c>
      <c r="L162" s="34">
        <v>1483</v>
      </c>
      <c r="M162" s="22">
        <v>1779</v>
      </c>
      <c r="N162" s="34"/>
      <c r="O162" s="34">
        <v>1688</v>
      </c>
      <c r="P162" s="34">
        <v>91</v>
      </c>
      <c r="Q162" s="34"/>
      <c r="R162" s="22">
        <v>11588</v>
      </c>
    </row>
    <row r="163" spans="1:21" x14ac:dyDescent="0.25">
      <c r="A163" s="5" t="s">
        <v>817</v>
      </c>
      <c r="B163" s="5" t="s">
        <v>818</v>
      </c>
      <c r="C163" s="22">
        <v>206</v>
      </c>
      <c r="D163" s="34">
        <v>31</v>
      </c>
      <c r="E163" s="34">
        <v>88</v>
      </c>
      <c r="F163" s="34"/>
      <c r="G163" s="34"/>
      <c r="H163" s="34">
        <v>87</v>
      </c>
      <c r="I163" s="22">
        <v>68</v>
      </c>
      <c r="J163" s="34">
        <v>68</v>
      </c>
      <c r="K163" s="34"/>
      <c r="L163" s="34">
        <v>75</v>
      </c>
      <c r="M163" s="22">
        <v>1296</v>
      </c>
      <c r="N163" s="34">
        <v>1254</v>
      </c>
      <c r="O163" s="34">
        <v>24</v>
      </c>
      <c r="P163" s="34">
        <v>18</v>
      </c>
      <c r="Q163" s="34"/>
      <c r="R163" s="22">
        <v>1645</v>
      </c>
      <c r="S163" s="20"/>
      <c r="T163" s="20"/>
      <c r="U163" s="20"/>
    </row>
    <row r="164" spans="1:21" x14ac:dyDescent="0.25">
      <c r="A164" s="5" t="s">
        <v>1041</v>
      </c>
      <c r="B164" s="5" t="s">
        <v>1042</v>
      </c>
      <c r="C164" s="22">
        <v>82</v>
      </c>
      <c r="D164" s="34"/>
      <c r="E164" s="34">
        <v>8</v>
      </c>
      <c r="F164" s="34">
        <v>74</v>
      </c>
      <c r="G164" s="34"/>
      <c r="H164" s="34"/>
      <c r="I164" s="22">
        <v>0</v>
      </c>
      <c r="J164" s="34"/>
      <c r="K164" s="34"/>
      <c r="L164" s="34">
        <v>18</v>
      </c>
      <c r="M164" s="22">
        <v>651</v>
      </c>
      <c r="N164" s="34">
        <v>512</v>
      </c>
      <c r="O164" s="34">
        <v>34</v>
      </c>
      <c r="P164" s="34">
        <v>105</v>
      </c>
      <c r="Q164" s="34"/>
      <c r="R164" s="22">
        <v>751</v>
      </c>
      <c r="S164" s="20"/>
      <c r="T164" s="20"/>
      <c r="U164" s="20"/>
    </row>
    <row r="165" spans="1:21" x14ac:dyDescent="0.25">
      <c r="A165" s="5" t="s">
        <v>1043</v>
      </c>
      <c r="B165" s="5" t="s">
        <v>1044</v>
      </c>
      <c r="C165" s="22">
        <v>61</v>
      </c>
      <c r="D165" s="34"/>
      <c r="E165" s="34"/>
      <c r="F165" s="34"/>
      <c r="G165" s="34"/>
      <c r="H165" s="34">
        <v>61</v>
      </c>
      <c r="I165" s="22">
        <v>1176</v>
      </c>
      <c r="J165" s="34">
        <v>1176</v>
      </c>
      <c r="K165" s="34"/>
      <c r="L165" s="34">
        <v>10</v>
      </c>
      <c r="M165" s="22">
        <v>232</v>
      </c>
      <c r="N165" s="34">
        <v>225</v>
      </c>
      <c r="O165" s="34">
        <v>7</v>
      </c>
      <c r="P165" s="34"/>
      <c r="Q165" s="34"/>
      <c r="R165" s="22">
        <v>1479</v>
      </c>
      <c r="S165" s="20"/>
      <c r="T165" s="20"/>
      <c r="U165" s="20"/>
    </row>
    <row r="166" spans="1:21" x14ac:dyDescent="0.25">
      <c r="A166" s="5" t="s">
        <v>819</v>
      </c>
      <c r="B166" s="5" t="s">
        <v>820</v>
      </c>
      <c r="C166" s="22">
        <v>415</v>
      </c>
      <c r="D166" s="34"/>
      <c r="E166" s="34">
        <v>346</v>
      </c>
      <c r="F166" s="34">
        <v>69</v>
      </c>
      <c r="G166" s="34"/>
      <c r="H166" s="34"/>
      <c r="I166" s="22">
        <v>391</v>
      </c>
      <c r="J166" s="34">
        <v>391</v>
      </c>
      <c r="K166" s="34"/>
      <c r="L166" s="34">
        <v>108</v>
      </c>
      <c r="M166" s="22">
        <v>801</v>
      </c>
      <c r="N166" s="34">
        <v>763</v>
      </c>
      <c r="O166" s="34"/>
      <c r="P166" s="34">
        <v>38</v>
      </c>
      <c r="Q166" s="34"/>
      <c r="R166" s="22">
        <v>1715</v>
      </c>
    </row>
    <row r="167" spans="1:21" x14ac:dyDescent="0.25">
      <c r="A167" s="5" t="s">
        <v>1159</v>
      </c>
      <c r="B167" s="5" t="s">
        <v>1160</v>
      </c>
      <c r="C167" s="22">
        <v>69</v>
      </c>
      <c r="D167" s="34">
        <v>29</v>
      </c>
      <c r="E167" s="34"/>
      <c r="F167" s="34">
        <v>6</v>
      </c>
      <c r="G167" s="34">
        <v>0</v>
      </c>
      <c r="H167" s="34">
        <v>34</v>
      </c>
      <c r="I167" s="22">
        <v>0</v>
      </c>
      <c r="J167" s="34">
        <v>0</v>
      </c>
      <c r="K167" s="34">
        <v>0</v>
      </c>
      <c r="L167" s="34">
        <v>4</v>
      </c>
      <c r="M167" s="22">
        <v>191</v>
      </c>
      <c r="N167" s="34">
        <v>178</v>
      </c>
      <c r="O167" s="34">
        <v>13</v>
      </c>
      <c r="P167" s="34">
        <v>0</v>
      </c>
      <c r="Q167" s="34"/>
      <c r="R167" s="22">
        <v>264</v>
      </c>
    </row>
    <row r="168" spans="1:21" x14ac:dyDescent="0.25">
      <c r="A168" s="5" t="s">
        <v>1045</v>
      </c>
      <c r="B168" s="5" t="s">
        <v>1046</v>
      </c>
      <c r="C168" s="22">
        <v>666</v>
      </c>
      <c r="D168" s="34">
        <v>620</v>
      </c>
      <c r="E168" s="34">
        <v>1</v>
      </c>
      <c r="F168" s="34">
        <v>0</v>
      </c>
      <c r="G168" s="34">
        <v>0</v>
      </c>
      <c r="H168" s="34">
        <v>45</v>
      </c>
      <c r="I168" s="22">
        <v>11</v>
      </c>
      <c r="J168" s="34">
        <v>0</v>
      </c>
      <c r="K168" s="34">
        <v>11</v>
      </c>
      <c r="L168" s="34">
        <v>117</v>
      </c>
      <c r="M168" s="22">
        <v>326</v>
      </c>
      <c r="N168" s="34">
        <v>326</v>
      </c>
      <c r="O168" s="34">
        <v>0</v>
      </c>
      <c r="P168" s="34">
        <v>0</v>
      </c>
      <c r="Q168" s="34"/>
      <c r="R168" s="22">
        <v>1120</v>
      </c>
    </row>
    <row r="169" spans="1:21" x14ac:dyDescent="0.25">
      <c r="A169" s="5" t="s">
        <v>717</v>
      </c>
      <c r="B169" s="5" t="s">
        <v>718</v>
      </c>
      <c r="C169" s="22">
        <v>5298</v>
      </c>
      <c r="D169" s="34">
        <v>3797</v>
      </c>
      <c r="E169" s="34">
        <v>18</v>
      </c>
      <c r="F169" s="34">
        <v>976</v>
      </c>
      <c r="G169" s="34">
        <v>507</v>
      </c>
      <c r="H169" s="34"/>
      <c r="I169" s="22">
        <v>325</v>
      </c>
      <c r="J169" s="34">
        <v>325</v>
      </c>
      <c r="K169" s="34"/>
      <c r="L169" s="34">
        <v>93</v>
      </c>
      <c r="M169" s="22">
        <v>1922</v>
      </c>
      <c r="N169" s="34">
        <v>1849</v>
      </c>
      <c r="O169" s="34">
        <v>73</v>
      </c>
      <c r="P169" s="34"/>
      <c r="Q169" s="34"/>
      <c r="R169" s="22">
        <v>7638</v>
      </c>
    </row>
    <row r="170" spans="1:21" x14ac:dyDescent="0.25">
      <c r="A170" s="5" t="s">
        <v>1047</v>
      </c>
      <c r="B170" s="5" t="s">
        <v>1048</v>
      </c>
      <c r="C170" s="22">
        <v>479</v>
      </c>
      <c r="D170" s="34">
        <v>7</v>
      </c>
      <c r="E170" s="34">
        <v>9</v>
      </c>
      <c r="F170" s="34">
        <v>356</v>
      </c>
      <c r="G170" s="34"/>
      <c r="H170" s="34">
        <v>107</v>
      </c>
      <c r="I170" s="22">
        <v>484</v>
      </c>
      <c r="J170" s="34">
        <v>484</v>
      </c>
      <c r="K170" s="34"/>
      <c r="L170" s="34">
        <v>488</v>
      </c>
      <c r="M170" s="22">
        <v>291</v>
      </c>
      <c r="N170" s="34">
        <v>270</v>
      </c>
      <c r="O170" s="34"/>
      <c r="P170" s="34">
        <v>21</v>
      </c>
      <c r="Q170" s="34"/>
      <c r="R170" s="22">
        <v>1742</v>
      </c>
    </row>
    <row r="171" spans="1:21" x14ac:dyDescent="0.25">
      <c r="A171" s="5" t="s">
        <v>719</v>
      </c>
      <c r="B171" s="5" t="s">
        <v>720</v>
      </c>
      <c r="C171" s="22">
        <v>1868</v>
      </c>
      <c r="D171" s="34">
        <v>968</v>
      </c>
      <c r="E171" s="34">
        <v>31</v>
      </c>
      <c r="F171" s="34">
        <v>624</v>
      </c>
      <c r="G171" s="34">
        <v>90</v>
      </c>
      <c r="H171" s="34">
        <v>155</v>
      </c>
      <c r="I171" s="22">
        <v>384</v>
      </c>
      <c r="J171" s="34">
        <v>384</v>
      </c>
      <c r="K171" s="34"/>
      <c r="L171" s="34">
        <v>263</v>
      </c>
      <c r="M171" s="22">
        <v>2249</v>
      </c>
      <c r="N171" s="34">
        <v>2249</v>
      </c>
      <c r="O171" s="34"/>
      <c r="P171" s="34"/>
      <c r="Q171" s="34"/>
      <c r="R171" s="22">
        <v>4764</v>
      </c>
    </row>
    <row r="172" spans="1:21" x14ac:dyDescent="0.25">
      <c r="A172" s="5" t="s">
        <v>1049</v>
      </c>
      <c r="B172" s="5" t="s">
        <v>1050</v>
      </c>
      <c r="C172" s="22">
        <v>380</v>
      </c>
      <c r="D172" s="34">
        <v>14</v>
      </c>
      <c r="E172" s="34">
        <v>4</v>
      </c>
      <c r="F172" s="34">
        <v>35</v>
      </c>
      <c r="G172" s="34">
        <v>62</v>
      </c>
      <c r="H172" s="34">
        <v>265</v>
      </c>
      <c r="I172" s="22">
        <v>169</v>
      </c>
      <c r="J172" s="34">
        <v>169</v>
      </c>
      <c r="K172" s="34">
        <v>0</v>
      </c>
      <c r="L172" s="34">
        <v>182</v>
      </c>
      <c r="M172" s="22">
        <v>341</v>
      </c>
      <c r="N172" s="34">
        <v>341</v>
      </c>
      <c r="O172" s="34"/>
      <c r="P172" s="34"/>
      <c r="Q172" s="34"/>
      <c r="R172" s="22">
        <v>1072</v>
      </c>
    </row>
    <row r="173" spans="1:21" x14ac:dyDescent="0.25">
      <c r="A173" s="5" t="s">
        <v>1051</v>
      </c>
      <c r="B173" s="5" t="s">
        <v>1052</v>
      </c>
      <c r="C173" s="22">
        <v>49</v>
      </c>
      <c r="D173" s="34"/>
      <c r="E173" s="34"/>
      <c r="F173" s="34">
        <v>24</v>
      </c>
      <c r="G173" s="34"/>
      <c r="H173" s="34">
        <v>25</v>
      </c>
      <c r="I173" s="22">
        <v>184</v>
      </c>
      <c r="J173" s="34">
        <v>184</v>
      </c>
      <c r="K173" s="34"/>
      <c r="L173" s="34">
        <v>0</v>
      </c>
      <c r="M173" s="22">
        <v>531</v>
      </c>
      <c r="N173" s="34">
        <v>483</v>
      </c>
      <c r="O173" s="34">
        <v>48</v>
      </c>
      <c r="P173" s="34"/>
      <c r="Q173" s="34"/>
      <c r="R173" s="22">
        <v>764</v>
      </c>
    </row>
    <row r="174" spans="1:21" x14ac:dyDescent="0.25">
      <c r="A174" s="5" t="s">
        <v>675</v>
      </c>
      <c r="B174" s="5" t="s">
        <v>676</v>
      </c>
      <c r="C174" s="22">
        <v>6865</v>
      </c>
      <c r="D174" s="34">
        <v>3831</v>
      </c>
      <c r="E174" s="34">
        <v>268</v>
      </c>
      <c r="F174" s="34">
        <v>2262</v>
      </c>
      <c r="G174" s="34">
        <v>304</v>
      </c>
      <c r="H174" s="34">
        <v>200</v>
      </c>
      <c r="I174" s="22">
        <v>1002</v>
      </c>
      <c r="J174" s="34">
        <v>1002</v>
      </c>
      <c r="K174" s="34"/>
      <c r="L174" s="34">
        <v>511</v>
      </c>
      <c r="M174" s="22">
        <v>2976</v>
      </c>
      <c r="N174" s="34">
        <v>2886</v>
      </c>
      <c r="O174" s="34">
        <v>90</v>
      </c>
      <c r="P174" s="34"/>
      <c r="Q174" s="34"/>
      <c r="R174" s="22">
        <v>11354</v>
      </c>
    </row>
    <row r="175" spans="1:21" x14ac:dyDescent="0.25">
      <c r="A175" s="5" t="s">
        <v>821</v>
      </c>
      <c r="B175" s="5" t="s">
        <v>822</v>
      </c>
      <c r="C175" s="22">
        <v>818</v>
      </c>
      <c r="D175" s="34"/>
      <c r="E175" s="34"/>
      <c r="F175" s="34">
        <v>26</v>
      </c>
      <c r="G175" s="34">
        <v>0</v>
      </c>
      <c r="H175" s="34">
        <v>792</v>
      </c>
      <c r="I175" s="22">
        <v>0</v>
      </c>
      <c r="J175" s="34">
        <v>0</v>
      </c>
      <c r="K175" s="34">
        <v>0</v>
      </c>
      <c r="L175" s="34">
        <v>102</v>
      </c>
      <c r="M175" s="22">
        <v>501</v>
      </c>
      <c r="N175" s="34">
        <v>501</v>
      </c>
      <c r="O175" s="34">
        <v>0</v>
      </c>
      <c r="P175" s="34">
        <v>0</v>
      </c>
      <c r="Q175" s="34"/>
      <c r="R175" s="22">
        <v>1421</v>
      </c>
    </row>
    <row r="176" spans="1:21" x14ac:dyDescent="0.25">
      <c r="A176" s="5" t="s">
        <v>680</v>
      </c>
      <c r="B176" s="5" t="s">
        <v>681</v>
      </c>
      <c r="C176" s="22">
        <v>2205</v>
      </c>
      <c r="D176" s="34">
        <v>2068</v>
      </c>
      <c r="E176" s="34">
        <v>0</v>
      </c>
      <c r="F176" s="34">
        <v>137</v>
      </c>
      <c r="G176" s="34">
        <v>0</v>
      </c>
      <c r="H176" s="34">
        <v>0</v>
      </c>
      <c r="I176" s="22">
        <v>476</v>
      </c>
      <c r="J176" s="34">
        <v>24</v>
      </c>
      <c r="K176" s="34">
        <v>452</v>
      </c>
      <c r="L176" s="34">
        <v>446</v>
      </c>
      <c r="M176" s="22">
        <v>1142</v>
      </c>
      <c r="N176" s="34">
        <v>1010</v>
      </c>
      <c r="O176" s="34">
        <v>132</v>
      </c>
      <c r="P176" s="34"/>
      <c r="Q176" s="34"/>
      <c r="R176" s="22">
        <v>4269</v>
      </c>
    </row>
    <row r="177" spans="1:18" x14ac:dyDescent="0.25">
      <c r="A177" s="5" t="s">
        <v>823</v>
      </c>
      <c r="B177" s="5" t="s">
        <v>824</v>
      </c>
      <c r="C177" s="22">
        <v>2216</v>
      </c>
      <c r="D177" s="34">
        <v>444</v>
      </c>
      <c r="E177" s="34">
        <v>293</v>
      </c>
      <c r="F177" s="34">
        <v>46</v>
      </c>
      <c r="G177" s="34"/>
      <c r="H177" s="34">
        <v>1433</v>
      </c>
      <c r="I177" s="22">
        <v>0</v>
      </c>
      <c r="J177" s="34"/>
      <c r="K177" s="34"/>
      <c r="L177" s="34">
        <v>53</v>
      </c>
      <c r="M177" s="22">
        <v>769</v>
      </c>
      <c r="N177" s="34">
        <v>745</v>
      </c>
      <c r="O177" s="34">
        <v>24</v>
      </c>
      <c r="P177" s="34"/>
      <c r="Q177" s="34"/>
      <c r="R177" s="22">
        <v>3038</v>
      </c>
    </row>
    <row r="178" spans="1:18" x14ac:dyDescent="0.25">
      <c r="A178" s="5" t="s">
        <v>1053</v>
      </c>
      <c r="B178" s="5" t="s">
        <v>1054</v>
      </c>
      <c r="C178" s="22">
        <v>216</v>
      </c>
      <c r="D178" s="34"/>
      <c r="E178" s="34"/>
      <c r="F178" s="34">
        <v>149</v>
      </c>
      <c r="G178" s="34"/>
      <c r="H178" s="34">
        <v>67</v>
      </c>
      <c r="I178" s="22">
        <v>15</v>
      </c>
      <c r="J178" s="34">
        <v>15</v>
      </c>
      <c r="K178" s="34"/>
      <c r="L178" s="34">
        <v>192</v>
      </c>
      <c r="M178" s="22">
        <v>556</v>
      </c>
      <c r="N178" s="34">
        <v>522</v>
      </c>
      <c r="O178" s="34">
        <v>10</v>
      </c>
      <c r="P178" s="34">
        <v>24</v>
      </c>
      <c r="Q178" s="34"/>
      <c r="R178" s="22">
        <v>979</v>
      </c>
    </row>
    <row r="179" spans="1:18" x14ac:dyDescent="0.25">
      <c r="A179" s="5" t="s">
        <v>1055</v>
      </c>
      <c r="B179" s="5" t="s">
        <v>1056</v>
      </c>
      <c r="C179" s="22">
        <v>1012</v>
      </c>
      <c r="D179" s="34">
        <v>360</v>
      </c>
      <c r="E179" s="34"/>
      <c r="F179" s="34"/>
      <c r="G179" s="34"/>
      <c r="H179" s="34">
        <v>652</v>
      </c>
      <c r="I179" s="22">
        <v>617</v>
      </c>
      <c r="J179" s="34">
        <v>532</v>
      </c>
      <c r="K179" s="34">
        <v>85</v>
      </c>
      <c r="L179" s="34">
        <v>325</v>
      </c>
      <c r="M179" s="22">
        <v>371</v>
      </c>
      <c r="N179" s="34">
        <v>361</v>
      </c>
      <c r="O179" s="34">
        <v>10</v>
      </c>
      <c r="P179" s="34"/>
      <c r="Q179" s="34"/>
      <c r="R179" s="22">
        <v>2325</v>
      </c>
    </row>
    <row r="180" spans="1:18" x14ac:dyDescent="0.25">
      <c r="A180" s="5" t="s">
        <v>721</v>
      </c>
      <c r="B180" s="5" t="s">
        <v>722</v>
      </c>
      <c r="C180" s="22">
        <v>2349</v>
      </c>
      <c r="D180" s="34">
        <v>1345</v>
      </c>
      <c r="E180" s="34">
        <v>23</v>
      </c>
      <c r="F180" s="34">
        <v>440</v>
      </c>
      <c r="G180" s="34"/>
      <c r="H180" s="34">
        <v>541</v>
      </c>
      <c r="I180" s="22">
        <v>1</v>
      </c>
      <c r="J180" s="34">
        <v>1</v>
      </c>
      <c r="K180" s="34"/>
      <c r="L180" s="34">
        <v>118</v>
      </c>
      <c r="M180" s="22">
        <v>1053</v>
      </c>
      <c r="N180" s="34">
        <v>972</v>
      </c>
      <c r="O180" s="34">
        <v>41</v>
      </c>
      <c r="P180" s="34">
        <v>40</v>
      </c>
      <c r="Q180" s="34"/>
      <c r="R180" s="22">
        <v>3521</v>
      </c>
    </row>
    <row r="181" spans="1:18" x14ac:dyDescent="0.25">
      <c r="A181" s="5" t="s">
        <v>682</v>
      </c>
      <c r="B181" s="5" t="s">
        <v>683</v>
      </c>
      <c r="C181" s="22">
        <v>3366</v>
      </c>
      <c r="D181" s="34">
        <v>2647</v>
      </c>
      <c r="E181" s="34">
        <v>117</v>
      </c>
      <c r="F181" s="34">
        <v>540</v>
      </c>
      <c r="G181" s="34"/>
      <c r="H181" s="34">
        <v>62</v>
      </c>
      <c r="I181" s="22">
        <v>9656</v>
      </c>
      <c r="J181" s="34">
        <v>8544</v>
      </c>
      <c r="K181" s="34">
        <v>1112</v>
      </c>
      <c r="L181" s="34">
        <v>1007</v>
      </c>
      <c r="M181" s="22">
        <v>4005</v>
      </c>
      <c r="N181" s="34">
        <v>3949</v>
      </c>
      <c r="O181" s="34">
        <v>44</v>
      </c>
      <c r="P181" s="34">
        <v>12</v>
      </c>
      <c r="Q181" s="34"/>
      <c r="R181" s="22">
        <v>18034</v>
      </c>
    </row>
    <row r="182" spans="1:18" x14ac:dyDescent="0.25">
      <c r="A182" s="5" t="s">
        <v>825</v>
      </c>
      <c r="B182" s="5" t="s">
        <v>826</v>
      </c>
      <c r="C182" s="22">
        <v>1415</v>
      </c>
      <c r="D182" s="34">
        <v>193</v>
      </c>
      <c r="E182" s="34">
        <v>631</v>
      </c>
      <c r="F182" s="34">
        <v>327</v>
      </c>
      <c r="G182" s="34"/>
      <c r="H182" s="34">
        <v>264</v>
      </c>
      <c r="I182" s="22">
        <v>366</v>
      </c>
      <c r="J182" s="34">
        <v>366</v>
      </c>
      <c r="K182" s="34"/>
      <c r="L182" s="34">
        <v>780</v>
      </c>
      <c r="M182" s="22">
        <v>669</v>
      </c>
      <c r="N182" s="34">
        <v>583</v>
      </c>
      <c r="O182" s="34"/>
      <c r="P182" s="34">
        <v>86</v>
      </c>
      <c r="Q182" s="34"/>
      <c r="R182" s="22">
        <v>3230</v>
      </c>
    </row>
    <row r="183" spans="1:18" x14ac:dyDescent="0.25">
      <c r="A183" s="5" t="s">
        <v>658</v>
      </c>
      <c r="B183" s="5" t="s">
        <v>659</v>
      </c>
      <c r="C183" s="22">
        <v>55963</v>
      </c>
      <c r="D183" s="34">
        <v>28482</v>
      </c>
      <c r="E183" s="34">
        <v>3119</v>
      </c>
      <c r="F183" s="34">
        <v>16510</v>
      </c>
      <c r="G183" s="34">
        <v>1082</v>
      </c>
      <c r="H183" s="34">
        <v>6770</v>
      </c>
      <c r="I183" s="22">
        <v>23058</v>
      </c>
      <c r="J183" s="34">
        <v>20004</v>
      </c>
      <c r="K183" s="34">
        <v>3054</v>
      </c>
      <c r="L183" s="34">
        <v>1089</v>
      </c>
      <c r="M183" s="22">
        <v>23867</v>
      </c>
      <c r="N183" s="34">
        <v>22328</v>
      </c>
      <c r="O183" s="34">
        <v>1252</v>
      </c>
      <c r="P183" s="34">
        <v>287</v>
      </c>
      <c r="Q183" s="34"/>
      <c r="R183" s="22">
        <v>103977</v>
      </c>
    </row>
    <row r="184" spans="1:18" x14ac:dyDescent="0.25">
      <c r="A184" s="5" t="s">
        <v>827</v>
      </c>
      <c r="B184" s="5" t="s">
        <v>828</v>
      </c>
      <c r="C184" s="22">
        <v>933</v>
      </c>
      <c r="D184" s="34">
        <v>614</v>
      </c>
      <c r="E184" s="34"/>
      <c r="F184" s="34"/>
      <c r="G184" s="34"/>
      <c r="H184" s="34">
        <v>319</v>
      </c>
      <c r="I184" s="22">
        <v>0</v>
      </c>
      <c r="J184" s="34">
        <v>0</v>
      </c>
      <c r="K184" s="34">
        <v>0</v>
      </c>
      <c r="L184" s="34">
        <v>5</v>
      </c>
      <c r="M184" s="22">
        <v>523</v>
      </c>
      <c r="N184" s="34">
        <v>510</v>
      </c>
      <c r="O184" s="34">
        <v>13</v>
      </c>
      <c r="P184" s="34"/>
      <c r="Q184" s="34"/>
      <c r="R184" s="22">
        <v>1461</v>
      </c>
    </row>
    <row r="185" spans="1:18" x14ac:dyDescent="0.25">
      <c r="A185" s="5" t="s">
        <v>829</v>
      </c>
      <c r="B185" s="5" t="s">
        <v>830</v>
      </c>
      <c r="C185" s="22">
        <v>1195</v>
      </c>
      <c r="D185" s="34">
        <v>780</v>
      </c>
      <c r="E185" s="34"/>
      <c r="F185" s="34">
        <v>376</v>
      </c>
      <c r="G185" s="34"/>
      <c r="H185" s="34">
        <v>39</v>
      </c>
      <c r="I185" s="22">
        <v>12</v>
      </c>
      <c r="J185" s="34">
        <v>12</v>
      </c>
      <c r="K185" s="34"/>
      <c r="L185" s="34">
        <v>64</v>
      </c>
      <c r="M185" s="22">
        <v>699</v>
      </c>
      <c r="N185" s="34">
        <v>666</v>
      </c>
      <c r="O185" s="34">
        <v>11</v>
      </c>
      <c r="P185" s="34">
        <v>22</v>
      </c>
      <c r="Q185" s="34"/>
      <c r="R185" s="22">
        <v>1970</v>
      </c>
    </row>
    <row r="186" spans="1:18" x14ac:dyDescent="0.25">
      <c r="A186" s="5" t="s">
        <v>831</v>
      </c>
      <c r="B186" s="5" t="s">
        <v>832</v>
      </c>
      <c r="C186" s="22">
        <v>394</v>
      </c>
      <c r="D186" s="34">
        <v>190</v>
      </c>
      <c r="E186" s="34">
        <v>29</v>
      </c>
      <c r="F186" s="34">
        <v>33</v>
      </c>
      <c r="G186" s="34">
        <v>0</v>
      </c>
      <c r="H186" s="34">
        <v>142</v>
      </c>
      <c r="I186" s="22">
        <v>0</v>
      </c>
      <c r="J186" s="34">
        <v>0</v>
      </c>
      <c r="K186" s="34">
        <v>0</v>
      </c>
      <c r="L186" s="34">
        <v>19</v>
      </c>
      <c r="M186" s="22">
        <v>436</v>
      </c>
      <c r="N186" s="34">
        <v>424</v>
      </c>
      <c r="O186" s="34">
        <v>12</v>
      </c>
      <c r="P186" s="34"/>
      <c r="Q186" s="34"/>
      <c r="R186" s="22">
        <v>849</v>
      </c>
    </row>
    <row r="187" spans="1:18" x14ac:dyDescent="0.25">
      <c r="A187" s="5" t="s">
        <v>723</v>
      </c>
      <c r="B187" s="5" t="s">
        <v>724</v>
      </c>
      <c r="C187" s="22">
        <v>1365</v>
      </c>
      <c r="D187" s="34">
        <v>660</v>
      </c>
      <c r="E187" s="34"/>
      <c r="F187" s="34">
        <v>340</v>
      </c>
      <c r="G187" s="34"/>
      <c r="H187" s="34">
        <v>365</v>
      </c>
      <c r="I187" s="22">
        <v>327</v>
      </c>
      <c r="J187" s="34">
        <v>327</v>
      </c>
      <c r="K187" s="34"/>
      <c r="L187" s="34">
        <v>552</v>
      </c>
      <c r="M187" s="22">
        <v>1552</v>
      </c>
      <c r="N187" s="34">
        <v>1484</v>
      </c>
      <c r="O187" s="34">
        <v>63</v>
      </c>
      <c r="P187" s="34">
        <v>5</v>
      </c>
      <c r="Q187" s="34"/>
      <c r="R187" s="22">
        <v>3796</v>
      </c>
    </row>
    <row r="188" spans="1:18" x14ac:dyDescent="0.25">
      <c r="A188" s="5" t="s">
        <v>833</v>
      </c>
      <c r="B188" s="5" t="s">
        <v>834</v>
      </c>
      <c r="C188" s="22">
        <v>2121</v>
      </c>
      <c r="D188" s="34">
        <v>100</v>
      </c>
      <c r="E188" s="34">
        <v>4</v>
      </c>
      <c r="F188" s="34">
        <v>1667</v>
      </c>
      <c r="G188" s="34"/>
      <c r="H188" s="34">
        <v>350</v>
      </c>
      <c r="I188" s="22">
        <v>213</v>
      </c>
      <c r="J188" s="34">
        <v>213</v>
      </c>
      <c r="K188" s="34"/>
      <c r="L188" s="34">
        <v>31</v>
      </c>
      <c r="M188" s="22">
        <v>545</v>
      </c>
      <c r="N188" s="34">
        <v>517</v>
      </c>
      <c r="O188" s="34">
        <v>18</v>
      </c>
      <c r="P188" s="34">
        <v>10</v>
      </c>
      <c r="Q188" s="34"/>
      <c r="R188" s="22">
        <v>2910</v>
      </c>
    </row>
    <row r="189" spans="1:18" x14ac:dyDescent="0.25">
      <c r="A189" s="5" t="s">
        <v>684</v>
      </c>
      <c r="B189" s="5" t="s">
        <v>685</v>
      </c>
      <c r="C189" s="22">
        <v>8409</v>
      </c>
      <c r="D189" s="34">
        <v>5219</v>
      </c>
      <c r="E189" s="34"/>
      <c r="F189" s="34">
        <v>3170</v>
      </c>
      <c r="G189" s="34">
        <v>20</v>
      </c>
      <c r="H189" s="34"/>
      <c r="I189" s="22">
        <v>8270</v>
      </c>
      <c r="J189" s="34">
        <v>6028</v>
      </c>
      <c r="K189" s="34">
        <v>2242</v>
      </c>
      <c r="L189" s="34">
        <v>2058</v>
      </c>
      <c r="M189" s="22">
        <v>3746</v>
      </c>
      <c r="N189" s="34">
        <v>3669</v>
      </c>
      <c r="O189" s="34">
        <v>77</v>
      </c>
      <c r="P189" s="34"/>
      <c r="Q189" s="34"/>
      <c r="R189" s="22">
        <v>22483</v>
      </c>
    </row>
    <row r="190" spans="1:18" x14ac:dyDescent="0.25">
      <c r="A190" s="5" t="s">
        <v>835</v>
      </c>
      <c r="B190" s="5" t="s">
        <v>836</v>
      </c>
      <c r="C190" s="22">
        <v>184</v>
      </c>
      <c r="D190" s="34">
        <v>34</v>
      </c>
      <c r="E190" s="34">
        <v>15</v>
      </c>
      <c r="F190" s="34">
        <v>10</v>
      </c>
      <c r="G190" s="34"/>
      <c r="H190" s="34">
        <v>125</v>
      </c>
      <c r="I190" s="22">
        <v>24</v>
      </c>
      <c r="J190" s="34">
        <v>24</v>
      </c>
      <c r="K190" s="34"/>
      <c r="L190" s="34">
        <v>23</v>
      </c>
      <c r="M190" s="22">
        <v>677</v>
      </c>
      <c r="N190" s="34">
        <v>425</v>
      </c>
      <c r="O190" s="34">
        <v>15</v>
      </c>
      <c r="P190" s="34">
        <v>237</v>
      </c>
      <c r="Q190" s="34"/>
      <c r="R190" s="22">
        <v>908</v>
      </c>
    </row>
    <row r="191" spans="1:18" x14ac:dyDescent="0.25">
      <c r="A191" s="5" t="s">
        <v>837</v>
      </c>
      <c r="B191" s="5" t="s">
        <v>838</v>
      </c>
      <c r="C191" s="22">
        <v>861</v>
      </c>
      <c r="D191" s="34"/>
      <c r="E191" s="34"/>
      <c r="F191" s="34">
        <v>51</v>
      </c>
      <c r="G191" s="34"/>
      <c r="H191" s="34">
        <v>810</v>
      </c>
      <c r="I191" s="22">
        <v>31</v>
      </c>
      <c r="J191" s="34">
        <v>31</v>
      </c>
      <c r="K191" s="34"/>
      <c r="L191" s="34">
        <v>72</v>
      </c>
      <c r="M191" s="22">
        <v>639</v>
      </c>
      <c r="N191" s="34">
        <v>626</v>
      </c>
      <c r="O191" s="34">
        <v>13</v>
      </c>
      <c r="P191" s="34"/>
      <c r="Q191" s="34"/>
      <c r="R191" s="22">
        <v>1603</v>
      </c>
    </row>
    <row r="192" spans="1:18" x14ac:dyDescent="0.25">
      <c r="A192" s="5" t="s">
        <v>839</v>
      </c>
      <c r="B192" s="5" t="s">
        <v>840</v>
      </c>
      <c r="C192" s="22">
        <v>1148</v>
      </c>
      <c r="D192" s="34">
        <v>869</v>
      </c>
      <c r="E192" s="34">
        <v>0</v>
      </c>
      <c r="F192" s="34">
        <v>78</v>
      </c>
      <c r="G192" s="34">
        <v>0</v>
      </c>
      <c r="H192" s="34">
        <v>201</v>
      </c>
      <c r="I192" s="22">
        <v>335</v>
      </c>
      <c r="J192" s="34">
        <v>259</v>
      </c>
      <c r="K192" s="34">
        <v>76</v>
      </c>
      <c r="L192" s="34">
        <v>312</v>
      </c>
      <c r="M192" s="22">
        <v>710</v>
      </c>
      <c r="N192" s="34">
        <v>622</v>
      </c>
      <c r="O192" s="34">
        <v>88</v>
      </c>
      <c r="P192" s="34">
        <v>0</v>
      </c>
      <c r="Q192" s="34"/>
      <c r="R192" s="22">
        <v>2505</v>
      </c>
    </row>
    <row r="193" spans="1:18" x14ac:dyDescent="0.25">
      <c r="A193" s="5" t="s">
        <v>841</v>
      </c>
      <c r="B193" s="5" t="s">
        <v>842</v>
      </c>
      <c r="C193" s="22">
        <v>119</v>
      </c>
      <c r="D193" s="34">
        <v>60</v>
      </c>
      <c r="E193" s="34">
        <v>15</v>
      </c>
      <c r="F193" s="34">
        <v>5</v>
      </c>
      <c r="G193" s="34">
        <v>15</v>
      </c>
      <c r="H193" s="34">
        <v>24</v>
      </c>
      <c r="I193" s="22">
        <v>59</v>
      </c>
      <c r="J193" s="34">
        <v>59</v>
      </c>
      <c r="K193" s="34">
        <v>0</v>
      </c>
      <c r="L193" s="34">
        <v>99</v>
      </c>
      <c r="M193" s="22">
        <v>369</v>
      </c>
      <c r="N193" s="34">
        <v>369</v>
      </c>
      <c r="O193" s="34"/>
      <c r="P193" s="34"/>
      <c r="Q193" s="34"/>
      <c r="R193" s="22">
        <v>646</v>
      </c>
    </row>
    <row r="194" spans="1:18" x14ac:dyDescent="0.25">
      <c r="A194" s="5" t="s">
        <v>843</v>
      </c>
      <c r="B194" s="5" t="s">
        <v>844</v>
      </c>
      <c r="C194" s="22">
        <v>751</v>
      </c>
      <c r="D194" s="34">
        <v>529</v>
      </c>
      <c r="E194" s="34">
        <v>17</v>
      </c>
      <c r="F194" s="34">
        <v>205</v>
      </c>
      <c r="G194" s="34"/>
      <c r="H194" s="34"/>
      <c r="I194" s="22">
        <v>91</v>
      </c>
      <c r="J194" s="34">
        <v>91</v>
      </c>
      <c r="K194" s="34"/>
      <c r="L194" s="34">
        <v>180</v>
      </c>
      <c r="M194" s="22">
        <v>590</v>
      </c>
      <c r="N194" s="34">
        <v>582</v>
      </c>
      <c r="O194" s="34">
        <v>8</v>
      </c>
      <c r="P194" s="34"/>
      <c r="Q194" s="34"/>
      <c r="R194" s="22">
        <v>1612</v>
      </c>
    </row>
    <row r="195" spans="1:18" x14ac:dyDescent="0.25">
      <c r="A195" s="5" t="s">
        <v>1057</v>
      </c>
      <c r="B195" s="5" t="s">
        <v>1058</v>
      </c>
      <c r="C195" s="22">
        <v>73</v>
      </c>
      <c r="D195" s="34"/>
      <c r="E195" s="34"/>
      <c r="F195" s="34">
        <v>73</v>
      </c>
      <c r="G195" s="34"/>
      <c r="H195" s="34"/>
      <c r="I195" s="22">
        <v>0</v>
      </c>
      <c r="J195" s="34"/>
      <c r="K195" s="34"/>
      <c r="L195" s="34">
        <v>100</v>
      </c>
      <c r="M195" s="22">
        <v>391</v>
      </c>
      <c r="N195" s="34">
        <v>373</v>
      </c>
      <c r="O195" s="34">
        <v>18</v>
      </c>
      <c r="P195" s="34"/>
      <c r="Q195" s="34"/>
      <c r="R195" s="22">
        <v>564</v>
      </c>
    </row>
    <row r="196" spans="1:18" x14ac:dyDescent="0.25">
      <c r="A196" s="5" t="s">
        <v>845</v>
      </c>
      <c r="B196" s="5" t="s">
        <v>846</v>
      </c>
      <c r="C196" s="22">
        <v>177</v>
      </c>
      <c r="D196" s="34">
        <v>20</v>
      </c>
      <c r="E196" s="34">
        <v>1</v>
      </c>
      <c r="F196" s="34">
        <v>140</v>
      </c>
      <c r="G196" s="34"/>
      <c r="H196" s="34">
        <v>16</v>
      </c>
      <c r="I196" s="22"/>
      <c r="J196" s="34"/>
      <c r="K196" s="34"/>
      <c r="L196" s="34">
        <v>17</v>
      </c>
      <c r="M196" s="22">
        <v>593</v>
      </c>
      <c r="N196" s="34">
        <v>593</v>
      </c>
      <c r="O196" s="34"/>
      <c r="P196" s="34"/>
      <c r="Q196" s="34"/>
      <c r="R196" s="22">
        <v>787</v>
      </c>
    </row>
    <row r="197" spans="1:18" x14ac:dyDescent="0.25">
      <c r="A197" s="5" t="s">
        <v>847</v>
      </c>
      <c r="B197" s="5" t="s">
        <v>848</v>
      </c>
      <c r="C197" s="22">
        <v>48</v>
      </c>
      <c r="D197" s="34">
        <v>8</v>
      </c>
      <c r="E197" s="34">
        <v>0</v>
      </c>
      <c r="F197" s="34">
        <v>17</v>
      </c>
      <c r="G197" s="34">
        <v>0</v>
      </c>
      <c r="H197" s="34">
        <v>23</v>
      </c>
      <c r="I197" s="22">
        <v>127</v>
      </c>
      <c r="J197" s="34">
        <v>127</v>
      </c>
      <c r="K197" s="34">
        <v>0</v>
      </c>
      <c r="L197" s="34">
        <v>170</v>
      </c>
      <c r="M197" s="22">
        <v>428</v>
      </c>
      <c r="N197" s="34">
        <v>406</v>
      </c>
      <c r="O197" s="34">
        <v>18</v>
      </c>
      <c r="P197" s="34">
        <v>4</v>
      </c>
      <c r="Q197" s="34"/>
      <c r="R197" s="22">
        <v>773</v>
      </c>
    </row>
    <row r="198" spans="1:18" x14ac:dyDescent="0.25">
      <c r="A198" s="5" t="s">
        <v>849</v>
      </c>
      <c r="B198" s="5" t="s">
        <v>850</v>
      </c>
      <c r="C198" s="22">
        <v>85</v>
      </c>
      <c r="D198" s="34"/>
      <c r="E198" s="34"/>
      <c r="F198" s="34"/>
      <c r="G198" s="34"/>
      <c r="H198" s="34">
        <v>85</v>
      </c>
      <c r="I198" s="22">
        <v>166</v>
      </c>
      <c r="J198" s="34">
        <v>166</v>
      </c>
      <c r="K198" s="34"/>
      <c r="L198" s="34">
        <v>156</v>
      </c>
      <c r="M198" s="22">
        <v>620</v>
      </c>
      <c r="N198" s="34">
        <v>620</v>
      </c>
      <c r="O198" s="34">
        <v>0</v>
      </c>
      <c r="P198" s="34"/>
      <c r="Q198" s="34"/>
      <c r="R198" s="22">
        <v>1027</v>
      </c>
    </row>
    <row r="199" spans="1:18" x14ac:dyDescent="0.25">
      <c r="A199" s="5" t="s">
        <v>1059</v>
      </c>
      <c r="B199" s="5" t="s">
        <v>1060</v>
      </c>
      <c r="C199" s="22">
        <v>18</v>
      </c>
      <c r="D199" s="34">
        <v>11</v>
      </c>
      <c r="E199" s="34"/>
      <c r="F199" s="34"/>
      <c r="G199" s="34"/>
      <c r="H199" s="34">
        <v>7</v>
      </c>
      <c r="I199" s="22">
        <v>50</v>
      </c>
      <c r="J199" s="34">
        <v>50</v>
      </c>
      <c r="K199" s="34"/>
      <c r="L199" s="34">
        <v>95</v>
      </c>
      <c r="M199" s="22">
        <v>63</v>
      </c>
      <c r="N199" s="34">
        <v>54</v>
      </c>
      <c r="O199" s="34">
        <v>6</v>
      </c>
      <c r="P199" s="34">
        <v>3</v>
      </c>
      <c r="Q199" s="34"/>
      <c r="R199" s="22">
        <v>226</v>
      </c>
    </row>
    <row r="200" spans="1:18" x14ac:dyDescent="0.25">
      <c r="A200" s="5" t="s">
        <v>1061</v>
      </c>
      <c r="B200" s="5" t="s">
        <v>1062</v>
      </c>
      <c r="C200" s="22">
        <v>0</v>
      </c>
      <c r="D200" s="34"/>
      <c r="E200" s="34"/>
      <c r="F200" s="34"/>
      <c r="G200" s="34"/>
      <c r="H200" s="34"/>
      <c r="I200" s="22">
        <v>12</v>
      </c>
      <c r="J200" s="34">
        <v>12</v>
      </c>
      <c r="K200" s="34"/>
      <c r="L200" s="34">
        <v>43</v>
      </c>
      <c r="M200" s="22">
        <v>190</v>
      </c>
      <c r="N200" s="34">
        <v>179</v>
      </c>
      <c r="O200" s="34">
        <v>4</v>
      </c>
      <c r="P200" s="34">
        <v>7</v>
      </c>
      <c r="Q200" s="34"/>
      <c r="R200" s="22">
        <v>245</v>
      </c>
    </row>
    <row r="201" spans="1:18" x14ac:dyDescent="0.25">
      <c r="A201" s="5" t="s">
        <v>851</v>
      </c>
      <c r="B201" s="5" t="s">
        <v>852</v>
      </c>
      <c r="C201" s="22">
        <v>1853</v>
      </c>
      <c r="D201" s="34">
        <v>1348</v>
      </c>
      <c r="E201" s="34"/>
      <c r="F201" s="34">
        <v>223</v>
      </c>
      <c r="G201" s="34"/>
      <c r="H201" s="34">
        <v>282</v>
      </c>
      <c r="I201" s="22">
        <v>31</v>
      </c>
      <c r="J201" s="34">
        <v>31</v>
      </c>
      <c r="K201" s="34"/>
      <c r="L201" s="34">
        <v>0</v>
      </c>
      <c r="M201" s="22">
        <v>615</v>
      </c>
      <c r="N201" s="34">
        <v>596</v>
      </c>
      <c r="O201" s="34"/>
      <c r="P201" s="34">
        <v>19</v>
      </c>
      <c r="Q201" s="34"/>
      <c r="R201" s="22">
        <v>2499</v>
      </c>
    </row>
    <row r="202" spans="1:18" x14ac:dyDescent="0.25">
      <c r="A202" s="5" t="s">
        <v>853</v>
      </c>
      <c r="B202" s="5" t="s">
        <v>854</v>
      </c>
      <c r="C202" s="22">
        <v>983</v>
      </c>
      <c r="D202" s="34">
        <v>855</v>
      </c>
      <c r="E202" s="34">
        <v>30</v>
      </c>
      <c r="F202" s="34">
        <v>10</v>
      </c>
      <c r="G202" s="34"/>
      <c r="H202" s="34">
        <v>88</v>
      </c>
      <c r="I202" s="22">
        <v>18</v>
      </c>
      <c r="J202" s="34">
        <v>18</v>
      </c>
      <c r="K202" s="34"/>
      <c r="L202" s="34">
        <v>42</v>
      </c>
      <c r="M202" s="22">
        <v>1378</v>
      </c>
      <c r="N202" s="34">
        <v>1378</v>
      </c>
      <c r="O202" s="34"/>
      <c r="P202" s="34"/>
      <c r="Q202" s="34"/>
      <c r="R202" s="22">
        <v>2421</v>
      </c>
    </row>
    <row r="203" spans="1:18" x14ac:dyDescent="0.25">
      <c r="A203" s="5" t="s">
        <v>660</v>
      </c>
      <c r="B203" s="5" t="s">
        <v>661</v>
      </c>
      <c r="C203" s="22">
        <v>83960</v>
      </c>
      <c r="D203" s="34">
        <v>43701</v>
      </c>
      <c r="E203" s="34">
        <v>4059</v>
      </c>
      <c r="F203" s="34">
        <v>13932</v>
      </c>
      <c r="G203" s="34">
        <v>1961</v>
      </c>
      <c r="H203" s="34">
        <v>20307</v>
      </c>
      <c r="I203" s="22">
        <v>49816</v>
      </c>
      <c r="J203" s="34">
        <v>49788</v>
      </c>
      <c r="K203" s="34">
        <v>28</v>
      </c>
      <c r="L203" s="34">
        <v>5708</v>
      </c>
      <c r="M203" s="22">
        <v>19859</v>
      </c>
      <c r="N203" s="34">
        <v>18880</v>
      </c>
      <c r="O203" s="34">
        <v>892</v>
      </c>
      <c r="P203" s="34">
        <v>87</v>
      </c>
      <c r="Q203" s="34"/>
      <c r="R203" s="22">
        <v>159343</v>
      </c>
    </row>
    <row r="204" spans="1:18" x14ac:dyDescent="0.25">
      <c r="A204" s="5" t="s">
        <v>725</v>
      </c>
      <c r="B204" s="5" t="s">
        <v>726</v>
      </c>
      <c r="C204" s="22">
        <v>2524</v>
      </c>
      <c r="D204" s="34">
        <v>2041</v>
      </c>
      <c r="E204" s="34">
        <v>77</v>
      </c>
      <c r="F204" s="34">
        <v>51</v>
      </c>
      <c r="G204" s="34">
        <v>61</v>
      </c>
      <c r="H204" s="34">
        <v>294</v>
      </c>
      <c r="I204" s="22">
        <v>849</v>
      </c>
      <c r="J204" s="34">
        <v>849</v>
      </c>
      <c r="K204" s="34"/>
      <c r="L204" s="34">
        <v>1147</v>
      </c>
      <c r="M204" s="22">
        <v>1497</v>
      </c>
      <c r="N204" s="34">
        <v>1449</v>
      </c>
      <c r="O204" s="34">
        <v>35</v>
      </c>
      <c r="P204" s="34">
        <v>13</v>
      </c>
      <c r="Q204" s="34"/>
      <c r="R204" s="22">
        <v>6017</v>
      </c>
    </row>
    <row r="205" spans="1:18" x14ac:dyDescent="0.25">
      <c r="A205" s="5" t="s">
        <v>727</v>
      </c>
      <c r="B205" s="5" t="s">
        <v>728</v>
      </c>
      <c r="C205" s="22">
        <v>4031</v>
      </c>
      <c r="D205" s="34">
        <v>1712</v>
      </c>
      <c r="E205" s="34">
        <v>224</v>
      </c>
      <c r="F205" s="34">
        <v>944</v>
      </c>
      <c r="G205" s="34">
        <v>94</v>
      </c>
      <c r="H205" s="34">
        <v>1057</v>
      </c>
      <c r="I205" s="22">
        <v>4335</v>
      </c>
      <c r="J205" s="34">
        <v>3099</v>
      </c>
      <c r="K205" s="34">
        <v>1236</v>
      </c>
      <c r="L205" s="34">
        <v>741</v>
      </c>
      <c r="M205" s="22">
        <v>2658</v>
      </c>
      <c r="N205" s="34">
        <v>2437</v>
      </c>
      <c r="O205" s="34">
        <v>221</v>
      </c>
      <c r="P205" s="34"/>
      <c r="Q205" s="34"/>
      <c r="R205" s="22">
        <v>11765</v>
      </c>
    </row>
    <row r="206" spans="1:18" x14ac:dyDescent="0.25">
      <c r="A206" s="5" t="s">
        <v>855</v>
      </c>
      <c r="B206" s="5" t="s">
        <v>856</v>
      </c>
      <c r="C206" s="22">
        <v>210</v>
      </c>
      <c r="D206" s="34"/>
      <c r="E206" s="34">
        <v>123</v>
      </c>
      <c r="F206" s="34"/>
      <c r="G206" s="34"/>
      <c r="H206" s="34">
        <v>87</v>
      </c>
      <c r="I206" s="22">
        <v>25</v>
      </c>
      <c r="J206" s="34">
        <v>25</v>
      </c>
      <c r="K206" s="34"/>
      <c r="L206" s="34">
        <v>13</v>
      </c>
      <c r="M206" s="22">
        <v>575</v>
      </c>
      <c r="N206" s="34">
        <v>561</v>
      </c>
      <c r="O206" s="34">
        <v>14</v>
      </c>
      <c r="P206" s="34"/>
      <c r="Q206" s="34"/>
      <c r="R206" s="22">
        <v>823</v>
      </c>
    </row>
    <row r="207" spans="1:18" x14ac:dyDescent="0.25">
      <c r="A207" s="5" t="s">
        <v>1063</v>
      </c>
      <c r="B207" s="5" t="s">
        <v>1064</v>
      </c>
      <c r="C207" s="22">
        <v>47</v>
      </c>
      <c r="D207" s="34">
        <v>35</v>
      </c>
      <c r="E207" s="34">
        <v>1</v>
      </c>
      <c r="F207" s="34">
        <v>9</v>
      </c>
      <c r="G207" s="34"/>
      <c r="H207" s="34">
        <v>2</v>
      </c>
      <c r="I207" s="22">
        <v>70</v>
      </c>
      <c r="J207" s="34">
        <v>70</v>
      </c>
      <c r="K207" s="34"/>
      <c r="L207" s="34">
        <v>18</v>
      </c>
      <c r="M207" s="22">
        <v>321</v>
      </c>
      <c r="N207" s="34">
        <v>311</v>
      </c>
      <c r="O207" s="34">
        <v>10</v>
      </c>
      <c r="P207" s="34"/>
      <c r="Q207" s="34"/>
      <c r="R207" s="22">
        <v>456</v>
      </c>
    </row>
    <row r="208" spans="1:18" x14ac:dyDescent="0.25">
      <c r="A208" s="5" t="s">
        <v>857</v>
      </c>
      <c r="B208" s="5" t="s">
        <v>858</v>
      </c>
      <c r="C208" s="22">
        <v>35</v>
      </c>
      <c r="D208" s="34">
        <v>35</v>
      </c>
      <c r="E208" s="34"/>
      <c r="F208" s="34"/>
      <c r="G208" s="34"/>
      <c r="H208" s="34"/>
      <c r="I208" s="22">
        <v>28</v>
      </c>
      <c r="J208" s="34">
        <v>28</v>
      </c>
      <c r="K208" s="34"/>
      <c r="L208" s="34">
        <v>16</v>
      </c>
      <c r="M208" s="22">
        <v>376</v>
      </c>
      <c r="N208" s="34">
        <v>376</v>
      </c>
      <c r="O208" s="34"/>
      <c r="P208" s="34"/>
      <c r="Q208" s="34"/>
      <c r="R208" s="22">
        <v>455</v>
      </c>
    </row>
    <row r="209" spans="1:18" x14ac:dyDescent="0.25">
      <c r="A209" s="5" t="s">
        <v>1065</v>
      </c>
      <c r="B209" s="5" t="s">
        <v>1066</v>
      </c>
      <c r="C209" s="22">
        <v>824</v>
      </c>
      <c r="D209" s="34">
        <v>38</v>
      </c>
      <c r="E209" s="34"/>
      <c r="F209" s="34"/>
      <c r="G209" s="34"/>
      <c r="H209" s="34">
        <v>786</v>
      </c>
      <c r="I209" s="22">
        <v>7</v>
      </c>
      <c r="J209" s="34">
        <v>7</v>
      </c>
      <c r="K209" s="34"/>
      <c r="L209" s="34">
        <v>2</v>
      </c>
      <c r="M209" s="22">
        <v>195</v>
      </c>
      <c r="N209" s="34">
        <v>180</v>
      </c>
      <c r="O209" s="34"/>
      <c r="P209" s="34">
        <v>15</v>
      </c>
      <c r="Q209" s="34"/>
      <c r="R209" s="22">
        <v>1028</v>
      </c>
    </row>
    <row r="210" spans="1:18" x14ac:dyDescent="0.25">
      <c r="A210" s="5" t="s">
        <v>1161</v>
      </c>
      <c r="B210" s="5" t="s">
        <v>1162</v>
      </c>
      <c r="C210" s="22">
        <v>119</v>
      </c>
      <c r="D210" s="34">
        <v>0</v>
      </c>
      <c r="E210" s="34">
        <v>0</v>
      </c>
      <c r="F210" s="34">
        <v>5</v>
      </c>
      <c r="G210" s="34"/>
      <c r="H210" s="34">
        <v>114</v>
      </c>
      <c r="I210" s="22">
        <v>58</v>
      </c>
      <c r="J210" s="34">
        <v>58</v>
      </c>
      <c r="K210" s="34"/>
      <c r="L210" s="34">
        <v>80</v>
      </c>
      <c r="M210" s="22">
        <v>184</v>
      </c>
      <c r="N210" s="34">
        <v>177</v>
      </c>
      <c r="O210" s="34">
        <v>5</v>
      </c>
      <c r="P210" s="34">
        <v>2</v>
      </c>
      <c r="Q210" s="34"/>
      <c r="R210" s="22">
        <v>441</v>
      </c>
    </row>
    <row r="211" spans="1:18" x14ac:dyDescent="0.25">
      <c r="A211" s="5" t="s">
        <v>1067</v>
      </c>
      <c r="B211" s="5" t="s">
        <v>1068</v>
      </c>
      <c r="C211" s="22">
        <v>185</v>
      </c>
      <c r="D211" s="34"/>
      <c r="E211" s="34">
        <v>50</v>
      </c>
      <c r="F211" s="34">
        <v>46</v>
      </c>
      <c r="G211" s="34">
        <v>13</v>
      </c>
      <c r="H211" s="34">
        <v>76</v>
      </c>
      <c r="I211" s="22">
        <v>112</v>
      </c>
      <c r="J211" s="34">
        <v>112</v>
      </c>
      <c r="K211" s="34"/>
      <c r="L211" s="34">
        <v>172</v>
      </c>
      <c r="M211" s="22">
        <v>433</v>
      </c>
      <c r="N211" s="34">
        <v>424</v>
      </c>
      <c r="O211" s="34">
        <v>9</v>
      </c>
      <c r="P211" s="34"/>
      <c r="Q211" s="34"/>
      <c r="R211" s="22">
        <v>902</v>
      </c>
    </row>
    <row r="212" spans="1:18" x14ac:dyDescent="0.25">
      <c r="A212" s="5" t="s">
        <v>729</v>
      </c>
      <c r="B212" s="5" t="s">
        <v>730</v>
      </c>
      <c r="C212" s="22">
        <v>2802</v>
      </c>
      <c r="D212" s="34">
        <v>1298</v>
      </c>
      <c r="E212" s="34"/>
      <c r="F212" s="34">
        <v>1039</v>
      </c>
      <c r="G212" s="34"/>
      <c r="H212" s="34">
        <v>465</v>
      </c>
      <c r="I212" s="22">
        <v>2143</v>
      </c>
      <c r="J212" s="34">
        <v>1967</v>
      </c>
      <c r="K212" s="34">
        <v>176</v>
      </c>
      <c r="L212" s="34">
        <v>528</v>
      </c>
      <c r="M212" s="22">
        <v>1415</v>
      </c>
      <c r="N212" s="34">
        <v>1370</v>
      </c>
      <c r="O212" s="34">
        <v>45</v>
      </c>
      <c r="P212" s="34"/>
      <c r="Q212" s="34"/>
      <c r="R212" s="22">
        <v>6888</v>
      </c>
    </row>
    <row r="213" spans="1:18" x14ac:dyDescent="0.25">
      <c r="A213" s="5" t="s">
        <v>859</v>
      </c>
      <c r="B213" s="5" t="s">
        <v>860</v>
      </c>
      <c r="C213" s="22">
        <v>220</v>
      </c>
      <c r="D213" s="34">
        <v>41</v>
      </c>
      <c r="E213" s="34">
        <v>1</v>
      </c>
      <c r="F213" s="34">
        <v>11</v>
      </c>
      <c r="G213" s="34">
        <v>3</v>
      </c>
      <c r="H213" s="34">
        <v>164</v>
      </c>
      <c r="I213" s="22">
        <v>9</v>
      </c>
      <c r="J213" s="34">
        <v>9</v>
      </c>
      <c r="K213" s="34"/>
      <c r="L213" s="34">
        <v>500</v>
      </c>
      <c r="M213" s="22">
        <v>345</v>
      </c>
      <c r="N213" s="34">
        <v>332</v>
      </c>
      <c r="O213" s="34">
        <v>13</v>
      </c>
      <c r="P213" s="34"/>
      <c r="Q213" s="34"/>
      <c r="R213" s="22">
        <v>1074</v>
      </c>
    </row>
    <row r="214" spans="1:18" x14ac:dyDescent="0.25">
      <c r="A214" s="5" t="s">
        <v>861</v>
      </c>
      <c r="B214" s="5" t="s">
        <v>862</v>
      </c>
      <c r="C214" s="22">
        <v>388</v>
      </c>
      <c r="D214" s="34">
        <v>318</v>
      </c>
      <c r="E214" s="34">
        <v>43</v>
      </c>
      <c r="F214" s="34"/>
      <c r="G214" s="34">
        <v>0</v>
      </c>
      <c r="H214" s="34">
        <v>27</v>
      </c>
      <c r="I214" s="22">
        <v>6</v>
      </c>
      <c r="J214" s="34">
        <v>6</v>
      </c>
      <c r="K214" s="34"/>
      <c r="L214" s="34">
        <v>185</v>
      </c>
      <c r="M214" s="22">
        <v>731</v>
      </c>
      <c r="N214" s="34">
        <v>717</v>
      </c>
      <c r="O214" s="34">
        <v>14</v>
      </c>
      <c r="P214" s="34"/>
      <c r="Q214" s="34"/>
      <c r="R214" s="22">
        <v>1310</v>
      </c>
    </row>
    <row r="215" spans="1:18" x14ac:dyDescent="0.25">
      <c r="A215" s="5" t="s">
        <v>731</v>
      </c>
      <c r="B215" s="5" t="s">
        <v>732</v>
      </c>
      <c r="C215" s="22">
        <v>1231</v>
      </c>
      <c r="D215" s="34">
        <v>1074</v>
      </c>
      <c r="E215" s="34"/>
      <c r="F215" s="34"/>
      <c r="G215" s="34"/>
      <c r="H215" s="34">
        <v>157</v>
      </c>
      <c r="I215" s="22">
        <v>403</v>
      </c>
      <c r="J215" s="34">
        <v>201</v>
      </c>
      <c r="K215" s="34">
        <v>202</v>
      </c>
      <c r="L215" s="34">
        <v>231</v>
      </c>
      <c r="M215" s="22">
        <v>1100</v>
      </c>
      <c r="N215" s="34">
        <v>1066</v>
      </c>
      <c r="O215" s="34">
        <v>34</v>
      </c>
      <c r="P215" s="34"/>
      <c r="Q215" s="34"/>
      <c r="R215" s="22">
        <v>2965</v>
      </c>
    </row>
    <row r="216" spans="1:18" x14ac:dyDescent="0.25">
      <c r="A216" s="5" t="s">
        <v>1163</v>
      </c>
      <c r="B216" s="5" t="s">
        <v>1164</v>
      </c>
      <c r="C216" s="22">
        <v>68</v>
      </c>
      <c r="D216" s="34">
        <v>26</v>
      </c>
      <c r="E216" s="34">
        <v>3</v>
      </c>
      <c r="F216" s="34">
        <v>7</v>
      </c>
      <c r="G216" s="34">
        <v>32</v>
      </c>
      <c r="H216" s="34"/>
      <c r="I216" s="22">
        <v>19</v>
      </c>
      <c r="J216" s="34"/>
      <c r="K216" s="34">
        <v>19</v>
      </c>
      <c r="L216" s="34">
        <v>62</v>
      </c>
      <c r="M216" s="22">
        <v>146</v>
      </c>
      <c r="N216" s="34">
        <v>146</v>
      </c>
      <c r="O216" s="34"/>
      <c r="P216" s="34"/>
      <c r="Q216" s="34"/>
      <c r="R216" s="22">
        <v>295</v>
      </c>
    </row>
    <row r="217" spans="1:18" x14ac:dyDescent="0.25">
      <c r="A217" s="5" t="s">
        <v>863</v>
      </c>
      <c r="B217" s="5" t="s">
        <v>864</v>
      </c>
      <c r="C217" s="22">
        <v>324</v>
      </c>
      <c r="D217" s="34"/>
      <c r="E217" s="34">
        <v>8</v>
      </c>
      <c r="F217" s="34">
        <v>176</v>
      </c>
      <c r="G217" s="34">
        <v>0</v>
      </c>
      <c r="H217" s="34">
        <v>140</v>
      </c>
      <c r="I217" s="22">
        <v>0</v>
      </c>
      <c r="J217" s="34">
        <v>0</v>
      </c>
      <c r="K217" s="34">
        <v>0</v>
      </c>
      <c r="L217" s="34">
        <v>100</v>
      </c>
      <c r="M217" s="22">
        <v>1169</v>
      </c>
      <c r="N217" s="34">
        <v>973</v>
      </c>
      <c r="O217" s="34">
        <v>0</v>
      </c>
      <c r="P217" s="34">
        <v>196</v>
      </c>
      <c r="Q217" s="34"/>
      <c r="R217" s="22">
        <v>1593</v>
      </c>
    </row>
    <row r="218" spans="1:18" x14ac:dyDescent="0.25">
      <c r="A218" s="5" t="s">
        <v>865</v>
      </c>
      <c r="B218" s="5" t="s">
        <v>866</v>
      </c>
      <c r="C218" s="22">
        <v>261</v>
      </c>
      <c r="D218" s="34">
        <v>151</v>
      </c>
      <c r="E218" s="34"/>
      <c r="F218" s="34">
        <v>101</v>
      </c>
      <c r="G218" s="34"/>
      <c r="H218" s="34">
        <v>9</v>
      </c>
      <c r="I218" s="22">
        <v>39</v>
      </c>
      <c r="J218" s="34">
        <v>39</v>
      </c>
      <c r="K218" s="34"/>
      <c r="L218" s="34">
        <v>0</v>
      </c>
      <c r="M218" s="22">
        <v>688</v>
      </c>
      <c r="N218" s="34">
        <v>688</v>
      </c>
      <c r="O218" s="34"/>
      <c r="P218" s="34"/>
      <c r="Q218" s="34"/>
      <c r="R218" s="22">
        <v>988</v>
      </c>
    </row>
    <row r="219" spans="1:18" x14ac:dyDescent="0.25">
      <c r="A219" s="5" t="s">
        <v>867</v>
      </c>
      <c r="B219" s="5" t="s">
        <v>868</v>
      </c>
      <c r="C219" s="22">
        <v>1679</v>
      </c>
      <c r="D219" s="34">
        <v>1191</v>
      </c>
      <c r="E219" s="34">
        <v>104</v>
      </c>
      <c r="F219" s="34">
        <v>332</v>
      </c>
      <c r="G219" s="34">
        <v>0</v>
      </c>
      <c r="H219" s="34">
        <v>52</v>
      </c>
      <c r="I219" s="22">
        <v>227</v>
      </c>
      <c r="J219" s="34">
        <v>227</v>
      </c>
      <c r="K219" s="34"/>
      <c r="L219" s="34">
        <v>0</v>
      </c>
      <c r="M219" s="22">
        <v>797</v>
      </c>
      <c r="N219" s="34">
        <v>797</v>
      </c>
      <c r="O219" s="34"/>
      <c r="P219" s="34"/>
      <c r="Q219" s="34"/>
      <c r="R219" s="22">
        <v>2703</v>
      </c>
    </row>
    <row r="220" spans="1:18" x14ac:dyDescent="0.25">
      <c r="A220" s="5" t="s">
        <v>536</v>
      </c>
      <c r="B220" s="5" t="s">
        <v>645</v>
      </c>
      <c r="C220" s="22">
        <v>89</v>
      </c>
      <c r="D220" s="34"/>
      <c r="E220" s="34"/>
      <c r="F220" s="34"/>
      <c r="G220" s="34"/>
      <c r="H220" s="34">
        <v>89</v>
      </c>
      <c r="I220" s="22">
        <v>30</v>
      </c>
      <c r="J220" s="34">
        <v>30</v>
      </c>
      <c r="K220" s="34"/>
      <c r="L220" s="34">
        <v>51</v>
      </c>
      <c r="M220" s="22">
        <v>282</v>
      </c>
      <c r="N220" s="34">
        <v>273</v>
      </c>
      <c r="O220" s="34">
        <v>9</v>
      </c>
      <c r="P220" s="34"/>
      <c r="Q220" s="34"/>
      <c r="R220" s="22">
        <v>452</v>
      </c>
    </row>
    <row r="221" spans="1:18" x14ac:dyDescent="0.25">
      <c r="A221" s="5" t="s">
        <v>869</v>
      </c>
      <c r="B221" s="5" t="s">
        <v>870</v>
      </c>
      <c r="C221" s="22">
        <v>285</v>
      </c>
      <c r="D221" s="34"/>
      <c r="E221" s="34"/>
      <c r="F221" s="34">
        <v>15</v>
      </c>
      <c r="G221" s="34"/>
      <c r="H221" s="34">
        <v>270</v>
      </c>
      <c r="I221" s="22">
        <v>154</v>
      </c>
      <c r="J221" s="34">
        <v>12</v>
      </c>
      <c r="K221" s="34">
        <v>142</v>
      </c>
      <c r="L221" s="34">
        <v>5</v>
      </c>
      <c r="M221" s="22">
        <v>817</v>
      </c>
      <c r="N221" s="34">
        <v>559</v>
      </c>
      <c r="O221" s="34">
        <v>18</v>
      </c>
      <c r="P221" s="34">
        <v>240</v>
      </c>
      <c r="Q221" s="34"/>
      <c r="R221" s="22">
        <v>1261</v>
      </c>
    </row>
    <row r="222" spans="1:18" x14ac:dyDescent="0.25">
      <c r="A222" s="5" t="s">
        <v>1069</v>
      </c>
      <c r="B222" s="5" t="s">
        <v>1070</v>
      </c>
      <c r="C222" s="22">
        <v>161</v>
      </c>
      <c r="D222" s="34">
        <v>2</v>
      </c>
      <c r="E222" s="34">
        <v>3</v>
      </c>
      <c r="F222" s="34">
        <v>118</v>
      </c>
      <c r="G222" s="34">
        <v>0</v>
      </c>
      <c r="H222" s="34">
        <v>38</v>
      </c>
      <c r="I222" s="22">
        <v>128</v>
      </c>
      <c r="J222" s="34">
        <v>94</v>
      </c>
      <c r="K222" s="34">
        <v>34</v>
      </c>
      <c r="L222" s="34">
        <v>95</v>
      </c>
      <c r="M222" s="22">
        <v>399</v>
      </c>
      <c r="N222" s="34">
        <v>398</v>
      </c>
      <c r="O222" s="34">
        <v>1</v>
      </c>
      <c r="P222" s="34">
        <v>0</v>
      </c>
      <c r="Q222" s="34"/>
      <c r="R222" s="22">
        <v>783</v>
      </c>
    </row>
    <row r="223" spans="1:18" x14ac:dyDescent="0.25">
      <c r="A223" s="5" t="s">
        <v>871</v>
      </c>
      <c r="B223" s="5" t="s">
        <v>872</v>
      </c>
      <c r="C223" s="22">
        <v>3522</v>
      </c>
      <c r="D223" s="34">
        <v>1166</v>
      </c>
      <c r="E223" s="34">
        <v>554</v>
      </c>
      <c r="F223" s="34">
        <v>653</v>
      </c>
      <c r="G223" s="34">
        <v>56</v>
      </c>
      <c r="H223" s="34">
        <v>1093</v>
      </c>
      <c r="I223" s="22">
        <v>1056</v>
      </c>
      <c r="J223" s="34">
        <v>333</v>
      </c>
      <c r="K223" s="34">
        <v>723</v>
      </c>
      <c r="L223" s="34">
        <v>1074</v>
      </c>
      <c r="M223" s="22">
        <v>1761</v>
      </c>
      <c r="N223" s="34">
        <v>1726</v>
      </c>
      <c r="O223" s="34">
        <v>30</v>
      </c>
      <c r="P223" s="34">
        <v>5</v>
      </c>
      <c r="Q223" s="34"/>
      <c r="R223" s="22">
        <v>7413</v>
      </c>
    </row>
    <row r="224" spans="1:18" x14ac:dyDescent="0.25">
      <c r="A224" s="5" t="s">
        <v>1071</v>
      </c>
      <c r="B224" s="5" t="s">
        <v>1072</v>
      </c>
      <c r="C224" s="22">
        <v>45</v>
      </c>
      <c r="D224" s="34">
        <v>27</v>
      </c>
      <c r="E224" s="34"/>
      <c r="F224" s="34"/>
      <c r="G224" s="34"/>
      <c r="H224" s="34">
        <v>18</v>
      </c>
      <c r="I224" s="22">
        <v>0</v>
      </c>
      <c r="J224" s="34"/>
      <c r="K224" s="34"/>
      <c r="L224" s="34">
        <v>78</v>
      </c>
      <c r="M224" s="22">
        <v>142</v>
      </c>
      <c r="N224" s="34">
        <v>142</v>
      </c>
      <c r="O224" s="34">
        <v>0</v>
      </c>
      <c r="P224" s="34">
        <v>0</v>
      </c>
      <c r="Q224" s="34"/>
      <c r="R224" s="22">
        <v>265</v>
      </c>
    </row>
    <row r="225" spans="1:18" x14ac:dyDescent="0.25">
      <c r="A225" s="5" t="s">
        <v>873</v>
      </c>
      <c r="B225" s="5" t="s">
        <v>874</v>
      </c>
      <c r="C225" s="22">
        <v>192</v>
      </c>
      <c r="D225" s="34">
        <v>126</v>
      </c>
      <c r="E225" s="34"/>
      <c r="F225" s="34">
        <v>58</v>
      </c>
      <c r="G225" s="34"/>
      <c r="H225" s="34">
        <v>8</v>
      </c>
      <c r="I225" s="22">
        <v>37</v>
      </c>
      <c r="J225" s="34">
        <v>27</v>
      </c>
      <c r="K225" s="34">
        <v>10</v>
      </c>
      <c r="L225" s="34">
        <v>80</v>
      </c>
      <c r="M225" s="22">
        <v>528</v>
      </c>
      <c r="N225" s="34">
        <v>518</v>
      </c>
      <c r="O225" s="34">
        <v>10</v>
      </c>
      <c r="P225" s="34"/>
      <c r="Q225" s="34"/>
      <c r="R225" s="22">
        <v>837</v>
      </c>
    </row>
    <row r="226" spans="1:18" x14ac:dyDescent="0.25">
      <c r="A226" s="5" t="s">
        <v>733</v>
      </c>
      <c r="B226" s="5" t="s">
        <v>734</v>
      </c>
      <c r="C226" s="22">
        <v>3018</v>
      </c>
      <c r="D226" s="34">
        <v>1251</v>
      </c>
      <c r="E226" s="34">
        <v>132</v>
      </c>
      <c r="F226" s="34">
        <v>1507</v>
      </c>
      <c r="G226" s="34"/>
      <c r="H226" s="34">
        <v>128</v>
      </c>
      <c r="I226" s="22">
        <v>1453</v>
      </c>
      <c r="J226" s="34">
        <v>1453</v>
      </c>
      <c r="K226" s="34"/>
      <c r="L226" s="34">
        <v>395</v>
      </c>
      <c r="M226" s="22">
        <v>1504</v>
      </c>
      <c r="N226" s="34">
        <v>1474</v>
      </c>
      <c r="O226" s="34">
        <v>30</v>
      </c>
      <c r="P226" s="34"/>
      <c r="Q226" s="34"/>
      <c r="R226" s="22">
        <v>6370</v>
      </c>
    </row>
    <row r="227" spans="1:18" x14ac:dyDescent="0.25">
      <c r="A227" s="5" t="s">
        <v>875</v>
      </c>
      <c r="B227" s="5" t="s">
        <v>876</v>
      </c>
      <c r="C227" s="22">
        <v>275</v>
      </c>
      <c r="D227" s="34">
        <v>55</v>
      </c>
      <c r="E227" s="34">
        <v>10</v>
      </c>
      <c r="F227" s="34">
        <v>178</v>
      </c>
      <c r="G227" s="34">
        <v>10</v>
      </c>
      <c r="H227" s="34">
        <v>22</v>
      </c>
      <c r="I227" s="22">
        <v>277</v>
      </c>
      <c r="J227" s="34">
        <v>149</v>
      </c>
      <c r="K227" s="34">
        <v>128</v>
      </c>
      <c r="L227" s="34">
        <v>702</v>
      </c>
      <c r="M227" s="22">
        <v>474</v>
      </c>
      <c r="N227" s="34">
        <v>474</v>
      </c>
      <c r="O227" s="34"/>
      <c r="P227" s="34"/>
      <c r="Q227" s="34"/>
      <c r="R227" s="22">
        <v>1728</v>
      </c>
    </row>
    <row r="228" spans="1:18" x14ac:dyDescent="0.25">
      <c r="A228" s="5" t="s">
        <v>877</v>
      </c>
      <c r="B228" s="5" t="s">
        <v>878</v>
      </c>
      <c r="C228" s="22">
        <v>751</v>
      </c>
      <c r="D228" s="34">
        <v>275</v>
      </c>
      <c r="E228" s="34">
        <v>63</v>
      </c>
      <c r="F228" s="34">
        <v>357</v>
      </c>
      <c r="G228" s="34"/>
      <c r="H228" s="34">
        <v>56</v>
      </c>
      <c r="I228" s="22">
        <v>271</v>
      </c>
      <c r="J228" s="34">
        <v>144</v>
      </c>
      <c r="K228" s="34">
        <v>127</v>
      </c>
      <c r="L228" s="34">
        <v>846</v>
      </c>
      <c r="M228" s="22">
        <v>281</v>
      </c>
      <c r="N228" s="34">
        <v>264</v>
      </c>
      <c r="O228" s="34">
        <v>17</v>
      </c>
      <c r="P228" s="34"/>
      <c r="Q228" s="34"/>
      <c r="R228" s="22">
        <v>2149</v>
      </c>
    </row>
    <row r="229" spans="1:18" x14ac:dyDescent="0.25">
      <c r="A229" s="5" t="s">
        <v>537</v>
      </c>
      <c r="B229" s="5" t="s">
        <v>646</v>
      </c>
      <c r="C229" s="22">
        <v>104</v>
      </c>
      <c r="D229" s="34"/>
      <c r="E229" s="34"/>
      <c r="F229" s="34">
        <v>35</v>
      </c>
      <c r="G229" s="34"/>
      <c r="H229" s="34">
        <v>69</v>
      </c>
      <c r="I229" s="22">
        <v>22</v>
      </c>
      <c r="J229" s="34"/>
      <c r="K229" s="34">
        <v>22</v>
      </c>
      <c r="L229" s="34">
        <v>50</v>
      </c>
      <c r="M229" s="22">
        <v>141</v>
      </c>
      <c r="N229" s="34">
        <v>134</v>
      </c>
      <c r="O229" s="34">
        <v>7</v>
      </c>
      <c r="P229" s="34"/>
      <c r="Q229" s="34"/>
      <c r="R229" s="22">
        <v>317</v>
      </c>
    </row>
    <row r="230" spans="1:18" x14ac:dyDescent="0.25">
      <c r="A230" s="5" t="s">
        <v>879</v>
      </c>
      <c r="B230" s="5" t="s">
        <v>880</v>
      </c>
      <c r="C230" s="22">
        <v>243</v>
      </c>
      <c r="D230" s="34">
        <v>31</v>
      </c>
      <c r="E230" s="34">
        <v>3</v>
      </c>
      <c r="F230" s="34">
        <v>98</v>
      </c>
      <c r="G230" s="34"/>
      <c r="H230" s="34">
        <v>111</v>
      </c>
      <c r="I230" s="22">
        <v>58</v>
      </c>
      <c r="J230" s="34">
        <v>58</v>
      </c>
      <c r="K230" s="34"/>
      <c r="L230" s="34">
        <v>302</v>
      </c>
      <c r="M230" s="22">
        <v>695</v>
      </c>
      <c r="N230" s="34">
        <v>638</v>
      </c>
      <c r="O230" s="34">
        <v>40</v>
      </c>
      <c r="P230" s="34">
        <v>17</v>
      </c>
      <c r="Q230" s="34"/>
      <c r="R230" s="22">
        <v>1298</v>
      </c>
    </row>
    <row r="231" spans="1:18" x14ac:dyDescent="0.25">
      <c r="A231" s="5" t="s">
        <v>1073</v>
      </c>
      <c r="B231" s="5" t="s">
        <v>1074</v>
      </c>
      <c r="C231" s="22">
        <v>45</v>
      </c>
      <c r="D231" s="34"/>
      <c r="E231" s="34"/>
      <c r="F231" s="34">
        <v>7</v>
      </c>
      <c r="G231" s="34"/>
      <c r="H231" s="34">
        <v>38</v>
      </c>
      <c r="I231" s="22">
        <v>84</v>
      </c>
      <c r="J231" s="34"/>
      <c r="K231" s="34">
        <v>84</v>
      </c>
      <c r="L231" s="34">
        <v>139</v>
      </c>
      <c r="M231" s="22">
        <v>196</v>
      </c>
      <c r="N231" s="34">
        <v>193</v>
      </c>
      <c r="O231" s="34"/>
      <c r="P231" s="34">
        <v>3</v>
      </c>
      <c r="Q231" s="34"/>
      <c r="R231" s="22">
        <v>464</v>
      </c>
    </row>
    <row r="232" spans="1:18" x14ac:dyDescent="0.25">
      <c r="A232" s="5" t="s">
        <v>1075</v>
      </c>
      <c r="B232" s="5" t="s">
        <v>1076</v>
      </c>
      <c r="C232" s="22">
        <v>186</v>
      </c>
      <c r="D232" s="34">
        <v>135</v>
      </c>
      <c r="E232" s="34"/>
      <c r="F232" s="34">
        <v>9</v>
      </c>
      <c r="G232" s="34"/>
      <c r="H232" s="34">
        <v>42</v>
      </c>
      <c r="I232" s="22">
        <v>328</v>
      </c>
      <c r="J232" s="34">
        <v>328</v>
      </c>
      <c r="K232" s="34"/>
      <c r="L232" s="34">
        <v>6</v>
      </c>
      <c r="M232" s="22">
        <v>229</v>
      </c>
      <c r="N232" s="34">
        <v>229</v>
      </c>
      <c r="O232" s="34"/>
      <c r="P232" s="34"/>
      <c r="Q232" s="34"/>
      <c r="R232" s="22">
        <v>749</v>
      </c>
    </row>
    <row r="233" spans="1:18" x14ac:dyDescent="0.25">
      <c r="A233" s="5" t="s">
        <v>1165</v>
      </c>
      <c r="B233" s="5" t="s">
        <v>1166</v>
      </c>
      <c r="C233" s="22">
        <v>84</v>
      </c>
      <c r="D233" s="34">
        <v>21</v>
      </c>
      <c r="E233" s="34">
        <v>5</v>
      </c>
      <c r="F233" s="34">
        <v>23</v>
      </c>
      <c r="G233" s="34"/>
      <c r="H233" s="34">
        <v>35</v>
      </c>
      <c r="I233" s="22">
        <v>14</v>
      </c>
      <c r="J233" s="34">
        <v>5</v>
      </c>
      <c r="K233" s="34">
        <v>9</v>
      </c>
      <c r="L233" s="34">
        <v>3</v>
      </c>
      <c r="M233" s="22">
        <v>205</v>
      </c>
      <c r="N233" s="34">
        <v>205</v>
      </c>
      <c r="O233" s="34"/>
      <c r="P233" s="34"/>
      <c r="Q233" s="34"/>
      <c r="R233" s="22">
        <v>306</v>
      </c>
    </row>
    <row r="234" spans="1:18" x14ac:dyDescent="0.25">
      <c r="A234" s="5" t="s">
        <v>881</v>
      </c>
      <c r="B234" s="5" t="s">
        <v>882</v>
      </c>
      <c r="C234" s="22">
        <v>737</v>
      </c>
      <c r="D234" s="34">
        <v>418</v>
      </c>
      <c r="E234" s="34">
        <v>97</v>
      </c>
      <c r="F234" s="34">
        <v>180</v>
      </c>
      <c r="G234" s="34">
        <v>0</v>
      </c>
      <c r="H234" s="34">
        <v>42</v>
      </c>
      <c r="I234" s="22">
        <v>101</v>
      </c>
      <c r="J234" s="34">
        <v>0</v>
      </c>
      <c r="K234" s="34">
        <v>101</v>
      </c>
      <c r="L234" s="34">
        <v>53</v>
      </c>
      <c r="M234" s="22">
        <v>609</v>
      </c>
      <c r="N234" s="34">
        <v>577</v>
      </c>
      <c r="O234" s="34">
        <v>32</v>
      </c>
      <c r="P234" s="34">
        <v>0</v>
      </c>
      <c r="Q234" s="34"/>
      <c r="R234" s="22">
        <v>1500</v>
      </c>
    </row>
    <row r="235" spans="1:18" x14ac:dyDescent="0.25">
      <c r="A235" s="5" t="s">
        <v>1077</v>
      </c>
      <c r="B235" s="5" t="s">
        <v>1078</v>
      </c>
      <c r="C235" s="22">
        <v>71</v>
      </c>
      <c r="D235" s="34">
        <v>59</v>
      </c>
      <c r="E235" s="34"/>
      <c r="F235" s="34">
        <v>10</v>
      </c>
      <c r="G235" s="34"/>
      <c r="H235" s="34">
        <v>2</v>
      </c>
      <c r="I235" s="22">
        <v>18</v>
      </c>
      <c r="J235" s="34"/>
      <c r="K235" s="34">
        <v>18</v>
      </c>
      <c r="L235" s="34">
        <v>9</v>
      </c>
      <c r="M235" s="22">
        <v>161</v>
      </c>
      <c r="N235" s="34">
        <v>156</v>
      </c>
      <c r="O235" s="34">
        <v>5</v>
      </c>
      <c r="P235" s="34"/>
      <c r="Q235" s="34"/>
      <c r="R235" s="22">
        <v>259</v>
      </c>
    </row>
    <row r="236" spans="1:18" x14ac:dyDescent="0.25">
      <c r="A236" s="5" t="s">
        <v>883</v>
      </c>
      <c r="B236" s="5" t="s">
        <v>884</v>
      </c>
      <c r="C236" s="22">
        <v>714</v>
      </c>
      <c r="D236" s="34">
        <v>301</v>
      </c>
      <c r="E236" s="34">
        <v>0</v>
      </c>
      <c r="F236" s="34">
        <v>175</v>
      </c>
      <c r="G236" s="34">
        <v>0</v>
      </c>
      <c r="H236" s="34">
        <v>238</v>
      </c>
      <c r="I236" s="22">
        <v>30</v>
      </c>
      <c r="J236" s="34">
        <v>30</v>
      </c>
      <c r="K236" s="34">
        <v>0</v>
      </c>
      <c r="L236" s="34">
        <v>146</v>
      </c>
      <c r="M236" s="22">
        <v>675</v>
      </c>
      <c r="N236" s="34">
        <v>661</v>
      </c>
      <c r="O236" s="34">
        <v>14</v>
      </c>
      <c r="P236" s="34"/>
      <c r="Q236" s="34"/>
      <c r="R236" s="22">
        <v>1565</v>
      </c>
    </row>
    <row r="237" spans="1:18" x14ac:dyDescent="0.25">
      <c r="A237" s="5" t="s">
        <v>885</v>
      </c>
      <c r="B237" s="5" t="s">
        <v>886</v>
      </c>
      <c r="C237" s="22">
        <v>555</v>
      </c>
      <c r="D237" s="34"/>
      <c r="E237" s="34">
        <v>440</v>
      </c>
      <c r="F237" s="34">
        <v>105</v>
      </c>
      <c r="G237" s="34"/>
      <c r="H237" s="34">
        <v>10</v>
      </c>
      <c r="I237" s="22">
        <v>57</v>
      </c>
      <c r="J237" s="34">
        <v>12</v>
      </c>
      <c r="K237" s="34">
        <v>45</v>
      </c>
      <c r="L237" s="34">
        <v>99</v>
      </c>
      <c r="M237" s="22">
        <v>547</v>
      </c>
      <c r="N237" s="34">
        <v>526</v>
      </c>
      <c r="O237" s="34">
        <v>21</v>
      </c>
      <c r="P237" s="34"/>
      <c r="Q237" s="34"/>
      <c r="R237" s="22">
        <v>1258</v>
      </c>
    </row>
    <row r="238" spans="1:18" x14ac:dyDescent="0.25">
      <c r="A238" s="5" t="s">
        <v>666</v>
      </c>
      <c r="B238" s="5" t="s">
        <v>667</v>
      </c>
      <c r="C238" s="22">
        <v>26612</v>
      </c>
      <c r="D238" s="34">
        <v>6434</v>
      </c>
      <c r="E238" s="34">
        <v>651</v>
      </c>
      <c r="F238" s="34">
        <v>16121</v>
      </c>
      <c r="G238" s="34">
        <v>1023</v>
      </c>
      <c r="H238" s="34">
        <v>2383</v>
      </c>
      <c r="I238" s="22">
        <v>2243</v>
      </c>
      <c r="J238" s="34">
        <v>2243</v>
      </c>
      <c r="K238" s="34"/>
      <c r="L238" s="34">
        <v>1515</v>
      </c>
      <c r="M238" s="22">
        <v>793</v>
      </c>
      <c r="N238" s="34">
        <v>793</v>
      </c>
      <c r="O238" s="34"/>
      <c r="P238" s="34"/>
      <c r="Q238" s="34"/>
      <c r="R238" s="22">
        <v>31163</v>
      </c>
    </row>
    <row r="239" spans="1:18" x14ac:dyDescent="0.25">
      <c r="A239" s="5" t="s">
        <v>887</v>
      </c>
      <c r="B239" s="5" t="s">
        <v>888</v>
      </c>
      <c r="C239" s="22">
        <v>1096</v>
      </c>
      <c r="D239" s="34">
        <v>934</v>
      </c>
      <c r="E239" s="34">
        <v>0</v>
      </c>
      <c r="F239" s="34">
        <v>137</v>
      </c>
      <c r="G239" s="34">
        <v>0</v>
      </c>
      <c r="H239" s="34">
        <v>25</v>
      </c>
      <c r="I239" s="22">
        <v>192</v>
      </c>
      <c r="J239" s="34">
        <v>73</v>
      </c>
      <c r="K239" s="34">
        <v>119</v>
      </c>
      <c r="L239" s="34">
        <v>59</v>
      </c>
      <c r="M239" s="22">
        <v>266</v>
      </c>
      <c r="N239" s="34">
        <v>250</v>
      </c>
      <c r="O239" s="34">
        <v>11</v>
      </c>
      <c r="P239" s="34">
        <v>5</v>
      </c>
      <c r="Q239" s="34"/>
      <c r="R239" s="22">
        <v>1613</v>
      </c>
    </row>
    <row r="240" spans="1:18" x14ac:dyDescent="0.25">
      <c r="A240" s="5" t="s">
        <v>1079</v>
      </c>
      <c r="B240" s="5" t="s">
        <v>1080</v>
      </c>
      <c r="C240" s="22">
        <v>116</v>
      </c>
      <c r="D240" s="34">
        <v>115</v>
      </c>
      <c r="E240" s="34">
        <v>0</v>
      </c>
      <c r="F240" s="34">
        <v>0</v>
      </c>
      <c r="G240" s="34">
        <v>0</v>
      </c>
      <c r="H240" s="34">
        <v>1</v>
      </c>
      <c r="I240" s="22">
        <v>30</v>
      </c>
      <c r="J240" s="34">
        <v>30</v>
      </c>
      <c r="K240" s="34">
        <v>0</v>
      </c>
      <c r="L240" s="34">
        <v>22</v>
      </c>
      <c r="M240" s="22">
        <v>290</v>
      </c>
      <c r="N240" s="34">
        <v>272</v>
      </c>
      <c r="O240" s="34">
        <v>18</v>
      </c>
      <c r="P240" s="34"/>
      <c r="Q240" s="34"/>
      <c r="R240" s="22">
        <v>458</v>
      </c>
    </row>
    <row r="241" spans="1:18" x14ac:dyDescent="0.25">
      <c r="A241" s="5" t="s">
        <v>1081</v>
      </c>
      <c r="B241" s="5" t="s">
        <v>1082</v>
      </c>
      <c r="C241" s="22">
        <v>554</v>
      </c>
      <c r="D241" s="34">
        <v>204</v>
      </c>
      <c r="E241" s="34">
        <v>307</v>
      </c>
      <c r="F241" s="34">
        <v>4</v>
      </c>
      <c r="G241" s="34">
        <v>39</v>
      </c>
      <c r="H241" s="34"/>
      <c r="I241" s="22">
        <v>20</v>
      </c>
      <c r="J241" s="34">
        <v>20</v>
      </c>
      <c r="K241" s="34"/>
      <c r="L241" s="34">
        <v>92</v>
      </c>
      <c r="M241" s="22">
        <v>3</v>
      </c>
      <c r="N241" s="34"/>
      <c r="O241" s="34">
        <v>3</v>
      </c>
      <c r="P241" s="34"/>
      <c r="Q241" s="34"/>
      <c r="R241" s="22">
        <v>669</v>
      </c>
    </row>
    <row r="242" spans="1:18" x14ac:dyDescent="0.25">
      <c r="A242" s="5" t="s">
        <v>668</v>
      </c>
      <c r="B242" s="5" t="s">
        <v>669</v>
      </c>
      <c r="C242" s="22">
        <v>32301</v>
      </c>
      <c r="D242" s="34">
        <v>7400</v>
      </c>
      <c r="E242" s="34">
        <v>1643</v>
      </c>
      <c r="F242" s="34">
        <v>910</v>
      </c>
      <c r="G242" s="34">
        <v>22348</v>
      </c>
      <c r="H242" s="34"/>
      <c r="I242" s="22">
        <v>7942</v>
      </c>
      <c r="J242" s="34">
        <v>7430</v>
      </c>
      <c r="K242" s="34">
        <v>512</v>
      </c>
      <c r="L242" s="34">
        <v>776</v>
      </c>
      <c r="M242" s="22">
        <v>1025</v>
      </c>
      <c r="N242" s="34">
        <v>628</v>
      </c>
      <c r="O242" s="34">
        <v>397</v>
      </c>
      <c r="P242" s="34"/>
      <c r="Q242" s="34"/>
      <c r="R242" s="22">
        <v>42044</v>
      </c>
    </row>
    <row r="243" spans="1:18" x14ac:dyDescent="0.25">
      <c r="A243" s="5" t="s">
        <v>889</v>
      </c>
      <c r="B243" s="5" t="s">
        <v>890</v>
      </c>
      <c r="C243" s="22">
        <v>2603</v>
      </c>
      <c r="D243" s="34">
        <v>1271</v>
      </c>
      <c r="E243" s="34">
        <v>1032</v>
      </c>
      <c r="F243" s="34">
        <v>221</v>
      </c>
      <c r="G243" s="34"/>
      <c r="H243" s="34">
        <v>79</v>
      </c>
      <c r="I243" s="22">
        <v>230</v>
      </c>
      <c r="J243" s="34">
        <v>110</v>
      </c>
      <c r="K243" s="34">
        <v>120</v>
      </c>
      <c r="L243" s="34">
        <v>137</v>
      </c>
      <c r="M243" s="22">
        <v>1056</v>
      </c>
      <c r="N243" s="34">
        <v>1037</v>
      </c>
      <c r="O243" s="34">
        <v>19</v>
      </c>
      <c r="P243" s="34"/>
      <c r="Q243" s="34"/>
      <c r="R243" s="22">
        <v>4026</v>
      </c>
    </row>
    <row r="244" spans="1:18" x14ac:dyDescent="0.25">
      <c r="A244" s="5" t="s">
        <v>891</v>
      </c>
      <c r="B244" s="5" t="s">
        <v>892</v>
      </c>
      <c r="C244" s="22">
        <v>658</v>
      </c>
      <c r="D244" s="34">
        <v>428</v>
      </c>
      <c r="E244" s="34">
        <v>18</v>
      </c>
      <c r="F244" s="34">
        <v>38</v>
      </c>
      <c r="G244" s="34">
        <v>37</v>
      </c>
      <c r="H244" s="34">
        <v>137</v>
      </c>
      <c r="I244" s="22">
        <v>24</v>
      </c>
      <c r="J244" s="34">
        <v>24</v>
      </c>
      <c r="K244" s="34"/>
      <c r="L244" s="34">
        <v>203</v>
      </c>
      <c r="M244" s="22">
        <v>590</v>
      </c>
      <c r="N244" s="34">
        <v>576</v>
      </c>
      <c r="O244" s="34">
        <v>14</v>
      </c>
      <c r="P244" s="34"/>
      <c r="Q244" s="34"/>
      <c r="R244" s="22">
        <v>1475</v>
      </c>
    </row>
    <row r="245" spans="1:18" x14ac:dyDescent="0.25">
      <c r="A245" s="5" t="s">
        <v>893</v>
      </c>
      <c r="B245" s="5" t="s">
        <v>894</v>
      </c>
      <c r="C245" s="22">
        <v>195</v>
      </c>
      <c r="D245" s="34">
        <v>24</v>
      </c>
      <c r="E245" s="34"/>
      <c r="F245" s="34">
        <v>161</v>
      </c>
      <c r="G245" s="34"/>
      <c r="H245" s="34">
        <v>10</v>
      </c>
      <c r="I245" s="22">
        <v>0</v>
      </c>
      <c r="J245" s="34"/>
      <c r="K245" s="34"/>
      <c r="L245" s="34">
        <v>21</v>
      </c>
      <c r="M245" s="22">
        <v>439</v>
      </c>
      <c r="N245" s="34">
        <v>425</v>
      </c>
      <c r="O245" s="34">
        <v>14</v>
      </c>
      <c r="P245" s="34"/>
      <c r="Q245" s="34"/>
      <c r="R245" s="22">
        <v>655</v>
      </c>
    </row>
    <row r="246" spans="1:18" x14ac:dyDescent="0.25">
      <c r="A246" s="5" t="s">
        <v>895</v>
      </c>
      <c r="B246" s="5" t="s">
        <v>896</v>
      </c>
      <c r="C246" s="22">
        <v>497</v>
      </c>
      <c r="D246" s="34"/>
      <c r="E246" s="34"/>
      <c r="F246" s="34">
        <v>40</v>
      </c>
      <c r="G246" s="34"/>
      <c r="H246" s="34">
        <v>457</v>
      </c>
      <c r="I246" s="22">
        <v>12</v>
      </c>
      <c r="J246" s="34">
        <v>12</v>
      </c>
      <c r="K246" s="34"/>
      <c r="L246" s="34">
        <v>1004</v>
      </c>
      <c r="M246" s="22">
        <v>473</v>
      </c>
      <c r="N246" s="34">
        <v>458</v>
      </c>
      <c r="O246" s="34">
        <v>13</v>
      </c>
      <c r="P246" s="34">
        <v>2</v>
      </c>
      <c r="Q246" s="34"/>
      <c r="R246" s="22">
        <v>1986</v>
      </c>
    </row>
    <row r="247" spans="1:18" x14ac:dyDescent="0.25">
      <c r="A247" s="5" t="s">
        <v>1083</v>
      </c>
      <c r="B247" s="5" t="s">
        <v>1084</v>
      </c>
      <c r="C247" s="22">
        <v>40</v>
      </c>
      <c r="D247" s="34">
        <v>1</v>
      </c>
      <c r="E247" s="34">
        <v>0</v>
      </c>
      <c r="F247" s="34">
        <v>19</v>
      </c>
      <c r="G247" s="34">
        <v>0</v>
      </c>
      <c r="H247" s="34">
        <v>20</v>
      </c>
      <c r="I247" s="22">
        <v>0</v>
      </c>
      <c r="J247" s="34"/>
      <c r="K247" s="34"/>
      <c r="L247" s="34">
        <v>17</v>
      </c>
      <c r="M247" s="22">
        <v>7</v>
      </c>
      <c r="N247" s="34"/>
      <c r="O247" s="34">
        <v>7</v>
      </c>
      <c r="P247" s="34"/>
      <c r="Q247" s="34"/>
      <c r="R247" s="22">
        <v>64</v>
      </c>
    </row>
    <row r="248" spans="1:18" x14ac:dyDescent="0.25">
      <c r="A248" s="5" t="s">
        <v>735</v>
      </c>
      <c r="B248" s="5" t="s">
        <v>736</v>
      </c>
      <c r="C248" s="22">
        <v>5492</v>
      </c>
      <c r="D248" s="34">
        <v>2805</v>
      </c>
      <c r="E248" s="34">
        <v>1710</v>
      </c>
      <c r="F248" s="34">
        <v>198</v>
      </c>
      <c r="G248" s="34"/>
      <c r="H248" s="34">
        <v>779</v>
      </c>
      <c r="I248" s="22">
        <v>2542</v>
      </c>
      <c r="J248" s="34">
        <v>2334</v>
      </c>
      <c r="K248" s="34">
        <v>208</v>
      </c>
      <c r="L248" s="34">
        <v>92</v>
      </c>
      <c r="M248" s="22">
        <v>3300</v>
      </c>
      <c r="N248" s="34">
        <v>2648</v>
      </c>
      <c r="O248" s="34">
        <v>71</v>
      </c>
      <c r="P248" s="34">
        <v>581</v>
      </c>
      <c r="Q248" s="34"/>
      <c r="R248" s="22">
        <v>11426</v>
      </c>
    </row>
    <row r="249" spans="1:18" x14ac:dyDescent="0.25">
      <c r="A249" s="5" t="s">
        <v>671</v>
      </c>
      <c r="B249" s="5" t="s">
        <v>672</v>
      </c>
      <c r="C249" s="22">
        <v>13262</v>
      </c>
      <c r="D249" s="34">
        <v>5202</v>
      </c>
      <c r="E249" s="34">
        <v>3382</v>
      </c>
      <c r="F249" s="34">
        <v>2307</v>
      </c>
      <c r="G249" s="34"/>
      <c r="H249" s="34">
        <v>2371</v>
      </c>
      <c r="I249" s="22">
        <v>4643</v>
      </c>
      <c r="J249" s="34">
        <v>994</v>
      </c>
      <c r="K249" s="34">
        <v>3649</v>
      </c>
      <c r="L249" s="34">
        <v>0</v>
      </c>
      <c r="M249" s="22">
        <v>3706</v>
      </c>
      <c r="N249" s="34">
        <v>3548</v>
      </c>
      <c r="O249" s="34">
        <v>117</v>
      </c>
      <c r="P249" s="34">
        <v>41</v>
      </c>
      <c r="Q249" s="34"/>
      <c r="R249" s="22">
        <v>21611</v>
      </c>
    </row>
    <row r="250" spans="1:18" x14ac:dyDescent="0.25">
      <c r="A250" s="5" t="s">
        <v>897</v>
      </c>
      <c r="B250" s="5" t="s">
        <v>898</v>
      </c>
      <c r="C250" s="22">
        <v>1490</v>
      </c>
      <c r="D250" s="34">
        <v>1292</v>
      </c>
      <c r="E250" s="34">
        <v>61</v>
      </c>
      <c r="F250" s="34">
        <v>137</v>
      </c>
      <c r="G250" s="34">
        <v>0</v>
      </c>
      <c r="H250" s="34"/>
      <c r="I250" s="22">
        <v>306</v>
      </c>
      <c r="J250" s="34">
        <v>2</v>
      </c>
      <c r="K250" s="34">
        <v>304</v>
      </c>
      <c r="L250" s="34">
        <v>154</v>
      </c>
      <c r="M250" s="22">
        <v>977</v>
      </c>
      <c r="N250" s="34">
        <v>944</v>
      </c>
      <c r="O250" s="34">
        <v>33</v>
      </c>
      <c r="P250" s="34">
        <v>0</v>
      </c>
      <c r="Q250" s="34"/>
      <c r="R250" s="22">
        <v>2927</v>
      </c>
    </row>
    <row r="251" spans="1:18" x14ac:dyDescent="0.25">
      <c r="A251" s="5" t="s">
        <v>1085</v>
      </c>
      <c r="B251" s="5" t="s">
        <v>1086</v>
      </c>
      <c r="C251" s="22">
        <v>965</v>
      </c>
      <c r="D251" s="34">
        <v>451</v>
      </c>
      <c r="E251" s="34">
        <v>64</v>
      </c>
      <c r="F251" s="34">
        <v>174</v>
      </c>
      <c r="G251" s="34">
        <v>77</v>
      </c>
      <c r="H251" s="34">
        <v>199</v>
      </c>
      <c r="I251" s="22">
        <v>32</v>
      </c>
      <c r="J251" s="34">
        <v>32</v>
      </c>
      <c r="K251" s="34"/>
      <c r="L251" s="34">
        <v>179</v>
      </c>
      <c r="M251" s="22">
        <v>268</v>
      </c>
      <c r="N251" s="34">
        <v>267</v>
      </c>
      <c r="O251" s="34">
        <v>1</v>
      </c>
      <c r="P251" s="34"/>
      <c r="Q251" s="34"/>
      <c r="R251" s="22">
        <v>1444</v>
      </c>
    </row>
    <row r="252" spans="1:18" x14ac:dyDescent="0.25">
      <c r="A252" s="5" t="s">
        <v>899</v>
      </c>
      <c r="B252" s="5" t="s">
        <v>900</v>
      </c>
      <c r="C252" s="22">
        <v>70</v>
      </c>
      <c r="D252" s="34"/>
      <c r="E252" s="34"/>
      <c r="F252" s="34">
        <v>26</v>
      </c>
      <c r="G252" s="34"/>
      <c r="H252" s="34">
        <v>44</v>
      </c>
      <c r="I252" s="22">
        <v>0</v>
      </c>
      <c r="J252" s="34">
        <v>0</v>
      </c>
      <c r="K252" s="34"/>
      <c r="L252" s="34">
        <v>95</v>
      </c>
      <c r="M252" s="22">
        <v>408</v>
      </c>
      <c r="N252" s="34">
        <v>396</v>
      </c>
      <c r="O252" s="34">
        <v>12</v>
      </c>
      <c r="P252" s="34"/>
      <c r="Q252" s="34"/>
      <c r="R252" s="22">
        <v>573</v>
      </c>
    </row>
    <row r="253" spans="1:18" x14ac:dyDescent="0.25">
      <c r="A253" s="5" t="s">
        <v>901</v>
      </c>
      <c r="B253" s="5" t="s">
        <v>902</v>
      </c>
      <c r="C253" s="22">
        <v>494</v>
      </c>
      <c r="D253" s="34">
        <v>247</v>
      </c>
      <c r="E253" s="34">
        <v>247</v>
      </c>
      <c r="F253" s="34"/>
      <c r="G253" s="34"/>
      <c r="H253" s="34"/>
      <c r="I253" s="22">
        <v>7</v>
      </c>
      <c r="J253" s="34">
        <v>7</v>
      </c>
      <c r="K253" s="34"/>
      <c r="L253" s="34">
        <v>25</v>
      </c>
      <c r="M253" s="22">
        <v>421</v>
      </c>
      <c r="N253" s="34">
        <v>421</v>
      </c>
      <c r="O253" s="34"/>
      <c r="P253" s="34"/>
      <c r="Q253" s="34"/>
      <c r="R253" s="22">
        <v>947</v>
      </c>
    </row>
    <row r="254" spans="1:18" x14ac:dyDescent="0.25">
      <c r="A254" s="5" t="s">
        <v>1087</v>
      </c>
      <c r="B254" s="5" t="s">
        <v>1088</v>
      </c>
      <c r="C254" s="22">
        <v>111</v>
      </c>
      <c r="D254" s="34">
        <v>14</v>
      </c>
      <c r="E254" s="34">
        <v>11</v>
      </c>
      <c r="F254" s="34">
        <v>73</v>
      </c>
      <c r="G254" s="34"/>
      <c r="H254" s="34">
        <v>13</v>
      </c>
      <c r="I254" s="22">
        <v>194</v>
      </c>
      <c r="J254" s="34">
        <v>110</v>
      </c>
      <c r="K254" s="34">
        <v>84</v>
      </c>
      <c r="L254" s="34">
        <v>136</v>
      </c>
      <c r="M254" s="22">
        <v>396</v>
      </c>
      <c r="N254" s="34">
        <v>387</v>
      </c>
      <c r="O254" s="34">
        <v>9</v>
      </c>
      <c r="P254" s="34"/>
      <c r="Q254" s="34"/>
      <c r="R254" s="22">
        <v>837</v>
      </c>
    </row>
    <row r="255" spans="1:18" x14ac:dyDescent="0.25">
      <c r="A255" s="5" t="s">
        <v>737</v>
      </c>
      <c r="B255" s="5" t="s">
        <v>738</v>
      </c>
      <c r="C255" s="22">
        <v>3895</v>
      </c>
      <c r="D255" s="34">
        <v>2200</v>
      </c>
      <c r="E255" s="34">
        <v>772</v>
      </c>
      <c r="F255" s="34">
        <v>913</v>
      </c>
      <c r="G255" s="34"/>
      <c r="H255" s="34">
        <v>10</v>
      </c>
      <c r="I255" s="22">
        <v>172</v>
      </c>
      <c r="J255" s="34">
        <v>172</v>
      </c>
      <c r="K255" s="34"/>
      <c r="L255" s="34">
        <v>230</v>
      </c>
      <c r="M255" s="22">
        <v>1920</v>
      </c>
      <c r="N255" s="34">
        <v>1806</v>
      </c>
      <c r="O255" s="34"/>
      <c r="P255" s="34">
        <v>114</v>
      </c>
      <c r="Q255" s="34"/>
      <c r="R255" s="22">
        <v>6217</v>
      </c>
    </row>
    <row r="256" spans="1:18" x14ac:dyDescent="0.25">
      <c r="A256" s="5" t="s">
        <v>739</v>
      </c>
      <c r="B256" s="5" t="s">
        <v>740</v>
      </c>
      <c r="C256" s="22">
        <v>2934</v>
      </c>
      <c r="D256" s="34">
        <v>1407</v>
      </c>
      <c r="E256" s="34">
        <v>6</v>
      </c>
      <c r="F256" s="34">
        <v>1038</v>
      </c>
      <c r="G256" s="34">
        <v>0</v>
      </c>
      <c r="H256" s="34">
        <v>483</v>
      </c>
      <c r="I256" s="22">
        <v>1128</v>
      </c>
      <c r="J256" s="34">
        <v>834</v>
      </c>
      <c r="K256" s="34">
        <v>294</v>
      </c>
      <c r="L256" s="34">
        <v>393</v>
      </c>
      <c r="M256" s="22">
        <v>2803</v>
      </c>
      <c r="N256" s="34">
        <v>1882</v>
      </c>
      <c r="O256" s="34">
        <v>447</v>
      </c>
      <c r="P256" s="34">
        <v>474</v>
      </c>
      <c r="Q256" s="34"/>
      <c r="R256" s="22">
        <v>7258</v>
      </c>
    </row>
    <row r="257" spans="1:18" x14ac:dyDescent="0.25">
      <c r="A257" s="5" t="s">
        <v>903</v>
      </c>
      <c r="B257" s="5" t="s">
        <v>904</v>
      </c>
      <c r="C257" s="22">
        <v>60</v>
      </c>
      <c r="D257" s="34">
        <v>46</v>
      </c>
      <c r="E257" s="34">
        <v>4</v>
      </c>
      <c r="F257" s="34">
        <v>0</v>
      </c>
      <c r="G257" s="34">
        <v>0</v>
      </c>
      <c r="H257" s="34">
        <v>10</v>
      </c>
      <c r="I257" s="22">
        <v>0</v>
      </c>
      <c r="J257" s="34"/>
      <c r="K257" s="34"/>
      <c r="L257" s="34">
        <v>44</v>
      </c>
      <c r="M257" s="22">
        <v>452</v>
      </c>
      <c r="N257" s="34">
        <v>441</v>
      </c>
      <c r="O257" s="34">
        <v>11</v>
      </c>
      <c r="P257" s="34"/>
      <c r="Q257" s="34"/>
      <c r="R257" s="22">
        <v>556</v>
      </c>
    </row>
    <row r="258" spans="1:18" x14ac:dyDescent="0.25">
      <c r="A258" s="5" t="s">
        <v>905</v>
      </c>
      <c r="B258" s="5" t="s">
        <v>906</v>
      </c>
      <c r="C258" s="22">
        <v>337</v>
      </c>
      <c r="D258" s="34"/>
      <c r="E258" s="34">
        <v>240</v>
      </c>
      <c r="F258" s="34">
        <v>45</v>
      </c>
      <c r="G258" s="34"/>
      <c r="H258" s="34">
        <v>52</v>
      </c>
      <c r="I258" s="22">
        <v>153</v>
      </c>
      <c r="J258" s="34"/>
      <c r="K258" s="34">
        <v>153</v>
      </c>
      <c r="L258" s="34">
        <v>159</v>
      </c>
      <c r="M258" s="22">
        <v>464</v>
      </c>
      <c r="N258" s="34">
        <v>446</v>
      </c>
      <c r="O258" s="34">
        <v>18</v>
      </c>
      <c r="P258" s="34"/>
      <c r="Q258" s="34"/>
      <c r="R258" s="22">
        <v>1113</v>
      </c>
    </row>
    <row r="259" spans="1:18" x14ac:dyDescent="0.25">
      <c r="A259" s="5" t="s">
        <v>1089</v>
      </c>
      <c r="B259" s="5" t="s">
        <v>1090</v>
      </c>
      <c r="C259" s="22">
        <v>302</v>
      </c>
      <c r="D259" s="34">
        <v>277</v>
      </c>
      <c r="E259" s="34"/>
      <c r="F259" s="34">
        <v>17</v>
      </c>
      <c r="G259" s="34"/>
      <c r="H259" s="34">
        <v>8</v>
      </c>
      <c r="I259" s="22">
        <v>18</v>
      </c>
      <c r="J259" s="34">
        <v>13</v>
      </c>
      <c r="K259" s="34">
        <v>5</v>
      </c>
      <c r="L259" s="34">
        <v>100</v>
      </c>
      <c r="M259" s="22">
        <v>372</v>
      </c>
      <c r="N259" s="34">
        <v>346</v>
      </c>
      <c r="O259" s="34">
        <v>26</v>
      </c>
      <c r="P259" s="34">
        <v>0</v>
      </c>
      <c r="Q259" s="34"/>
      <c r="R259" s="22">
        <v>792</v>
      </c>
    </row>
    <row r="260" spans="1:18" x14ac:dyDescent="0.25">
      <c r="A260" s="5" t="s">
        <v>1091</v>
      </c>
      <c r="B260" s="5" t="s">
        <v>1092</v>
      </c>
      <c r="C260" s="22">
        <v>409</v>
      </c>
      <c r="D260" s="34">
        <v>210</v>
      </c>
      <c r="E260" s="34">
        <v>32</v>
      </c>
      <c r="F260" s="34">
        <v>114</v>
      </c>
      <c r="G260" s="34"/>
      <c r="H260" s="34">
        <v>53</v>
      </c>
      <c r="I260" s="22">
        <v>0</v>
      </c>
      <c r="J260" s="34"/>
      <c r="K260" s="34"/>
      <c r="L260" s="34">
        <v>63</v>
      </c>
      <c r="M260" s="22">
        <v>466</v>
      </c>
      <c r="N260" s="34">
        <v>458</v>
      </c>
      <c r="O260" s="34">
        <v>8</v>
      </c>
      <c r="P260" s="34"/>
      <c r="Q260" s="34"/>
      <c r="R260" s="22">
        <v>938</v>
      </c>
    </row>
    <row r="261" spans="1:18" x14ac:dyDescent="0.25">
      <c r="A261" s="5" t="s">
        <v>907</v>
      </c>
      <c r="B261" s="5" t="s">
        <v>908</v>
      </c>
      <c r="C261" s="22">
        <v>122</v>
      </c>
      <c r="D261" s="34"/>
      <c r="E261" s="34"/>
      <c r="F261" s="34"/>
      <c r="G261" s="34"/>
      <c r="H261" s="34">
        <v>122</v>
      </c>
      <c r="I261" s="22">
        <v>0</v>
      </c>
      <c r="J261" s="34"/>
      <c r="K261" s="34"/>
      <c r="L261" s="34">
        <v>85</v>
      </c>
      <c r="M261" s="22">
        <v>413</v>
      </c>
      <c r="N261" s="34">
        <v>402</v>
      </c>
      <c r="O261" s="34">
        <v>11</v>
      </c>
      <c r="P261" s="34"/>
      <c r="Q261" s="34"/>
      <c r="R261" s="22">
        <v>620</v>
      </c>
    </row>
    <row r="262" spans="1:18" x14ac:dyDescent="0.25">
      <c r="A262" s="5" t="s">
        <v>1093</v>
      </c>
      <c r="B262" s="5" t="s">
        <v>1094</v>
      </c>
      <c r="C262" s="22">
        <v>145</v>
      </c>
      <c r="D262" s="34">
        <v>140</v>
      </c>
      <c r="E262" s="34"/>
      <c r="F262" s="34"/>
      <c r="G262" s="34"/>
      <c r="H262" s="34">
        <v>5</v>
      </c>
      <c r="I262" s="22">
        <v>12</v>
      </c>
      <c r="J262" s="34">
        <v>12</v>
      </c>
      <c r="K262" s="34"/>
      <c r="L262" s="34">
        <v>181</v>
      </c>
      <c r="M262" s="22">
        <v>242</v>
      </c>
      <c r="N262" s="34">
        <v>242</v>
      </c>
      <c r="O262" s="34"/>
      <c r="P262" s="34"/>
      <c r="Q262" s="34"/>
      <c r="R262" s="22">
        <v>580</v>
      </c>
    </row>
    <row r="263" spans="1:18" x14ac:dyDescent="0.25">
      <c r="A263" s="5" t="s">
        <v>673</v>
      </c>
      <c r="B263" s="5" t="s">
        <v>674</v>
      </c>
      <c r="C263" s="22">
        <v>16927</v>
      </c>
      <c r="D263" s="34">
        <v>9272</v>
      </c>
      <c r="E263" s="34">
        <v>1292</v>
      </c>
      <c r="F263" s="34">
        <v>4527</v>
      </c>
      <c r="G263" s="34">
        <v>37</v>
      </c>
      <c r="H263" s="34">
        <v>1799</v>
      </c>
      <c r="I263" s="22">
        <v>7308</v>
      </c>
      <c r="J263" s="34">
        <v>5822</v>
      </c>
      <c r="K263" s="34">
        <v>1486</v>
      </c>
      <c r="L263" s="34">
        <v>925</v>
      </c>
      <c r="M263" s="22">
        <v>6190</v>
      </c>
      <c r="N263" s="34">
        <v>6064</v>
      </c>
      <c r="O263" s="34">
        <v>126</v>
      </c>
      <c r="P263" s="34"/>
      <c r="Q263" s="34"/>
      <c r="R263" s="22">
        <v>31350</v>
      </c>
    </row>
    <row r="264" spans="1:18" x14ac:dyDescent="0.25">
      <c r="A264" s="5" t="s">
        <v>909</v>
      </c>
      <c r="B264" s="5" t="s">
        <v>910</v>
      </c>
      <c r="C264" s="22">
        <v>3251</v>
      </c>
      <c r="D264" s="34">
        <v>2470</v>
      </c>
      <c r="E264" s="34">
        <v>27</v>
      </c>
      <c r="F264" s="34">
        <v>667</v>
      </c>
      <c r="G264" s="34"/>
      <c r="H264" s="34">
        <v>87</v>
      </c>
      <c r="I264" s="22">
        <v>306</v>
      </c>
      <c r="J264" s="34">
        <v>306</v>
      </c>
      <c r="K264" s="34"/>
      <c r="L264" s="34">
        <v>20</v>
      </c>
      <c r="M264" s="22">
        <v>1171</v>
      </c>
      <c r="N264" s="34">
        <v>1171</v>
      </c>
      <c r="O264" s="34"/>
      <c r="P264" s="34"/>
      <c r="Q264" s="34"/>
      <c r="R264" s="22">
        <v>4748</v>
      </c>
    </row>
    <row r="265" spans="1:18" x14ac:dyDescent="0.25">
      <c r="A265" s="5" t="s">
        <v>911</v>
      </c>
      <c r="B265" s="5" t="s">
        <v>912</v>
      </c>
      <c r="C265" s="22">
        <v>3127</v>
      </c>
      <c r="D265" s="34">
        <v>573</v>
      </c>
      <c r="E265" s="34">
        <v>37</v>
      </c>
      <c r="F265" s="34">
        <v>2505</v>
      </c>
      <c r="G265" s="34"/>
      <c r="H265" s="34">
        <v>12</v>
      </c>
      <c r="I265" s="22">
        <v>210</v>
      </c>
      <c r="J265" s="34">
        <v>101</v>
      </c>
      <c r="K265" s="34">
        <v>109</v>
      </c>
      <c r="L265" s="34">
        <v>159</v>
      </c>
      <c r="M265" s="22">
        <v>597</v>
      </c>
      <c r="N265" s="34">
        <v>582</v>
      </c>
      <c r="O265" s="34">
        <v>15</v>
      </c>
      <c r="P265" s="34"/>
      <c r="Q265" s="34"/>
      <c r="R265" s="22">
        <v>4093</v>
      </c>
    </row>
    <row r="266" spans="1:18" x14ac:dyDescent="0.25">
      <c r="A266" s="5" t="s">
        <v>913</v>
      </c>
      <c r="B266" s="5" t="s">
        <v>914</v>
      </c>
      <c r="C266" s="22">
        <v>2716</v>
      </c>
      <c r="D266" s="34">
        <v>2289</v>
      </c>
      <c r="E266" s="34">
        <v>66</v>
      </c>
      <c r="F266" s="34">
        <v>41</v>
      </c>
      <c r="G266" s="34"/>
      <c r="H266" s="34">
        <v>320</v>
      </c>
      <c r="I266" s="22">
        <v>249</v>
      </c>
      <c r="J266" s="34">
        <v>249</v>
      </c>
      <c r="K266" s="34">
        <v>0</v>
      </c>
      <c r="L266" s="34">
        <v>104</v>
      </c>
      <c r="M266" s="22">
        <v>1154</v>
      </c>
      <c r="N266" s="34">
        <v>984</v>
      </c>
      <c r="O266" s="34">
        <v>36</v>
      </c>
      <c r="P266" s="34">
        <v>134</v>
      </c>
      <c r="Q266" s="34"/>
      <c r="R266" s="22">
        <v>4223</v>
      </c>
    </row>
    <row r="267" spans="1:18" x14ac:dyDescent="0.25">
      <c r="A267" s="5" t="s">
        <v>915</v>
      </c>
      <c r="B267" s="5" t="s">
        <v>916</v>
      </c>
      <c r="C267" s="22">
        <v>927</v>
      </c>
      <c r="D267" s="34">
        <v>420</v>
      </c>
      <c r="E267" s="34"/>
      <c r="F267" s="34">
        <v>418</v>
      </c>
      <c r="G267" s="34"/>
      <c r="H267" s="34">
        <v>89</v>
      </c>
      <c r="I267" s="22">
        <v>51</v>
      </c>
      <c r="J267" s="34">
        <v>51</v>
      </c>
      <c r="K267" s="34"/>
      <c r="L267" s="34">
        <v>82</v>
      </c>
      <c r="M267" s="22">
        <v>530</v>
      </c>
      <c r="N267" s="34">
        <v>516</v>
      </c>
      <c r="O267" s="34">
        <v>14</v>
      </c>
      <c r="P267" s="34"/>
      <c r="Q267" s="34"/>
      <c r="R267" s="22">
        <v>1590</v>
      </c>
    </row>
    <row r="268" spans="1:18" x14ac:dyDescent="0.25">
      <c r="A268" s="5" t="s">
        <v>1095</v>
      </c>
      <c r="B268" s="5" t="s">
        <v>1096</v>
      </c>
      <c r="C268" s="22">
        <v>44</v>
      </c>
      <c r="D268" s="34"/>
      <c r="E268" s="34"/>
      <c r="F268" s="34">
        <v>44</v>
      </c>
      <c r="G268" s="34"/>
      <c r="H268" s="34"/>
      <c r="I268" s="22">
        <v>0</v>
      </c>
      <c r="J268" s="34">
        <v>0</v>
      </c>
      <c r="K268" s="34"/>
      <c r="L268" s="34">
        <v>17</v>
      </c>
      <c r="M268" s="22">
        <v>261</v>
      </c>
      <c r="N268" s="34">
        <v>261</v>
      </c>
      <c r="O268" s="34">
        <v>0</v>
      </c>
      <c r="P268" s="34">
        <v>0</v>
      </c>
      <c r="Q268" s="34"/>
      <c r="R268" s="22">
        <v>322</v>
      </c>
    </row>
    <row r="269" spans="1:18" x14ac:dyDescent="0.25">
      <c r="A269" s="5" t="s">
        <v>917</v>
      </c>
      <c r="B269" s="5" t="s">
        <v>918</v>
      </c>
      <c r="C269" s="22">
        <v>2589</v>
      </c>
      <c r="D269" s="34">
        <v>1180</v>
      </c>
      <c r="E269" s="34">
        <v>821</v>
      </c>
      <c r="F269" s="34">
        <v>72</v>
      </c>
      <c r="G269" s="34">
        <v>62</v>
      </c>
      <c r="H269" s="34">
        <v>454</v>
      </c>
      <c r="I269" s="22">
        <v>1010</v>
      </c>
      <c r="J269" s="34">
        <v>675</v>
      </c>
      <c r="K269" s="34">
        <v>335</v>
      </c>
      <c r="L269" s="34">
        <v>235</v>
      </c>
      <c r="M269" s="22">
        <v>1282</v>
      </c>
      <c r="N269" s="34">
        <v>1248</v>
      </c>
      <c r="O269" s="34">
        <v>34</v>
      </c>
      <c r="P269" s="34">
        <v>0</v>
      </c>
      <c r="Q269" s="34"/>
      <c r="R269" s="22">
        <v>5116</v>
      </c>
    </row>
    <row r="270" spans="1:18" x14ac:dyDescent="0.25">
      <c r="A270" s="5" t="s">
        <v>919</v>
      </c>
      <c r="B270" s="5" t="s">
        <v>920</v>
      </c>
      <c r="C270" s="22">
        <v>87</v>
      </c>
      <c r="D270" s="34">
        <v>83</v>
      </c>
      <c r="E270" s="34">
        <v>4</v>
      </c>
      <c r="F270" s="34">
        <v>0</v>
      </c>
      <c r="G270" s="34">
        <v>0</v>
      </c>
      <c r="H270" s="34">
        <v>0</v>
      </c>
      <c r="I270" s="22">
        <v>267</v>
      </c>
      <c r="J270" s="34">
        <v>86</v>
      </c>
      <c r="K270" s="34">
        <v>181</v>
      </c>
      <c r="L270" s="34">
        <v>66</v>
      </c>
      <c r="M270" s="22">
        <v>492</v>
      </c>
      <c r="N270" s="34">
        <v>478</v>
      </c>
      <c r="O270" s="34">
        <v>14</v>
      </c>
      <c r="P270" s="34">
        <v>0</v>
      </c>
      <c r="Q270" s="34"/>
      <c r="R270" s="22">
        <v>912</v>
      </c>
    </row>
    <row r="271" spans="1:18" x14ac:dyDescent="0.25">
      <c r="A271" s="5" t="s">
        <v>921</v>
      </c>
      <c r="B271" s="5" t="s">
        <v>922</v>
      </c>
      <c r="C271" s="22">
        <v>500</v>
      </c>
      <c r="D271" s="34">
        <v>20</v>
      </c>
      <c r="E271" s="34"/>
      <c r="F271" s="34">
        <v>463</v>
      </c>
      <c r="G271" s="34"/>
      <c r="H271" s="34">
        <v>17</v>
      </c>
      <c r="I271" s="22">
        <v>149</v>
      </c>
      <c r="J271" s="34">
        <v>29</v>
      </c>
      <c r="K271" s="34">
        <v>120</v>
      </c>
      <c r="L271" s="34">
        <v>0</v>
      </c>
      <c r="M271" s="22">
        <v>462</v>
      </c>
      <c r="N271" s="34">
        <v>363</v>
      </c>
      <c r="O271" s="34">
        <v>0</v>
      </c>
      <c r="P271" s="34">
        <v>99</v>
      </c>
      <c r="Q271" s="34"/>
      <c r="R271" s="22">
        <v>1111</v>
      </c>
    </row>
    <row r="272" spans="1:18" x14ac:dyDescent="0.25">
      <c r="A272" s="5" t="s">
        <v>1097</v>
      </c>
      <c r="B272" s="5" t="s">
        <v>1098</v>
      </c>
      <c r="C272" s="22">
        <v>230</v>
      </c>
      <c r="D272" s="34">
        <v>22</v>
      </c>
      <c r="E272" s="34">
        <v>27</v>
      </c>
      <c r="F272" s="34">
        <v>73</v>
      </c>
      <c r="G272" s="34">
        <v>0</v>
      </c>
      <c r="H272" s="34">
        <v>108</v>
      </c>
      <c r="I272" s="22"/>
      <c r="J272" s="34">
        <v>0</v>
      </c>
      <c r="K272" s="34">
        <v>0</v>
      </c>
      <c r="L272" s="34">
        <v>158</v>
      </c>
      <c r="M272" s="22">
        <v>228</v>
      </c>
      <c r="N272" s="34">
        <v>220</v>
      </c>
      <c r="O272" s="34">
        <v>8</v>
      </c>
      <c r="P272" s="34">
        <v>0</v>
      </c>
      <c r="Q272" s="34"/>
      <c r="R272" s="22">
        <v>616</v>
      </c>
    </row>
    <row r="273" spans="1:18" x14ac:dyDescent="0.25">
      <c r="A273" s="5" t="s">
        <v>923</v>
      </c>
      <c r="B273" s="5" t="s">
        <v>924</v>
      </c>
      <c r="C273" s="22">
        <v>134</v>
      </c>
      <c r="D273" s="34"/>
      <c r="E273" s="34">
        <v>112</v>
      </c>
      <c r="F273" s="34">
        <v>22</v>
      </c>
      <c r="G273" s="34"/>
      <c r="H273" s="34"/>
      <c r="I273" s="22">
        <v>37</v>
      </c>
      <c r="J273" s="34">
        <v>37</v>
      </c>
      <c r="K273" s="34"/>
      <c r="L273" s="34">
        <v>10</v>
      </c>
      <c r="M273" s="22">
        <v>251</v>
      </c>
      <c r="N273" s="34">
        <v>233</v>
      </c>
      <c r="O273" s="34">
        <v>18</v>
      </c>
      <c r="P273" s="34"/>
      <c r="Q273" s="34"/>
      <c r="R273" s="22">
        <v>432</v>
      </c>
    </row>
    <row r="274" spans="1:18" x14ac:dyDescent="0.25">
      <c r="A274" s="5" t="s">
        <v>1099</v>
      </c>
      <c r="B274" s="5" t="s">
        <v>1100</v>
      </c>
      <c r="C274" s="22">
        <v>133</v>
      </c>
      <c r="D274" s="34">
        <v>70</v>
      </c>
      <c r="E274" s="34">
        <v>1</v>
      </c>
      <c r="F274" s="34">
        <v>57</v>
      </c>
      <c r="G274" s="34">
        <v>0</v>
      </c>
      <c r="H274" s="34">
        <v>5</v>
      </c>
      <c r="I274" s="22">
        <v>0</v>
      </c>
      <c r="J274" s="34">
        <v>0</v>
      </c>
      <c r="K274" s="34">
        <v>0</v>
      </c>
      <c r="L274" s="34">
        <v>5</v>
      </c>
      <c r="M274" s="22">
        <v>262</v>
      </c>
      <c r="N274" s="34">
        <v>256</v>
      </c>
      <c r="O274" s="34">
        <v>6</v>
      </c>
      <c r="P274" s="34">
        <v>0</v>
      </c>
      <c r="Q274" s="34"/>
      <c r="R274" s="22">
        <v>400</v>
      </c>
    </row>
    <row r="275" spans="1:18" x14ac:dyDescent="0.25">
      <c r="A275" s="5" t="s">
        <v>925</v>
      </c>
      <c r="B275" s="5" t="s">
        <v>926</v>
      </c>
      <c r="C275" s="22">
        <v>865</v>
      </c>
      <c r="D275" s="34">
        <v>116</v>
      </c>
      <c r="E275" s="34">
        <v>46</v>
      </c>
      <c r="F275" s="34">
        <v>546</v>
      </c>
      <c r="G275" s="34">
        <v>0</v>
      </c>
      <c r="H275" s="34">
        <v>157</v>
      </c>
      <c r="I275" s="22">
        <v>86</v>
      </c>
      <c r="J275" s="34">
        <v>22</v>
      </c>
      <c r="K275" s="34">
        <v>64</v>
      </c>
      <c r="L275" s="34">
        <v>695</v>
      </c>
      <c r="M275" s="22">
        <v>883</v>
      </c>
      <c r="N275" s="34">
        <v>828</v>
      </c>
      <c r="O275" s="34"/>
      <c r="P275" s="34">
        <v>55</v>
      </c>
      <c r="Q275" s="34"/>
      <c r="R275" s="22">
        <v>2529</v>
      </c>
    </row>
    <row r="276" spans="1:18" x14ac:dyDescent="0.25">
      <c r="A276" s="5" t="s">
        <v>1101</v>
      </c>
      <c r="B276" s="5" t="s">
        <v>1102</v>
      </c>
      <c r="C276" s="22">
        <v>452</v>
      </c>
      <c r="D276" s="34"/>
      <c r="E276" s="34">
        <v>24</v>
      </c>
      <c r="F276" s="34">
        <v>389</v>
      </c>
      <c r="G276" s="34"/>
      <c r="H276" s="34">
        <v>39</v>
      </c>
      <c r="I276" s="22">
        <v>25</v>
      </c>
      <c r="J276" s="34"/>
      <c r="K276" s="34">
        <v>25</v>
      </c>
      <c r="L276" s="34">
        <v>18</v>
      </c>
      <c r="M276" s="22">
        <v>274</v>
      </c>
      <c r="N276" s="34">
        <v>274</v>
      </c>
      <c r="O276" s="34"/>
      <c r="P276" s="34"/>
      <c r="Q276" s="34"/>
      <c r="R276" s="22">
        <v>769</v>
      </c>
    </row>
    <row r="277" spans="1:18" x14ac:dyDescent="0.25">
      <c r="A277" s="5" t="s">
        <v>1103</v>
      </c>
      <c r="B277" s="5" t="s">
        <v>1104</v>
      </c>
      <c r="C277" s="22">
        <v>209</v>
      </c>
      <c r="D277" s="34">
        <v>3</v>
      </c>
      <c r="E277" s="34">
        <v>23</v>
      </c>
      <c r="F277" s="34">
        <v>37</v>
      </c>
      <c r="G277" s="34">
        <v>0</v>
      </c>
      <c r="H277" s="34">
        <v>146</v>
      </c>
      <c r="I277" s="22">
        <v>0</v>
      </c>
      <c r="J277" s="34">
        <v>0</v>
      </c>
      <c r="K277" s="34">
        <v>0</v>
      </c>
      <c r="L277" s="34">
        <v>79</v>
      </c>
      <c r="M277" s="22">
        <v>263</v>
      </c>
      <c r="N277" s="34">
        <v>263</v>
      </c>
      <c r="O277" s="34">
        <v>0</v>
      </c>
      <c r="P277" s="34">
        <v>0</v>
      </c>
      <c r="Q277" s="34"/>
      <c r="R277" s="22">
        <v>551</v>
      </c>
    </row>
    <row r="278" spans="1:18" x14ac:dyDescent="0.25">
      <c r="A278" s="5" t="s">
        <v>1105</v>
      </c>
      <c r="B278" s="5" t="s">
        <v>1106</v>
      </c>
      <c r="C278" s="22">
        <v>81</v>
      </c>
      <c r="D278" s="34">
        <v>62</v>
      </c>
      <c r="E278" s="34"/>
      <c r="F278" s="34">
        <v>1</v>
      </c>
      <c r="G278" s="34">
        <v>0</v>
      </c>
      <c r="H278" s="34">
        <v>18</v>
      </c>
      <c r="I278" s="22">
        <v>0</v>
      </c>
      <c r="J278" s="34">
        <v>0</v>
      </c>
      <c r="K278" s="34">
        <v>0</v>
      </c>
      <c r="L278" s="34">
        <v>41</v>
      </c>
      <c r="M278" s="22">
        <v>213</v>
      </c>
      <c r="N278" s="34">
        <v>213</v>
      </c>
      <c r="O278" s="34"/>
      <c r="P278" s="34"/>
      <c r="Q278" s="34"/>
      <c r="R278" s="22">
        <v>335</v>
      </c>
    </row>
    <row r="279" spans="1:18" x14ac:dyDescent="0.25">
      <c r="A279" s="5" t="s">
        <v>927</v>
      </c>
      <c r="B279" s="5" t="s">
        <v>928</v>
      </c>
      <c r="C279" s="22">
        <v>609</v>
      </c>
      <c r="D279" s="34">
        <v>162</v>
      </c>
      <c r="E279" s="34">
        <v>48</v>
      </c>
      <c r="F279" s="34">
        <v>317</v>
      </c>
      <c r="G279" s="34"/>
      <c r="H279" s="34">
        <v>82</v>
      </c>
      <c r="I279" s="22">
        <v>0</v>
      </c>
      <c r="J279" s="34"/>
      <c r="K279" s="34"/>
      <c r="L279" s="34">
        <v>0</v>
      </c>
      <c r="M279" s="22">
        <v>465</v>
      </c>
      <c r="N279" s="34">
        <v>458</v>
      </c>
      <c r="O279" s="34"/>
      <c r="P279" s="34">
        <v>7</v>
      </c>
      <c r="Q279" s="34"/>
      <c r="R279" s="22">
        <v>1074</v>
      </c>
    </row>
    <row r="280" spans="1:18" x14ac:dyDescent="0.25">
      <c r="A280" s="5" t="s">
        <v>1107</v>
      </c>
      <c r="B280" s="5" t="s">
        <v>1108</v>
      </c>
      <c r="C280" s="22">
        <v>214</v>
      </c>
      <c r="D280" s="34">
        <v>128</v>
      </c>
      <c r="E280" s="34"/>
      <c r="F280" s="34">
        <v>65</v>
      </c>
      <c r="G280" s="34"/>
      <c r="H280" s="34">
        <v>21</v>
      </c>
      <c r="I280" s="22">
        <v>32</v>
      </c>
      <c r="J280" s="34">
        <v>32</v>
      </c>
      <c r="K280" s="34"/>
      <c r="L280" s="34">
        <v>75</v>
      </c>
      <c r="M280" s="22">
        <v>447</v>
      </c>
      <c r="N280" s="34">
        <v>436</v>
      </c>
      <c r="O280" s="34">
        <v>11</v>
      </c>
      <c r="P280" s="34"/>
      <c r="Q280" s="34"/>
      <c r="R280" s="22">
        <v>768</v>
      </c>
    </row>
    <row r="281" spans="1:18" x14ac:dyDescent="0.25">
      <c r="A281" s="5" t="s">
        <v>741</v>
      </c>
      <c r="B281" s="5" t="s">
        <v>742</v>
      </c>
      <c r="C281" s="22">
        <v>12468</v>
      </c>
      <c r="D281" s="34">
        <v>3730</v>
      </c>
      <c r="E281" s="34">
        <v>200</v>
      </c>
      <c r="F281" s="34">
        <v>8489</v>
      </c>
      <c r="G281" s="34"/>
      <c r="H281" s="34">
        <v>49</v>
      </c>
      <c r="I281" s="22">
        <v>1420</v>
      </c>
      <c r="J281" s="34">
        <v>1407</v>
      </c>
      <c r="K281" s="34">
        <v>13</v>
      </c>
      <c r="L281" s="34">
        <v>5525</v>
      </c>
      <c r="M281" s="22">
        <v>220</v>
      </c>
      <c r="N281" s="34"/>
      <c r="O281" s="34"/>
      <c r="P281" s="34">
        <v>220</v>
      </c>
      <c r="Q281" s="34"/>
      <c r="R281" s="22">
        <v>19633</v>
      </c>
    </row>
    <row r="282" spans="1:18" x14ac:dyDescent="0.25">
      <c r="A282" s="5" t="s">
        <v>929</v>
      </c>
      <c r="B282" s="5" t="s">
        <v>930</v>
      </c>
      <c r="C282" s="22">
        <v>3747</v>
      </c>
      <c r="D282" s="34">
        <v>3012</v>
      </c>
      <c r="E282" s="34">
        <v>115</v>
      </c>
      <c r="F282" s="34">
        <v>0</v>
      </c>
      <c r="G282" s="34">
        <v>0</v>
      </c>
      <c r="H282" s="34">
        <v>620</v>
      </c>
      <c r="I282" s="22">
        <v>0</v>
      </c>
      <c r="J282" s="34">
        <v>0</v>
      </c>
      <c r="K282" s="34">
        <v>0</v>
      </c>
      <c r="L282" s="34">
        <v>200</v>
      </c>
      <c r="M282" s="22">
        <v>1240</v>
      </c>
      <c r="N282" s="34">
        <v>1240</v>
      </c>
      <c r="O282" s="34">
        <v>0</v>
      </c>
      <c r="P282" s="34">
        <v>0</v>
      </c>
      <c r="Q282" s="34"/>
      <c r="R282" s="22">
        <v>5187</v>
      </c>
    </row>
    <row r="283" spans="1:18" x14ac:dyDescent="0.25">
      <c r="A283" s="5" t="s">
        <v>457</v>
      </c>
      <c r="B283" s="5" t="s">
        <v>686</v>
      </c>
      <c r="C283" s="22">
        <v>16768</v>
      </c>
      <c r="D283" s="34">
        <v>7767</v>
      </c>
      <c r="E283" s="34">
        <v>643</v>
      </c>
      <c r="F283" s="34">
        <v>4226</v>
      </c>
      <c r="G283" s="34">
        <v>195</v>
      </c>
      <c r="H283" s="34">
        <v>3937</v>
      </c>
      <c r="I283" s="22">
        <v>582</v>
      </c>
      <c r="J283" s="34">
        <v>582</v>
      </c>
      <c r="K283" s="34"/>
      <c r="L283" s="34">
        <v>1682</v>
      </c>
      <c r="M283" s="22">
        <v>5534</v>
      </c>
      <c r="N283" s="34">
        <v>5153</v>
      </c>
      <c r="O283" s="34">
        <v>381</v>
      </c>
      <c r="P283" s="34"/>
      <c r="Q283" s="34"/>
      <c r="R283" s="22">
        <v>24566</v>
      </c>
    </row>
    <row r="284" spans="1:18" x14ac:dyDescent="0.25">
      <c r="A284" s="5" t="s">
        <v>1109</v>
      </c>
      <c r="B284" s="5" t="s">
        <v>1110</v>
      </c>
      <c r="C284" s="22">
        <v>132</v>
      </c>
      <c r="D284" s="34"/>
      <c r="E284" s="34">
        <v>132</v>
      </c>
      <c r="F284" s="34"/>
      <c r="G284" s="34"/>
      <c r="H284" s="34"/>
      <c r="I284" s="22">
        <v>18</v>
      </c>
      <c r="J284" s="34">
        <v>18</v>
      </c>
      <c r="K284" s="34"/>
      <c r="L284" s="34">
        <v>10</v>
      </c>
      <c r="M284" s="22">
        <v>393</v>
      </c>
      <c r="N284" s="34">
        <v>373</v>
      </c>
      <c r="O284" s="34">
        <v>20</v>
      </c>
      <c r="P284" s="34"/>
      <c r="Q284" s="34"/>
      <c r="R284" s="22">
        <v>553</v>
      </c>
    </row>
    <row r="285" spans="1:18" x14ac:dyDescent="0.25">
      <c r="A285" s="5" t="s">
        <v>1167</v>
      </c>
      <c r="B285" s="5" t="s">
        <v>1168</v>
      </c>
      <c r="C285" s="22">
        <v>36</v>
      </c>
      <c r="D285" s="34">
        <v>1</v>
      </c>
      <c r="E285" s="34">
        <v>1</v>
      </c>
      <c r="F285" s="34">
        <v>1</v>
      </c>
      <c r="G285" s="34"/>
      <c r="H285" s="34">
        <v>33</v>
      </c>
      <c r="I285" s="22">
        <v>2</v>
      </c>
      <c r="J285" s="34">
        <v>2</v>
      </c>
      <c r="K285" s="34"/>
      <c r="L285" s="34">
        <v>9</v>
      </c>
      <c r="M285" s="22">
        <v>36</v>
      </c>
      <c r="N285" s="34">
        <v>31</v>
      </c>
      <c r="O285" s="34">
        <v>5</v>
      </c>
      <c r="P285" s="34"/>
      <c r="Q285" s="34"/>
      <c r="R285" s="22">
        <v>83</v>
      </c>
    </row>
    <row r="286" spans="1:18" x14ac:dyDescent="0.25">
      <c r="A286" s="5" t="s">
        <v>1111</v>
      </c>
      <c r="B286" s="5" t="s">
        <v>1112</v>
      </c>
      <c r="C286" s="22">
        <v>267</v>
      </c>
      <c r="D286" s="34">
        <v>180</v>
      </c>
      <c r="E286" s="34"/>
      <c r="F286" s="34">
        <v>87</v>
      </c>
      <c r="G286" s="34"/>
      <c r="H286" s="34"/>
      <c r="I286" s="22">
        <v>0</v>
      </c>
      <c r="J286" s="34"/>
      <c r="K286" s="34"/>
      <c r="L286" s="34">
        <v>229</v>
      </c>
      <c r="M286" s="22">
        <v>255</v>
      </c>
      <c r="N286" s="34">
        <v>247</v>
      </c>
      <c r="O286" s="34">
        <v>8</v>
      </c>
      <c r="P286" s="34"/>
      <c r="Q286" s="34"/>
      <c r="R286" s="22">
        <v>751</v>
      </c>
    </row>
    <row r="287" spans="1:18" x14ac:dyDescent="0.25">
      <c r="A287" s="5" t="s">
        <v>1113</v>
      </c>
      <c r="B287" s="5" t="s">
        <v>1114</v>
      </c>
      <c r="C287" s="22">
        <v>145</v>
      </c>
      <c r="D287" s="34"/>
      <c r="E287" s="34">
        <v>95</v>
      </c>
      <c r="F287" s="34">
        <v>38</v>
      </c>
      <c r="G287" s="34"/>
      <c r="H287" s="34">
        <v>12</v>
      </c>
      <c r="I287" s="22">
        <v>0</v>
      </c>
      <c r="J287" s="34"/>
      <c r="K287" s="34"/>
      <c r="L287" s="34">
        <v>94</v>
      </c>
      <c r="M287" s="22">
        <v>457</v>
      </c>
      <c r="N287" s="34">
        <v>448</v>
      </c>
      <c r="O287" s="34">
        <v>9</v>
      </c>
      <c r="P287" s="34"/>
      <c r="Q287" s="34"/>
      <c r="R287" s="22">
        <v>696</v>
      </c>
    </row>
    <row r="288" spans="1:18" x14ac:dyDescent="0.25">
      <c r="A288" s="5" t="s">
        <v>743</v>
      </c>
      <c r="B288" s="5" t="s">
        <v>744</v>
      </c>
      <c r="C288" s="22">
        <v>2940</v>
      </c>
      <c r="D288" s="34">
        <v>2614</v>
      </c>
      <c r="E288" s="34">
        <v>202</v>
      </c>
      <c r="F288" s="34">
        <v>20</v>
      </c>
      <c r="G288" s="34"/>
      <c r="H288" s="34">
        <v>104</v>
      </c>
      <c r="I288" s="22">
        <v>1382</v>
      </c>
      <c r="J288" s="34">
        <v>862</v>
      </c>
      <c r="K288" s="34">
        <v>520</v>
      </c>
      <c r="L288" s="34">
        <v>353</v>
      </c>
      <c r="M288" s="22">
        <v>1729</v>
      </c>
      <c r="N288" s="34">
        <v>1690</v>
      </c>
      <c r="O288" s="34">
        <v>39</v>
      </c>
      <c r="P288" s="34"/>
      <c r="Q288" s="34"/>
      <c r="R288" s="22">
        <v>6404</v>
      </c>
    </row>
    <row r="289" spans="1:18" x14ac:dyDescent="0.25">
      <c r="A289" s="5" t="s">
        <v>1115</v>
      </c>
      <c r="B289" s="5" t="s">
        <v>1116</v>
      </c>
      <c r="C289" s="22">
        <v>123</v>
      </c>
      <c r="D289" s="34">
        <v>46</v>
      </c>
      <c r="E289" s="34">
        <v>2</v>
      </c>
      <c r="F289" s="34">
        <v>49</v>
      </c>
      <c r="G289" s="34">
        <v>0</v>
      </c>
      <c r="H289" s="34">
        <v>26</v>
      </c>
      <c r="I289" s="22">
        <v>0</v>
      </c>
      <c r="J289" s="34"/>
      <c r="K289" s="34"/>
      <c r="L289" s="34">
        <v>182</v>
      </c>
      <c r="M289" s="22">
        <v>172</v>
      </c>
      <c r="N289" s="34">
        <v>172</v>
      </c>
      <c r="O289" s="34"/>
      <c r="P289" s="34"/>
      <c r="Q289" s="34"/>
      <c r="R289" s="22">
        <v>477</v>
      </c>
    </row>
    <row r="290" spans="1:18" x14ac:dyDescent="0.25">
      <c r="A290" s="5" t="s">
        <v>1117</v>
      </c>
      <c r="B290" s="5" t="s">
        <v>1118</v>
      </c>
      <c r="C290" s="22">
        <v>137</v>
      </c>
      <c r="D290" s="34">
        <v>122</v>
      </c>
      <c r="E290" s="34">
        <v>15</v>
      </c>
      <c r="F290" s="34">
        <v>0</v>
      </c>
      <c r="G290" s="34">
        <v>0</v>
      </c>
      <c r="H290" s="34">
        <v>0</v>
      </c>
      <c r="I290" s="22">
        <v>0</v>
      </c>
      <c r="J290" s="34">
        <v>0</v>
      </c>
      <c r="K290" s="34">
        <v>0</v>
      </c>
      <c r="L290" s="34">
        <v>0</v>
      </c>
      <c r="M290" s="22">
        <v>142</v>
      </c>
      <c r="N290" s="34">
        <v>142</v>
      </c>
      <c r="O290" s="34">
        <v>0</v>
      </c>
      <c r="P290" s="34">
        <v>0</v>
      </c>
      <c r="Q290" s="34"/>
      <c r="R290" s="22">
        <v>279</v>
      </c>
    </row>
    <row r="291" spans="1:18" x14ac:dyDescent="0.25">
      <c r="A291" s="5" t="s">
        <v>931</v>
      </c>
      <c r="B291" s="5" t="s">
        <v>932</v>
      </c>
      <c r="C291" s="22">
        <v>349</v>
      </c>
      <c r="D291" s="34"/>
      <c r="E291" s="34"/>
      <c r="F291" s="34">
        <v>19</v>
      </c>
      <c r="G291" s="34"/>
      <c r="H291" s="34">
        <v>330</v>
      </c>
      <c r="I291" s="22">
        <v>182</v>
      </c>
      <c r="J291" s="34">
        <v>182</v>
      </c>
      <c r="K291" s="34"/>
      <c r="L291" s="34">
        <v>121</v>
      </c>
      <c r="M291" s="22">
        <v>681</v>
      </c>
      <c r="N291" s="34">
        <v>636</v>
      </c>
      <c r="O291" s="34">
        <v>45</v>
      </c>
      <c r="P291" s="34"/>
      <c r="Q291" s="34"/>
      <c r="R291" s="22">
        <v>1333</v>
      </c>
    </row>
    <row r="292" spans="1:18" x14ac:dyDescent="0.25">
      <c r="A292" s="5" t="s">
        <v>1169</v>
      </c>
      <c r="B292" s="5" t="s">
        <v>1170</v>
      </c>
      <c r="C292" s="22">
        <v>432</v>
      </c>
      <c r="D292" s="34">
        <v>300</v>
      </c>
      <c r="E292" s="34">
        <v>0</v>
      </c>
      <c r="F292" s="34">
        <v>51</v>
      </c>
      <c r="G292" s="34"/>
      <c r="H292" s="34">
        <v>81</v>
      </c>
      <c r="I292" s="22">
        <v>67</v>
      </c>
      <c r="J292" s="34">
        <v>67</v>
      </c>
      <c r="K292" s="34"/>
      <c r="L292" s="34">
        <v>44</v>
      </c>
      <c r="M292" s="22">
        <v>156</v>
      </c>
      <c r="N292" s="34">
        <v>156</v>
      </c>
      <c r="O292" s="34"/>
      <c r="P292" s="34"/>
      <c r="Q292" s="34"/>
      <c r="R292" s="22">
        <v>699</v>
      </c>
    </row>
    <row r="293" spans="1:18" x14ac:dyDescent="0.25">
      <c r="A293" s="5" t="s">
        <v>687</v>
      </c>
      <c r="B293" s="5" t="s">
        <v>688</v>
      </c>
      <c r="C293" s="22">
        <v>7342</v>
      </c>
      <c r="D293" s="34">
        <v>4406</v>
      </c>
      <c r="E293" s="34">
        <v>0</v>
      </c>
      <c r="F293" s="34">
        <v>1222</v>
      </c>
      <c r="G293" s="34"/>
      <c r="H293" s="34">
        <v>1714</v>
      </c>
      <c r="I293" s="22">
        <v>1386</v>
      </c>
      <c r="J293" s="34">
        <v>709</v>
      </c>
      <c r="K293" s="34">
        <v>677</v>
      </c>
      <c r="L293" s="34">
        <v>590</v>
      </c>
      <c r="M293" s="22">
        <v>1840</v>
      </c>
      <c r="N293" s="34">
        <v>1570</v>
      </c>
      <c r="O293" s="34">
        <v>270</v>
      </c>
      <c r="P293" s="34"/>
      <c r="Q293" s="34"/>
      <c r="R293" s="22">
        <v>11158</v>
      </c>
    </row>
    <row r="294" spans="1:18" x14ac:dyDescent="0.25">
      <c r="A294" s="5" t="s">
        <v>933</v>
      </c>
      <c r="B294" s="5" t="s">
        <v>934</v>
      </c>
      <c r="C294" s="22">
        <v>3500</v>
      </c>
      <c r="D294" s="34">
        <v>1161</v>
      </c>
      <c r="E294" s="34">
        <v>2106</v>
      </c>
      <c r="F294" s="34">
        <v>146</v>
      </c>
      <c r="G294" s="34"/>
      <c r="H294" s="34">
        <v>87</v>
      </c>
      <c r="I294" s="22">
        <v>236</v>
      </c>
      <c r="J294" s="34">
        <v>114</v>
      </c>
      <c r="K294" s="34">
        <v>122</v>
      </c>
      <c r="L294" s="34">
        <v>70</v>
      </c>
      <c r="M294" s="22">
        <v>684</v>
      </c>
      <c r="N294" s="34">
        <v>684</v>
      </c>
      <c r="O294" s="34"/>
      <c r="P294" s="34"/>
      <c r="Q294" s="34"/>
      <c r="R294" s="22">
        <v>4490</v>
      </c>
    </row>
    <row r="295" spans="1:18" x14ac:dyDescent="0.25">
      <c r="A295" s="5" t="s">
        <v>1119</v>
      </c>
      <c r="B295" s="5" t="s">
        <v>1120</v>
      </c>
      <c r="C295" s="22">
        <v>223</v>
      </c>
      <c r="D295" s="34">
        <v>55</v>
      </c>
      <c r="E295" s="34">
        <v>0</v>
      </c>
      <c r="F295" s="34">
        <v>0</v>
      </c>
      <c r="G295" s="34">
        <v>0</v>
      </c>
      <c r="H295" s="34">
        <v>168</v>
      </c>
      <c r="I295" s="22">
        <v>0</v>
      </c>
      <c r="J295" s="34">
        <v>0</v>
      </c>
      <c r="K295" s="34"/>
      <c r="L295" s="34">
        <v>22</v>
      </c>
      <c r="M295" s="22">
        <v>314</v>
      </c>
      <c r="N295" s="34">
        <v>314</v>
      </c>
      <c r="O295" s="34">
        <v>0</v>
      </c>
      <c r="P295" s="34"/>
      <c r="Q295" s="34"/>
      <c r="R295" s="22">
        <v>559</v>
      </c>
    </row>
    <row r="296" spans="1:18" x14ac:dyDescent="0.25">
      <c r="A296" s="5" t="s">
        <v>935</v>
      </c>
      <c r="B296" s="5" t="s">
        <v>936</v>
      </c>
      <c r="C296" s="22">
        <v>4510</v>
      </c>
      <c r="D296" s="34">
        <v>2139</v>
      </c>
      <c r="E296" s="34">
        <v>70</v>
      </c>
      <c r="F296" s="34">
        <v>2084</v>
      </c>
      <c r="G296" s="34"/>
      <c r="H296" s="34">
        <v>217</v>
      </c>
      <c r="I296" s="22">
        <v>581</v>
      </c>
      <c r="J296" s="34">
        <v>511</v>
      </c>
      <c r="K296" s="34">
        <v>70</v>
      </c>
      <c r="L296" s="34">
        <v>603</v>
      </c>
      <c r="M296" s="22">
        <v>1207</v>
      </c>
      <c r="N296" s="34">
        <v>1165</v>
      </c>
      <c r="O296" s="34">
        <v>42</v>
      </c>
      <c r="P296" s="34"/>
      <c r="Q296" s="34"/>
      <c r="R296" s="22">
        <v>6901</v>
      </c>
    </row>
    <row r="297" spans="1:18" x14ac:dyDescent="0.25">
      <c r="A297" s="5" t="s">
        <v>1121</v>
      </c>
      <c r="B297" s="5" t="s">
        <v>1122</v>
      </c>
      <c r="C297" s="22">
        <v>179</v>
      </c>
      <c r="D297" s="34">
        <v>1</v>
      </c>
      <c r="E297" s="34">
        <v>91</v>
      </c>
      <c r="F297" s="34">
        <v>0</v>
      </c>
      <c r="G297" s="34">
        <v>0</v>
      </c>
      <c r="H297" s="34">
        <v>87</v>
      </c>
      <c r="I297" s="22">
        <v>51</v>
      </c>
      <c r="J297" s="34">
        <v>51</v>
      </c>
      <c r="K297" s="34">
        <v>0</v>
      </c>
      <c r="L297" s="34">
        <v>357</v>
      </c>
      <c r="M297" s="22">
        <v>272</v>
      </c>
      <c r="N297" s="34">
        <v>272</v>
      </c>
      <c r="O297" s="34">
        <v>0</v>
      </c>
      <c r="P297" s="34">
        <v>0</v>
      </c>
      <c r="Q297" s="34"/>
      <c r="R297" s="22">
        <v>859</v>
      </c>
    </row>
    <row r="298" spans="1:18" x14ac:dyDescent="0.25">
      <c r="A298" s="5" t="s">
        <v>539</v>
      </c>
      <c r="B298" s="5" t="s">
        <v>577</v>
      </c>
      <c r="C298" s="22">
        <v>6029</v>
      </c>
      <c r="D298" s="34">
        <v>1591</v>
      </c>
      <c r="E298" s="34">
        <v>100</v>
      </c>
      <c r="F298" s="34">
        <v>1702</v>
      </c>
      <c r="G298" s="34">
        <v>5</v>
      </c>
      <c r="H298" s="34">
        <v>2631</v>
      </c>
      <c r="I298" s="22"/>
      <c r="J298" s="34"/>
      <c r="K298" s="34"/>
      <c r="L298" s="34">
        <v>12</v>
      </c>
      <c r="M298" s="22">
        <v>2145</v>
      </c>
      <c r="N298" s="34">
        <v>2129</v>
      </c>
      <c r="O298" s="34">
        <v>16</v>
      </c>
      <c r="P298" s="34"/>
      <c r="Q298" s="34"/>
      <c r="R298" s="22">
        <v>8186</v>
      </c>
    </row>
    <row r="299" spans="1:18" x14ac:dyDescent="0.25">
      <c r="A299" s="5" t="s">
        <v>937</v>
      </c>
      <c r="B299" s="5" t="s">
        <v>938</v>
      </c>
      <c r="C299" s="22">
        <v>379</v>
      </c>
      <c r="D299" s="34">
        <v>242</v>
      </c>
      <c r="E299" s="34">
        <v>4</v>
      </c>
      <c r="F299" s="34">
        <v>53</v>
      </c>
      <c r="G299" s="34">
        <v>0</v>
      </c>
      <c r="H299" s="34">
        <v>80</v>
      </c>
      <c r="I299" s="22">
        <v>26</v>
      </c>
      <c r="J299" s="34">
        <v>26</v>
      </c>
      <c r="K299" s="34">
        <v>0</v>
      </c>
      <c r="L299" s="34">
        <v>192</v>
      </c>
      <c r="M299" s="22">
        <v>863</v>
      </c>
      <c r="N299" s="34">
        <v>841</v>
      </c>
      <c r="O299" s="34">
        <v>22</v>
      </c>
      <c r="P299" s="34">
        <v>0</v>
      </c>
      <c r="Q299" s="34"/>
      <c r="R299" s="22">
        <v>1460</v>
      </c>
    </row>
    <row r="300" spans="1:18" x14ac:dyDescent="0.25">
      <c r="A300" s="5" t="s">
        <v>540</v>
      </c>
      <c r="B300" s="5" t="s">
        <v>647</v>
      </c>
      <c r="C300" s="22">
        <v>622</v>
      </c>
      <c r="D300" s="34">
        <v>288</v>
      </c>
      <c r="E300" s="34">
        <v>85</v>
      </c>
      <c r="F300" s="34">
        <v>241</v>
      </c>
      <c r="G300" s="34"/>
      <c r="H300" s="34">
        <v>8</v>
      </c>
      <c r="I300" s="22">
        <v>177</v>
      </c>
      <c r="J300" s="34">
        <v>12</v>
      </c>
      <c r="K300" s="34">
        <v>165</v>
      </c>
      <c r="L300" s="34">
        <v>87</v>
      </c>
      <c r="M300" s="22">
        <v>1061</v>
      </c>
      <c r="N300" s="34">
        <v>1037</v>
      </c>
      <c r="O300" s="34">
        <v>24</v>
      </c>
      <c r="P300" s="34"/>
      <c r="Q300" s="34"/>
      <c r="R300" s="22">
        <v>1947</v>
      </c>
    </row>
    <row r="301" spans="1:18" x14ac:dyDescent="0.25">
      <c r="A301" s="5" t="s">
        <v>939</v>
      </c>
      <c r="B301" s="5" t="s">
        <v>940</v>
      </c>
      <c r="C301" s="22">
        <v>697</v>
      </c>
      <c r="D301" s="34">
        <v>212</v>
      </c>
      <c r="E301" s="34">
        <v>10</v>
      </c>
      <c r="F301" s="34"/>
      <c r="G301" s="34"/>
      <c r="H301" s="34">
        <v>475</v>
      </c>
      <c r="I301" s="22">
        <v>27</v>
      </c>
      <c r="J301" s="34">
        <v>27</v>
      </c>
      <c r="K301" s="34"/>
      <c r="L301" s="34">
        <v>69</v>
      </c>
      <c r="M301" s="22">
        <v>852</v>
      </c>
      <c r="N301" s="34">
        <v>769</v>
      </c>
      <c r="O301" s="34">
        <v>83</v>
      </c>
      <c r="P301" s="34"/>
      <c r="Q301" s="34"/>
      <c r="R301" s="22">
        <v>1645</v>
      </c>
    </row>
    <row r="302" spans="1:18" x14ac:dyDescent="0.25">
      <c r="A302" s="5" t="s">
        <v>941</v>
      </c>
      <c r="B302" s="5" t="s">
        <v>942</v>
      </c>
      <c r="C302" s="22">
        <v>917</v>
      </c>
      <c r="D302" s="34">
        <v>150</v>
      </c>
      <c r="E302" s="34">
        <v>60</v>
      </c>
      <c r="F302" s="34">
        <v>60</v>
      </c>
      <c r="G302" s="34"/>
      <c r="H302" s="34">
        <v>647</v>
      </c>
      <c r="I302" s="22">
        <v>214</v>
      </c>
      <c r="J302" s="34">
        <v>47</v>
      </c>
      <c r="K302" s="34">
        <v>167</v>
      </c>
      <c r="L302" s="34">
        <v>324</v>
      </c>
      <c r="M302" s="22">
        <v>923</v>
      </c>
      <c r="N302" s="34">
        <v>902</v>
      </c>
      <c r="O302" s="34">
        <v>21</v>
      </c>
      <c r="P302" s="34"/>
      <c r="Q302" s="34"/>
      <c r="R302" s="22">
        <v>2378</v>
      </c>
    </row>
    <row r="303" spans="1:18" x14ac:dyDescent="0.25">
      <c r="A303" s="5" t="s">
        <v>541</v>
      </c>
      <c r="B303" s="5" t="s">
        <v>648</v>
      </c>
      <c r="C303" s="22">
        <v>335</v>
      </c>
      <c r="D303" s="34">
        <v>1</v>
      </c>
      <c r="E303" s="34">
        <v>19</v>
      </c>
      <c r="F303" s="34">
        <v>26</v>
      </c>
      <c r="G303" s="34">
        <v>0</v>
      </c>
      <c r="H303" s="34">
        <v>289</v>
      </c>
      <c r="I303" s="22">
        <v>504</v>
      </c>
      <c r="J303" s="34">
        <v>504</v>
      </c>
      <c r="K303" s="34"/>
      <c r="L303" s="34">
        <v>32</v>
      </c>
      <c r="M303" s="22">
        <v>476</v>
      </c>
      <c r="N303" s="34">
        <v>462</v>
      </c>
      <c r="O303" s="34">
        <v>14</v>
      </c>
      <c r="P303" s="34">
        <v>0</v>
      </c>
      <c r="Q303" s="34"/>
      <c r="R303" s="22">
        <v>1347</v>
      </c>
    </row>
    <row r="304" spans="1:18" x14ac:dyDescent="0.25">
      <c r="A304" s="5" t="s">
        <v>943</v>
      </c>
      <c r="B304" s="5" t="s">
        <v>944</v>
      </c>
      <c r="C304" s="22">
        <v>11</v>
      </c>
      <c r="D304" s="34"/>
      <c r="E304" s="34"/>
      <c r="F304" s="34">
        <v>11</v>
      </c>
      <c r="G304" s="34"/>
      <c r="H304" s="34"/>
      <c r="I304" s="22">
        <v>0</v>
      </c>
      <c r="J304" s="34"/>
      <c r="K304" s="34"/>
      <c r="L304" s="34">
        <v>19</v>
      </c>
      <c r="M304" s="22">
        <v>390</v>
      </c>
      <c r="N304" s="34">
        <v>340</v>
      </c>
      <c r="O304" s="34">
        <v>11</v>
      </c>
      <c r="P304" s="34">
        <v>39</v>
      </c>
      <c r="Q304" s="34"/>
      <c r="R304" s="22">
        <v>420</v>
      </c>
    </row>
    <row r="305" spans="1:18" x14ac:dyDescent="0.25">
      <c r="A305" s="5" t="s">
        <v>745</v>
      </c>
      <c r="B305" s="5" t="s">
        <v>746</v>
      </c>
      <c r="C305" s="22">
        <v>170</v>
      </c>
      <c r="D305" s="34">
        <v>65</v>
      </c>
      <c r="E305" s="34">
        <v>26</v>
      </c>
      <c r="F305" s="34">
        <v>21</v>
      </c>
      <c r="G305" s="34"/>
      <c r="H305" s="34">
        <v>58</v>
      </c>
      <c r="I305" s="22">
        <v>37</v>
      </c>
      <c r="J305" s="34"/>
      <c r="K305" s="34">
        <v>37</v>
      </c>
      <c r="L305" s="34">
        <v>8</v>
      </c>
      <c r="M305" s="22">
        <v>680</v>
      </c>
      <c r="N305" s="34">
        <v>653</v>
      </c>
      <c r="O305" s="34">
        <v>27</v>
      </c>
      <c r="P305" s="34"/>
      <c r="Q305" s="34"/>
      <c r="R305" s="22">
        <v>895</v>
      </c>
    </row>
    <row r="306" spans="1:18" x14ac:dyDescent="0.25">
      <c r="A306" s="5" t="s">
        <v>945</v>
      </c>
      <c r="B306" s="5" t="s">
        <v>946</v>
      </c>
      <c r="C306" s="22">
        <v>466</v>
      </c>
      <c r="D306" s="34">
        <v>233</v>
      </c>
      <c r="E306" s="34"/>
      <c r="F306" s="34">
        <v>233</v>
      </c>
      <c r="G306" s="34"/>
      <c r="H306" s="34"/>
      <c r="I306" s="22">
        <v>12</v>
      </c>
      <c r="J306" s="34">
        <v>12</v>
      </c>
      <c r="K306" s="34"/>
      <c r="L306" s="34">
        <v>170</v>
      </c>
      <c r="M306" s="22">
        <v>519</v>
      </c>
      <c r="N306" s="34">
        <v>499</v>
      </c>
      <c r="O306" s="34">
        <v>20</v>
      </c>
      <c r="P306" s="34"/>
      <c r="Q306" s="34"/>
      <c r="R306" s="22">
        <v>1167</v>
      </c>
    </row>
    <row r="307" spans="1:18" x14ac:dyDescent="0.25">
      <c r="A307" s="5" t="s">
        <v>947</v>
      </c>
      <c r="B307" s="5" t="s">
        <v>948</v>
      </c>
      <c r="C307" s="22">
        <v>405</v>
      </c>
      <c r="D307" s="34">
        <v>274</v>
      </c>
      <c r="E307" s="34">
        <v>5</v>
      </c>
      <c r="F307" s="34">
        <v>10</v>
      </c>
      <c r="G307" s="34">
        <v>0</v>
      </c>
      <c r="H307" s="34">
        <v>116</v>
      </c>
      <c r="I307" s="22">
        <v>147</v>
      </c>
      <c r="J307" s="34">
        <v>141</v>
      </c>
      <c r="K307" s="34">
        <v>6</v>
      </c>
      <c r="L307" s="34">
        <v>54</v>
      </c>
      <c r="M307" s="22">
        <v>368</v>
      </c>
      <c r="N307" s="34">
        <v>332</v>
      </c>
      <c r="O307" s="34">
        <v>27</v>
      </c>
      <c r="P307" s="34">
        <v>9</v>
      </c>
      <c r="Q307" s="34"/>
      <c r="R307" s="22">
        <v>974</v>
      </c>
    </row>
    <row r="308" spans="1:18" x14ac:dyDescent="0.25">
      <c r="A308" s="5" t="s">
        <v>1123</v>
      </c>
      <c r="B308" s="5" t="s">
        <v>1124</v>
      </c>
      <c r="C308" s="22">
        <v>305</v>
      </c>
      <c r="D308" s="34">
        <v>34</v>
      </c>
      <c r="E308" s="34">
        <v>2</v>
      </c>
      <c r="F308" s="34">
        <v>147</v>
      </c>
      <c r="G308" s="34">
        <v>1</v>
      </c>
      <c r="H308" s="34">
        <v>121</v>
      </c>
      <c r="I308" s="22">
        <v>188</v>
      </c>
      <c r="J308" s="34">
        <v>188</v>
      </c>
      <c r="K308" s="34">
        <v>0</v>
      </c>
      <c r="L308" s="34">
        <v>60</v>
      </c>
      <c r="M308" s="22">
        <v>282</v>
      </c>
      <c r="N308" s="34">
        <v>272</v>
      </c>
      <c r="O308" s="34"/>
      <c r="P308" s="34">
        <v>10</v>
      </c>
      <c r="Q308" s="34"/>
      <c r="R308" s="22">
        <v>835</v>
      </c>
    </row>
    <row r="309" spans="1:18" x14ac:dyDescent="0.25">
      <c r="A309" s="5" t="s">
        <v>949</v>
      </c>
      <c r="B309" s="5" t="s">
        <v>950</v>
      </c>
      <c r="C309" s="22">
        <v>909</v>
      </c>
      <c r="D309" s="34">
        <v>208</v>
      </c>
      <c r="E309" s="34">
        <v>74</v>
      </c>
      <c r="F309" s="34">
        <v>436</v>
      </c>
      <c r="G309" s="34">
        <v>0</v>
      </c>
      <c r="H309" s="34">
        <v>191</v>
      </c>
      <c r="I309" s="22">
        <v>516</v>
      </c>
      <c r="J309" s="34">
        <v>516</v>
      </c>
      <c r="K309" s="34"/>
      <c r="L309" s="34">
        <v>241</v>
      </c>
      <c r="M309" s="22">
        <v>411</v>
      </c>
      <c r="N309" s="34">
        <v>391</v>
      </c>
      <c r="O309" s="34">
        <v>20</v>
      </c>
      <c r="P309" s="34">
        <v>0</v>
      </c>
      <c r="Q309" s="34"/>
      <c r="R309" s="22">
        <v>2077</v>
      </c>
    </row>
    <row r="310" spans="1:18" x14ac:dyDescent="0.25">
      <c r="A310" s="5" t="s">
        <v>951</v>
      </c>
      <c r="B310" s="5" t="s">
        <v>952</v>
      </c>
      <c r="C310" s="22">
        <v>138</v>
      </c>
      <c r="D310" s="34">
        <v>0</v>
      </c>
      <c r="E310" s="34">
        <v>56</v>
      </c>
      <c r="F310" s="34">
        <v>82</v>
      </c>
      <c r="G310" s="34">
        <v>0</v>
      </c>
      <c r="H310" s="34">
        <v>0</v>
      </c>
      <c r="I310" s="22">
        <v>91</v>
      </c>
      <c r="J310" s="34">
        <v>91</v>
      </c>
      <c r="K310" s="34">
        <v>0</v>
      </c>
      <c r="L310" s="34">
        <v>82</v>
      </c>
      <c r="M310" s="22">
        <v>501</v>
      </c>
      <c r="N310" s="34">
        <v>466</v>
      </c>
      <c r="O310" s="34">
        <v>35</v>
      </c>
      <c r="P310" s="34">
        <v>0</v>
      </c>
      <c r="Q310" s="34"/>
      <c r="R310" s="22">
        <v>812</v>
      </c>
    </row>
    <row r="311" spans="1:18" x14ac:dyDescent="0.25">
      <c r="A311" s="5" t="s">
        <v>1125</v>
      </c>
      <c r="B311" s="5" t="s">
        <v>1126</v>
      </c>
      <c r="C311" s="22">
        <v>127</v>
      </c>
      <c r="D311" s="34">
        <v>127</v>
      </c>
      <c r="E311" s="34"/>
      <c r="F311" s="34"/>
      <c r="G311" s="34"/>
      <c r="H311" s="34"/>
      <c r="I311" s="22">
        <v>61</v>
      </c>
      <c r="J311" s="34">
        <v>0</v>
      </c>
      <c r="K311" s="34">
        <v>61</v>
      </c>
      <c r="L311" s="34">
        <v>68</v>
      </c>
      <c r="M311" s="22">
        <v>245</v>
      </c>
      <c r="N311" s="34">
        <v>245</v>
      </c>
      <c r="O311" s="34">
        <v>0</v>
      </c>
      <c r="P311" s="34">
        <v>0</v>
      </c>
      <c r="Q311" s="34"/>
      <c r="R311" s="22">
        <v>501</v>
      </c>
    </row>
    <row r="312" spans="1:18" x14ac:dyDescent="0.25">
      <c r="A312" s="5" t="s">
        <v>953</v>
      </c>
      <c r="B312" s="5" t="s">
        <v>954</v>
      </c>
      <c r="C312" s="22">
        <v>190</v>
      </c>
      <c r="D312" s="34">
        <v>48</v>
      </c>
      <c r="E312" s="34">
        <v>141</v>
      </c>
      <c r="F312" s="34"/>
      <c r="G312" s="34"/>
      <c r="H312" s="34">
        <v>1</v>
      </c>
      <c r="I312" s="22"/>
      <c r="J312" s="34"/>
      <c r="K312" s="34"/>
      <c r="L312" s="34">
        <v>70</v>
      </c>
      <c r="M312" s="22">
        <v>384</v>
      </c>
      <c r="N312" s="34">
        <v>331</v>
      </c>
      <c r="O312" s="34">
        <v>53</v>
      </c>
      <c r="P312" s="34"/>
      <c r="Q312" s="34"/>
      <c r="R312" s="22">
        <v>644</v>
      </c>
    </row>
    <row r="313" spans="1:18" x14ac:dyDescent="0.25">
      <c r="A313" s="5" t="s">
        <v>1127</v>
      </c>
      <c r="B313" s="5" t="s">
        <v>1128</v>
      </c>
      <c r="C313" s="22">
        <v>106</v>
      </c>
      <c r="D313" s="34">
        <v>104</v>
      </c>
      <c r="E313" s="34"/>
      <c r="F313" s="34"/>
      <c r="G313" s="34">
        <v>2</v>
      </c>
      <c r="H313" s="34"/>
      <c r="I313" s="22">
        <v>0</v>
      </c>
      <c r="J313" s="34"/>
      <c r="K313" s="34"/>
      <c r="L313" s="34">
        <v>82</v>
      </c>
      <c r="M313" s="22">
        <v>109</v>
      </c>
      <c r="N313" s="34">
        <v>109</v>
      </c>
      <c r="O313" s="34"/>
      <c r="P313" s="34"/>
      <c r="Q313" s="34"/>
      <c r="R313" s="22">
        <v>297</v>
      </c>
    </row>
    <row r="314" spans="1:18" x14ac:dyDescent="0.25">
      <c r="A314" s="5" t="s">
        <v>1129</v>
      </c>
      <c r="B314" s="5" t="s">
        <v>1130</v>
      </c>
      <c r="C314" s="22">
        <v>119</v>
      </c>
      <c r="D314" s="34">
        <v>68</v>
      </c>
      <c r="E314" s="34"/>
      <c r="F314" s="34">
        <v>49</v>
      </c>
      <c r="G314" s="34"/>
      <c r="H314" s="34">
        <v>2</v>
      </c>
      <c r="I314" s="22">
        <v>54</v>
      </c>
      <c r="J314" s="34">
        <v>5</v>
      </c>
      <c r="K314" s="34">
        <v>49</v>
      </c>
      <c r="L314" s="34">
        <v>22</v>
      </c>
      <c r="M314" s="22">
        <v>244</v>
      </c>
      <c r="N314" s="34">
        <v>242</v>
      </c>
      <c r="O314" s="34">
        <v>2</v>
      </c>
      <c r="P314" s="34"/>
      <c r="Q314" s="34"/>
      <c r="R314" s="22">
        <v>439</v>
      </c>
    </row>
    <row r="315" spans="1:18" x14ac:dyDescent="0.25">
      <c r="A315" s="5" t="s">
        <v>955</v>
      </c>
      <c r="B315" s="5" t="s">
        <v>956</v>
      </c>
      <c r="C315" s="22">
        <v>316</v>
      </c>
      <c r="D315" s="34">
        <v>204</v>
      </c>
      <c r="E315" s="34"/>
      <c r="F315" s="34"/>
      <c r="G315" s="34"/>
      <c r="H315" s="34">
        <v>112</v>
      </c>
      <c r="I315" s="22">
        <v>27</v>
      </c>
      <c r="J315" s="34">
        <v>27</v>
      </c>
      <c r="K315" s="34"/>
      <c r="L315" s="34">
        <v>191</v>
      </c>
      <c r="M315" s="22">
        <v>384</v>
      </c>
      <c r="N315" s="34">
        <v>293</v>
      </c>
      <c r="O315" s="34">
        <v>86</v>
      </c>
      <c r="P315" s="34">
        <v>5</v>
      </c>
      <c r="Q315" s="34"/>
      <c r="R315" s="22">
        <v>918</v>
      </c>
    </row>
    <row r="316" spans="1:18" x14ac:dyDescent="0.25">
      <c r="A316" s="5" t="s">
        <v>747</v>
      </c>
      <c r="B316" s="5" t="s">
        <v>748</v>
      </c>
      <c r="C316" s="22">
        <v>2970</v>
      </c>
      <c r="D316" s="34">
        <v>1624</v>
      </c>
      <c r="E316" s="34">
        <v>1057</v>
      </c>
      <c r="F316" s="34">
        <v>40</v>
      </c>
      <c r="G316" s="34">
        <v>30</v>
      </c>
      <c r="H316" s="34">
        <v>219</v>
      </c>
      <c r="I316" s="22">
        <v>1125</v>
      </c>
      <c r="J316" s="34">
        <v>723</v>
      </c>
      <c r="K316" s="34">
        <v>402</v>
      </c>
      <c r="L316" s="34">
        <v>552</v>
      </c>
      <c r="M316" s="22">
        <v>1424</v>
      </c>
      <c r="N316" s="34">
        <v>1379</v>
      </c>
      <c r="O316" s="34">
        <v>45</v>
      </c>
      <c r="P316" s="34"/>
      <c r="Q316" s="34"/>
      <c r="R316" s="22">
        <v>6071</v>
      </c>
    </row>
    <row r="317" spans="1:18" x14ac:dyDescent="0.25">
      <c r="A317" s="5" t="s">
        <v>957</v>
      </c>
      <c r="B317" s="5" t="s">
        <v>958</v>
      </c>
      <c r="C317" s="22">
        <v>697</v>
      </c>
      <c r="D317" s="34">
        <v>252</v>
      </c>
      <c r="E317" s="34">
        <v>96</v>
      </c>
      <c r="F317" s="34">
        <v>241</v>
      </c>
      <c r="G317" s="34">
        <v>12</v>
      </c>
      <c r="H317" s="34">
        <v>96</v>
      </c>
      <c r="I317" s="22">
        <v>1741</v>
      </c>
      <c r="J317" s="34">
        <v>1344</v>
      </c>
      <c r="K317" s="34">
        <v>397</v>
      </c>
      <c r="L317" s="34">
        <v>389</v>
      </c>
      <c r="M317" s="22">
        <v>827</v>
      </c>
      <c r="N317" s="34">
        <v>800</v>
      </c>
      <c r="O317" s="34">
        <v>27</v>
      </c>
      <c r="P317" s="34"/>
      <c r="Q317" s="34"/>
      <c r="R317" s="22">
        <v>3654</v>
      </c>
    </row>
    <row r="318" spans="1:18" x14ac:dyDescent="0.25">
      <c r="A318" s="5" t="s">
        <v>542</v>
      </c>
      <c r="B318" s="5" t="s">
        <v>565</v>
      </c>
      <c r="C318" s="22">
        <v>358</v>
      </c>
      <c r="D318" s="34">
        <v>59</v>
      </c>
      <c r="E318" s="34">
        <v>279</v>
      </c>
      <c r="F318" s="34">
        <v>20</v>
      </c>
      <c r="G318" s="34"/>
      <c r="H318" s="34"/>
      <c r="I318" s="22"/>
      <c r="J318" s="34"/>
      <c r="K318" s="34"/>
      <c r="L318" s="34">
        <v>148</v>
      </c>
      <c r="M318" s="22">
        <v>485</v>
      </c>
      <c r="N318" s="34">
        <v>468</v>
      </c>
      <c r="O318" s="34">
        <v>17</v>
      </c>
      <c r="P318" s="34"/>
      <c r="Q318" s="34"/>
      <c r="R318" s="22">
        <v>991</v>
      </c>
    </row>
    <row r="319" spans="1:18" x14ac:dyDescent="0.25">
      <c r="A319" s="5" t="s">
        <v>543</v>
      </c>
      <c r="B319" s="5" t="s">
        <v>566</v>
      </c>
      <c r="C319" s="22">
        <v>103</v>
      </c>
      <c r="D319" s="34">
        <v>103</v>
      </c>
      <c r="E319" s="34"/>
      <c r="F319" s="34"/>
      <c r="G319" s="34"/>
      <c r="H319" s="34"/>
      <c r="I319" s="22">
        <v>152</v>
      </c>
      <c r="J319" s="34">
        <v>152</v>
      </c>
      <c r="K319" s="34"/>
      <c r="L319" s="34">
        <v>0</v>
      </c>
      <c r="M319" s="22">
        <v>509</v>
      </c>
      <c r="N319" s="34">
        <v>509</v>
      </c>
      <c r="O319" s="34"/>
      <c r="P319" s="34"/>
      <c r="Q319" s="34"/>
      <c r="R319" s="22">
        <v>764</v>
      </c>
    </row>
    <row r="320" spans="1:18" x14ac:dyDescent="0.25">
      <c r="A320" s="5" t="s">
        <v>1131</v>
      </c>
      <c r="B320" s="5" t="s">
        <v>1132</v>
      </c>
      <c r="C320" s="22">
        <v>206</v>
      </c>
      <c r="D320" s="34">
        <v>189</v>
      </c>
      <c r="E320" s="34"/>
      <c r="F320" s="34"/>
      <c r="G320" s="34"/>
      <c r="H320" s="34">
        <v>17</v>
      </c>
      <c r="I320" s="22">
        <v>15</v>
      </c>
      <c r="J320" s="34"/>
      <c r="K320" s="34">
        <v>15</v>
      </c>
      <c r="L320" s="34">
        <v>66</v>
      </c>
      <c r="M320" s="22">
        <v>389</v>
      </c>
      <c r="N320" s="34">
        <v>370</v>
      </c>
      <c r="O320" s="34">
        <v>19</v>
      </c>
      <c r="P320" s="34"/>
      <c r="Q320" s="34"/>
      <c r="R320" s="22">
        <v>676</v>
      </c>
    </row>
    <row r="321" spans="1:18" x14ac:dyDescent="0.25">
      <c r="A321" s="5" t="s">
        <v>544</v>
      </c>
      <c r="B321" s="5" t="s">
        <v>567</v>
      </c>
      <c r="C321" s="22">
        <v>475</v>
      </c>
      <c r="D321" s="34"/>
      <c r="E321" s="34"/>
      <c r="F321" s="34"/>
      <c r="G321" s="34"/>
      <c r="H321" s="34">
        <v>475</v>
      </c>
      <c r="I321" s="22">
        <v>99</v>
      </c>
      <c r="J321" s="34">
        <v>99</v>
      </c>
      <c r="K321" s="34"/>
      <c r="L321" s="34">
        <v>21</v>
      </c>
      <c r="M321" s="22">
        <v>522</v>
      </c>
      <c r="N321" s="34">
        <v>522</v>
      </c>
      <c r="O321" s="34"/>
      <c r="P321" s="34"/>
      <c r="Q321" s="34"/>
      <c r="R321" s="22">
        <v>1117</v>
      </c>
    </row>
    <row r="322" spans="1:18" x14ac:dyDescent="0.25">
      <c r="A322" s="5" t="s">
        <v>545</v>
      </c>
      <c r="B322" s="5" t="s">
        <v>568</v>
      </c>
      <c r="C322" s="22">
        <v>764</v>
      </c>
      <c r="D322" s="34">
        <v>583</v>
      </c>
      <c r="E322" s="34">
        <v>15</v>
      </c>
      <c r="F322" s="34">
        <v>106</v>
      </c>
      <c r="G322" s="34">
        <v>0</v>
      </c>
      <c r="H322" s="34">
        <v>60</v>
      </c>
      <c r="I322" s="22">
        <v>937</v>
      </c>
      <c r="J322" s="34">
        <v>937</v>
      </c>
      <c r="K322" s="34">
        <v>0</v>
      </c>
      <c r="L322" s="34">
        <v>0</v>
      </c>
      <c r="M322" s="22">
        <v>480</v>
      </c>
      <c r="N322" s="34">
        <v>480</v>
      </c>
      <c r="O322" s="34">
        <v>0</v>
      </c>
      <c r="P322" s="34">
        <v>0</v>
      </c>
      <c r="Q322" s="34"/>
      <c r="R322" s="22">
        <v>2181</v>
      </c>
    </row>
    <row r="323" spans="1:18" x14ac:dyDescent="0.25">
      <c r="A323" s="5" t="s">
        <v>959</v>
      </c>
      <c r="B323" s="5" t="s">
        <v>960</v>
      </c>
      <c r="C323" s="22">
        <v>82</v>
      </c>
      <c r="D323" s="34">
        <v>20</v>
      </c>
      <c r="E323" s="34"/>
      <c r="F323" s="34">
        <v>22</v>
      </c>
      <c r="G323" s="34"/>
      <c r="H323" s="34">
        <v>40</v>
      </c>
      <c r="I323" s="22">
        <v>63</v>
      </c>
      <c r="J323" s="34">
        <v>63</v>
      </c>
      <c r="K323" s="34"/>
      <c r="L323" s="34">
        <v>20</v>
      </c>
      <c r="M323" s="22">
        <v>925</v>
      </c>
      <c r="N323" s="34">
        <v>686</v>
      </c>
      <c r="O323" s="34">
        <v>15</v>
      </c>
      <c r="P323" s="34">
        <v>224</v>
      </c>
      <c r="Q323" s="34"/>
      <c r="R323" s="22">
        <v>1090</v>
      </c>
    </row>
    <row r="324" spans="1:18" x14ac:dyDescent="0.25">
      <c r="A324" s="5" t="s">
        <v>546</v>
      </c>
      <c r="B324" s="5" t="s">
        <v>569</v>
      </c>
      <c r="C324" s="22">
        <v>269</v>
      </c>
      <c r="D324" s="34">
        <v>5</v>
      </c>
      <c r="E324" s="34">
        <v>18</v>
      </c>
      <c r="F324" s="34">
        <v>114</v>
      </c>
      <c r="G324" s="34">
        <v>0</v>
      </c>
      <c r="H324" s="34">
        <v>132</v>
      </c>
      <c r="I324" s="22">
        <v>0</v>
      </c>
      <c r="J324" s="34">
        <v>0</v>
      </c>
      <c r="K324" s="34">
        <v>0</v>
      </c>
      <c r="L324" s="34">
        <v>272</v>
      </c>
      <c r="M324" s="22">
        <v>387</v>
      </c>
      <c r="N324" s="34"/>
      <c r="O324" s="34">
        <v>372</v>
      </c>
      <c r="P324" s="34">
        <v>15</v>
      </c>
      <c r="Q324" s="34"/>
      <c r="R324" s="22">
        <v>928</v>
      </c>
    </row>
    <row r="325" spans="1:18" x14ac:dyDescent="0.25">
      <c r="A325" s="5" t="s">
        <v>1133</v>
      </c>
      <c r="B325" s="5" t="s">
        <v>1134</v>
      </c>
      <c r="C325" s="22">
        <v>89</v>
      </c>
      <c r="D325" s="34">
        <v>78</v>
      </c>
      <c r="E325" s="34"/>
      <c r="F325" s="34"/>
      <c r="G325" s="34"/>
      <c r="H325" s="34">
        <v>11</v>
      </c>
      <c r="I325" s="22">
        <v>0</v>
      </c>
      <c r="J325" s="34"/>
      <c r="K325" s="34"/>
      <c r="L325" s="34">
        <v>223</v>
      </c>
      <c r="M325" s="22">
        <v>11</v>
      </c>
      <c r="N325" s="34"/>
      <c r="O325" s="34">
        <v>11</v>
      </c>
      <c r="P325" s="34"/>
      <c r="Q325" s="34"/>
      <c r="R325" s="22">
        <v>323</v>
      </c>
    </row>
    <row r="326" spans="1:18" x14ac:dyDescent="0.25">
      <c r="A326" s="5" t="s">
        <v>547</v>
      </c>
      <c r="B326" s="5" t="s">
        <v>649</v>
      </c>
      <c r="C326" s="22">
        <v>317</v>
      </c>
      <c r="D326" s="34">
        <v>236</v>
      </c>
      <c r="E326" s="34">
        <v>1</v>
      </c>
      <c r="F326" s="34">
        <v>78</v>
      </c>
      <c r="G326" s="34"/>
      <c r="H326" s="34">
        <v>2</v>
      </c>
      <c r="I326" s="22"/>
      <c r="J326" s="34"/>
      <c r="K326" s="34"/>
      <c r="L326" s="34">
        <v>345</v>
      </c>
      <c r="M326" s="22">
        <v>891</v>
      </c>
      <c r="N326" s="34">
        <v>866</v>
      </c>
      <c r="O326" s="34">
        <v>25</v>
      </c>
      <c r="P326" s="34"/>
      <c r="Q326" s="34"/>
      <c r="R326" s="22">
        <v>1553</v>
      </c>
    </row>
    <row r="327" spans="1:18" x14ac:dyDescent="0.25">
      <c r="A327" s="5" t="s">
        <v>961</v>
      </c>
      <c r="B327" s="5" t="s">
        <v>962</v>
      </c>
      <c r="C327" s="22">
        <v>769</v>
      </c>
      <c r="D327" s="34">
        <v>282</v>
      </c>
      <c r="E327" s="34"/>
      <c r="F327" s="34">
        <v>35</v>
      </c>
      <c r="G327" s="34"/>
      <c r="H327" s="34">
        <v>452</v>
      </c>
      <c r="I327" s="22">
        <v>35</v>
      </c>
      <c r="J327" s="34">
        <v>21</v>
      </c>
      <c r="K327" s="34">
        <v>14</v>
      </c>
      <c r="L327" s="34">
        <v>21</v>
      </c>
      <c r="M327" s="22">
        <v>476</v>
      </c>
      <c r="N327" s="34">
        <v>457</v>
      </c>
      <c r="O327" s="34">
        <v>11</v>
      </c>
      <c r="P327" s="34">
        <v>8</v>
      </c>
      <c r="Q327" s="34"/>
      <c r="R327" s="22">
        <v>1301</v>
      </c>
    </row>
    <row r="328" spans="1:18" x14ac:dyDescent="0.25">
      <c r="A328" s="5" t="s">
        <v>963</v>
      </c>
      <c r="B328" s="5" t="s">
        <v>964</v>
      </c>
      <c r="C328" s="22">
        <v>968</v>
      </c>
      <c r="D328" s="34">
        <v>506</v>
      </c>
      <c r="E328" s="34">
        <v>157</v>
      </c>
      <c r="F328" s="34">
        <v>272</v>
      </c>
      <c r="G328" s="34">
        <v>23</v>
      </c>
      <c r="H328" s="34">
        <v>10</v>
      </c>
      <c r="I328" s="22">
        <v>383</v>
      </c>
      <c r="J328" s="34">
        <v>138</v>
      </c>
      <c r="K328" s="34">
        <v>245</v>
      </c>
      <c r="L328" s="34">
        <v>292</v>
      </c>
      <c r="M328" s="22">
        <v>907</v>
      </c>
      <c r="N328" s="34">
        <v>832</v>
      </c>
      <c r="O328" s="34">
        <v>23</v>
      </c>
      <c r="P328" s="34">
        <v>52</v>
      </c>
      <c r="Q328" s="34"/>
      <c r="R328" s="22">
        <v>2550</v>
      </c>
    </row>
    <row r="329" spans="1:18" x14ac:dyDescent="0.25">
      <c r="A329" s="5" t="s">
        <v>965</v>
      </c>
      <c r="B329" s="5" t="s">
        <v>966</v>
      </c>
      <c r="C329" s="22">
        <v>349</v>
      </c>
      <c r="D329" s="34"/>
      <c r="E329" s="34">
        <v>17</v>
      </c>
      <c r="F329" s="34">
        <v>225</v>
      </c>
      <c r="G329" s="34"/>
      <c r="H329" s="34">
        <v>107</v>
      </c>
      <c r="I329" s="22">
        <v>17</v>
      </c>
      <c r="J329" s="34">
        <v>17</v>
      </c>
      <c r="K329" s="34"/>
      <c r="L329" s="34">
        <v>400</v>
      </c>
      <c r="M329" s="22">
        <v>792</v>
      </c>
      <c r="N329" s="34">
        <v>792</v>
      </c>
      <c r="O329" s="34"/>
      <c r="P329" s="34"/>
      <c r="Q329" s="34"/>
      <c r="R329" s="22">
        <v>1558</v>
      </c>
    </row>
    <row r="330" spans="1:18" x14ac:dyDescent="0.25">
      <c r="A330" s="5" t="s">
        <v>967</v>
      </c>
      <c r="B330" s="5" t="s">
        <v>968</v>
      </c>
      <c r="C330" s="22">
        <v>407</v>
      </c>
      <c r="D330" s="34">
        <v>18</v>
      </c>
      <c r="E330" s="34">
        <v>20</v>
      </c>
      <c r="F330" s="34">
        <v>165</v>
      </c>
      <c r="G330" s="34">
        <v>0</v>
      </c>
      <c r="H330" s="34">
        <v>204</v>
      </c>
      <c r="I330" s="22">
        <v>266</v>
      </c>
      <c r="J330" s="34">
        <v>266</v>
      </c>
      <c r="K330" s="34">
        <v>0</v>
      </c>
      <c r="L330" s="34">
        <v>84</v>
      </c>
      <c r="M330" s="22">
        <v>666</v>
      </c>
      <c r="N330" s="34">
        <v>648</v>
      </c>
      <c r="O330" s="34">
        <v>18</v>
      </c>
      <c r="P330" s="34">
        <v>0</v>
      </c>
      <c r="Q330" s="34"/>
      <c r="R330" s="22">
        <v>1423</v>
      </c>
    </row>
    <row r="331" spans="1:18" x14ac:dyDescent="0.25">
      <c r="A331" s="5" t="s">
        <v>969</v>
      </c>
      <c r="B331" s="5" t="s">
        <v>970</v>
      </c>
      <c r="C331" s="22">
        <v>547</v>
      </c>
      <c r="D331" s="34">
        <v>319</v>
      </c>
      <c r="E331" s="34">
        <v>41</v>
      </c>
      <c r="F331" s="34">
        <v>129</v>
      </c>
      <c r="G331" s="34">
        <v>58</v>
      </c>
      <c r="H331" s="34" t="s">
        <v>467</v>
      </c>
      <c r="I331" s="22">
        <v>571</v>
      </c>
      <c r="J331" s="34">
        <v>477</v>
      </c>
      <c r="K331" s="34">
        <v>94</v>
      </c>
      <c r="L331" s="34">
        <v>392</v>
      </c>
      <c r="M331" s="22">
        <v>486</v>
      </c>
      <c r="N331" s="34">
        <v>420</v>
      </c>
      <c r="O331" s="34">
        <v>51</v>
      </c>
      <c r="P331" s="34">
        <v>15</v>
      </c>
      <c r="Q331" s="34"/>
      <c r="R331" s="22">
        <v>1996</v>
      </c>
    </row>
    <row r="332" spans="1:18" x14ac:dyDescent="0.25">
      <c r="A332" s="5" t="s">
        <v>971</v>
      </c>
      <c r="B332" s="5" t="s">
        <v>972</v>
      </c>
      <c r="C332" s="22">
        <v>69</v>
      </c>
      <c r="D332" s="34">
        <v>0</v>
      </c>
      <c r="E332" s="34">
        <v>69</v>
      </c>
      <c r="F332" s="34"/>
      <c r="G332" s="34">
        <v>0</v>
      </c>
      <c r="H332" s="34"/>
      <c r="I332" s="22">
        <v>12</v>
      </c>
      <c r="J332" s="34"/>
      <c r="K332" s="34">
        <v>12</v>
      </c>
      <c r="L332" s="34">
        <v>38</v>
      </c>
      <c r="M332" s="22">
        <v>406</v>
      </c>
      <c r="N332" s="34">
        <v>389</v>
      </c>
      <c r="O332" s="34">
        <v>17</v>
      </c>
      <c r="P332" s="34"/>
      <c r="Q332" s="34"/>
      <c r="R332" s="22">
        <v>525</v>
      </c>
    </row>
    <row r="333" spans="1:18" x14ac:dyDescent="0.25">
      <c r="A333" s="5" t="s">
        <v>973</v>
      </c>
      <c r="B333" s="5" t="s">
        <v>974</v>
      </c>
      <c r="C333" s="22">
        <v>404</v>
      </c>
      <c r="D333" s="34">
        <v>271</v>
      </c>
      <c r="E333" s="34"/>
      <c r="F333" s="34">
        <v>40</v>
      </c>
      <c r="G333" s="34">
        <v>20</v>
      </c>
      <c r="H333" s="34">
        <v>73</v>
      </c>
      <c r="I333" s="22">
        <v>18</v>
      </c>
      <c r="J333" s="34">
        <v>18</v>
      </c>
      <c r="K333" s="34"/>
      <c r="L333" s="34">
        <v>111</v>
      </c>
      <c r="M333" s="22">
        <v>734</v>
      </c>
      <c r="N333" s="34">
        <v>662</v>
      </c>
      <c r="O333" s="34">
        <v>70</v>
      </c>
      <c r="P333" s="34">
        <v>2</v>
      </c>
      <c r="Q333" s="34"/>
      <c r="R333" s="22">
        <v>1267</v>
      </c>
    </row>
    <row r="334" spans="1:18" x14ac:dyDescent="0.25">
      <c r="A334" s="5" t="s">
        <v>548</v>
      </c>
      <c r="B334" s="5" t="s">
        <v>597</v>
      </c>
      <c r="C334" s="22">
        <v>192</v>
      </c>
      <c r="D334" s="34">
        <v>163</v>
      </c>
      <c r="E334" s="34"/>
      <c r="F334" s="34">
        <v>23</v>
      </c>
      <c r="G334" s="34"/>
      <c r="H334" s="34">
        <v>6</v>
      </c>
      <c r="I334" s="22">
        <v>11</v>
      </c>
      <c r="J334" s="34">
        <v>11</v>
      </c>
      <c r="K334" s="34"/>
      <c r="L334" s="34">
        <v>45</v>
      </c>
      <c r="M334" s="22">
        <v>178</v>
      </c>
      <c r="N334" s="34">
        <v>173</v>
      </c>
      <c r="O334" s="34">
        <v>5</v>
      </c>
      <c r="P334" s="34"/>
      <c r="Q334" s="34"/>
      <c r="R334" s="22">
        <v>426</v>
      </c>
    </row>
    <row r="335" spans="1:18" x14ac:dyDescent="0.25">
      <c r="A335" s="5" t="s">
        <v>1135</v>
      </c>
      <c r="B335" s="5" t="s">
        <v>1136</v>
      </c>
      <c r="C335" s="22">
        <v>64</v>
      </c>
      <c r="D335" s="34"/>
      <c r="E335" s="34">
        <v>7</v>
      </c>
      <c r="F335" s="34">
        <v>41</v>
      </c>
      <c r="G335" s="34"/>
      <c r="H335" s="34">
        <v>16</v>
      </c>
      <c r="I335" s="22">
        <v>9</v>
      </c>
      <c r="J335" s="34">
        <v>6</v>
      </c>
      <c r="K335" s="34">
        <v>3</v>
      </c>
      <c r="L335" s="34">
        <v>5</v>
      </c>
      <c r="M335" s="22">
        <v>63</v>
      </c>
      <c r="N335" s="34">
        <v>63</v>
      </c>
      <c r="O335" s="34"/>
      <c r="P335" s="34"/>
      <c r="Q335" s="34"/>
      <c r="R335" s="22">
        <v>141</v>
      </c>
    </row>
    <row r="336" spans="1:18" x14ac:dyDescent="0.25">
      <c r="A336" s="5" t="s">
        <v>1137</v>
      </c>
      <c r="B336" s="5" t="s">
        <v>1138</v>
      </c>
      <c r="C336" s="22">
        <v>511</v>
      </c>
      <c r="D336" s="34">
        <v>511</v>
      </c>
      <c r="E336" s="34"/>
      <c r="F336" s="34"/>
      <c r="G336" s="34"/>
      <c r="H336" s="34"/>
      <c r="I336" s="22">
        <v>23</v>
      </c>
      <c r="J336" s="34">
        <v>23</v>
      </c>
      <c r="K336" s="34"/>
      <c r="L336" s="34">
        <v>191</v>
      </c>
      <c r="M336" s="22">
        <v>273</v>
      </c>
      <c r="N336" s="34">
        <v>264</v>
      </c>
      <c r="O336" s="34">
        <v>9</v>
      </c>
      <c r="P336" s="34"/>
      <c r="Q336" s="34"/>
      <c r="R336" s="22">
        <v>998</v>
      </c>
    </row>
    <row r="337" spans="1:18" x14ac:dyDescent="0.25">
      <c r="A337" s="5" t="s">
        <v>975</v>
      </c>
      <c r="B337" s="5" t="s">
        <v>976</v>
      </c>
      <c r="C337" s="22">
        <v>253</v>
      </c>
      <c r="D337" s="34"/>
      <c r="E337" s="34">
        <v>238</v>
      </c>
      <c r="F337" s="34"/>
      <c r="G337" s="34"/>
      <c r="H337" s="34">
        <v>15</v>
      </c>
      <c r="I337" s="22">
        <v>8</v>
      </c>
      <c r="J337" s="34">
        <v>8</v>
      </c>
      <c r="K337" s="34"/>
      <c r="L337" s="34">
        <v>51</v>
      </c>
      <c r="M337" s="22">
        <v>560</v>
      </c>
      <c r="N337" s="34">
        <v>560</v>
      </c>
      <c r="O337" s="34"/>
      <c r="P337" s="34"/>
      <c r="Q337" s="34"/>
      <c r="R337" s="22">
        <v>872</v>
      </c>
    </row>
    <row r="338" spans="1:18" x14ac:dyDescent="0.25">
      <c r="A338" s="5" t="s">
        <v>1139</v>
      </c>
      <c r="B338" s="5" t="s">
        <v>1140</v>
      </c>
      <c r="C338" s="22">
        <v>146</v>
      </c>
      <c r="D338" s="34"/>
      <c r="E338" s="34">
        <v>146</v>
      </c>
      <c r="F338" s="34"/>
      <c r="G338" s="34"/>
      <c r="H338" s="34"/>
      <c r="I338" s="22">
        <v>100</v>
      </c>
      <c r="J338" s="34">
        <v>20</v>
      </c>
      <c r="K338" s="34">
        <v>80</v>
      </c>
      <c r="L338" s="34">
        <v>125</v>
      </c>
      <c r="M338" s="22">
        <v>192</v>
      </c>
      <c r="N338" s="34">
        <v>192</v>
      </c>
      <c r="O338" s="34"/>
      <c r="P338" s="34"/>
      <c r="Q338" s="34"/>
      <c r="R338" s="22">
        <v>563</v>
      </c>
    </row>
    <row r="339" spans="1:18" x14ac:dyDescent="0.25">
      <c r="A339" s="5" t="s">
        <v>549</v>
      </c>
      <c r="B339" s="5" t="s">
        <v>570</v>
      </c>
      <c r="C339" s="22">
        <v>711</v>
      </c>
      <c r="D339" s="34">
        <v>103</v>
      </c>
      <c r="E339" s="34">
        <v>36</v>
      </c>
      <c r="F339" s="34">
        <v>215</v>
      </c>
      <c r="G339" s="34"/>
      <c r="H339" s="34">
        <v>357</v>
      </c>
      <c r="I339" s="22">
        <v>30</v>
      </c>
      <c r="J339" s="34">
        <v>30</v>
      </c>
      <c r="K339" s="34"/>
      <c r="L339" s="34">
        <v>97</v>
      </c>
      <c r="M339" s="22">
        <v>564</v>
      </c>
      <c r="N339" s="34">
        <v>546</v>
      </c>
      <c r="O339" s="34">
        <v>18</v>
      </c>
      <c r="P339" s="34"/>
      <c r="Q339" s="34"/>
      <c r="R339" s="22">
        <v>1402</v>
      </c>
    </row>
    <row r="340" spans="1:18" x14ac:dyDescent="0.25">
      <c r="A340" s="5" t="s">
        <v>550</v>
      </c>
      <c r="B340" s="5" t="s">
        <v>571</v>
      </c>
      <c r="C340" s="22">
        <v>210</v>
      </c>
      <c r="D340" s="34">
        <v>64</v>
      </c>
      <c r="E340" s="34"/>
      <c r="F340" s="34">
        <v>120</v>
      </c>
      <c r="G340" s="34"/>
      <c r="H340" s="34">
        <v>26</v>
      </c>
      <c r="I340" s="22">
        <v>77</v>
      </c>
      <c r="J340" s="34">
        <v>77</v>
      </c>
      <c r="K340" s="34"/>
      <c r="L340" s="34"/>
      <c r="M340" s="22">
        <v>564</v>
      </c>
      <c r="N340" s="34">
        <v>564</v>
      </c>
      <c r="O340" s="34"/>
      <c r="P340" s="34"/>
      <c r="Q340" s="34"/>
      <c r="R340" s="22">
        <v>851</v>
      </c>
    </row>
    <row r="341" spans="1:18" x14ac:dyDescent="0.25">
      <c r="A341" s="5" t="s">
        <v>551</v>
      </c>
      <c r="B341" s="5" t="s">
        <v>650</v>
      </c>
      <c r="C341" s="22">
        <v>274</v>
      </c>
      <c r="D341" s="34"/>
      <c r="E341" s="34"/>
      <c r="F341" s="34"/>
      <c r="G341" s="34"/>
      <c r="H341" s="34">
        <v>274</v>
      </c>
      <c r="I341" s="22">
        <v>0</v>
      </c>
      <c r="J341" s="34"/>
      <c r="K341" s="34"/>
      <c r="L341" s="34">
        <v>57</v>
      </c>
      <c r="M341" s="22">
        <v>803</v>
      </c>
      <c r="N341" s="34">
        <v>793</v>
      </c>
      <c r="O341" s="34">
        <v>0</v>
      </c>
      <c r="P341" s="34">
        <v>10</v>
      </c>
      <c r="Q341" s="34"/>
      <c r="R341" s="22">
        <v>1134</v>
      </c>
    </row>
    <row r="342" spans="1:18" x14ac:dyDescent="0.25">
      <c r="A342" s="5" t="s">
        <v>977</v>
      </c>
      <c r="B342" s="5" t="s">
        <v>978</v>
      </c>
      <c r="C342" s="22">
        <v>1280</v>
      </c>
      <c r="D342" s="34">
        <v>480</v>
      </c>
      <c r="E342" s="34">
        <v>519</v>
      </c>
      <c r="F342" s="34">
        <v>175</v>
      </c>
      <c r="G342" s="34"/>
      <c r="H342" s="34">
        <v>106</v>
      </c>
      <c r="I342" s="22">
        <v>49</v>
      </c>
      <c r="J342" s="34">
        <v>49</v>
      </c>
      <c r="K342" s="34"/>
      <c r="L342" s="34">
        <v>138</v>
      </c>
      <c r="M342" s="22">
        <v>1333</v>
      </c>
      <c r="N342" s="34">
        <v>738</v>
      </c>
      <c r="O342" s="34"/>
      <c r="P342" s="34">
        <v>595</v>
      </c>
      <c r="Q342" s="34"/>
      <c r="R342" s="22">
        <v>2800</v>
      </c>
    </row>
    <row r="343" spans="1:18" x14ac:dyDescent="0.25">
      <c r="A343" s="5" t="s">
        <v>552</v>
      </c>
      <c r="B343" s="5" t="s">
        <v>651</v>
      </c>
      <c r="C343" s="22">
        <v>357</v>
      </c>
      <c r="D343" s="34"/>
      <c r="E343" s="34"/>
      <c r="F343" s="34">
        <v>357</v>
      </c>
      <c r="G343" s="34"/>
      <c r="H343" s="34"/>
      <c r="I343" s="22">
        <v>0</v>
      </c>
      <c r="J343" s="34"/>
      <c r="K343" s="34"/>
      <c r="L343" s="34">
        <v>64</v>
      </c>
      <c r="M343" s="22">
        <v>357</v>
      </c>
      <c r="N343" s="34">
        <v>357</v>
      </c>
      <c r="O343" s="34"/>
      <c r="P343" s="34"/>
      <c r="Q343" s="34"/>
      <c r="R343" s="22">
        <v>778</v>
      </c>
    </row>
    <row r="344" spans="1:18" x14ac:dyDescent="0.25">
      <c r="A344" s="5" t="s">
        <v>979</v>
      </c>
      <c r="B344" s="5" t="s">
        <v>980</v>
      </c>
      <c r="C344" s="22">
        <v>1689</v>
      </c>
      <c r="D344" s="34">
        <v>1689</v>
      </c>
      <c r="E344" s="34"/>
      <c r="F344" s="34"/>
      <c r="G344" s="34"/>
      <c r="H344" s="34"/>
      <c r="I344" s="22">
        <v>195</v>
      </c>
      <c r="J344" s="34">
        <v>151</v>
      </c>
      <c r="K344" s="34">
        <v>44</v>
      </c>
      <c r="L344" s="34">
        <v>178</v>
      </c>
      <c r="M344" s="22">
        <v>828</v>
      </c>
      <c r="N344" s="34">
        <v>807</v>
      </c>
      <c r="O344" s="34">
        <v>21</v>
      </c>
      <c r="P344" s="34"/>
      <c r="Q344" s="34"/>
      <c r="R344" s="22">
        <v>2890</v>
      </c>
    </row>
    <row r="345" spans="1:18" x14ac:dyDescent="0.25">
      <c r="A345" s="5" t="s">
        <v>981</v>
      </c>
      <c r="B345" s="5" t="s">
        <v>982</v>
      </c>
      <c r="C345" s="22">
        <v>1553</v>
      </c>
      <c r="D345" s="34">
        <v>810</v>
      </c>
      <c r="E345" s="34">
        <v>183</v>
      </c>
      <c r="F345" s="34">
        <v>491</v>
      </c>
      <c r="G345" s="34"/>
      <c r="H345" s="34">
        <v>69</v>
      </c>
      <c r="I345" s="22">
        <v>81</v>
      </c>
      <c r="J345" s="34">
        <v>65</v>
      </c>
      <c r="K345" s="34">
        <v>16</v>
      </c>
      <c r="L345" s="34">
        <v>287</v>
      </c>
      <c r="M345" s="22">
        <v>787</v>
      </c>
      <c r="N345" s="34">
        <v>766</v>
      </c>
      <c r="O345" s="34">
        <v>21</v>
      </c>
      <c r="P345" s="34"/>
      <c r="Q345" s="34"/>
      <c r="R345" s="22">
        <v>2708</v>
      </c>
    </row>
    <row r="346" spans="1:18" x14ac:dyDescent="0.25">
      <c r="A346" s="5" t="s">
        <v>1141</v>
      </c>
      <c r="B346" s="5" t="s">
        <v>1142</v>
      </c>
      <c r="C346" s="22">
        <v>227</v>
      </c>
      <c r="D346" s="34">
        <v>78</v>
      </c>
      <c r="E346" s="34">
        <v>3</v>
      </c>
      <c r="F346" s="34">
        <v>56</v>
      </c>
      <c r="G346" s="34">
        <v>0</v>
      </c>
      <c r="H346" s="34">
        <v>90</v>
      </c>
      <c r="I346" s="22">
        <v>43</v>
      </c>
      <c r="J346" s="34">
        <v>43</v>
      </c>
      <c r="K346" s="34"/>
      <c r="L346" s="34">
        <v>0</v>
      </c>
      <c r="M346" s="22">
        <v>392</v>
      </c>
      <c r="N346" s="34">
        <v>392</v>
      </c>
      <c r="O346" s="34"/>
      <c r="P346" s="34"/>
      <c r="Q346" s="34"/>
      <c r="R346" s="22">
        <v>662</v>
      </c>
    </row>
    <row r="347" spans="1:18" x14ac:dyDescent="0.25">
      <c r="A347" s="5" t="s">
        <v>983</v>
      </c>
      <c r="B347" s="5" t="s">
        <v>984</v>
      </c>
      <c r="C347" s="22">
        <v>182</v>
      </c>
      <c r="D347" s="34">
        <v>114</v>
      </c>
      <c r="E347" s="34">
        <v>0</v>
      </c>
      <c r="F347" s="34">
        <v>58</v>
      </c>
      <c r="G347" s="34"/>
      <c r="H347" s="34">
        <v>10</v>
      </c>
      <c r="I347" s="22">
        <v>167</v>
      </c>
      <c r="J347" s="34">
        <v>167</v>
      </c>
      <c r="K347" s="34"/>
      <c r="L347" s="34">
        <v>82</v>
      </c>
      <c r="M347" s="22">
        <v>461</v>
      </c>
      <c r="N347" s="34">
        <v>447</v>
      </c>
      <c r="O347" s="34">
        <v>14</v>
      </c>
      <c r="P347" s="34"/>
      <c r="Q347" s="34"/>
      <c r="R347" s="22">
        <v>892</v>
      </c>
    </row>
    <row r="348" spans="1:18" x14ac:dyDescent="0.25">
      <c r="A348" s="5" t="s">
        <v>689</v>
      </c>
      <c r="B348" s="5" t="s">
        <v>690</v>
      </c>
      <c r="C348" s="22">
        <v>2657</v>
      </c>
      <c r="D348" s="34">
        <v>1273</v>
      </c>
      <c r="E348" s="34">
        <v>559</v>
      </c>
      <c r="F348" s="34">
        <v>786</v>
      </c>
      <c r="G348" s="34">
        <v>0</v>
      </c>
      <c r="H348" s="34">
        <v>39</v>
      </c>
      <c r="I348" s="22">
        <v>802</v>
      </c>
      <c r="J348" s="34">
        <v>365</v>
      </c>
      <c r="K348" s="34">
        <v>437</v>
      </c>
      <c r="L348" s="34">
        <v>354</v>
      </c>
      <c r="M348" s="22">
        <v>2174</v>
      </c>
      <c r="N348" s="34">
        <v>2022</v>
      </c>
      <c r="O348" s="34">
        <v>152</v>
      </c>
      <c r="P348" s="34">
        <v>0</v>
      </c>
      <c r="Q348" s="34"/>
      <c r="R348" s="22">
        <v>5987</v>
      </c>
    </row>
    <row r="349" spans="1:18" x14ac:dyDescent="0.25">
      <c r="A349" s="5" t="s">
        <v>1143</v>
      </c>
      <c r="B349" s="5" t="s">
        <v>1144</v>
      </c>
      <c r="C349" s="22">
        <v>168</v>
      </c>
      <c r="D349" s="34">
        <v>32</v>
      </c>
      <c r="E349" s="34">
        <v>25</v>
      </c>
      <c r="F349" s="34">
        <v>39</v>
      </c>
      <c r="G349" s="34"/>
      <c r="H349" s="34">
        <v>72</v>
      </c>
      <c r="I349" s="22">
        <v>58</v>
      </c>
      <c r="J349" s="34">
        <v>58</v>
      </c>
      <c r="K349" s="34"/>
      <c r="L349" s="34">
        <v>85</v>
      </c>
      <c r="M349" s="22">
        <v>437</v>
      </c>
      <c r="N349" s="34">
        <v>437</v>
      </c>
      <c r="O349" s="34"/>
      <c r="P349" s="34"/>
      <c r="Q349" s="34"/>
      <c r="R349" s="22">
        <v>748</v>
      </c>
    </row>
    <row r="350" spans="1:18" x14ac:dyDescent="0.25">
      <c r="A350" s="5" t="s">
        <v>553</v>
      </c>
      <c r="B350" s="5" t="s">
        <v>652</v>
      </c>
      <c r="C350" s="22">
        <v>462</v>
      </c>
      <c r="D350" s="34">
        <v>352</v>
      </c>
      <c r="E350" s="34">
        <v>9</v>
      </c>
      <c r="F350" s="34">
        <v>0</v>
      </c>
      <c r="G350" s="34">
        <v>0</v>
      </c>
      <c r="H350" s="34">
        <v>101</v>
      </c>
      <c r="I350" s="22">
        <v>565</v>
      </c>
      <c r="J350" s="34">
        <v>334</v>
      </c>
      <c r="K350" s="34">
        <v>231</v>
      </c>
      <c r="L350" s="34">
        <v>170</v>
      </c>
      <c r="M350" s="22">
        <v>638</v>
      </c>
      <c r="N350" s="34">
        <v>615</v>
      </c>
      <c r="O350" s="34">
        <v>23</v>
      </c>
      <c r="P350" s="34"/>
      <c r="Q350" s="34"/>
      <c r="R350" s="22">
        <v>1835</v>
      </c>
    </row>
    <row r="351" spans="1:18" x14ac:dyDescent="0.25">
      <c r="A351" s="5" t="s">
        <v>554</v>
      </c>
      <c r="B351" s="5" t="s">
        <v>653</v>
      </c>
      <c r="C351" s="22">
        <v>169</v>
      </c>
      <c r="D351" s="34">
        <v>78</v>
      </c>
      <c r="E351" s="34">
        <v>14</v>
      </c>
      <c r="F351" s="34">
        <v>77</v>
      </c>
      <c r="G351" s="34"/>
      <c r="H351" s="34"/>
      <c r="I351" s="22">
        <v>14</v>
      </c>
      <c r="J351" s="34">
        <v>0</v>
      </c>
      <c r="K351" s="34">
        <v>14</v>
      </c>
      <c r="L351" s="34">
        <v>368</v>
      </c>
      <c r="M351" s="22">
        <v>708</v>
      </c>
      <c r="N351" s="34">
        <v>683</v>
      </c>
      <c r="O351" s="34">
        <v>25</v>
      </c>
      <c r="P351" s="34"/>
      <c r="Q351" s="34"/>
      <c r="R351" s="22">
        <v>1259</v>
      </c>
    </row>
    <row r="352" spans="1:18" x14ac:dyDescent="0.25">
      <c r="A352" s="5" t="s">
        <v>749</v>
      </c>
      <c r="B352" s="5" t="s">
        <v>750</v>
      </c>
      <c r="C352" s="22">
        <v>15014</v>
      </c>
      <c r="D352" s="34">
        <v>1857</v>
      </c>
      <c r="E352" s="34">
        <v>439</v>
      </c>
      <c r="F352" s="34">
        <v>1365</v>
      </c>
      <c r="G352" s="34">
        <v>1097</v>
      </c>
      <c r="H352" s="34">
        <v>10256</v>
      </c>
      <c r="I352" s="22">
        <v>496</v>
      </c>
      <c r="J352" s="34">
        <v>67</v>
      </c>
      <c r="K352" s="34">
        <v>429</v>
      </c>
      <c r="L352" s="34">
        <v>1111</v>
      </c>
      <c r="M352" s="22">
        <v>327</v>
      </c>
      <c r="N352" s="34">
        <v>258</v>
      </c>
      <c r="O352" s="34">
        <v>69</v>
      </c>
      <c r="P352" s="34"/>
      <c r="Q352" s="34"/>
      <c r="R352" s="22">
        <v>16948</v>
      </c>
    </row>
    <row r="353" spans="1:18" x14ac:dyDescent="0.25">
      <c r="A353" s="5" t="s">
        <v>985</v>
      </c>
      <c r="B353" s="5" t="s">
        <v>986</v>
      </c>
      <c r="C353" s="22">
        <v>52</v>
      </c>
      <c r="D353" s="34">
        <v>48</v>
      </c>
      <c r="E353" s="34">
        <v>0</v>
      </c>
      <c r="F353" s="34">
        <v>0</v>
      </c>
      <c r="G353" s="34">
        <v>0</v>
      </c>
      <c r="H353" s="34">
        <v>4</v>
      </c>
      <c r="I353" s="22">
        <v>0</v>
      </c>
      <c r="J353" s="34">
        <v>0</v>
      </c>
      <c r="K353" s="34">
        <v>0</v>
      </c>
      <c r="L353" s="34">
        <v>53</v>
      </c>
      <c r="M353" s="22">
        <v>224</v>
      </c>
      <c r="N353" s="34">
        <v>211</v>
      </c>
      <c r="O353" s="34">
        <v>13</v>
      </c>
      <c r="P353" s="34">
        <v>0</v>
      </c>
      <c r="Q353" s="34"/>
      <c r="R353" s="22">
        <v>329</v>
      </c>
    </row>
    <row r="354" spans="1:18" x14ac:dyDescent="0.25">
      <c r="A354" s="5" t="s">
        <v>555</v>
      </c>
      <c r="B354" s="5" t="s">
        <v>598</v>
      </c>
      <c r="C354" s="22">
        <v>218</v>
      </c>
      <c r="D354" s="34">
        <v>147</v>
      </c>
      <c r="E354" s="34"/>
      <c r="F354" s="34">
        <v>62</v>
      </c>
      <c r="G354" s="34">
        <v>9</v>
      </c>
      <c r="H354" s="34"/>
      <c r="I354" s="22">
        <v>27</v>
      </c>
      <c r="J354" s="34">
        <v>27</v>
      </c>
      <c r="K354" s="34"/>
      <c r="L354" s="34">
        <v>55</v>
      </c>
      <c r="M354" s="22">
        <v>176</v>
      </c>
      <c r="N354" s="34">
        <v>165</v>
      </c>
      <c r="O354" s="34">
        <v>11</v>
      </c>
      <c r="P354" s="34"/>
      <c r="Q354" s="34"/>
      <c r="R354" s="22">
        <v>476</v>
      </c>
    </row>
    <row r="355" spans="1:18" x14ac:dyDescent="0.25">
      <c r="A355" s="5" t="s">
        <v>987</v>
      </c>
      <c r="B355" s="5" t="s">
        <v>988</v>
      </c>
      <c r="C355" s="22">
        <v>296</v>
      </c>
      <c r="D355" s="34">
        <v>259</v>
      </c>
      <c r="E355" s="34"/>
      <c r="F355" s="34">
        <v>22</v>
      </c>
      <c r="G355" s="34"/>
      <c r="H355" s="34">
        <v>15</v>
      </c>
      <c r="I355" s="22">
        <v>11</v>
      </c>
      <c r="J355" s="34">
        <v>11</v>
      </c>
      <c r="K355" s="34"/>
      <c r="L355" s="34">
        <v>183</v>
      </c>
      <c r="M355" s="22">
        <v>582</v>
      </c>
      <c r="N355" s="34">
        <v>553</v>
      </c>
      <c r="O355" s="34">
        <v>26</v>
      </c>
      <c r="P355" s="34">
        <v>3</v>
      </c>
      <c r="Q355" s="34"/>
      <c r="R355" s="22">
        <v>1072</v>
      </c>
    </row>
    <row r="356" spans="1:18" x14ac:dyDescent="0.25">
      <c r="A356" s="5" t="s">
        <v>989</v>
      </c>
      <c r="B356" s="5" t="s">
        <v>990</v>
      </c>
      <c r="C356" s="22">
        <v>1780</v>
      </c>
      <c r="D356" s="34">
        <v>630</v>
      </c>
      <c r="E356" s="34">
        <v>607</v>
      </c>
      <c r="F356" s="34">
        <v>362</v>
      </c>
      <c r="G356" s="34">
        <v>24</v>
      </c>
      <c r="H356" s="34">
        <v>157</v>
      </c>
      <c r="I356" s="22">
        <v>124</v>
      </c>
      <c r="J356" s="34">
        <v>124</v>
      </c>
      <c r="K356" s="34"/>
      <c r="L356" s="34">
        <v>1</v>
      </c>
      <c r="M356" s="22">
        <v>1000</v>
      </c>
      <c r="N356" s="34">
        <v>1000</v>
      </c>
      <c r="O356" s="34"/>
      <c r="P356" s="34"/>
      <c r="Q356" s="34"/>
      <c r="R356" s="22">
        <v>2905</v>
      </c>
    </row>
    <row r="357" spans="1:18" x14ac:dyDescent="0.25">
      <c r="A357" s="5" t="s">
        <v>991</v>
      </c>
      <c r="B357" s="5" t="s">
        <v>992</v>
      </c>
      <c r="C357" s="22">
        <v>2516</v>
      </c>
      <c r="D357" s="34">
        <v>1148</v>
      </c>
      <c r="E357" s="34">
        <v>99</v>
      </c>
      <c r="F357" s="34">
        <v>38</v>
      </c>
      <c r="G357" s="34">
        <v>602</v>
      </c>
      <c r="H357" s="34">
        <v>629</v>
      </c>
      <c r="I357" s="22">
        <v>208</v>
      </c>
      <c r="J357" s="34">
        <v>189</v>
      </c>
      <c r="K357" s="34">
        <v>19</v>
      </c>
      <c r="L357" s="34">
        <v>576</v>
      </c>
      <c r="M357" s="22">
        <v>1586</v>
      </c>
      <c r="N357" s="34">
        <v>1551</v>
      </c>
      <c r="O357" s="34">
        <v>30</v>
      </c>
      <c r="P357" s="34">
        <v>5</v>
      </c>
      <c r="Q357" s="34"/>
      <c r="R357" s="22">
        <v>4886</v>
      </c>
    </row>
    <row r="358" spans="1:18" x14ac:dyDescent="0.25">
      <c r="A358" s="5" t="s">
        <v>993</v>
      </c>
      <c r="B358" s="5" t="s">
        <v>994</v>
      </c>
      <c r="C358" s="22">
        <v>144</v>
      </c>
      <c r="D358" s="34">
        <v>0</v>
      </c>
      <c r="E358" s="34">
        <v>10</v>
      </c>
      <c r="F358" s="34">
        <v>44</v>
      </c>
      <c r="G358" s="34">
        <v>0</v>
      </c>
      <c r="H358" s="34">
        <v>90</v>
      </c>
      <c r="I358" s="22">
        <v>91</v>
      </c>
      <c r="J358" s="34">
        <v>91</v>
      </c>
      <c r="K358" s="34">
        <v>0</v>
      </c>
      <c r="L358" s="34">
        <v>112</v>
      </c>
      <c r="M358" s="22">
        <v>435</v>
      </c>
      <c r="N358" s="34">
        <v>417</v>
      </c>
      <c r="O358" s="34">
        <v>18</v>
      </c>
      <c r="P358" s="34">
        <v>0</v>
      </c>
      <c r="Q358" s="34"/>
      <c r="R358" s="22">
        <v>782</v>
      </c>
    </row>
    <row r="359" spans="1:18" x14ac:dyDescent="0.25">
      <c r="A359" s="5" t="s">
        <v>556</v>
      </c>
      <c r="B359" s="5" t="s">
        <v>599</v>
      </c>
      <c r="C359" s="22">
        <v>4737</v>
      </c>
      <c r="D359" s="34">
        <v>4302</v>
      </c>
      <c r="E359" s="34">
        <v>5</v>
      </c>
      <c r="F359" s="34">
        <v>3</v>
      </c>
      <c r="G359" s="34">
        <v>3</v>
      </c>
      <c r="H359" s="34">
        <v>424</v>
      </c>
      <c r="I359" s="22">
        <v>555</v>
      </c>
      <c r="J359" s="34">
        <v>555</v>
      </c>
      <c r="K359" s="34">
        <v>0</v>
      </c>
      <c r="L359" s="34">
        <v>670</v>
      </c>
      <c r="M359" s="22">
        <v>1837</v>
      </c>
      <c r="N359" s="34">
        <v>1785</v>
      </c>
      <c r="O359" s="34">
        <v>52</v>
      </c>
      <c r="P359" s="34"/>
      <c r="Q359" s="34"/>
      <c r="R359" s="22">
        <v>7799</v>
      </c>
    </row>
    <row r="360" spans="1:18" x14ac:dyDescent="0.25">
      <c r="A360" s="5" t="s">
        <v>995</v>
      </c>
      <c r="B360" s="5" t="s">
        <v>996</v>
      </c>
      <c r="C360" s="22">
        <v>38</v>
      </c>
      <c r="D360" s="34"/>
      <c r="E360" s="34"/>
      <c r="F360" s="34">
        <v>37</v>
      </c>
      <c r="G360" s="34"/>
      <c r="H360" s="34">
        <v>1</v>
      </c>
      <c r="I360" s="22">
        <v>81</v>
      </c>
      <c r="J360" s="34">
        <v>69</v>
      </c>
      <c r="K360" s="34">
        <v>12</v>
      </c>
      <c r="L360" s="34">
        <v>76</v>
      </c>
      <c r="M360" s="22">
        <v>416</v>
      </c>
      <c r="N360" s="34">
        <v>382</v>
      </c>
      <c r="O360" s="34">
        <v>17</v>
      </c>
      <c r="P360" s="34">
        <v>17</v>
      </c>
      <c r="Q360" s="34"/>
      <c r="R360" s="22">
        <v>611</v>
      </c>
    </row>
    <row r="361" spans="1:18" x14ac:dyDescent="0.25">
      <c r="A361" s="5" t="s">
        <v>997</v>
      </c>
      <c r="B361" s="5" t="s">
        <v>998</v>
      </c>
      <c r="C361" s="22">
        <v>432</v>
      </c>
      <c r="D361" s="34">
        <v>253</v>
      </c>
      <c r="E361" s="34">
        <v>46</v>
      </c>
      <c r="F361" s="34"/>
      <c r="G361" s="34"/>
      <c r="H361" s="34">
        <v>133</v>
      </c>
      <c r="I361" s="22">
        <v>5</v>
      </c>
      <c r="J361" s="34"/>
      <c r="K361" s="34">
        <v>5</v>
      </c>
      <c r="L361" s="34">
        <v>61</v>
      </c>
      <c r="M361" s="22">
        <v>370</v>
      </c>
      <c r="N361" s="34">
        <v>356</v>
      </c>
      <c r="O361" s="34">
        <v>14</v>
      </c>
      <c r="P361" s="34">
        <v>0</v>
      </c>
      <c r="Q361" s="34"/>
      <c r="R361" s="22">
        <v>868</v>
      </c>
    </row>
    <row r="362" spans="1:18" x14ac:dyDescent="0.25">
      <c r="A362" s="5" t="s">
        <v>751</v>
      </c>
      <c r="B362" s="5" t="s">
        <v>752</v>
      </c>
      <c r="C362" s="22">
        <v>301</v>
      </c>
      <c r="D362" s="34">
        <v>165</v>
      </c>
      <c r="E362" s="34">
        <v>34</v>
      </c>
      <c r="F362" s="34">
        <v>16</v>
      </c>
      <c r="G362" s="34"/>
      <c r="H362" s="34">
        <v>86</v>
      </c>
      <c r="I362" s="22">
        <v>507</v>
      </c>
      <c r="J362" s="34">
        <v>29</v>
      </c>
      <c r="K362" s="34">
        <v>478</v>
      </c>
      <c r="L362" s="34">
        <v>157</v>
      </c>
      <c r="M362" s="22">
        <v>1113</v>
      </c>
      <c r="N362" s="34">
        <v>1077</v>
      </c>
      <c r="O362" s="34">
        <v>36</v>
      </c>
      <c r="P362" s="34"/>
      <c r="Q362" s="34"/>
      <c r="R362" s="22">
        <v>2078</v>
      </c>
    </row>
    <row r="363" spans="1:18" x14ac:dyDescent="0.25">
      <c r="A363" s="5" t="s">
        <v>1206</v>
      </c>
      <c r="B363" s="5" t="s">
        <v>1207</v>
      </c>
      <c r="C363" s="22">
        <v>305</v>
      </c>
      <c r="D363" s="34">
        <v>60</v>
      </c>
      <c r="E363" s="34">
        <v>245</v>
      </c>
      <c r="F363" s="34"/>
      <c r="G363" s="34"/>
      <c r="H363" s="34"/>
      <c r="I363" s="22">
        <v>31</v>
      </c>
      <c r="J363" s="34">
        <v>31</v>
      </c>
      <c r="K363" s="34"/>
      <c r="L363" s="34">
        <v>30</v>
      </c>
      <c r="M363" s="22">
        <v>549</v>
      </c>
      <c r="N363" s="34">
        <v>523</v>
      </c>
      <c r="O363" s="34">
        <v>26</v>
      </c>
      <c r="P363" s="34"/>
      <c r="Q363" s="34"/>
      <c r="R363" s="22">
        <v>915</v>
      </c>
    </row>
    <row r="364" spans="1:18" x14ac:dyDescent="0.25">
      <c r="A364" s="5" t="s">
        <v>753</v>
      </c>
      <c r="B364" s="5" t="s">
        <v>754</v>
      </c>
      <c r="C364" s="22">
        <v>509</v>
      </c>
      <c r="D364" s="34">
        <v>277</v>
      </c>
      <c r="E364" s="34">
        <v>0</v>
      </c>
      <c r="F364" s="34">
        <v>155</v>
      </c>
      <c r="G364" s="34">
        <v>0</v>
      </c>
      <c r="H364" s="34">
        <v>77</v>
      </c>
      <c r="I364" s="22">
        <v>730</v>
      </c>
      <c r="J364" s="34">
        <v>371</v>
      </c>
      <c r="K364" s="34">
        <v>359</v>
      </c>
      <c r="L364" s="34">
        <v>234</v>
      </c>
      <c r="M364" s="22">
        <v>1673</v>
      </c>
      <c r="N364" s="34">
        <v>1586</v>
      </c>
      <c r="O364" s="34">
        <v>51</v>
      </c>
      <c r="P364" s="34">
        <v>36</v>
      </c>
      <c r="Q364" s="34"/>
      <c r="R364" s="22">
        <v>3146</v>
      </c>
    </row>
    <row r="365" spans="1:18" x14ac:dyDescent="0.25">
      <c r="A365" s="5" t="s">
        <v>999</v>
      </c>
      <c r="B365" s="5" t="s">
        <v>1000</v>
      </c>
      <c r="C365" s="22">
        <v>424</v>
      </c>
      <c r="D365" s="34">
        <v>201</v>
      </c>
      <c r="E365" s="34"/>
      <c r="F365" s="34">
        <v>223</v>
      </c>
      <c r="G365" s="34"/>
      <c r="H365" s="34"/>
      <c r="I365" s="22">
        <v>356</v>
      </c>
      <c r="J365" s="34">
        <v>170</v>
      </c>
      <c r="K365" s="34">
        <v>186</v>
      </c>
      <c r="L365" s="34">
        <v>573</v>
      </c>
      <c r="M365" s="22">
        <v>558</v>
      </c>
      <c r="N365" s="34">
        <v>558</v>
      </c>
      <c r="O365" s="34"/>
      <c r="P365" s="34"/>
      <c r="Q365" s="34"/>
      <c r="R365" s="22">
        <v>1911</v>
      </c>
    </row>
    <row r="366" spans="1:18" x14ac:dyDescent="0.25">
      <c r="A366" s="5" t="s">
        <v>755</v>
      </c>
      <c r="B366" s="5" t="s">
        <v>756</v>
      </c>
      <c r="C366" s="22">
        <v>1045</v>
      </c>
      <c r="D366" s="34">
        <v>997</v>
      </c>
      <c r="E366" s="34">
        <v>21</v>
      </c>
      <c r="F366" s="34">
        <v>26</v>
      </c>
      <c r="G366" s="34"/>
      <c r="H366" s="34">
        <v>1</v>
      </c>
      <c r="I366" s="22">
        <v>0</v>
      </c>
      <c r="J366" s="34"/>
      <c r="K366" s="34"/>
      <c r="L366" s="34">
        <v>16</v>
      </c>
      <c r="M366" s="22">
        <v>790</v>
      </c>
      <c r="N366" s="34">
        <v>765</v>
      </c>
      <c r="O366" s="34">
        <v>25</v>
      </c>
      <c r="P366" s="34"/>
      <c r="Q366" s="34"/>
      <c r="R366" s="22">
        <v>1851</v>
      </c>
    </row>
    <row r="367" spans="1:18" x14ac:dyDescent="0.25">
      <c r="A367" s="5" t="s">
        <v>1001</v>
      </c>
      <c r="B367" s="5" t="s">
        <v>1002</v>
      </c>
      <c r="C367" s="22">
        <v>60</v>
      </c>
      <c r="D367" s="34">
        <v>0</v>
      </c>
      <c r="E367" s="34"/>
      <c r="F367" s="34"/>
      <c r="G367" s="34"/>
      <c r="H367" s="34">
        <v>60</v>
      </c>
      <c r="I367" s="22">
        <v>48</v>
      </c>
      <c r="J367" s="34">
        <v>48</v>
      </c>
      <c r="K367" s="34"/>
      <c r="L367" s="34">
        <v>978</v>
      </c>
      <c r="M367" s="22">
        <v>378</v>
      </c>
      <c r="N367" s="34">
        <v>378</v>
      </c>
      <c r="O367" s="34">
        <v>0</v>
      </c>
      <c r="P367" s="34">
        <v>0</v>
      </c>
      <c r="Q367" s="34"/>
      <c r="R367" s="22">
        <v>1464</v>
      </c>
    </row>
    <row r="368" spans="1:18" x14ac:dyDescent="0.25">
      <c r="A368" s="5" t="s">
        <v>757</v>
      </c>
      <c r="B368" s="5" t="s">
        <v>758</v>
      </c>
      <c r="C368" s="22">
        <v>6211</v>
      </c>
      <c r="D368" s="34">
        <v>3941</v>
      </c>
      <c r="E368" s="34">
        <v>29</v>
      </c>
      <c r="F368" s="34">
        <v>796</v>
      </c>
      <c r="G368" s="34">
        <v>4</v>
      </c>
      <c r="H368" s="34">
        <v>1441</v>
      </c>
      <c r="I368" s="22">
        <v>21</v>
      </c>
      <c r="J368" s="34">
        <v>21</v>
      </c>
      <c r="K368" s="34"/>
      <c r="L368" s="34">
        <v>156</v>
      </c>
      <c r="M368" s="22">
        <v>2209</v>
      </c>
      <c r="N368" s="34">
        <v>2147</v>
      </c>
      <c r="O368" s="34">
        <v>62</v>
      </c>
      <c r="P368" s="34"/>
      <c r="Q368" s="34"/>
      <c r="R368" s="22">
        <v>8597</v>
      </c>
    </row>
    <row r="369" spans="1:18" x14ac:dyDescent="0.25">
      <c r="A369" s="5" t="s">
        <v>759</v>
      </c>
      <c r="B369" s="5" t="s">
        <v>760</v>
      </c>
      <c r="C369" s="22">
        <v>565</v>
      </c>
      <c r="D369" s="34">
        <v>95</v>
      </c>
      <c r="E369" s="34"/>
      <c r="F369" s="34">
        <v>36</v>
      </c>
      <c r="G369" s="34"/>
      <c r="H369" s="34">
        <v>434</v>
      </c>
      <c r="I369" s="22">
        <v>137</v>
      </c>
      <c r="J369" s="34">
        <v>137</v>
      </c>
      <c r="K369" s="34"/>
      <c r="L369" s="34">
        <v>294</v>
      </c>
      <c r="M369" s="22">
        <v>1182</v>
      </c>
      <c r="N369" s="34">
        <v>1150</v>
      </c>
      <c r="O369" s="34">
        <v>32</v>
      </c>
      <c r="P369" s="34"/>
      <c r="Q369" s="34"/>
      <c r="R369" s="22">
        <v>2178</v>
      </c>
    </row>
    <row r="370" spans="1:18" x14ac:dyDescent="0.25">
      <c r="A370" s="5" t="s">
        <v>558</v>
      </c>
      <c r="B370" s="5" t="s">
        <v>601</v>
      </c>
      <c r="C370" s="22">
        <v>835</v>
      </c>
      <c r="D370" s="34">
        <v>766</v>
      </c>
      <c r="E370" s="34">
        <v>8</v>
      </c>
      <c r="F370" s="34">
        <v>61</v>
      </c>
      <c r="G370" s="34"/>
      <c r="H370" s="34"/>
      <c r="I370" s="22">
        <v>367</v>
      </c>
      <c r="J370" s="34">
        <v>367</v>
      </c>
      <c r="K370" s="34"/>
      <c r="L370" s="34">
        <v>131</v>
      </c>
      <c r="M370" s="22">
        <v>967</v>
      </c>
      <c r="N370" s="34">
        <v>946</v>
      </c>
      <c r="O370" s="34">
        <v>21</v>
      </c>
      <c r="P370" s="34">
        <v>0</v>
      </c>
      <c r="Q370" s="34"/>
      <c r="R370" s="22">
        <v>2300</v>
      </c>
    </row>
    <row r="371" spans="1:18" x14ac:dyDescent="0.25">
      <c r="A371" s="5" t="s">
        <v>761</v>
      </c>
      <c r="B371" s="5" t="s">
        <v>762</v>
      </c>
      <c r="C371" s="22">
        <v>797</v>
      </c>
      <c r="D371" s="34">
        <v>591</v>
      </c>
      <c r="E371" s="34">
        <v>20</v>
      </c>
      <c r="F371" s="34">
        <v>2</v>
      </c>
      <c r="G371" s="34">
        <v>5</v>
      </c>
      <c r="H371" s="34">
        <v>179</v>
      </c>
      <c r="I371" s="22">
        <v>86</v>
      </c>
      <c r="J371" s="34">
        <v>86</v>
      </c>
      <c r="K371" s="34">
        <v>0</v>
      </c>
      <c r="L371" s="34">
        <v>541</v>
      </c>
      <c r="M371" s="22">
        <v>1500</v>
      </c>
      <c r="N371" s="34">
        <v>1467</v>
      </c>
      <c r="O371" s="34">
        <v>33</v>
      </c>
      <c r="P371" s="34">
        <v>0</v>
      </c>
      <c r="Q371" s="34"/>
      <c r="R371" s="22">
        <v>2924</v>
      </c>
    </row>
    <row r="372" spans="1:18" x14ac:dyDescent="0.25">
      <c r="A372" s="5" t="s">
        <v>559</v>
      </c>
      <c r="B372" s="5" t="s">
        <v>654</v>
      </c>
      <c r="C372" s="22">
        <v>526</v>
      </c>
      <c r="D372" s="34">
        <v>207</v>
      </c>
      <c r="E372" s="34">
        <v>105</v>
      </c>
      <c r="F372" s="34">
        <v>0</v>
      </c>
      <c r="G372" s="34">
        <v>0</v>
      </c>
      <c r="H372" s="34">
        <v>214</v>
      </c>
      <c r="I372" s="22">
        <v>205</v>
      </c>
      <c r="J372" s="34">
        <v>205</v>
      </c>
      <c r="K372" s="34">
        <v>0</v>
      </c>
      <c r="L372" s="34">
        <v>189</v>
      </c>
      <c r="M372" s="22">
        <v>778</v>
      </c>
      <c r="N372" s="34">
        <v>748</v>
      </c>
      <c r="O372" s="34">
        <v>30</v>
      </c>
      <c r="P372" s="34"/>
      <c r="Q372" s="34"/>
      <c r="R372" s="22">
        <v>1698</v>
      </c>
    </row>
    <row r="373" spans="1:18" x14ac:dyDescent="0.25">
      <c r="A373" s="5" t="s">
        <v>763</v>
      </c>
      <c r="B373" s="5" t="s">
        <v>764</v>
      </c>
      <c r="C373" s="22">
        <v>4151</v>
      </c>
      <c r="D373" s="34">
        <v>3391</v>
      </c>
      <c r="E373" s="34">
        <v>161</v>
      </c>
      <c r="F373" s="34">
        <v>523</v>
      </c>
      <c r="G373" s="34">
        <v>76</v>
      </c>
      <c r="H373" s="34"/>
      <c r="I373" s="22">
        <v>536</v>
      </c>
      <c r="J373" s="34">
        <v>536</v>
      </c>
      <c r="K373" s="34"/>
      <c r="L373" s="34">
        <v>75</v>
      </c>
      <c r="M373" s="22">
        <v>1761</v>
      </c>
      <c r="N373" s="34">
        <v>1761</v>
      </c>
      <c r="O373" s="34"/>
      <c r="P373" s="34"/>
      <c r="Q373" s="34"/>
      <c r="R373" s="22">
        <v>6523</v>
      </c>
    </row>
    <row r="374" spans="1:18" x14ac:dyDescent="0.25">
      <c r="A374" s="5" t="s">
        <v>560</v>
      </c>
      <c r="B374" s="5" t="s">
        <v>655</v>
      </c>
      <c r="C374" s="22">
        <v>453</v>
      </c>
      <c r="D374" s="34">
        <v>412</v>
      </c>
      <c r="E374" s="34">
        <v>15</v>
      </c>
      <c r="F374" s="34">
        <v>6</v>
      </c>
      <c r="G374" s="34">
        <v>5</v>
      </c>
      <c r="H374" s="34">
        <v>15</v>
      </c>
      <c r="I374" s="22">
        <v>155</v>
      </c>
      <c r="J374" s="34">
        <v>2</v>
      </c>
      <c r="K374" s="34">
        <v>153</v>
      </c>
      <c r="L374" s="34">
        <v>131</v>
      </c>
      <c r="M374" s="22">
        <v>935</v>
      </c>
      <c r="N374" s="34">
        <v>915</v>
      </c>
      <c r="O374" s="34">
        <v>20</v>
      </c>
      <c r="P374" s="34"/>
      <c r="Q374" s="34"/>
      <c r="R374" s="22">
        <v>1674</v>
      </c>
    </row>
    <row r="375" spans="1:18" x14ac:dyDescent="0.25">
      <c r="A375" s="5" t="s">
        <v>1145</v>
      </c>
      <c r="B375" s="5" t="s">
        <v>1146</v>
      </c>
      <c r="C375" s="22">
        <v>6</v>
      </c>
      <c r="D375" s="34"/>
      <c r="E375" s="34"/>
      <c r="F375" s="34">
        <v>6</v>
      </c>
      <c r="G375" s="34"/>
      <c r="H375" s="34"/>
      <c r="I375" s="22">
        <v>137</v>
      </c>
      <c r="J375" s="34">
        <v>137</v>
      </c>
      <c r="K375" s="34"/>
      <c r="L375" s="34">
        <v>0</v>
      </c>
      <c r="M375" s="22">
        <v>167</v>
      </c>
      <c r="N375" s="34">
        <v>167</v>
      </c>
      <c r="O375" s="34"/>
      <c r="P375" s="34"/>
      <c r="Q375" s="34"/>
      <c r="R375" s="22">
        <v>310</v>
      </c>
    </row>
    <row r="376" spans="1:18" x14ac:dyDescent="0.25">
      <c r="A376" s="5" t="s">
        <v>447</v>
      </c>
      <c r="B376" s="11"/>
      <c r="C376" s="22"/>
      <c r="D376" s="34"/>
      <c r="E376" s="34"/>
      <c r="F376" s="34"/>
      <c r="G376" s="34"/>
      <c r="H376" s="34"/>
      <c r="I376" s="22"/>
      <c r="J376" s="34"/>
      <c r="K376" s="34"/>
      <c r="L376" s="34"/>
      <c r="M376" s="22"/>
      <c r="N376" s="34"/>
      <c r="O376" s="34"/>
      <c r="P376" s="34"/>
      <c r="Q376" s="34"/>
      <c r="R376" s="22"/>
    </row>
    <row r="377" spans="1:18" ht="30" x14ac:dyDescent="0.25">
      <c r="A377" s="9" t="s">
        <v>435</v>
      </c>
      <c r="B377" s="11"/>
      <c r="C377" s="22">
        <v>55687</v>
      </c>
      <c r="D377" s="34">
        <v>29904</v>
      </c>
      <c r="E377" s="34">
        <v>3158</v>
      </c>
      <c r="F377" s="34">
        <v>14063</v>
      </c>
      <c r="G377" s="34">
        <v>692</v>
      </c>
      <c r="H377" s="34">
        <v>7870</v>
      </c>
      <c r="I377" s="22">
        <v>19574</v>
      </c>
      <c r="J377" s="34">
        <v>15077</v>
      </c>
      <c r="K377" s="34">
        <v>4497</v>
      </c>
      <c r="L377" s="34">
        <v>5117</v>
      </c>
      <c r="M377" s="22">
        <v>33936</v>
      </c>
      <c r="N377" s="34">
        <v>31868</v>
      </c>
      <c r="O377" s="34">
        <v>1348</v>
      </c>
      <c r="P377" s="34">
        <v>720</v>
      </c>
      <c r="Q377" s="34"/>
      <c r="R377" s="33">
        <v>114314</v>
      </c>
    </row>
    <row r="378" spans="1:18" ht="6.75" customHeight="1" x14ac:dyDescent="0.25">
      <c r="A378" s="9"/>
      <c r="B378" s="11"/>
      <c r="C378" s="22"/>
      <c r="D378" s="34"/>
      <c r="E378" s="34"/>
      <c r="F378" s="34"/>
      <c r="G378" s="34"/>
      <c r="H378" s="34"/>
      <c r="I378" s="22"/>
      <c r="J378" s="34"/>
      <c r="K378" s="34"/>
      <c r="L378" s="34"/>
      <c r="M378" s="22"/>
      <c r="N378" s="34"/>
      <c r="O378" s="34"/>
      <c r="P378" s="34"/>
      <c r="Q378" s="34"/>
      <c r="R378" s="22"/>
    </row>
    <row r="379" spans="1:18" ht="15" customHeight="1" x14ac:dyDescent="0.25">
      <c r="A379" s="15" t="s">
        <v>448</v>
      </c>
      <c r="B379" s="11"/>
      <c r="C379" s="22">
        <f>SUM(C27:C377)</f>
        <v>994785</v>
      </c>
      <c r="D379" s="34">
        <f t="shared" ref="D379:R379" si="5">SUM(D27:D377)</f>
        <v>508887</v>
      </c>
      <c r="E379" s="34">
        <f t="shared" si="5"/>
        <v>55301</v>
      </c>
      <c r="F379" s="34">
        <f t="shared" si="5"/>
        <v>199246</v>
      </c>
      <c r="G379" s="34">
        <f t="shared" si="5"/>
        <v>45564</v>
      </c>
      <c r="H379" s="34">
        <f t="shared" si="5"/>
        <v>185787</v>
      </c>
      <c r="I379" s="22">
        <f t="shared" si="5"/>
        <v>306024</v>
      </c>
      <c r="J379" s="34">
        <f t="shared" si="5"/>
        <v>250109</v>
      </c>
      <c r="K379" s="34">
        <f t="shared" si="5"/>
        <v>55915</v>
      </c>
      <c r="L379" s="34">
        <f t="shared" si="5"/>
        <v>107712</v>
      </c>
      <c r="M379" s="22">
        <f t="shared" si="5"/>
        <v>427532</v>
      </c>
      <c r="N379" s="34">
        <f t="shared" si="5"/>
        <v>393683</v>
      </c>
      <c r="O379" s="34">
        <f t="shared" si="5"/>
        <v>24975</v>
      </c>
      <c r="P379" s="34">
        <f t="shared" si="5"/>
        <v>8874</v>
      </c>
      <c r="Q379" s="34"/>
      <c r="R379" s="22">
        <f t="shared" si="5"/>
        <v>1836053</v>
      </c>
    </row>
    <row r="380" spans="1:18" ht="15" customHeight="1" x14ac:dyDescent="0.25">
      <c r="A380" s="15"/>
      <c r="B380" s="11"/>
      <c r="C380" s="22"/>
      <c r="D380" s="34"/>
      <c r="E380" s="34"/>
      <c r="F380" s="34"/>
      <c r="G380" s="34"/>
      <c r="H380" s="34"/>
      <c r="I380" s="22"/>
      <c r="J380" s="34"/>
      <c r="K380" s="34"/>
      <c r="L380" s="34"/>
      <c r="M380" s="22"/>
      <c r="N380" s="34"/>
      <c r="O380" s="34"/>
      <c r="P380" s="34"/>
      <c r="Q380" s="34"/>
      <c r="R380" s="22"/>
    </row>
    <row r="381" spans="1:18" x14ac:dyDescent="0.25">
      <c r="A381" s="16" t="s">
        <v>432</v>
      </c>
      <c r="B381" s="11"/>
      <c r="D381" s="34">
        <f>D21+D379</f>
        <v>535247</v>
      </c>
      <c r="E381" s="34">
        <f>E21+E379</f>
        <v>60156</v>
      </c>
      <c r="F381" s="34">
        <f>F21+F379</f>
        <v>216354</v>
      </c>
      <c r="G381" s="34">
        <f>G21+G379</f>
        <v>48816</v>
      </c>
      <c r="H381" s="34">
        <f>H21+H379</f>
        <v>185787</v>
      </c>
      <c r="I381" s="22"/>
      <c r="J381" s="34">
        <f>J21+J379</f>
        <v>296903</v>
      </c>
      <c r="K381" s="34">
        <f>K21+K379</f>
        <v>71877</v>
      </c>
      <c r="L381" s="34">
        <f>L21+L379</f>
        <v>210114</v>
      </c>
      <c r="M381" s="22"/>
      <c r="N381" s="34">
        <f>N21+N379</f>
        <v>437708</v>
      </c>
      <c r="O381" s="34">
        <f>O21+O379</f>
        <v>26978</v>
      </c>
      <c r="P381" s="34">
        <f>P21+P379</f>
        <v>8874</v>
      </c>
      <c r="Q381" s="34">
        <f>Q21+Q379</f>
        <v>38742</v>
      </c>
      <c r="R381" s="22">
        <f>R21+R379</f>
        <v>2137556</v>
      </c>
    </row>
    <row r="382" spans="1:18" ht="6.75" customHeight="1" x14ac:dyDescent="0.25">
      <c r="A382" s="14"/>
      <c r="B382" s="11"/>
      <c r="D382" s="34"/>
      <c r="E382" s="34"/>
      <c r="F382" s="34"/>
      <c r="G382" s="34"/>
      <c r="H382" s="34"/>
      <c r="I382" s="22"/>
      <c r="J382" s="34"/>
      <c r="K382" s="34"/>
      <c r="L382" s="34"/>
      <c r="M382" s="22"/>
      <c r="N382" s="34"/>
      <c r="O382" s="34"/>
      <c r="P382" s="34"/>
      <c r="Q382" s="34"/>
      <c r="R382" s="22"/>
    </row>
    <row r="383" spans="1:18" x14ac:dyDescent="0.25">
      <c r="A383" s="16" t="s">
        <v>1271</v>
      </c>
      <c r="B383" s="11"/>
      <c r="C383" s="5">
        <v>138479</v>
      </c>
      <c r="D383" s="34"/>
      <c r="E383" s="34"/>
      <c r="F383" s="34"/>
      <c r="G383" s="34"/>
      <c r="H383" s="34"/>
      <c r="I383" s="22">
        <v>55545</v>
      </c>
      <c r="J383" s="34"/>
      <c r="K383" s="34"/>
      <c r="L383" s="34">
        <v>19893</v>
      </c>
      <c r="M383" s="22">
        <v>24067</v>
      </c>
      <c r="N383" s="34"/>
      <c r="O383" s="34"/>
      <c r="P383" s="34"/>
      <c r="Q383" s="34"/>
      <c r="R383" s="22">
        <f>C383+I383+L383+M383</f>
        <v>237984</v>
      </c>
    </row>
    <row r="384" spans="1:18" x14ac:dyDescent="0.25">
      <c r="B384" s="11"/>
    </row>
    <row r="385" spans="1:18" x14ac:dyDescent="0.25">
      <c r="A385" s="16" t="s">
        <v>1272</v>
      </c>
      <c r="B385" s="11"/>
      <c r="C385" s="5">
        <v>16836</v>
      </c>
      <c r="R385" s="22">
        <f>C385</f>
        <v>16836</v>
      </c>
    </row>
    <row r="386" spans="1:18" x14ac:dyDescent="0.25">
      <c r="B386" s="11"/>
    </row>
    <row r="387" spans="1:18" x14ac:dyDescent="0.25">
      <c r="B387" s="11"/>
    </row>
    <row r="388" spans="1:18" x14ac:dyDescent="0.25">
      <c r="B388" s="11"/>
    </row>
    <row r="389" spans="1:18" x14ac:dyDescent="0.25">
      <c r="B389" s="11"/>
    </row>
    <row r="390" spans="1:18" x14ac:dyDescent="0.25">
      <c r="A390" s="22"/>
      <c r="B390" s="11"/>
    </row>
    <row r="391" spans="1:18" x14ac:dyDescent="0.25">
      <c r="B391" s="11"/>
    </row>
    <row r="392" spans="1:18" x14ac:dyDescent="0.25">
      <c r="B392" s="11"/>
    </row>
    <row r="393" spans="1:18" x14ac:dyDescent="0.25">
      <c r="B393" s="11"/>
    </row>
    <row r="394" spans="1:18" x14ac:dyDescent="0.25">
      <c r="B394" s="11"/>
    </row>
    <row r="395" spans="1:18" x14ac:dyDescent="0.25">
      <c r="B395" s="11"/>
    </row>
    <row r="396" spans="1:18" x14ac:dyDescent="0.25">
      <c r="B396" s="11"/>
    </row>
    <row r="397" spans="1:18" x14ac:dyDescent="0.25">
      <c r="B397" s="11"/>
    </row>
    <row r="398" spans="1:18" x14ac:dyDescent="0.25">
      <c r="B398" s="11"/>
    </row>
    <row r="399" spans="1:18" x14ac:dyDescent="0.25">
      <c r="B399" s="11"/>
    </row>
    <row r="400" spans="1:18" x14ac:dyDescent="0.25">
      <c r="B400" s="11"/>
    </row>
    <row r="401" spans="2:2" x14ac:dyDescent="0.25">
      <c r="B401" s="11"/>
    </row>
    <row r="402" spans="2:2" x14ac:dyDescent="0.25">
      <c r="B402" s="11"/>
    </row>
    <row r="403" spans="2:2" x14ac:dyDescent="0.25">
      <c r="B403" s="11"/>
    </row>
    <row r="404" spans="2:2" x14ac:dyDescent="0.25">
      <c r="B404" s="11"/>
    </row>
    <row r="405" spans="2:2" x14ac:dyDescent="0.25">
      <c r="B405" s="11"/>
    </row>
    <row r="406" spans="2:2" x14ac:dyDescent="0.25">
      <c r="B406" s="11"/>
    </row>
    <row r="407" spans="2:2" x14ac:dyDescent="0.25">
      <c r="B407" s="11"/>
    </row>
    <row r="408" spans="2:2" x14ac:dyDescent="0.25">
      <c r="B408" s="11"/>
    </row>
    <row r="409" spans="2:2" x14ac:dyDescent="0.25">
      <c r="B409" s="11"/>
    </row>
    <row r="410" spans="2:2" x14ac:dyDescent="0.25">
      <c r="B410" s="11"/>
    </row>
    <row r="411" spans="2:2" x14ac:dyDescent="0.25">
      <c r="B411" s="11"/>
    </row>
    <row r="412" spans="2:2" x14ac:dyDescent="0.25">
      <c r="B412" s="11"/>
    </row>
    <row r="413" spans="2:2" x14ac:dyDescent="0.25">
      <c r="B413" s="11"/>
    </row>
    <row r="414" spans="2:2" x14ac:dyDescent="0.25">
      <c r="B414" s="11"/>
    </row>
    <row r="415" spans="2:2" x14ac:dyDescent="0.25">
      <c r="B415" s="11"/>
    </row>
    <row r="416" spans="2:2" x14ac:dyDescent="0.25">
      <c r="B416" s="11"/>
    </row>
    <row r="417" spans="2:2" x14ac:dyDescent="0.25">
      <c r="B417" s="11"/>
    </row>
    <row r="418" spans="2:2" x14ac:dyDescent="0.25">
      <c r="B418" s="11"/>
    </row>
    <row r="419" spans="2:2" x14ac:dyDescent="0.25">
      <c r="B419" s="11"/>
    </row>
    <row r="420" spans="2:2" x14ac:dyDescent="0.25">
      <c r="B420" s="11"/>
    </row>
    <row r="421" spans="2:2" x14ac:dyDescent="0.25">
      <c r="B421" s="11"/>
    </row>
    <row r="422" spans="2:2" x14ac:dyDescent="0.25">
      <c r="B422" s="11"/>
    </row>
    <row r="423" spans="2:2" x14ac:dyDescent="0.25">
      <c r="B423" s="11"/>
    </row>
    <row r="424" spans="2:2" x14ac:dyDescent="0.25">
      <c r="B424" s="11"/>
    </row>
    <row r="425" spans="2:2" x14ac:dyDescent="0.25">
      <c r="B425" s="11"/>
    </row>
    <row r="426" spans="2:2" x14ac:dyDescent="0.25">
      <c r="B426" s="11"/>
    </row>
    <row r="427" spans="2:2" x14ac:dyDescent="0.25">
      <c r="B427" s="11"/>
    </row>
    <row r="428" spans="2:2" x14ac:dyDescent="0.25">
      <c r="B428" s="11"/>
    </row>
    <row r="429" spans="2:2" x14ac:dyDescent="0.25">
      <c r="B429" s="11"/>
    </row>
    <row r="430" spans="2:2" x14ac:dyDescent="0.25">
      <c r="B430" s="11"/>
    </row>
    <row r="431" spans="2:2" x14ac:dyDescent="0.25">
      <c r="B431" s="11"/>
    </row>
    <row r="432" spans="2:2" x14ac:dyDescent="0.25">
      <c r="B432" s="11"/>
    </row>
    <row r="433" spans="2:2" x14ac:dyDescent="0.25">
      <c r="B433" s="11"/>
    </row>
    <row r="434" spans="2:2" x14ac:dyDescent="0.25">
      <c r="B434" s="11"/>
    </row>
    <row r="435" spans="2:2" x14ac:dyDescent="0.25">
      <c r="B435" s="11"/>
    </row>
    <row r="436" spans="2:2" x14ac:dyDescent="0.25">
      <c r="B436" s="11"/>
    </row>
    <row r="437" spans="2:2" x14ac:dyDescent="0.25">
      <c r="B437" s="11"/>
    </row>
    <row r="438" spans="2:2" x14ac:dyDescent="0.25">
      <c r="B438" s="11"/>
    </row>
    <row r="439" spans="2:2" x14ac:dyDescent="0.25">
      <c r="B439" s="11"/>
    </row>
    <row r="440" spans="2:2" x14ac:dyDescent="0.25">
      <c r="B440" s="11"/>
    </row>
    <row r="441" spans="2:2" x14ac:dyDescent="0.25">
      <c r="B441" s="11"/>
    </row>
    <row r="442" spans="2:2" x14ac:dyDescent="0.25">
      <c r="B442" s="11"/>
    </row>
    <row r="443" spans="2:2" x14ac:dyDescent="0.25">
      <c r="B443" s="11"/>
    </row>
    <row r="444" spans="2:2" x14ac:dyDescent="0.25">
      <c r="B444" s="11"/>
    </row>
    <row r="445" spans="2:2" x14ac:dyDescent="0.25">
      <c r="B445" s="11"/>
    </row>
    <row r="446" spans="2:2" x14ac:dyDescent="0.25">
      <c r="B446" s="11"/>
    </row>
    <row r="447" spans="2:2" x14ac:dyDescent="0.25">
      <c r="B447" s="11"/>
    </row>
    <row r="448" spans="2:2" x14ac:dyDescent="0.25">
      <c r="B448" s="11"/>
    </row>
    <row r="449" spans="2:2" x14ac:dyDescent="0.25">
      <c r="B449" s="11"/>
    </row>
    <row r="450" spans="2:2" x14ac:dyDescent="0.25">
      <c r="B450" s="11"/>
    </row>
    <row r="451" spans="2:2" x14ac:dyDescent="0.25">
      <c r="B451" s="11"/>
    </row>
    <row r="452" spans="2:2" x14ac:dyDescent="0.25">
      <c r="B452" s="11"/>
    </row>
    <row r="453" spans="2:2" x14ac:dyDescent="0.25">
      <c r="B453" s="11"/>
    </row>
    <row r="454" spans="2:2" x14ac:dyDescent="0.25">
      <c r="B454" s="11"/>
    </row>
    <row r="455" spans="2:2" x14ac:dyDescent="0.25">
      <c r="B455" s="11"/>
    </row>
    <row r="456" spans="2:2" x14ac:dyDescent="0.25">
      <c r="B456" s="11"/>
    </row>
    <row r="457" spans="2:2" x14ac:dyDescent="0.25">
      <c r="B457" s="11"/>
    </row>
    <row r="458" spans="2:2" x14ac:dyDescent="0.25">
      <c r="B458" s="11"/>
    </row>
    <row r="459" spans="2:2" x14ac:dyDescent="0.25">
      <c r="B459" s="11"/>
    </row>
    <row r="460" spans="2:2" x14ac:dyDescent="0.25">
      <c r="B460" s="11"/>
    </row>
    <row r="461" spans="2:2" x14ac:dyDescent="0.25">
      <c r="B461" s="11"/>
    </row>
    <row r="462" spans="2:2" x14ac:dyDescent="0.25">
      <c r="B462" s="11"/>
    </row>
    <row r="463" spans="2:2" x14ac:dyDescent="0.25">
      <c r="B463" s="11"/>
    </row>
    <row r="464" spans="2:2" x14ac:dyDescent="0.25">
      <c r="B464" s="11"/>
    </row>
    <row r="465" spans="2:2" x14ac:dyDescent="0.25">
      <c r="B465" s="11"/>
    </row>
    <row r="466" spans="2:2" x14ac:dyDescent="0.25">
      <c r="B466" s="11"/>
    </row>
    <row r="467" spans="2:2" x14ac:dyDescent="0.25">
      <c r="B467" s="11"/>
    </row>
    <row r="468" spans="2:2" x14ac:dyDescent="0.25">
      <c r="B468" s="11"/>
    </row>
    <row r="469" spans="2:2" x14ac:dyDescent="0.25">
      <c r="B469" s="11"/>
    </row>
    <row r="470" spans="2:2" x14ac:dyDescent="0.25">
      <c r="B470" s="11"/>
    </row>
    <row r="471" spans="2:2" x14ac:dyDescent="0.25">
      <c r="B471" s="11"/>
    </row>
    <row r="472" spans="2:2" x14ac:dyDescent="0.25">
      <c r="B472" s="11"/>
    </row>
    <row r="473" spans="2:2" x14ac:dyDescent="0.25">
      <c r="B473" s="11"/>
    </row>
    <row r="474" spans="2:2" x14ac:dyDescent="0.25">
      <c r="B474" s="11"/>
    </row>
    <row r="475" spans="2:2" x14ac:dyDescent="0.25">
      <c r="B475" s="11"/>
    </row>
    <row r="476" spans="2:2" x14ac:dyDescent="0.25">
      <c r="B476" s="11"/>
    </row>
    <row r="477" spans="2:2" x14ac:dyDescent="0.25">
      <c r="B477" s="11"/>
    </row>
    <row r="478" spans="2:2" x14ac:dyDescent="0.25">
      <c r="B478" s="11"/>
    </row>
    <row r="479" spans="2:2" x14ac:dyDescent="0.25">
      <c r="B479" s="11"/>
    </row>
    <row r="480" spans="2:2" x14ac:dyDescent="0.25">
      <c r="B480" s="11"/>
    </row>
    <row r="481" spans="2:18" x14ac:dyDescent="0.25">
      <c r="B481" s="11"/>
    </row>
    <row r="482" spans="2:18" x14ac:dyDescent="0.25">
      <c r="B482" s="11"/>
    </row>
    <row r="483" spans="2:18" x14ac:dyDescent="0.25">
      <c r="B483" s="11"/>
    </row>
    <row r="484" spans="2:18" x14ac:dyDescent="0.25">
      <c r="B484" s="11"/>
    </row>
    <row r="485" spans="2:18" x14ac:dyDescent="0.25">
      <c r="B485" s="11"/>
      <c r="C485" s="12"/>
      <c r="D485" s="13"/>
      <c r="H485" s="13"/>
      <c r="I485" s="12"/>
      <c r="K485" s="13"/>
      <c r="L485" s="13"/>
      <c r="M485" s="12"/>
      <c r="N485" s="13"/>
      <c r="O485" s="13"/>
      <c r="P485" s="13"/>
      <c r="Q485" s="13"/>
      <c r="R485" s="12"/>
    </row>
    <row r="486" spans="2:18" x14ac:dyDescent="0.25">
      <c r="B486" s="11"/>
    </row>
    <row r="487" spans="2:18" x14ac:dyDescent="0.25">
      <c r="B487" s="11"/>
      <c r="C487" s="12"/>
      <c r="D487" s="13"/>
      <c r="H487" s="13"/>
      <c r="I487" s="12"/>
      <c r="K487" s="13"/>
      <c r="L487" s="13"/>
      <c r="M487" s="12"/>
      <c r="N487" s="13"/>
      <c r="O487" s="13"/>
      <c r="P487" s="13"/>
      <c r="Q487" s="13"/>
      <c r="R487" s="12"/>
    </row>
    <row r="488" spans="2:18" x14ac:dyDescent="0.25">
      <c r="B488" s="11"/>
    </row>
    <row r="489" spans="2:18" x14ac:dyDescent="0.25">
      <c r="B489" s="11"/>
    </row>
    <row r="490" spans="2:18" x14ac:dyDescent="0.25">
      <c r="B490" s="11"/>
    </row>
    <row r="491" spans="2:18" x14ac:dyDescent="0.25">
      <c r="B491" s="11"/>
    </row>
    <row r="492" spans="2:18" x14ac:dyDescent="0.25">
      <c r="B492" s="11"/>
    </row>
    <row r="493" spans="2:18" x14ac:dyDescent="0.25">
      <c r="B493" s="11"/>
    </row>
    <row r="494" spans="2:18" x14ac:dyDescent="0.25">
      <c r="B494" s="11"/>
    </row>
    <row r="495" spans="2:18" x14ac:dyDescent="0.25">
      <c r="B495" s="11"/>
    </row>
    <row r="496" spans="2:18" x14ac:dyDescent="0.25">
      <c r="B496" s="11"/>
    </row>
    <row r="497" spans="2:2" x14ac:dyDescent="0.25">
      <c r="B497" s="11"/>
    </row>
    <row r="498" spans="2:2" x14ac:dyDescent="0.25">
      <c r="B498" s="11"/>
    </row>
    <row r="499" spans="2:2" x14ac:dyDescent="0.25">
      <c r="B499" s="11"/>
    </row>
    <row r="500" spans="2:2" x14ac:dyDescent="0.25">
      <c r="B500" s="11"/>
    </row>
    <row r="501" spans="2:2" x14ac:dyDescent="0.25">
      <c r="B501" s="11"/>
    </row>
    <row r="502" spans="2:2" x14ac:dyDescent="0.25">
      <c r="B502" s="11"/>
    </row>
    <row r="503" spans="2:2" x14ac:dyDescent="0.25">
      <c r="B503" s="11"/>
    </row>
    <row r="504" spans="2:2" x14ac:dyDescent="0.25">
      <c r="B504" s="11"/>
    </row>
    <row r="505" spans="2:2" x14ac:dyDescent="0.25">
      <c r="B505" s="11"/>
    </row>
    <row r="506" spans="2:2" x14ac:dyDescent="0.25">
      <c r="B506" s="11"/>
    </row>
    <row r="507" spans="2:2" x14ac:dyDescent="0.25">
      <c r="B507" s="11"/>
    </row>
    <row r="508" spans="2:2" x14ac:dyDescent="0.25">
      <c r="B508" s="11"/>
    </row>
    <row r="509" spans="2:2" x14ac:dyDescent="0.25">
      <c r="B509" s="11"/>
    </row>
    <row r="510" spans="2:2" x14ac:dyDescent="0.25">
      <c r="B510" s="11"/>
    </row>
    <row r="511" spans="2:2" x14ac:dyDescent="0.25">
      <c r="B511" s="11"/>
    </row>
    <row r="512" spans="2:2" x14ac:dyDescent="0.25">
      <c r="B512" s="11"/>
    </row>
    <row r="513" spans="2:2" x14ac:dyDescent="0.25">
      <c r="B513" s="11"/>
    </row>
    <row r="514" spans="2:2" x14ac:dyDescent="0.25">
      <c r="B514" s="11"/>
    </row>
    <row r="515" spans="2:2" x14ac:dyDescent="0.25">
      <c r="B515" s="11"/>
    </row>
    <row r="516" spans="2:2" x14ac:dyDescent="0.25">
      <c r="B516" s="11"/>
    </row>
    <row r="517" spans="2:2" x14ac:dyDescent="0.25">
      <c r="B517" s="11"/>
    </row>
    <row r="518" spans="2:2" x14ac:dyDescent="0.25">
      <c r="B518" s="11"/>
    </row>
    <row r="519" spans="2:2" x14ac:dyDescent="0.25">
      <c r="B519" s="11"/>
    </row>
    <row r="520" spans="2:2" x14ac:dyDescent="0.25">
      <c r="B520" s="11"/>
    </row>
    <row r="521" spans="2:2" x14ac:dyDescent="0.25">
      <c r="B521" s="11"/>
    </row>
    <row r="522" spans="2:2" x14ac:dyDescent="0.25">
      <c r="B522" s="11"/>
    </row>
    <row r="523" spans="2:2" x14ac:dyDescent="0.25">
      <c r="B523" s="11"/>
    </row>
    <row r="524" spans="2:2" x14ac:dyDescent="0.25">
      <c r="B524" s="11"/>
    </row>
    <row r="525" spans="2:2" x14ac:dyDescent="0.25">
      <c r="B525" s="11"/>
    </row>
    <row r="526" spans="2:2" x14ac:dyDescent="0.25">
      <c r="B526" s="11"/>
    </row>
    <row r="527" spans="2:2" x14ac:dyDescent="0.25">
      <c r="B527" s="11"/>
    </row>
    <row r="528" spans="2:2" x14ac:dyDescent="0.25">
      <c r="B528" s="11"/>
    </row>
    <row r="529" spans="2:2" x14ac:dyDescent="0.25">
      <c r="B529" s="11"/>
    </row>
    <row r="530" spans="2:2" x14ac:dyDescent="0.25">
      <c r="B530" s="11"/>
    </row>
    <row r="531" spans="2:2" x14ac:dyDescent="0.25">
      <c r="B531" s="11"/>
    </row>
    <row r="532" spans="2:2" x14ac:dyDescent="0.25">
      <c r="B532" s="11"/>
    </row>
    <row r="533" spans="2:2" x14ac:dyDescent="0.25">
      <c r="B533" s="11"/>
    </row>
    <row r="534" spans="2:2" x14ac:dyDescent="0.25">
      <c r="B534" s="11"/>
    </row>
    <row r="535" spans="2:2" x14ac:dyDescent="0.25">
      <c r="B535" s="11"/>
    </row>
    <row r="536" spans="2:2" x14ac:dyDescent="0.25">
      <c r="B536" s="11"/>
    </row>
    <row r="537" spans="2:2" x14ac:dyDescent="0.25">
      <c r="B537" s="11"/>
    </row>
    <row r="538" spans="2:2" x14ac:dyDescent="0.25">
      <c r="B538" s="11"/>
    </row>
    <row r="539" spans="2:2" x14ac:dyDescent="0.25">
      <c r="B539" s="11"/>
    </row>
    <row r="540" spans="2:2" x14ac:dyDescent="0.25">
      <c r="B540" s="11"/>
    </row>
    <row r="541" spans="2:2" x14ac:dyDescent="0.25">
      <c r="B541" s="11"/>
    </row>
    <row r="542" spans="2:2" x14ac:dyDescent="0.25">
      <c r="B542" s="11"/>
    </row>
    <row r="543" spans="2:2" x14ac:dyDescent="0.25">
      <c r="B543" s="11"/>
    </row>
    <row r="544" spans="2:2" x14ac:dyDescent="0.25">
      <c r="B544" s="11"/>
    </row>
    <row r="545" spans="2:2" x14ac:dyDescent="0.25">
      <c r="B545" s="11"/>
    </row>
    <row r="546" spans="2:2" x14ac:dyDescent="0.25">
      <c r="B546" s="11"/>
    </row>
    <row r="547" spans="2:2" x14ac:dyDescent="0.25">
      <c r="B547" s="11"/>
    </row>
    <row r="548" spans="2:2" x14ac:dyDescent="0.25">
      <c r="B548" s="11"/>
    </row>
    <row r="549" spans="2:2" x14ac:dyDescent="0.25">
      <c r="B549" s="11"/>
    </row>
    <row r="550" spans="2:2" x14ac:dyDescent="0.25">
      <c r="B550" s="11"/>
    </row>
    <row r="551" spans="2:2" x14ac:dyDescent="0.25">
      <c r="B551" s="11"/>
    </row>
    <row r="552" spans="2:2" x14ac:dyDescent="0.25">
      <c r="B552" s="11"/>
    </row>
    <row r="553" spans="2:2" x14ac:dyDescent="0.25">
      <c r="B553" s="11"/>
    </row>
    <row r="554" spans="2:2" x14ac:dyDescent="0.25">
      <c r="B554" s="11"/>
    </row>
    <row r="555" spans="2:2" x14ac:dyDescent="0.25">
      <c r="B555" s="11"/>
    </row>
    <row r="556" spans="2:2" x14ac:dyDescent="0.25">
      <c r="B556" s="11"/>
    </row>
    <row r="557" spans="2:2" x14ac:dyDescent="0.25">
      <c r="B557" s="11"/>
    </row>
    <row r="558" spans="2:2" x14ac:dyDescent="0.25">
      <c r="B558" s="11"/>
    </row>
    <row r="559" spans="2:2" x14ac:dyDescent="0.25">
      <c r="B559" s="11"/>
    </row>
    <row r="560" spans="2:2" x14ac:dyDescent="0.25">
      <c r="B560" s="11"/>
    </row>
    <row r="561" spans="2:2" x14ac:dyDescent="0.25">
      <c r="B561" s="11"/>
    </row>
    <row r="562" spans="2:2" x14ac:dyDescent="0.25">
      <c r="B562" s="11"/>
    </row>
    <row r="563" spans="2:2" x14ac:dyDescent="0.25">
      <c r="B563" s="11"/>
    </row>
    <row r="564" spans="2:2" x14ac:dyDescent="0.25">
      <c r="B564" s="11"/>
    </row>
    <row r="565" spans="2:2" x14ac:dyDescent="0.25">
      <c r="B565" s="11"/>
    </row>
    <row r="566" spans="2:2" x14ac:dyDescent="0.25">
      <c r="B566" s="11"/>
    </row>
    <row r="567" spans="2:2" x14ac:dyDescent="0.25">
      <c r="B567" s="11"/>
    </row>
    <row r="568" spans="2:2" x14ac:dyDescent="0.25">
      <c r="B568" s="11"/>
    </row>
    <row r="569" spans="2:2" x14ac:dyDescent="0.25">
      <c r="B569" s="11"/>
    </row>
    <row r="570" spans="2:2" x14ac:dyDescent="0.25">
      <c r="B570" s="11"/>
    </row>
    <row r="571" spans="2:2" x14ac:dyDescent="0.25">
      <c r="B571" s="11"/>
    </row>
    <row r="572" spans="2:2" x14ac:dyDescent="0.25">
      <c r="B572" s="11"/>
    </row>
    <row r="573" spans="2:2" x14ac:dyDescent="0.25">
      <c r="B573" s="11"/>
    </row>
    <row r="574" spans="2:2" x14ac:dyDescent="0.25">
      <c r="B574" s="11"/>
    </row>
    <row r="575" spans="2:2" x14ac:dyDescent="0.25">
      <c r="B575" s="11"/>
    </row>
    <row r="576" spans="2:2" x14ac:dyDescent="0.25">
      <c r="B576" s="11"/>
    </row>
    <row r="577" spans="2:2" x14ac:dyDescent="0.25">
      <c r="B577" s="11"/>
    </row>
    <row r="578" spans="2:2" x14ac:dyDescent="0.25">
      <c r="B578" s="11"/>
    </row>
    <row r="579" spans="2:2" x14ac:dyDescent="0.25">
      <c r="B579" s="11"/>
    </row>
    <row r="580" spans="2:2" x14ac:dyDescent="0.25">
      <c r="B580" s="11"/>
    </row>
    <row r="581" spans="2:2" x14ac:dyDescent="0.25">
      <c r="B581" s="11"/>
    </row>
    <row r="582" spans="2:2" x14ac:dyDescent="0.25">
      <c r="B582" s="11"/>
    </row>
    <row r="583" spans="2:2" x14ac:dyDescent="0.25">
      <c r="B583" s="11"/>
    </row>
    <row r="584" spans="2:2" x14ac:dyDescent="0.25">
      <c r="B584" s="11"/>
    </row>
    <row r="585" spans="2:2" x14ac:dyDescent="0.25">
      <c r="B585" s="11"/>
    </row>
    <row r="586" spans="2:2" x14ac:dyDescent="0.25">
      <c r="B586" s="11"/>
    </row>
    <row r="587" spans="2:2" x14ac:dyDescent="0.25">
      <c r="B587" s="11"/>
    </row>
    <row r="588" spans="2:2" x14ac:dyDescent="0.25">
      <c r="B588" s="11"/>
    </row>
    <row r="589" spans="2:2" x14ac:dyDescent="0.25">
      <c r="B589" s="11"/>
    </row>
    <row r="590" spans="2:2" x14ac:dyDescent="0.25">
      <c r="B590" s="11"/>
    </row>
    <row r="591" spans="2:2" x14ac:dyDescent="0.25">
      <c r="B591" s="11"/>
    </row>
    <row r="592" spans="2:2" x14ac:dyDescent="0.25">
      <c r="B592" s="11"/>
    </row>
    <row r="593" spans="2:2" x14ac:dyDescent="0.25">
      <c r="B593" s="11"/>
    </row>
    <row r="594" spans="2:2" x14ac:dyDescent="0.25">
      <c r="B594" s="11"/>
    </row>
    <row r="595" spans="2:2" x14ac:dyDescent="0.25">
      <c r="B595" s="11"/>
    </row>
    <row r="596" spans="2:2" x14ac:dyDescent="0.25">
      <c r="B596" s="11"/>
    </row>
    <row r="597" spans="2:2" x14ac:dyDescent="0.25">
      <c r="B597" s="11"/>
    </row>
    <row r="598" spans="2:2" x14ac:dyDescent="0.25">
      <c r="B598" s="11"/>
    </row>
    <row r="599" spans="2:2" x14ac:dyDescent="0.25">
      <c r="B599" s="11"/>
    </row>
    <row r="600" spans="2:2" x14ac:dyDescent="0.25">
      <c r="B600" s="11"/>
    </row>
    <row r="601" spans="2:2" x14ac:dyDescent="0.25">
      <c r="B601" s="11"/>
    </row>
    <row r="602" spans="2:2" x14ac:dyDescent="0.25">
      <c r="B602" s="11"/>
    </row>
    <row r="603" spans="2:2" x14ac:dyDescent="0.25">
      <c r="B603" s="11"/>
    </row>
    <row r="604" spans="2:2" x14ac:dyDescent="0.25">
      <c r="B604" s="11"/>
    </row>
    <row r="605" spans="2:2" x14ac:dyDescent="0.25">
      <c r="B605" s="11"/>
    </row>
    <row r="606" spans="2:2" x14ac:dyDescent="0.25">
      <c r="B606" s="11"/>
    </row>
    <row r="607" spans="2:2" x14ac:dyDescent="0.25">
      <c r="B607" s="11"/>
    </row>
    <row r="608" spans="2:2" x14ac:dyDescent="0.25">
      <c r="B608" s="11"/>
    </row>
    <row r="609" spans="2:2" x14ac:dyDescent="0.25">
      <c r="B609" s="11"/>
    </row>
    <row r="610" spans="2:2" x14ac:dyDescent="0.25">
      <c r="B610" s="11"/>
    </row>
    <row r="611" spans="2:2" x14ac:dyDescent="0.25">
      <c r="B611" s="11"/>
    </row>
    <row r="612" spans="2:2" x14ac:dyDescent="0.25">
      <c r="B612" s="11"/>
    </row>
    <row r="613" spans="2:2" x14ac:dyDescent="0.25">
      <c r="B613" s="11"/>
    </row>
    <row r="614" spans="2:2" x14ac:dyDescent="0.25">
      <c r="B614" s="11"/>
    </row>
    <row r="615" spans="2:2" x14ac:dyDescent="0.25">
      <c r="B615" s="11"/>
    </row>
    <row r="616" spans="2:2" x14ac:dyDescent="0.25">
      <c r="B616" s="11"/>
    </row>
    <row r="617" spans="2:2" x14ac:dyDescent="0.25">
      <c r="B617" s="11"/>
    </row>
    <row r="618" spans="2:2" x14ac:dyDescent="0.25">
      <c r="B618" s="11"/>
    </row>
    <row r="619" spans="2:2" x14ac:dyDescent="0.25">
      <c r="B619" s="11"/>
    </row>
    <row r="620" spans="2:2" x14ac:dyDescent="0.25">
      <c r="B620" s="11"/>
    </row>
    <row r="621" spans="2:2" x14ac:dyDescent="0.25">
      <c r="B621" s="11"/>
    </row>
    <row r="622" spans="2:2" x14ac:dyDescent="0.25">
      <c r="B622" s="11"/>
    </row>
    <row r="623" spans="2:2" x14ac:dyDescent="0.25">
      <c r="B623" s="11"/>
    </row>
    <row r="624" spans="2:2" x14ac:dyDescent="0.25">
      <c r="B624" s="11"/>
    </row>
    <row r="625" spans="2:2" x14ac:dyDescent="0.25">
      <c r="B625" s="11"/>
    </row>
    <row r="626" spans="2:2" x14ac:dyDescent="0.25">
      <c r="B626" s="11"/>
    </row>
    <row r="627" spans="2:2" x14ac:dyDescent="0.25">
      <c r="B627" s="11"/>
    </row>
    <row r="628" spans="2:2" x14ac:dyDescent="0.25">
      <c r="B628" s="11"/>
    </row>
    <row r="629" spans="2:2" x14ac:dyDescent="0.25">
      <c r="B629" s="11"/>
    </row>
    <row r="630" spans="2:2" x14ac:dyDescent="0.25">
      <c r="B630" s="11"/>
    </row>
    <row r="631" spans="2:2" x14ac:dyDescent="0.25">
      <c r="B631" s="11"/>
    </row>
    <row r="632" spans="2:2" x14ac:dyDescent="0.25">
      <c r="B632" s="11"/>
    </row>
    <row r="633" spans="2:2" x14ac:dyDescent="0.25">
      <c r="B633" s="11"/>
    </row>
    <row r="634" spans="2:2" x14ac:dyDescent="0.25">
      <c r="B634" s="11"/>
    </row>
    <row r="635" spans="2:2" x14ac:dyDescent="0.25">
      <c r="B635" s="11"/>
    </row>
    <row r="636" spans="2:2" x14ac:dyDescent="0.25">
      <c r="B636" s="11"/>
    </row>
    <row r="637" spans="2:2" x14ac:dyDescent="0.25">
      <c r="B637" s="11"/>
    </row>
    <row r="638" spans="2:2" x14ac:dyDescent="0.25">
      <c r="B638" s="11"/>
    </row>
    <row r="639" spans="2:2" x14ac:dyDescent="0.25">
      <c r="B639" s="11"/>
    </row>
    <row r="640" spans="2:2" x14ac:dyDescent="0.25">
      <c r="B640" s="11"/>
    </row>
    <row r="641" spans="2:2" x14ac:dyDescent="0.25">
      <c r="B641" s="11"/>
    </row>
    <row r="642" spans="2:2" x14ac:dyDescent="0.25">
      <c r="B642" s="11"/>
    </row>
    <row r="643" spans="2:2" x14ac:dyDescent="0.25">
      <c r="B643" s="11"/>
    </row>
    <row r="644" spans="2:2" x14ac:dyDescent="0.25">
      <c r="B644" s="11"/>
    </row>
    <row r="645" spans="2:2" x14ac:dyDescent="0.25">
      <c r="B645" s="11"/>
    </row>
    <row r="646" spans="2:2" x14ac:dyDescent="0.25">
      <c r="B646" s="11"/>
    </row>
    <row r="647" spans="2:2" x14ac:dyDescent="0.25">
      <c r="B647" s="11"/>
    </row>
    <row r="648" spans="2:2" x14ac:dyDescent="0.25">
      <c r="B648" s="11"/>
    </row>
    <row r="649" spans="2:2" x14ac:dyDescent="0.25">
      <c r="B649" s="11"/>
    </row>
    <row r="650" spans="2:2" x14ac:dyDescent="0.25">
      <c r="B650" s="11"/>
    </row>
    <row r="651" spans="2:2" x14ac:dyDescent="0.25">
      <c r="B651" s="11"/>
    </row>
    <row r="652" spans="2:2" x14ac:dyDescent="0.25">
      <c r="B652" s="11"/>
    </row>
    <row r="653" spans="2:2" x14ac:dyDescent="0.25">
      <c r="B653" s="11"/>
    </row>
    <row r="654" spans="2:2" x14ac:dyDescent="0.25">
      <c r="B654" s="11"/>
    </row>
    <row r="655" spans="2:2" x14ac:dyDescent="0.25">
      <c r="B655" s="11"/>
    </row>
    <row r="656" spans="2:2" x14ac:dyDescent="0.25">
      <c r="B656" s="11"/>
    </row>
    <row r="657" spans="2:2" x14ac:dyDescent="0.25">
      <c r="B657" s="11"/>
    </row>
    <row r="658" spans="2:2" x14ac:dyDescent="0.25">
      <c r="B658" s="11"/>
    </row>
    <row r="659" spans="2:2" x14ac:dyDescent="0.25">
      <c r="B659" s="11"/>
    </row>
    <row r="660" spans="2:2" x14ac:dyDescent="0.25">
      <c r="B660" s="11"/>
    </row>
    <row r="661" spans="2:2" x14ac:dyDescent="0.25">
      <c r="B661" s="11"/>
    </row>
    <row r="662" spans="2:2" x14ac:dyDescent="0.25">
      <c r="B662" s="11"/>
    </row>
    <row r="663" spans="2:2" x14ac:dyDescent="0.25">
      <c r="B663" s="11"/>
    </row>
    <row r="664" spans="2:2" x14ac:dyDescent="0.25">
      <c r="B664" s="11"/>
    </row>
    <row r="665" spans="2:2" x14ac:dyDescent="0.25">
      <c r="B665" s="11"/>
    </row>
    <row r="666" spans="2:2" x14ac:dyDescent="0.25">
      <c r="B666" s="11"/>
    </row>
    <row r="667" spans="2:2" x14ac:dyDescent="0.25">
      <c r="B667" s="11"/>
    </row>
  </sheetData>
  <sortState ref="B23:T368">
    <sortCondition ref="B23:B368"/>
  </sortState>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D51"/>
  <sheetViews>
    <sheetView workbookViewId="0">
      <selection activeCell="C26" sqref="C26"/>
    </sheetView>
  </sheetViews>
  <sheetFormatPr defaultRowHeight="12.75" x14ac:dyDescent="0.2"/>
  <cols>
    <col min="1" max="1" width="16.85546875" bestFit="1" customWidth="1"/>
    <col min="2" max="2" width="14.5703125" bestFit="1" customWidth="1"/>
    <col min="3" max="3" width="14.7109375" bestFit="1" customWidth="1"/>
    <col min="4" max="4" width="12" bestFit="1" customWidth="1"/>
  </cols>
  <sheetData>
    <row r="1" spans="1:4" x14ac:dyDescent="0.2">
      <c r="A1" s="1" t="s">
        <v>401</v>
      </c>
      <c r="B1" s="1" t="s">
        <v>398</v>
      </c>
    </row>
    <row r="2" spans="1:4" x14ac:dyDescent="0.2">
      <c r="A2" s="1" t="s">
        <v>318</v>
      </c>
      <c r="B2" t="s">
        <v>399</v>
      </c>
      <c r="C2" t="s">
        <v>400</v>
      </c>
      <c r="D2" t="s">
        <v>397</v>
      </c>
    </row>
    <row r="3" spans="1:4" x14ac:dyDescent="0.2">
      <c r="A3" s="2" t="s">
        <v>225</v>
      </c>
      <c r="B3" s="4">
        <v>19223.732200000002</v>
      </c>
      <c r="C3" s="4"/>
      <c r="D3" s="4">
        <v>19223.732200000002</v>
      </c>
    </row>
    <row r="4" spans="1:4" x14ac:dyDescent="0.2">
      <c r="A4" s="3" t="s">
        <v>407</v>
      </c>
      <c r="B4" s="4">
        <v>12694.556400000001</v>
      </c>
      <c r="C4" s="4"/>
      <c r="D4" s="4">
        <v>12694.556400000001</v>
      </c>
    </row>
    <row r="5" spans="1:4" x14ac:dyDescent="0.2">
      <c r="A5" s="3" t="s">
        <v>408</v>
      </c>
      <c r="B5" s="4">
        <v>4671.9299999999994</v>
      </c>
      <c r="C5" s="4"/>
      <c r="D5" s="4">
        <v>4671.9299999999994</v>
      </c>
    </row>
    <row r="6" spans="1:4" x14ac:dyDescent="0.2">
      <c r="A6" s="3" t="s">
        <v>409</v>
      </c>
      <c r="B6" s="4">
        <v>1857.2458000000001</v>
      </c>
      <c r="C6" s="4"/>
      <c r="D6" s="4">
        <v>1857.2458000000001</v>
      </c>
    </row>
    <row r="7" spans="1:4" x14ac:dyDescent="0.2">
      <c r="A7" s="2" t="s">
        <v>226</v>
      </c>
      <c r="B7" s="4">
        <v>54987</v>
      </c>
      <c r="C7" s="4"/>
      <c r="D7" s="4">
        <v>54987</v>
      </c>
    </row>
    <row r="8" spans="1:4" x14ac:dyDescent="0.2">
      <c r="A8" s="3" t="s">
        <v>407</v>
      </c>
      <c r="B8" s="4">
        <v>30462</v>
      </c>
      <c r="C8" s="4"/>
      <c r="D8" s="4">
        <v>30462</v>
      </c>
    </row>
    <row r="9" spans="1:4" x14ac:dyDescent="0.2">
      <c r="A9" s="3" t="s">
        <v>408</v>
      </c>
      <c r="B9" s="4">
        <v>9070</v>
      </c>
      <c r="C9" s="4"/>
      <c r="D9" s="4">
        <v>9070</v>
      </c>
    </row>
    <row r="10" spans="1:4" x14ac:dyDescent="0.2">
      <c r="A10" s="3" t="s">
        <v>409</v>
      </c>
      <c r="B10" s="4">
        <v>15455</v>
      </c>
      <c r="C10" s="4"/>
      <c r="D10" s="4">
        <v>15455</v>
      </c>
    </row>
    <row r="11" spans="1:4" x14ac:dyDescent="0.2">
      <c r="A11" s="2" t="s">
        <v>15</v>
      </c>
      <c r="B11" s="4">
        <v>33442</v>
      </c>
      <c r="C11" s="4"/>
      <c r="D11" s="4">
        <v>33442</v>
      </c>
    </row>
    <row r="12" spans="1:4" x14ac:dyDescent="0.2">
      <c r="A12" s="3" t="s">
        <v>407</v>
      </c>
      <c r="B12" s="4">
        <v>15899</v>
      </c>
      <c r="C12" s="4"/>
      <c r="D12" s="4">
        <v>15899</v>
      </c>
    </row>
    <row r="13" spans="1:4" x14ac:dyDescent="0.2">
      <c r="A13" s="3" t="s">
        <v>408</v>
      </c>
      <c r="B13" s="4">
        <v>12484</v>
      </c>
      <c r="C13" s="4"/>
      <c r="D13" s="4">
        <v>12484</v>
      </c>
    </row>
    <row r="14" spans="1:4" x14ac:dyDescent="0.2">
      <c r="A14" s="3" t="s">
        <v>409</v>
      </c>
      <c r="B14" s="4">
        <v>5059</v>
      </c>
      <c r="C14" s="4"/>
      <c r="D14" s="4">
        <v>5059</v>
      </c>
    </row>
    <row r="15" spans="1:4" x14ac:dyDescent="0.2">
      <c r="A15" s="2" t="s">
        <v>402</v>
      </c>
      <c r="B15" s="4">
        <v>20518</v>
      </c>
      <c r="C15" s="4"/>
      <c r="D15" s="4">
        <v>20518</v>
      </c>
    </row>
    <row r="16" spans="1:4" x14ac:dyDescent="0.2">
      <c r="A16" s="3" t="s">
        <v>407</v>
      </c>
      <c r="B16" s="4">
        <v>12817</v>
      </c>
      <c r="C16" s="4"/>
      <c r="D16" s="4">
        <v>12817</v>
      </c>
    </row>
    <row r="17" spans="1:4" x14ac:dyDescent="0.2">
      <c r="A17" s="3" t="s">
        <v>408</v>
      </c>
      <c r="B17" s="4">
        <v>4084</v>
      </c>
      <c r="C17" s="4"/>
      <c r="D17" s="4">
        <v>4084</v>
      </c>
    </row>
    <row r="18" spans="1:4" x14ac:dyDescent="0.2">
      <c r="A18" s="3" t="s">
        <v>409</v>
      </c>
      <c r="B18" s="4">
        <v>3617</v>
      </c>
      <c r="C18" s="4"/>
      <c r="D18" s="4">
        <v>3617</v>
      </c>
    </row>
    <row r="19" spans="1:4" x14ac:dyDescent="0.2">
      <c r="A19" s="2" t="s">
        <v>16</v>
      </c>
      <c r="B19" s="4">
        <v>55625.241300000009</v>
      </c>
      <c r="C19" s="4">
        <v>0</v>
      </c>
      <c r="D19" s="4">
        <v>55625.241300000009</v>
      </c>
    </row>
    <row r="20" spans="1:4" x14ac:dyDescent="0.2">
      <c r="A20" s="3" t="s">
        <v>407</v>
      </c>
      <c r="B20" s="4">
        <v>33012.237200000003</v>
      </c>
      <c r="C20" s="4">
        <v>0</v>
      </c>
      <c r="D20" s="4">
        <v>33012.237200000003</v>
      </c>
    </row>
    <row r="21" spans="1:4" x14ac:dyDescent="0.2">
      <c r="A21" s="3" t="s">
        <v>408</v>
      </c>
      <c r="B21" s="4">
        <v>13828.044900000001</v>
      </c>
      <c r="C21" s="4">
        <v>0</v>
      </c>
      <c r="D21" s="4">
        <v>13828.044900000001</v>
      </c>
    </row>
    <row r="22" spans="1:4" x14ac:dyDescent="0.2">
      <c r="A22" s="3" t="s">
        <v>409</v>
      </c>
      <c r="B22" s="4">
        <v>8784.9592000000011</v>
      </c>
      <c r="C22" s="4">
        <v>0</v>
      </c>
      <c r="D22" s="4">
        <v>8784.9592000000011</v>
      </c>
    </row>
    <row r="23" spans="1:4" x14ac:dyDescent="0.2">
      <c r="A23" s="2" t="s">
        <v>403</v>
      </c>
      <c r="B23" s="4">
        <v>15366</v>
      </c>
      <c r="C23" s="4">
        <v>0</v>
      </c>
      <c r="D23" s="4">
        <v>15366</v>
      </c>
    </row>
    <row r="24" spans="1:4" x14ac:dyDescent="0.2">
      <c r="A24" s="3" t="s">
        <v>407</v>
      </c>
      <c r="B24" s="4">
        <v>15674</v>
      </c>
      <c r="C24" s="4">
        <v>0</v>
      </c>
      <c r="D24" s="4">
        <v>15674</v>
      </c>
    </row>
    <row r="25" spans="1:4" x14ac:dyDescent="0.2">
      <c r="A25" s="3" t="s">
        <v>408</v>
      </c>
      <c r="B25" s="4">
        <v>664</v>
      </c>
      <c r="C25" s="4"/>
      <c r="D25" s="4">
        <v>664</v>
      </c>
    </row>
    <row r="26" spans="1:4" x14ac:dyDescent="0.2">
      <c r="A26" s="3" t="s">
        <v>409</v>
      </c>
      <c r="B26" s="4">
        <v>-972</v>
      </c>
      <c r="C26" s="4"/>
      <c r="D26" s="4">
        <v>-972</v>
      </c>
    </row>
    <row r="27" spans="1:4" x14ac:dyDescent="0.2">
      <c r="A27" s="2" t="s">
        <v>17</v>
      </c>
      <c r="B27" s="4">
        <v>9001</v>
      </c>
      <c r="C27" s="4"/>
      <c r="D27" s="4">
        <v>9001</v>
      </c>
    </row>
    <row r="28" spans="1:4" x14ac:dyDescent="0.2">
      <c r="A28" s="3" t="s">
        <v>407</v>
      </c>
      <c r="B28" s="4">
        <v>888</v>
      </c>
      <c r="C28" s="4"/>
      <c r="D28" s="4">
        <v>888</v>
      </c>
    </row>
    <row r="29" spans="1:4" x14ac:dyDescent="0.2">
      <c r="A29" s="3" t="s">
        <v>408</v>
      </c>
      <c r="B29" s="4">
        <v>2827</v>
      </c>
      <c r="C29" s="4"/>
      <c r="D29" s="4">
        <v>2827</v>
      </c>
    </row>
    <row r="30" spans="1:4" x14ac:dyDescent="0.2">
      <c r="A30" s="3" t="s">
        <v>409</v>
      </c>
      <c r="B30" s="4">
        <v>5286</v>
      </c>
      <c r="C30" s="4"/>
      <c r="D30" s="4">
        <v>5286</v>
      </c>
    </row>
    <row r="31" spans="1:4" x14ac:dyDescent="0.2">
      <c r="A31" s="2" t="s">
        <v>404</v>
      </c>
      <c r="B31" s="4">
        <v>22345.250599999999</v>
      </c>
      <c r="C31" s="4"/>
      <c r="D31" s="4">
        <v>22345.250599999999</v>
      </c>
    </row>
    <row r="32" spans="1:4" x14ac:dyDescent="0.2">
      <c r="A32" s="3" t="s">
        <v>407</v>
      </c>
      <c r="B32" s="4">
        <v>12046.2472</v>
      </c>
      <c r="C32" s="4"/>
      <c r="D32" s="4">
        <v>12046.2472</v>
      </c>
    </row>
    <row r="33" spans="1:4" x14ac:dyDescent="0.2">
      <c r="A33" s="3" t="s">
        <v>408</v>
      </c>
      <c r="B33" s="4">
        <v>5760.8705</v>
      </c>
      <c r="C33" s="4"/>
      <c r="D33" s="4">
        <v>5760.8705</v>
      </c>
    </row>
    <row r="34" spans="1:4" x14ac:dyDescent="0.2">
      <c r="A34" s="3" t="s">
        <v>409</v>
      </c>
      <c r="B34" s="4">
        <v>4538.1329000000005</v>
      </c>
      <c r="C34" s="4"/>
      <c r="D34" s="4">
        <v>4538.1329000000005</v>
      </c>
    </row>
    <row r="35" spans="1:4" x14ac:dyDescent="0.2">
      <c r="A35" s="2" t="s">
        <v>18</v>
      </c>
      <c r="B35" s="4">
        <v>19759.486499999995</v>
      </c>
      <c r="C35" s="4">
        <v>0</v>
      </c>
      <c r="D35" s="4">
        <v>19759.486499999995</v>
      </c>
    </row>
    <row r="36" spans="1:4" x14ac:dyDescent="0.2">
      <c r="A36" s="3" t="s">
        <v>407</v>
      </c>
      <c r="B36" s="4">
        <v>10203.263899999998</v>
      </c>
      <c r="C36" s="4">
        <v>0</v>
      </c>
      <c r="D36" s="4">
        <v>10203.263899999998</v>
      </c>
    </row>
    <row r="37" spans="1:4" x14ac:dyDescent="0.2">
      <c r="A37" s="3" t="s">
        <v>408</v>
      </c>
      <c r="B37" s="4">
        <v>8660.6717000000008</v>
      </c>
      <c r="C37" s="4">
        <v>0</v>
      </c>
      <c r="D37" s="4">
        <v>8660.6717000000008</v>
      </c>
    </row>
    <row r="38" spans="1:4" x14ac:dyDescent="0.2">
      <c r="A38" s="3" t="s">
        <v>409</v>
      </c>
      <c r="B38" s="4">
        <v>895.55090000000007</v>
      </c>
      <c r="C38" s="4">
        <v>0</v>
      </c>
      <c r="D38" s="4">
        <v>895.55090000000007</v>
      </c>
    </row>
    <row r="39" spans="1:4" x14ac:dyDescent="0.2">
      <c r="A39" s="2" t="s">
        <v>19</v>
      </c>
      <c r="B39" s="4">
        <v>51090.422999999995</v>
      </c>
      <c r="C39" s="4"/>
      <c r="D39" s="4">
        <v>51090.422999999995</v>
      </c>
    </row>
    <row r="40" spans="1:4" x14ac:dyDescent="0.2">
      <c r="A40" s="3" t="s">
        <v>407</v>
      </c>
      <c r="B40" s="4">
        <v>37825.815000000002</v>
      </c>
      <c r="C40" s="4"/>
      <c r="D40" s="4">
        <v>37825.815000000002</v>
      </c>
    </row>
    <row r="41" spans="1:4" x14ac:dyDescent="0.2">
      <c r="A41" s="3" t="s">
        <v>408</v>
      </c>
      <c r="B41" s="4">
        <v>10852.763999999999</v>
      </c>
      <c r="C41" s="4"/>
      <c r="D41" s="4">
        <v>10852.763999999999</v>
      </c>
    </row>
    <row r="42" spans="1:4" x14ac:dyDescent="0.2">
      <c r="A42" s="3" t="s">
        <v>409</v>
      </c>
      <c r="B42" s="4">
        <v>2411.8440000000001</v>
      </c>
      <c r="C42" s="4"/>
      <c r="D42" s="4">
        <v>2411.8440000000001</v>
      </c>
    </row>
    <row r="43" spans="1:4" x14ac:dyDescent="0.2">
      <c r="A43" s="2" t="s">
        <v>405</v>
      </c>
      <c r="B43" s="4">
        <v>78359</v>
      </c>
      <c r="C43" s="4">
        <v>0</v>
      </c>
      <c r="D43" s="4">
        <v>78359</v>
      </c>
    </row>
    <row r="44" spans="1:4" x14ac:dyDescent="0.2">
      <c r="A44" s="3" t="s">
        <v>407</v>
      </c>
      <c r="B44" s="4">
        <v>52526</v>
      </c>
      <c r="C44" s="4">
        <v>0</v>
      </c>
      <c r="D44" s="4">
        <v>52526</v>
      </c>
    </row>
    <row r="45" spans="1:4" x14ac:dyDescent="0.2">
      <c r="A45" s="3" t="s">
        <v>408</v>
      </c>
      <c r="B45" s="4">
        <v>20446</v>
      </c>
      <c r="C45" s="4">
        <v>0</v>
      </c>
      <c r="D45" s="4">
        <v>20446</v>
      </c>
    </row>
    <row r="46" spans="1:4" x14ac:dyDescent="0.2">
      <c r="A46" s="3" t="s">
        <v>409</v>
      </c>
      <c r="B46" s="4">
        <v>5387</v>
      </c>
      <c r="C46" s="4"/>
      <c r="D46" s="4">
        <v>5387</v>
      </c>
    </row>
    <row r="47" spans="1:4" x14ac:dyDescent="0.2">
      <c r="A47" s="2" t="s">
        <v>406</v>
      </c>
      <c r="B47" s="4">
        <v>11236</v>
      </c>
      <c r="C47" s="4"/>
      <c r="D47" s="4">
        <v>11236</v>
      </c>
    </row>
    <row r="48" spans="1:4" x14ac:dyDescent="0.2">
      <c r="A48" s="3" t="s">
        <v>407</v>
      </c>
      <c r="B48" s="4">
        <v>8310</v>
      </c>
      <c r="C48" s="4"/>
      <c r="D48" s="4">
        <v>8310</v>
      </c>
    </row>
    <row r="49" spans="1:4" x14ac:dyDescent="0.2">
      <c r="A49" s="3" t="s">
        <v>408</v>
      </c>
      <c r="B49" s="4">
        <v>2082</v>
      </c>
      <c r="C49" s="4"/>
      <c r="D49" s="4">
        <v>2082</v>
      </c>
    </row>
    <row r="50" spans="1:4" x14ac:dyDescent="0.2">
      <c r="A50" s="3" t="s">
        <v>409</v>
      </c>
      <c r="B50" s="4">
        <v>844</v>
      </c>
      <c r="C50" s="4"/>
      <c r="D50" s="4">
        <v>844</v>
      </c>
    </row>
    <row r="51" spans="1:4" x14ac:dyDescent="0.2">
      <c r="A51" s="2" t="s">
        <v>397</v>
      </c>
      <c r="B51" s="4">
        <v>390953.13360000006</v>
      </c>
      <c r="C51" s="4">
        <v>0</v>
      </c>
      <c r="D51" s="4">
        <v>390953.13360000006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AH667"/>
  <sheetViews>
    <sheetView zoomScaleNormal="100" workbookViewId="0"/>
  </sheetViews>
  <sheetFormatPr defaultRowHeight="15" x14ac:dyDescent="0.25"/>
  <cols>
    <col min="1" max="1" width="39.7109375" style="5" customWidth="1"/>
    <col min="2" max="2" width="9.140625" style="5"/>
    <col min="3" max="3" width="10" style="5" customWidth="1"/>
    <col min="4" max="4" width="10" style="7" customWidth="1"/>
    <col min="5" max="5" width="11.42578125" style="7" customWidth="1"/>
    <col min="6" max="8" width="10" style="7" customWidth="1"/>
    <col min="9" max="9" width="10" style="5" customWidth="1"/>
    <col min="10" max="10" width="10" style="7" customWidth="1"/>
    <col min="11" max="11" width="10.85546875" style="7" customWidth="1"/>
    <col min="12" max="12" width="10" style="7" customWidth="1"/>
    <col min="13" max="13" width="10" style="5" customWidth="1"/>
    <col min="14" max="17" width="10" style="7" customWidth="1"/>
    <col min="18" max="18" width="11" style="5" bestFit="1" customWidth="1"/>
    <col min="19" max="21" width="23.140625" style="5" customWidth="1"/>
    <col min="22" max="16384" width="9.140625" style="5"/>
  </cols>
  <sheetData>
    <row r="1" spans="1:18" x14ac:dyDescent="0.25">
      <c r="A1" s="6" t="s">
        <v>1359</v>
      </c>
    </row>
    <row r="2" spans="1:18" x14ac:dyDescent="0.25">
      <c r="A2" s="6" t="s">
        <v>1273</v>
      </c>
      <c r="C2" s="6" t="s">
        <v>430</v>
      </c>
    </row>
    <row r="3" spans="1:18" ht="45" x14ac:dyDescent="0.25">
      <c r="A3" s="56" t="s">
        <v>1377</v>
      </c>
      <c r="C3" s="6"/>
      <c r="D3" s="8" t="s">
        <v>1274</v>
      </c>
      <c r="E3" s="8" t="s">
        <v>417</v>
      </c>
      <c r="F3" s="8" t="s">
        <v>1275</v>
      </c>
      <c r="G3" s="8" t="s">
        <v>418</v>
      </c>
      <c r="H3" s="8" t="s">
        <v>1278</v>
      </c>
      <c r="J3" s="8" t="s">
        <v>420</v>
      </c>
      <c r="K3" s="8" t="s">
        <v>422</v>
      </c>
      <c r="L3" s="8" t="s">
        <v>423</v>
      </c>
      <c r="M3" s="9"/>
      <c r="N3" s="8" t="s">
        <v>1276</v>
      </c>
      <c r="O3" s="8" t="s">
        <v>425</v>
      </c>
      <c r="P3" s="8" t="s">
        <v>1278</v>
      </c>
      <c r="Q3" s="8" t="s">
        <v>428</v>
      </c>
      <c r="R3" s="47" t="s">
        <v>14</v>
      </c>
    </row>
    <row r="4" spans="1:18" x14ac:dyDescent="0.25">
      <c r="B4" s="31"/>
      <c r="C4" s="45" t="s">
        <v>1270</v>
      </c>
      <c r="D4" s="8"/>
      <c r="E4" s="8"/>
      <c r="F4" s="8"/>
      <c r="G4" s="8"/>
      <c r="H4" s="8"/>
      <c r="J4" s="8"/>
      <c r="K4" s="8"/>
      <c r="L4" s="8"/>
      <c r="M4" s="9"/>
      <c r="N4" s="8"/>
      <c r="O4" s="8"/>
      <c r="P4" s="8"/>
      <c r="Q4" s="8"/>
      <c r="R4" s="17"/>
    </row>
    <row r="5" spans="1:18" x14ac:dyDescent="0.25">
      <c r="C5" s="6"/>
      <c r="D5" s="8"/>
      <c r="E5" s="8"/>
      <c r="F5" s="8"/>
      <c r="G5" s="8"/>
      <c r="H5" s="8"/>
      <c r="J5" s="8"/>
      <c r="K5" s="8"/>
      <c r="L5" s="8"/>
      <c r="M5" s="9"/>
      <c r="N5" s="8"/>
      <c r="O5" s="8"/>
      <c r="P5" s="8"/>
      <c r="Q5" s="8"/>
      <c r="R5" s="17"/>
    </row>
    <row r="6" spans="1:18" x14ac:dyDescent="0.25">
      <c r="A6" s="6" t="s">
        <v>414</v>
      </c>
      <c r="C6" s="45" t="s">
        <v>407</v>
      </c>
      <c r="D6" s="46" t="s">
        <v>410</v>
      </c>
      <c r="E6" s="46" t="s">
        <v>411</v>
      </c>
      <c r="F6" s="46" t="s">
        <v>412</v>
      </c>
      <c r="G6" s="46" t="s">
        <v>413</v>
      </c>
      <c r="H6" s="46"/>
      <c r="I6" s="45"/>
      <c r="J6" s="46" t="s">
        <v>419</v>
      </c>
      <c r="K6" s="46" t="s">
        <v>421</v>
      </c>
      <c r="L6" s="46" t="s">
        <v>424</v>
      </c>
      <c r="M6" s="45"/>
      <c r="N6" s="46" t="s">
        <v>426</v>
      </c>
      <c r="O6" s="46" t="s">
        <v>427</v>
      </c>
      <c r="P6" s="46"/>
      <c r="Q6" s="46" t="s">
        <v>429</v>
      </c>
    </row>
    <row r="7" spans="1:18" x14ac:dyDescent="0.25">
      <c r="A7" s="6"/>
      <c r="C7" s="6"/>
      <c r="D7" s="10"/>
      <c r="E7" s="10"/>
      <c r="F7" s="10"/>
      <c r="G7" s="10"/>
      <c r="H7" s="10"/>
      <c r="I7" s="6"/>
      <c r="J7" s="10"/>
      <c r="K7" s="10"/>
      <c r="L7" s="10"/>
      <c r="M7" s="6"/>
      <c r="N7" s="10"/>
      <c r="O7" s="10"/>
      <c r="P7" s="10"/>
      <c r="Q7" s="10"/>
    </row>
    <row r="8" spans="1:18" x14ac:dyDescent="0.25">
      <c r="A8" s="5" t="s">
        <v>434</v>
      </c>
      <c r="C8" s="21"/>
      <c r="D8" s="40">
        <f>'Tabel 1 Nederland'!D8/'Tabel 1 Nederland'!$R8</f>
        <v>0.11315201948447332</v>
      </c>
      <c r="E8" s="40">
        <f>'Tabel 1 Nederland'!E8/'Tabel 1 Nederland'!$R8</f>
        <v>1.1416683580271971E-2</v>
      </c>
      <c r="F8" s="40">
        <f>'Tabel 1 Nederland'!F8/'Tabel 1 Nederland'!$R8</f>
        <v>9.209458088086056E-2</v>
      </c>
      <c r="G8" s="40">
        <f>'Tabel 1 Nederland'!G8/'Tabel 1 Nederland'!$R8</f>
        <v>0</v>
      </c>
      <c r="H8" s="34"/>
      <c r="I8" s="22"/>
      <c r="J8" s="40">
        <f>'Tabel 1 Nederland'!J8/'Tabel 1 Nederland'!$R8</f>
        <v>0.34290643393545767</v>
      </c>
      <c r="K8" s="40">
        <f>'Tabel 1 Nederland'!K8/'Tabel 1 Nederland'!$R8</f>
        <v>3.1763750761112236E-2</v>
      </c>
      <c r="L8" s="40">
        <f>'Tabel 1 Nederland'!L8/'Tabel 1 Nederland'!$R8</f>
        <v>0.16592246803328597</v>
      </c>
      <c r="M8" s="22"/>
      <c r="N8" s="40">
        <f>'Tabel 1 Nederland'!N8/'Tabel 1 Nederland'!$R8</f>
        <v>0.18987213314390095</v>
      </c>
      <c r="O8" s="40">
        <f>'Tabel 1 Nederland'!O8/'Tabel 1 Nederland'!$R8</f>
        <v>3.3996346661254312E-3</v>
      </c>
      <c r="P8" s="34"/>
      <c r="Q8" s="40">
        <f>'Tabel 1 Nederland'!Q8/'Tabel 1 Nederland'!$R8</f>
        <v>4.947229551451187E-2</v>
      </c>
      <c r="R8" s="41">
        <f>D8+E8+F8+G8+J8+K8+L8+N8+O8+Q8</f>
        <v>0.99999999999999989</v>
      </c>
    </row>
    <row r="9" spans="1:18" x14ac:dyDescent="0.25">
      <c r="A9" s="5" t="s">
        <v>437</v>
      </c>
      <c r="C9" s="21"/>
      <c r="D9" s="40">
        <f>'Tabel 1 Nederland'!D9/'Tabel 1 Nederland'!$R9</f>
        <v>6.4555544241930551E-2</v>
      </c>
      <c r="E9" s="40">
        <f>'Tabel 1 Nederland'!E9/'Tabel 1 Nederland'!$R9</f>
        <v>4.5820181244272474E-3</v>
      </c>
      <c r="F9" s="40">
        <f>'Tabel 1 Nederland'!F9/'Tabel 1 Nederland'!$R9</f>
        <v>7.6468791365441408E-2</v>
      </c>
      <c r="G9" s="40">
        <f>'Tabel 1 Nederland'!G9/'Tabel 1 Nederland'!$R9</f>
        <v>0</v>
      </c>
      <c r="H9" s="34"/>
      <c r="I9" s="22"/>
      <c r="J9" s="40">
        <f>'Tabel 1 Nederland'!J9/'Tabel 1 Nederland'!$R9</f>
        <v>0.14855920985643009</v>
      </c>
      <c r="K9" s="40">
        <f>'Tabel 1 Nederland'!K9/'Tabel 1 Nederland'!$R9</f>
        <v>0.46166378169229205</v>
      </c>
      <c r="L9" s="40">
        <f>'Tabel 1 Nederland'!L9/'Tabel 1 Nederland'!$R9</f>
        <v>4.1747276244781591E-2</v>
      </c>
      <c r="M9" s="22"/>
      <c r="N9" s="40">
        <f>'Tabel 1 Nederland'!N9/'Tabel 1 Nederland'!$R9</f>
        <v>0.12605640973424295</v>
      </c>
      <c r="O9" s="40">
        <f>'Tabel 1 Nederland'!O9/'Tabel 1 Nederland'!$R9</f>
        <v>0</v>
      </c>
      <c r="P9" s="34"/>
      <c r="Q9" s="40">
        <f>'Tabel 1 Nederland'!Q9/'Tabel 1 Nederland'!$R9</f>
        <v>7.6366968740454122E-2</v>
      </c>
      <c r="R9" s="41">
        <f t="shared" ref="R9:R19" si="0">D9+E9+F9+G9+J9+K9+L9+N9+O9+Q9</f>
        <v>1</v>
      </c>
    </row>
    <row r="10" spans="1:18" x14ac:dyDescent="0.25">
      <c r="A10" s="5" t="s">
        <v>438</v>
      </c>
      <c r="C10" s="21"/>
      <c r="D10" s="40">
        <f>'Tabel 1 Nederland'!D10/'Tabel 1 Nederland'!$R10</f>
        <v>5.3958158116063921E-2</v>
      </c>
      <c r="E10" s="40">
        <f>'Tabel 1 Nederland'!E10/'Tabel 1 Nederland'!$R10</f>
        <v>3.9949537426408749E-3</v>
      </c>
      <c r="F10" s="40">
        <f>'Tabel 1 Nederland'!F10/'Tabel 1 Nederland'!$R10</f>
        <v>1.2300252312867957E-2</v>
      </c>
      <c r="G10" s="40">
        <f>'Tabel 1 Nederland'!G10/'Tabel 1 Nederland'!$R10</f>
        <v>5.0725399495374262E-3</v>
      </c>
      <c r="H10" s="34"/>
      <c r="I10" s="22"/>
      <c r="J10" s="40">
        <f>'Tabel 1 Nederland'!J10/'Tabel 1 Nederland'!$R10</f>
        <v>0.12089991589571068</v>
      </c>
      <c r="K10" s="40">
        <f>'Tabel 1 Nederland'!K10/'Tabel 1 Nederland'!$R10</f>
        <v>9.6614802354920107E-2</v>
      </c>
      <c r="L10" s="40">
        <f>'Tabel 1 Nederland'!L10/'Tabel 1 Nederland'!$R10</f>
        <v>0.52071068124474351</v>
      </c>
      <c r="M10" s="22"/>
      <c r="N10" s="40">
        <f>'Tabel 1 Nederland'!N10/'Tabel 1 Nederland'!$R10</f>
        <v>8.047729184188393E-2</v>
      </c>
      <c r="O10" s="40">
        <f>'Tabel 1 Nederland'!O10/'Tabel 1 Nederland'!$R10</f>
        <v>1.7241379310344827E-2</v>
      </c>
      <c r="P10" s="34"/>
      <c r="Q10" s="40">
        <f>'Tabel 1 Nederland'!Q10/'Tabel 1 Nederland'!$R10</f>
        <v>8.8730025231286799E-2</v>
      </c>
      <c r="R10" s="41">
        <f t="shared" si="0"/>
        <v>1</v>
      </c>
    </row>
    <row r="11" spans="1:18" x14ac:dyDescent="0.25">
      <c r="A11" s="5" t="s">
        <v>439</v>
      </c>
      <c r="C11" s="21"/>
      <c r="D11" s="40">
        <f>'Tabel 1 Nederland'!D11/'Tabel 1 Nederland'!$R11</f>
        <v>9.7781885397412199E-2</v>
      </c>
      <c r="E11" s="40">
        <f>'Tabel 1 Nederland'!E11/'Tabel 1 Nederland'!$R11</f>
        <v>1.0628465804066543E-2</v>
      </c>
      <c r="F11" s="40">
        <f>'Tabel 1 Nederland'!F11/'Tabel 1 Nederland'!$R11</f>
        <v>2.8257855822550831E-2</v>
      </c>
      <c r="G11" s="40">
        <f>'Tabel 1 Nederland'!G11/'Tabel 1 Nederland'!$R11</f>
        <v>0</v>
      </c>
      <c r="H11" s="34"/>
      <c r="I11" s="22"/>
      <c r="J11" s="40">
        <f>'Tabel 1 Nederland'!J11/'Tabel 1 Nederland'!$R11</f>
        <v>5.1594269870609978E-2</v>
      </c>
      <c r="K11" s="40">
        <f>'Tabel 1 Nederland'!K11/'Tabel 1 Nederland'!$R11</f>
        <v>2.3567467652495381E-3</v>
      </c>
      <c r="L11" s="40">
        <f>'Tabel 1 Nederland'!L11/'Tabel 1 Nederland'!$R11</f>
        <v>0.50378927911275417</v>
      </c>
      <c r="M11" s="22"/>
      <c r="N11" s="40">
        <f>'Tabel 1 Nederland'!N11/'Tabel 1 Nederland'!$R11</f>
        <v>0.15769408502772644</v>
      </c>
      <c r="O11" s="40">
        <f>'Tabel 1 Nederland'!O11/'Tabel 1 Nederland'!$R11</f>
        <v>2.8881700554528652E-2</v>
      </c>
      <c r="P11" s="34"/>
      <c r="Q11" s="40">
        <f>'Tabel 1 Nederland'!Q11/'Tabel 1 Nederland'!$R11</f>
        <v>0.11901571164510166</v>
      </c>
      <c r="R11" s="41">
        <f t="shared" si="0"/>
        <v>1</v>
      </c>
    </row>
    <row r="12" spans="1:18" x14ac:dyDescent="0.25">
      <c r="A12" s="5" t="s">
        <v>440</v>
      </c>
      <c r="C12" s="21"/>
      <c r="D12" s="40">
        <f>'Tabel 1 Nederland'!D12/'Tabel 1 Nederland'!$R12</f>
        <v>0.11875753112866515</v>
      </c>
      <c r="E12" s="40">
        <f>'Tabel 1 Nederland'!E12/'Tabel 1 Nederland'!$R12</f>
        <v>1.4058106841611997E-3</v>
      </c>
      <c r="F12" s="40">
        <f>'Tabel 1 Nederland'!F12/'Tabel 1 Nederland'!$R12</f>
        <v>6.5269781764627124E-2</v>
      </c>
      <c r="G12" s="40">
        <f>'Tabel 1 Nederland'!G12/'Tabel 1 Nederland'!$R12</f>
        <v>1.8944972553219974E-2</v>
      </c>
      <c r="H12" s="34"/>
      <c r="I12" s="22"/>
      <c r="J12" s="40">
        <f>'Tabel 1 Nederland'!J12/'Tabel 1 Nederland'!$R12</f>
        <v>0.15162672379167225</v>
      </c>
      <c r="K12" s="40">
        <f>'Tabel 1 Nederland'!K12/'Tabel 1 Nederland'!$R12</f>
        <v>2.02168965055563E-2</v>
      </c>
      <c r="L12" s="40">
        <f>'Tabel 1 Nederland'!L12/'Tabel 1 Nederland'!$R12</f>
        <v>0.37421341545052883</v>
      </c>
      <c r="M12" s="22"/>
      <c r="N12" s="40">
        <f>'Tabel 1 Nederland'!N12/'Tabel 1 Nederland'!$R12</f>
        <v>0.15022091310751104</v>
      </c>
      <c r="O12" s="40">
        <f>'Tabel 1 Nederland'!O12/'Tabel 1 Nederland'!$R12</f>
        <v>2.0083009773731422E-3</v>
      </c>
      <c r="P12" s="34"/>
      <c r="Q12" s="40">
        <f>'Tabel 1 Nederland'!Q12/'Tabel 1 Nederland'!$R12</f>
        <v>9.7335654036684968E-2</v>
      </c>
      <c r="R12" s="41">
        <f t="shared" si="0"/>
        <v>1</v>
      </c>
    </row>
    <row r="13" spans="1:18" x14ac:dyDescent="0.25">
      <c r="A13" s="5" t="s">
        <v>441</v>
      </c>
      <c r="C13" s="21"/>
      <c r="D13" s="40">
        <f>'Tabel 1 Nederland'!D13/'Tabel 1 Nederland'!$R13</f>
        <v>8.8277473840760609E-2</v>
      </c>
      <c r="E13" s="40">
        <f>'Tabel 1 Nederland'!E13/'Tabel 1 Nederland'!$R13</f>
        <v>5.7116552468971869E-2</v>
      </c>
      <c r="F13" s="40">
        <f>'Tabel 1 Nederland'!F13/'Tabel 1 Nederland'!$R13</f>
        <v>4.9308617057063436E-2</v>
      </c>
      <c r="G13" s="40">
        <f>'Tabel 1 Nederland'!G13/'Tabel 1 Nederland'!$R13</f>
        <v>4.7768276057435242E-2</v>
      </c>
      <c r="H13" s="34"/>
      <c r="I13" s="22"/>
      <c r="J13" s="40">
        <f>'Tabel 1 Nederland'!J13/'Tabel 1 Nederland'!$R13</f>
        <v>0.27175510348612808</v>
      </c>
      <c r="K13" s="40">
        <f>'Tabel 1 Nederland'!K13/'Tabel 1 Nederland'!$R13</f>
        <v>1.5155539030824524E-2</v>
      </c>
      <c r="L13" s="40">
        <f>'Tabel 1 Nederland'!L13/'Tabel 1 Nederland'!$R13</f>
        <v>0.33825534250455908</v>
      </c>
      <c r="M13" s="22"/>
      <c r="N13" s="40">
        <f>'Tabel 1 Nederland'!N13/'Tabel 1 Nederland'!$R13</f>
        <v>2.6770064269400328E-2</v>
      </c>
      <c r="O13" s="40">
        <f>'Tabel 1 Nederland'!O13/'Tabel 1 Nederland'!$R13</f>
        <v>0</v>
      </c>
      <c r="P13" s="34"/>
      <c r="Q13" s="40">
        <f>'Tabel 1 Nederland'!Q13/'Tabel 1 Nederland'!$R13</f>
        <v>0.10559303128485685</v>
      </c>
      <c r="R13" s="41">
        <f t="shared" si="0"/>
        <v>1</v>
      </c>
    </row>
    <row r="14" spans="1:18" x14ac:dyDescent="0.25">
      <c r="A14" s="5" t="s">
        <v>442</v>
      </c>
      <c r="C14" s="21"/>
      <c r="D14" s="40">
        <f>'Tabel 1 Nederland'!D14/'Tabel 1 Nederland'!$R14</f>
        <v>0.14269830380166071</v>
      </c>
      <c r="E14" s="40">
        <f>'Tabel 1 Nederland'!E14/'Tabel 1 Nederland'!$R14</f>
        <v>0</v>
      </c>
      <c r="F14" s="40">
        <f>'Tabel 1 Nederland'!F14/'Tabel 1 Nederland'!$R14</f>
        <v>0.14669631662369001</v>
      </c>
      <c r="G14" s="40">
        <f>'Tabel 1 Nederland'!G14/'Tabel 1 Nederland'!$R14</f>
        <v>0</v>
      </c>
      <c r="H14" s="34"/>
      <c r="I14" s="22"/>
      <c r="J14" s="40">
        <f>'Tabel 1 Nederland'!J14/'Tabel 1 Nederland'!$R14</f>
        <v>0.15814624683589221</v>
      </c>
      <c r="K14" s="40">
        <f>'Tabel 1 Nederland'!K14/'Tabel 1 Nederland'!$R14</f>
        <v>0</v>
      </c>
      <c r="L14" s="40">
        <f>'Tabel 1 Nederland'!L14/'Tabel 1 Nederland'!$R14</f>
        <v>0.29079037638097038</v>
      </c>
      <c r="M14" s="22"/>
      <c r="N14" s="40">
        <f>'Tabel 1 Nederland'!N14/'Tabel 1 Nederland'!$R14</f>
        <v>0.10330959759646093</v>
      </c>
      <c r="O14" s="40">
        <f>'Tabel 1 Nederland'!O14/'Tabel 1 Nederland'!$R14</f>
        <v>0</v>
      </c>
      <c r="P14" s="34"/>
      <c r="Q14" s="40">
        <f>'Tabel 1 Nederland'!Q14/'Tabel 1 Nederland'!$R14</f>
        <v>0.15835915876132572</v>
      </c>
      <c r="R14" s="41">
        <f t="shared" si="0"/>
        <v>1</v>
      </c>
    </row>
    <row r="15" spans="1:18" x14ac:dyDescent="0.25">
      <c r="A15" s="5" t="s">
        <v>433</v>
      </c>
      <c r="C15" s="21"/>
      <c r="D15" s="40">
        <f>'Tabel 1 Nederland'!D15/'Tabel 1 Nederland'!$R15</f>
        <v>0</v>
      </c>
      <c r="E15" s="40">
        <f>'Tabel 1 Nederland'!E15/'Tabel 1 Nederland'!$R15</f>
        <v>0</v>
      </c>
      <c r="F15" s="40">
        <f>'Tabel 1 Nederland'!F15/'Tabel 1 Nederland'!$R15</f>
        <v>2.777469170092212E-2</v>
      </c>
      <c r="G15" s="40">
        <f>'Tabel 1 Nederland'!G15/'Tabel 1 Nederland'!$R15</f>
        <v>0</v>
      </c>
      <c r="H15" s="34"/>
      <c r="I15" s="22"/>
      <c r="J15" s="40">
        <f>'Tabel 1 Nederland'!J15/'Tabel 1 Nederland'!$R15</f>
        <v>0</v>
      </c>
      <c r="K15" s="40">
        <f>'Tabel 1 Nederland'!K15/'Tabel 1 Nederland'!$R15</f>
        <v>0</v>
      </c>
      <c r="L15" s="40">
        <f>'Tabel 1 Nederland'!L15/'Tabel 1 Nederland'!$R15</f>
        <v>7.0881013220753256E-2</v>
      </c>
      <c r="M15" s="22"/>
      <c r="N15" s="40">
        <f>'Tabel 1 Nederland'!N15/'Tabel 1 Nederland'!$R15</f>
        <v>0.31407621375402733</v>
      </c>
      <c r="O15" s="40">
        <f>'Tabel 1 Nederland'!O15/'Tabel 1 Nederland'!$R15</f>
        <v>0</v>
      </c>
      <c r="P15" s="34"/>
      <c r="Q15" s="40">
        <f>'Tabel 1 Nederland'!Q15/'Tabel 1 Nederland'!$R15</f>
        <v>0.58726808132429731</v>
      </c>
      <c r="R15" s="41">
        <f t="shared" si="0"/>
        <v>1</v>
      </c>
    </row>
    <row r="16" spans="1:18" x14ac:dyDescent="0.25">
      <c r="A16" s="5" t="s">
        <v>443</v>
      </c>
      <c r="C16" s="21"/>
      <c r="D16" s="40">
        <f>'Tabel 1 Nederland'!D16/'Tabel 1 Nederland'!$R16</f>
        <v>0.20226785167024211</v>
      </c>
      <c r="E16" s="40">
        <f>'Tabel 1 Nederland'!E16/'Tabel 1 Nederland'!$R16</f>
        <v>2.5804474410052101E-2</v>
      </c>
      <c r="F16" s="40">
        <f>'Tabel 1 Nederland'!F16/'Tabel 1 Nederland'!$R16</f>
        <v>6.662580447441005E-2</v>
      </c>
      <c r="G16" s="40">
        <f>'Tabel 1 Nederland'!G16/'Tabel 1 Nederland'!$R16</f>
        <v>3.0646644192460926E-3</v>
      </c>
      <c r="H16" s="34"/>
      <c r="I16" s="22"/>
      <c r="J16" s="40">
        <f>'Tabel 1 Nederland'!J16/'Tabel 1 Nederland'!$R16</f>
        <v>9.9969353355807533E-2</v>
      </c>
      <c r="K16" s="40">
        <f>'Tabel 1 Nederland'!K16/'Tabel 1 Nederland'!$R16</f>
        <v>5.5163959546429664E-2</v>
      </c>
      <c r="L16" s="40">
        <f>'Tabel 1 Nederland'!L16/'Tabel 1 Nederland'!$R16</f>
        <v>0.28121360711002147</v>
      </c>
      <c r="M16" s="22"/>
      <c r="N16" s="40">
        <f>'Tabel 1 Nederland'!N16/'Tabel 1 Nederland'!$R16</f>
        <v>0.20612932883849219</v>
      </c>
      <c r="O16" s="40">
        <f>'Tabel 1 Nederland'!O16/'Tabel 1 Nederland'!$R16</f>
        <v>0</v>
      </c>
      <c r="P16" s="34"/>
      <c r="Q16" s="40">
        <f>'Tabel 1 Nederland'!Q16/'Tabel 1 Nederland'!$R16</f>
        <v>5.9760956175298807E-2</v>
      </c>
      <c r="R16" s="41">
        <f t="shared" si="0"/>
        <v>1</v>
      </c>
    </row>
    <row r="17" spans="1:21" x14ac:dyDescent="0.25">
      <c r="A17" s="5" t="s">
        <v>444</v>
      </c>
      <c r="C17" s="21"/>
      <c r="D17" s="40">
        <f>'Tabel 1 Nederland'!D17/'Tabel 1 Nederland'!$R17</f>
        <v>0</v>
      </c>
      <c r="E17" s="40">
        <f>'Tabel 1 Nederland'!E17/'Tabel 1 Nederland'!$R17</f>
        <v>0</v>
      </c>
      <c r="F17" s="40">
        <f>'Tabel 1 Nederland'!F17/'Tabel 1 Nederland'!$R17</f>
        <v>0</v>
      </c>
      <c r="G17" s="40">
        <f>'Tabel 1 Nederland'!G17/'Tabel 1 Nederland'!$R17</f>
        <v>1.7136911683701573E-3</v>
      </c>
      <c r="H17" s="34"/>
      <c r="I17" s="22"/>
      <c r="J17" s="40">
        <f>'Tabel 1 Nederland'!J17/'Tabel 1 Nederland'!$R17</f>
        <v>0.11402166595262868</v>
      </c>
      <c r="K17" s="40">
        <f>'Tabel 1 Nederland'!K17/'Tabel 1 Nederland'!$R17</f>
        <v>5.067629597894608E-2</v>
      </c>
      <c r="L17" s="40">
        <f>'Tabel 1 Nederland'!L17/'Tabel 1 Nederland'!$R17</f>
        <v>0.41250994552910214</v>
      </c>
      <c r="M17" s="22"/>
      <c r="N17" s="40">
        <f>'Tabel 1 Nederland'!N17/'Tabel 1 Nederland'!$R17</f>
        <v>0.1380745455658241</v>
      </c>
      <c r="O17" s="40">
        <f>'Tabel 1 Nederland'!O17/'Tabel 1 Nederland'!$R17</f>
        <v>0</v>
      </c>
      <c r="P17" s="34"/>
      <c r="Q17" s="40">
        <f>'Tabel 1 Nederland'!Q17/'Tabel 1 Nederland'!$R17</f>
        <v>0.28300385580512882</v>
      </c>
      <c r="R17" s="41">
        <f t="shared" si="0"/>
        <v>1</v>
      </c>
    </row>
    <row r="18" spans="1:21" x14ac:dyDescent="0.25">
      <c r="A18" s="5" t="s">
        <v>445</v>
      </c>
      <c r="C18" s="21"/>
      <c r="D18" s="40">
        <f>'Tabel 1 Nederland'!D18/'Tabel 1 Nederland'!$R18</f>
        <v>5.974739154310818E-2</v>
      </c>
      <c r="E18" s="40">
        <f>'Tabel 1 Nederland'!E18/'Tabel 1 Nederland'!$R18</f>
        <v>1.6749038989566173E-2</v>
      </c>
      <c r="F18" s="40">
        <f>'Tabel 1 Nederland'!F18/'Tabel 1 Nederland'!$R18</f>
        <v>0</v>
      </c>
      <c r="G18" s="40">
        <f>'Tabel 1 Nederland'!G18/'Tabel 1 Nederland'!$R18</f>
        <v>0</v>
      </c>
      <c r="H18" s="34"/>
      <c r="I18" s="22"/>
      <c r="J18" s="40">
        <f>'Tabel 1 Nederland'!J18/'Tabel 1 Nederland'!$R18</f>
        <v>0.21230093355299287</v>
      </c>
      <c r="K18" s="40">
        <f>'Tabel 1 Nederland'!K18/'Tabel 1 Nederland'!$R18</f>
        <v>0.22723778143876991</v>
      </c>
      <c r="L18" s="40">
        <f>'Tabel 1 Nederland'!L18/'Tabel 1 Nederland'!$R18</f>
        <v>1.0982976386600769E-3</v>
      </c>
      <c r="M18" s="22"/>
      <c r="N18" s="40">
        <f>'Tabel 1 Nederland'!N18/'Tabel 1 Nederland'!$R18</f>
        <v>0.41422295442064799</v>
      </c>
      <c r="O18" s="40">
        <f>'Tabel 1 Nederland'!O18/'Tabel 1 Nederland'!$R18</f>
        <v>0</v>
      </c>
      <c r="P18" s="34"/>
      <c r="Q18" s="40">
        <f>'Tabel 1 Nederland'!Q18/'Tabel 1 Nederland'!$R18</f>
        <v>6.8643602416254806E-2</v>
      </c>
      <c r="R18" s="41">
        <f t="shared" si="0"/>
        <v>1.0000000000000002</v>
      </c>
    </row>
    <row r="19" spans="1:21" x14ac:dyDescent="0.25">
      <c r="A19" s="5" t="s">
        <v>446</v>
      </c>
      <c r="C19" s="21"/>
      <c r="D19" s="40">
        <f>'Tabel 1 Nederland'!D19/'Tabel 1 Nederland'!$R19</f>
        <v>1.8138201392545784E-3</v>
      </c>
      <c r="E19" s="40">
        <f>'Tabel 1 Nederland'!E19/'Tabel 1 Nederland'!$R19</f>
        <v>0</v>
      </c>
      <c r="F19" s="40">
        <f>'Tabel 1 Nederland'!F19/'Tabel 1 Nederland'!$R19</f>
        <v>9.0866537943947112E-2</v>
      </c>
      <c r="G19" s="40">
        <f>'Tabel 1 Nederland'!G19/'Tabel 1 Nederland'!$R19</f>
        <v>0</v>
      </c>
      <c r="H19" s="34"/>
      <c r="I19" s="22"/>
      <c r="J19" s="40">
        <f>'Tabel 1 Nederland'!J19/'Tabel 1 Nederland'!$R19</f>
        <v>4.9733778011819083E-3</v>
      </c>
      <c r="K19" s="40">
        <f>'Tabel 1 Nederland'!K19/'Tabel 1 Nederland'!$R19</f>
        <v>0</v>
      </c>
      <c r="L19" s="40">
        <f>'Tabel 1 Nederland'!L19/'Tabel 1 Nederland'!$R19</f>
        <v>0.47586449008249954</v>
      </c>
      <c r="M19" s="22"/>
      <c r="N19" s="40">
        <f>'Tabel 1 Nederland'!N19/'Tabel 1 Nederland'!$R19</f>
        <v>0.29524311040898721</v>
      </c>
      <c r="O19" s="40">
        <f>'Tabel 1 Nederland'!O19/'Tabel 1 Nederland'!$R19</f>
        <v>0</v>
      </c>
      <c r="P19" s="34"/>
      <c r="Q19" s="40">
        <f>'Tabel 1 Nederland'!Q19/'Tabel 1 Nederland'!$R19</f>
        <v>0.13123866362412967</v>
      </c>
      <c r="R19" s="41">
        <f t="shared" si="0"/>
        <v>1</v>
      </c>
    </row>
    <row r="20" spans="1:21" ht="6.75" customHeight="1" x14ac:dyDescent="0.25">
      <c r="D20" s="34"/>
      <c r="E20" s="34"/>
      <c r="F20" s="34"/>
      <c r="G20" s="34"/>
      <c r="H20" s="34"/>
      <c r="I20" s="22"/>
      <c r="J20" s="34"/>
      <c r="K20" s="34"/>
      <c r="L20" s="34"/>
      <c r="M20" s="22"/>
      <c r="N20" s="34"/>
      <c r="O20" s="34"/>
      <c r="P20" s="34"/>
      <c r="Q20" s="34"/>
      <c r="R20" s="22"/>
    </row>
    <row r="21" spans="1:21" x14ac:dyDescent="0.25">
      <c r="A21" s="6" t="s">
        <v>466</v>
      </c>
      <c r="B21" s="6"/>
      <c r="C21" s="22"/>
      <c r="D21" s="40">
        <f>'Tabel 1 Nederland'!D21/'Tabel 1 Nederland'!$R21</f>
        <v>8.7428649134502809E-2</v>
      </c>
      <c r="E21" s="40">
        <f>'Tabel 1 Nederland'!E21/'Tabel 1 Nederland'!$R21</f>
        <v>1.6102659011684794E-2</v>
      </c>
      <c r="F21" s="40">
        <f>'Tabel 1 Nederland'!F21/'Tabel 1 Nederland'!$R21</f>
        <v>5.6742387306262292E-2</v>
      </c>
      <c r="G21" s="40">
        <f>'Tabel 1 Nederland'!G21/'Tabel 1 Nederland'!$R21</f>
        <v>1.0785962328733047E-2</v>
      </c>
      <c r="H21" s="35"/>
      <c r="I21" s="22"/>
      <c r="J21" s="40">
        <f>'Tabel 1 Nederland'!J21/'Tabel 1 Nederland'!$R21</f>
        <v>0.15520243579665874</v>
      </c>
      <c r="K21" s="40">
        <f>'Tabel 1 Nederland'!K21/'Tabel 1 Nederland'!$R21</f>
        <v>5.2941430101856368E-2</v>
      </c>
      <c r="L21" s="40">
        <f>'Tabel 1 Nederland'!L21/'Tabel 1 Nederland'!$R21</f>
        <v>0.33963841155809393</v>
      </c>
      <c r="M21" s="36"/>
      <c r="N21" s="40">
        <f>'Tabel 1 Nederland'!N21/'Tabel 1 Nederland'!$R21</f>
        <v>0.14601844757763605</v>
      </c>
      <c r="O21" s="40">
        <f>'Tabel 1 Nederland'!O21/'Tabel 1 Nederland'!$R21</f>
        <v>6.6433833162522432E-3</v>
      </c>
      <c r="P21" s="35"/>
      <c r="Q21" s="40">
        <f>'Tabel 1 Nederland'!Q21/'Tabel 1 Nederland'!$R21</f>
        <v>0.12849623386831971</v>
      </c>
      <c r="R21" s="41">
        <f>D21+E21+F21+G21+J21+K21+L21+N21+O21+Q21</f>
        <v>1</v>
      </c>
      <c r="S21" s="6"/>
      <c r="T21" s="6"/>
      <c r="U21" s="6"/>
    </row>
    <row r="22" spans="1:21" x14ac:dyDescent="0.25">
      <c r="A22" s="6"/>
      <c r="B22" s="6"/>
      <c r="C22" s="6"/>
      <c r="D22" s="8"/>
      <c r="E22" s="8"/>
      <c r="F22" s="8"/>
      <c r="G22" s="8"/>
      <c r="H22" s="8"/>
      <c r="J22" s="8"/>
      <c r="K22" s="8"/>
      <c r="L22" s="8"/>
      <c r="M22" s="9"/>
      <c r="N22" s="8"/>
      <c r="O22" s="8"/>
      <c r="P22" s="8"/>
      <c r="Q22" s="8"/>
      <c r="R22" s="6"/>
      <c r="S22" s="6"/>
      <c r="T22" s="6"/>
      <c r="U22" s="6"/>
    </row>
    <row r="23" spans="1:21" x14ac:dyDescent="0.25">
      <c r="A23" s="6"/>
      <c r="B23" s="6"/>
      <c r="D23" s="8"/>
      <c r="E23" s="8"/>
      <c r="F23" s="8"/>
      <c r="G23" s="8"/>
      <c r="H23" s="8"/>
      <c r="J23" s="8"/>
      <c r="K23" s="8"/>
      <c r="L23" s="8"/>
      <c r="M23" s="9"/>
      <c r="N23" s="8"/>
      <c r="O23" s="8"/>
      <c r="P23" s="8"/>
      <c r="Q23" s="8"/>
      <c r="R23" s="6"/>
      <c r="S23" s="6"/>
      <c r="T23" s="6"/>
      <c r="U23" s="6"/>
    </row>
    <row r="24" spans="1:21" x14ac:dyDescent="0.25">
      <c r="B24" s="6"/>
      <c r="C24" s="6"/>
      <c r="D24" s="8"/>
      <c r="E24" s="8"/>
      <c r="F24" s="8"/>
      <c r="G24" s="8"/>
      <c r="H24" s="8"/>
      <c r="J24" s="8"/>
      <c r="K24" s="8"/>
      <c r="L24" s="8"/>
      <c r="M24" s="9"/>
      <c r="N24" s="8"/>
      <c r="O24" s="8"/>
      <c r="P24" s="8"/>
      <c r="Q24" s="8"/>
      <c r="R24" s="6"/>
      <c r="S24" s="6"/>
      <c r="T24" s="6"/>
      <c r="U24" s="6"/>
    </row>
    <row r="25" spans="1:21" x14ac:dyDescent="0.25">
      <c r="A25" s="6" t="s">
        <v>1236</v>
      </c>
      <c r="B25" s="6" t="s">
        <v>416</v>
      </c>
      <c r="C25" s="45" t="s">
        <v>0</v>
      </c>
      <c r="D25" s="46" t="s">
        <v>1</v>
      </c>
      <c r="E25" s="46" t="s">
        <v>2</v>
      </c>
      <c r="F25" s="46" t="s">
        <v>3</v>
      </c>
      <c r="G25" s="46" t="s">
        <v>4</v>
      </c>
      <c r="H25" s="46" t="s">
        <v>5</v>
      </c>
      <c r="I25" s="45" t="s">
        <v>6</v>
      </c>
      <c r="J25" s="46" t="s">
        <v>7</v>
      </c>
      <c r="K25" s="46" t="s">
        <v>8</v>
      </c>
      <c r="L25" s="46" t="s">
        <v>9</v>
      </c>
      <c r="M25" s="45" t="s">
        <v>10</v>
      </c>
      <c r="N25" s="46" t="s">
        <v>11</v>
      </c>
      <c r="O25" s="46" t="s">
        <v>12</v>
      </c>
      <c r="P25" s="46" t="s">
        <v>13</v>
      </c>
      <c r="Q25" s="46"/>
      <c r="R25" s="45" t="s">
        <v>14</v>
      </c>
      <c r="S25" s="6"/>
      <c r="T25" s="6"/>
      <c r="U25" s="6"/>
    </row>
    <row r="26" spans="1:21" x14ac:dyDescent="0.25">
      <c r="B26" s="11"/>
      <c r="C26" s="30"/>
      <c r="D26" s="32"/>
      <c r="E26" s="32"/>
      <c r="F26" s="32"/>
      <c r="G26" s="32"/>
      <c r="H26" s="32"/>
      <c r="I26" s="30"/>
      <c r="J26" s="32"/>
      <c r="K26" s="32"/>
      <c r="L26" s="32"/>
      <c r="M26" s="30"/>
      <c r="N26" s="32"/>
      <c r="O26" s="32"/>
      <c r="P26" s="32"/>
      <c r="Q26" s="32"/>
    </row>
    <row r="27" spans="1:21" x14ac:dyDescent="0.25">
      <c r="A27" t="s">
        <v>1003</v>
      </c>
      <c r="B27" t="s">
        <v>1004</v>
      </c>
      <c r="C27" s="22"/>
      <c r="D27" s="40">
        <f>'Tabel 1 Nederland'!D27/'Tabel 1 Nederland'!$R27</f>
        <v>4.4660194174757278E-2</v>
      </c>
      <c r="E27" s="40">
        <f>'Tabel 1 Nederland'!E27/'Tabel 1 Nederland'!$R27</f>
        <v>1.1650485436893204E-2</v>
      </c>
      <c r="F27" s="40">
        <f>'Tabel 1 Nederland'!F27/'Tabel 1 Nederland'!$R27</f>
        <v>0.17864077669902911</v>
      </c>
      <c r="G27" s="40">
        <f>'Tabel 1 Nederland'!G27/'Tabel 1 Nederland'!$R27</f>
        <v>4.0776699029126215E-2</v>
      </c>
      <c r="H27" s="40">
        <f>'Tabel 1 Nederland'!H27/'Tabel 1 Nederland'!$R27</f>
        <v>7.9611650485436891E-2</v>
      </c>
      <c r="I27" s="22"/>
      <c r="J27" s="40">
        <f>'Tabel 1 Nederland'!J27/'Tabel 1 Nederland'!$R27</f>
        <v>0.12621359223300971</v>
      </c>
      <c r="K27" s="40">
        <f>'Tabel 1 Nederland'!K27/'Tabel 1 Nederland'!$R27</f>
        <v>0</v>
      </c>
      <c r="L27" s="40">
        <f>'Tabel 1 Nederland'!L27/'Tabel 1 Nederland'!$R27</f>
        <v>4.8543689320388349E-2</v>
      </c>
      <c r="M27" s="22"/>
      <c r="N27" s="40">
        <f>'Tabel 1 Nederland'!N27/'Tabel 1 Nederland'!$R27</f>
        <v>0.4563106796116505</v>
      </c>
      <c r="O27" s="40">
        <f>'Tabel 1 Nederland'!O27/'Tabel 1 Nederland'!$R27</f>
        <v>1.3592233009708738E-2</v>
      </c>
      <c r="P27" s="40">
        <f>'Tabel 1 Nederland'!P27/'Tabel 1 Nederland'!$R27</f>
        <v>0</v>
      </c>
      <c r="Q27" s="34"/>
      <c r="R27" s="41">
        <f>D27+E27+F27+G27+H27+J27+K27+L27+N27+O27+P27</f>
        <v>1</v>
      </c>
      <c r="S27" s="18"/>
      <c r="T27" s="18"/>
      <c r="U27" s="18"/>
    </row>
    <row r="28" spans="1:21" x14ac:dyDescent="0.25">
      <c r="A28" t="s">
        <v>1005</v>
      </c>
      <c r="B28" t="s">
        <v>1006</v>
      </c>
      <c r="C28" s="22"/>
      <c r="D28" s="40">
        <f>'Tabel 1 Nederland'!D28/'Tabel 1 Nederland'!$R28</f>
        <v>0.17916666666666667</v>
      </c>
      <c r="E28" s="40">
        <f>'Tabel 1 Nederland'!E28/'Tabel 1 Nederland'!$R28</f>
        <v>0</v>
      </c>
      <c r="F28" s="40">
        <f>'Tabel 1 Nederland'!F28/'Tabel 1 Nederland'!$R28</f>
        <v>0.12916666666666668</v>
      </c>
      <c r="G28" s="40">
        <f>'Tabel 1 Nederland'!G28/'Tabel 1 Nederland'!$R28</f>
        <v>0</v>
      </c>
      <c r="H28" s="40">
        <f>'Tabel 1 Nederland'!H28/'Tabel 1 Nederland'!$R28</f>
        <v>0</v>
      </c>
      <c r="I28" s="22"/>
      <c r="J28" s="40">
        <f>'Tabel 1 Nederland'!J28/'Tabel 1 Nederland'!$R28</f>
        <v>0</v>
      </c>
      <c r="K28" s="40">
        <f>'Tabel 1 Nederland'!K28/'Tabel 1 Nederland'!$R28</f>
        <v>0</v>
      </c>
      <c r="L28" s="40">
        <f>'Tabel 1 Nederland'!L28/'Tabel 1 Nederland'!$R28</f>
        <v>7.9166666666666663E-2</v>
      </c>
      <c r="M28" s="22"/>
      <c r="N28" s="40">
        <f>'Tabel 1 Nederland'!N28/'Tabel 1 Nederland'!$R28</f>
        <v>0.61250000000000004</v>
      </c>
      <c r="O28" s="40">
        <f>'Tabel 1 Nederland'!O28/'Tabel 1 Nederland'!$R28</f>
        <v>0</v>
      </c>
      <c r="P28" s="40">
        <f>'Tabel 1 Nederland'!P28/'Tabel 1 Nederland'!$R28</f>
        <v>0</v>
      </c>
      <c r="Q28" s="34"/>
      <c r="R28" s="41">
        <f t="shared" ref="R28:R91" si="1">D28+E28+F28+G28+H28+J28+K28+L28+N28+O28+P28</f>
        <v>1</v>
      </c>
      <c r="S28" s="18"/>
      <c r="T28" s="18"/>
      <c r="U28" s="18"/>
    </row>
    <row r="29" spans="1:21" x14ac:dyDescent="0.25">
      <c r="A29" t="s">
        <v>1147</v>
      </c>
      <c r="B29" t="s">
        <v>1148</v>
      </c>
      <c r="C29" s="22"/>
      <c r="D29" s="40">
        <f>'Tabel 1 Nederland'!D29/'Tabel 1 Nederland'!$R29</f>
        <v>1.3679890560875513E-2</v>
      </c>
      <c r="E29" s="40">
        <f>'Tabel 1 Nederland'!E29/'Tabel 1 Nederland'!$R29</f>
        <v>1.3679890560875513E-3</v>
      </c>
      <c r="F29" s="40">
        <f>'Tabel 1 Nederland'!F29/'Tabel 1 Nederland'!$R29</f>
        <v>1.3679890560875513E-2</v>
      </c>
      <c r="G29" s="40">
        <f>'Tabel 1 Nederland'!G29/'Tabel 1 Nederland'!$R29</f>
        <v>1.3679890560875513E-3</v>
      </c>
      <c r="H29" s="40">
        <f>'Tabel 1 Nederland'!H29/'Tabel 1 Nederland'!$R29</f>
        <v>3.4199726402188782E-2</v>
      </c>
      <c r="I29" s="22"/>
      <c r="J29" s="40">
        <f>'Tabel 1 Nederland'!J29/'Tabel 1 Nederland'!$R29</f>
        <v>0.51573187414500687</v>
      </c>
      <c r="K29" s="40">
        <f>'Tabel 1 Nederland'!K29/'Tabel 1 Nederland'!$R29</f>
        <v>0</v>
      </c>
      <c r="L29" s="40">
        <f>'Tabel 1 Nederland'!L29/'Tabel 1 Nederland'!$R29</f>
        <v>0</v>
      </c>
      <c r="M29" s="22"/>
      <c r="N29" s="40">
        <f>'Tabel 1 Nederland'!N29/'Tabel 1 Nederland'!$R29</f>
        <v>0.25991792065663477</v>
      </c>
      <c r="O29" s="40">
        <f>'Tabel 1 Nederland'!O29/'Tabel 1 Nederland'!$R29</f>
        <v>0</v>
      </c>
      <c r="P29" s="40">
        <f>'Tabel 1 Nederland'!P29/'Tabel 1 Nederland'!$R29</f>
        <v>0.16005471956224351</v>
      </c>
      <c r="Q29" s="34"/>
      <c r="R29" s="41">
        <f t="shared" si="1"/>
        <v>1</v>
      </c>
      <c r="S29" s="18"/>
      <c r="T29" s="18"/>
      <c r="U29" s="18"/>
    </row>
    <row r="30" spans="1:21" x14ac:dyDescent="0.25">
      <c r="A30" t="s">
        <v>1149</v>
      </c>
      <c r="B30" t="s">
        <v>1150</v>
      </c>
      <c r="C30" s="22"/>
      <c r="D30" s="40">
        <f>'Tabel 1 Nederland'!D30/'Tabel 1 Nederland'!$R30</f>
        <v>0</v>
      </c>
      <c r="E30" s="40">
        <f>'Tabel 1 Nederland'!E30/'Tabel 1 Nederland'!$R30</f>
        <v>0</v>
      </c>
      <c r="F30" s="40">
        <f>'Tabel 1 Nederland'!F30/'Tabel 1 Nederland'!$R30</f>
        <v>0</v>
      </c>
      <c r="G30" s="40">
        <f>'Tabel 1 Nederland'!G30/'Tabel 1 Nederland'!$R30</f>
        <v>0</v>
      </c>
      <c r="H30" s="40">
        <f>'Tabel 1 Nederland'!H30/'Tabel 1 Nederland'!$R30</f>
        <v>0.35761589403973509</v>
      </c>
      <c r="I30" s="22"/>
      <c r="J30" s="40">
        <f>'Tabel 1 Nederland'!J30/'Tabel 1 Nederland'!$R30</f>
        <v>4.6357615894039736E-2</v>
      </c>
      <c r="K30" s="40">
        <f>'Tabel 1 Nederland'!K30/'Tabel 1 Nederland'!$R30</f>
        <v>0</v>
      </c>
      <c r="L30" s="40">
        <f>'Tabel 1 Nederland'!L30/'Tabel 1 Nederland'!$R30</f>
        <v>0</v>
      </c>
      <c r="M30" s="22"/>
      <c r="N30" s="40">
        <f>'Tabel 1 Nederland'!N30/'Tabel 1 Nederland'!$R30</f>
        <v>0.58278145695364236</v>
      </c>
      <c r="O30" s="40">
        <f>'Tabel 1 Nederland'!O30/'Tabel 1 Nederland'!$R30</f>
        <v>1.3245033112582781E-2</v>
      </c>
      <c r="P30" s="40">
        <f>'Tabel 1 Nederland'!P30/'Tabel 1 Nederland'!$R30</f>
        <v>0</v>
      </c>
      <c r="Q30" s="34"/>
      <c r="R30" s="41">
        <f t="shared" si="1"/>
        <v>0.99999999999999989</v>
      </c>
      <c r="S30" s="18"/>
      <c r="T30" s="18"/>
      <c r="U30" s="18"/>
    </row>
    <row r="31" spans="1:21" x14ac:dyDescent="0.25">
      <c r="A31" t="s">
        <v>765</v>
      </c>
      <c r="B31" t="s">
        <v>766</v>
      </c>
      <c r="C31" s="22"/>
      <c r="D31" s="40">
        <f>'Tabel 1 Nederland'!D31/'Tabel 1 Nederland'!$R31</f>
        <v>0.47895277207392195</v>
      </c>
      <c r="E31" s="40">
        <f>'Tabel 1 Nederland'!E31/'Tabel 1 Nederland'!$R31</f>
        <v>0</v>
      </c>
      <c r="F31" s="40">
        <f>'Tabel 1 Nederland'!F31/'Tabel 1 Nederland'!$R31</f>
        <v>2.8747433264887063E-2</v>
      </c>
      <c r="G31" s="40">
        <f>'Tabel 1 Nederland'!G31/'Tabel 1 Nederland'!$R31</f>
        <v>5.1334702258726901E-4</v>
      </c>
      <c r="H31" s="40">
        <f>'Tabel 1 Nederland'!H31/'Tabel 1 Nederland'!$R31</f>
        <v>0</v>
      </c>
      <c r="I31" s="22"/>
      <c r="J31" s="40">
        <f>'Tabel 1 Nederland'!J31/'Tabel 1 Nederland'!$R31</f>
        <v>0.21303901437371664</v>
      </c>
      <c r="K31" s="40">
        <f>'Tabel 1 Nederland'!K31/'Tabel 1 Nederland'!$R31</f>
        <v>0</v>
      </c>
      <c r="L31" s="40">
        <f>'Tabel 1 Nederland'!L31/'Tabel 1 Nederland'!$R31</f>
        <v>2.4127310061601643E-2</v>
      </c>
      <c r="M31" s="22"/>
      <c r="N31" s="40">
        <f>'Tabel 1 Nederland'!N31/'Tabel 1 Nederland'!$R31</f>
        <v>0.24640657084188911</v>
      </c>
      <c r="O31" s="40">
        <f>'Tabel 1 Nederland'!O31/'Tabel 1 Nederland'!$R31</f>
        <v>8.2135523613963042E-3</v>
      </c>
      <c r="P31" s="40">
        <f>'Tabel 1 Nederland'!P31/'Tabel 1 Nederland'!$R31</f>
        <v>0</v>
      </c>
      <c r="Q31" s="34"/>
      <c r="R31" s="41">
        <f t="shared" si="1"/>
        <v>1</v>
      </c>
      <c r="S31" s="18"/>
      <c r="T31" s="18"/>
      <c r="U31" s="18"/>
    </row>
    <row r="32" spans="1:21" x14ac:dyDescent="0.25">
      <c r="A32" t="s">
        <v>1171</v>
      </c>
      <c r="B32" t="s">
        <v>1172</v>
      </c>
      <c r="C32" s="22"/>
      <c r="D32" s="40">
        <f>'Tabel 1 Nederland'!D32/'Tabel 1 Nederland'!$R32</f>
        <v>0.40622975210578099</v>
      </c>
      <c r="E32" s="40">
        <f>'Tabel 1 Nederland'!E32/'Tabel 1 Nederland'!$R32</f>
        <v>5.6466127522737636E-2</v>
      </c>
      <c r="F32" s="40">
        <f>'Tabel 1 Nederland'!F32/'Tabel 1 Nederland'!$R32</f>
        <v>1.0726884404021982E-2</v>
      </c>
      <c r="G32" s="40">
        <f>'Tabel 1 Nederland'!G32/'Tabel 1 Nederland'!$R32</f>
        <v>0.13378608624703031</v>
      </c>
      <c r="H32" s="40">
        <f>'Tabel 1 Nederland'!H32/'Tabel 1 Nederland'!$R32</f>
        <v>0</v>
      </c>
      <c r="I32" s="22"/>
      <c r="J32" s="40">
        <f>'Tabel 1 Nederland'!J32/'Tabel 1 Nederland'!$R32</f>
        <v>0.32785390319406782</v>
      </c>
      <c r="K32" s="40">
        <f>'Tabel 1 Nederland'!K32/'Tabel 1 Nederland'!$R32</f>
        <v>5.0778719013222624E-2</v>
      </c>
      <c r="L32" s="40">
        <f>'Tabel 1 Nederland'!L32/'Tabel 1 Nederland'!$R32</f>
        <v>1.3870557462023949E-2</v>
      </c>
      <c r="M32" s="22"/>
      <c r="N32" s="40">
        <f>'Tabel 1 Nederland'!N32/'Tabel 1 Nederland'!$R32</f>
        <v>2.8797005111468407E-4</v>
      </c>
      <c r="O32" s="40">
        <f>'Tabel 1 Nederland'!O32/'Tabel 1 Nederland'!$R32</f>
        <v>0</v>
      </c>
      <c r="P32" s="40">
        <f>'Tabel 1 Nederland'!P32/'Tabel 1 Nederland'!$R32</f>
        <v>0</v>
      </c>
      <c r="Q32" s="34"/>
      <c r="R32" s="41">
        <f t="shared" si="1"/>
        <v>1</v>
      </c>
      <c r="S32" s="18"/>
      <c r="T32" s="18"/>
      <c r="U32" s="18"/>
    </row>
    <row r="33" spans="1:21" x14ac:dyDescent="0.25">
      <c r="A33" t="s">
        <v>1007</v>
      </c>
      <c r="B33" t="s">
        <v>1008</v>
      </c>
      <c r="C33" s="22"/>
      <c r="D33" s="40">
        <f>'Tabel 1 Nederland'!D33/'Tabel 1 Nederland'!$R33</f>
        <v>0.23298969072164949</v>
      </c>
      <c r="E33" s="40">
        <f>'Tabel 1 Nederland'!E33/'Tabel 1 Nederland'!$R33</f>
        <v>0</v>
      </c>
      <c r="F33" s="40">
        <f>'Tabel 1 Nederland'!F33/'Tabel 1 Nederland'!$R33</f>
        <v>0</v>
      </c>
      <c r="G33" s="40">
        <f>'Tabel 1 Nederland'!G33/'Tabel 1 Nederland'!$R33</f>
        <v>0</v>
      </c>
      <c r="H33" s="40">
        <f>'Tabel 1 Nederland'!H33/'Tabel 1 Nederland'!$R33</f>
        <v>8.247422680412371E-2</v>
      </c>
      <c r="I33" s="22"/>
      <c r="J33" s="40">
        <f>'Tabel 1 Nederland'!J33/'Tabel 1 Nederland'!$R33</f>
        <v>1.6494845360824743E-2</v>
      </c>
      <c r="K33" s="40">
        <f>'Tabel 1 Nederland'!K33/'Tabel 1 Nederland'!$R33</f>
        <v>0</v>
      </c>
      <c r="L33" s="40">
        <f>'Tabel 1 Nederland'!L33/'Tabel 1 Nederland'!$R33</f>
        <v>3.5051546391752578E-2</v>
      </c>
      <c r="M33" s="22"/>
      <c r="N33" s="40">
        <f>'Tabel 1 Nederland'!N33/'Tabel 1 Nederland'!$R33</f>
        <v>0.62474226804123711</v>
      </c>
      <c r="O33" s="40">
        <f>'Tabel 1 Nederland'!O33/'Tabel 1 Nederland'!$R33</f>
        <v>6.1855670103092781E-3</v>
      </c>
      <c r="P33" s="40">
        <f>'Tabel 1 Nederland'!P33/'Tabel 1 Nederland'!$R33</f>
        <v>2.0618556701030928E-3</v>
      </c>
      <c r="Q33" s="34"/>
      <c r="R33" s="41">
        <f t="shared" si="1"/>
        <v>1</v>
      </c>
      <c r="S33" s="18"/>
      <c r="T33" s="18"/>
      <c r="U33" s="18"/>
    </row>
    <row r="34" spans="1:21" x14ac:dyDescent="0.25">
      <c r="A34" t="s">
        <v>1009</v>
      </c>
      <c r="B34" t="s">
        <v>1010</v>
      </c>
      <c r="C34" s="22"/>
      <c r="D34" s="40">
        <f>'Tabel 1 Nederland'!D34/'Tabel 1 Nederland'!$R34</f>
        <v>0.61290322580645162</v>
      </c>
      <c r="E34" s="40">
        <f>'Tabel 1 Nederland'!E34/'Tabel 1 Nederland'!$R34</f>
        <v>0</v>
      </c>
      <c r="F34" s="40">
        <f>'Tabel 1 Nederland'!F34/'Tabel 1 Nederland'!$R34</f>
        <v>0</v>
      </c>
      <c r="G34" s="40">
        <f>'Tabel 1 Nederland'!G34/'Tabel 1 Nederland'!$R34</f>
        <v>0</v>
      </c>
      <c r="H34" s="40">
        <f>'Tabel 1 Nederland'!H34/'Tabel 1 Nederland'!$R34</f>
        <v>0</v>
      </c>
      <c r="I34" s="22"/>
      <c r="J34" s="40">
        <f>'Tabel 1 Nederland'!J34/'Tabel 1 Nederland'!$R34</f>
        <v>0</v>
      </c>
      <c r="K34" s="40">
        <f>'Tabel 1 Nederland'!K34/'Tabel 1 Nederland'!$R34</f>
        <v>0</v>
      </c>
      <c r="L34" s="40">
        <f>'Tabel 1 Nederland'!L34/'Tabel 1 Nederland'!$R34</f>
        <v>1.9217570350034317E-2</v>
      </c>
      <c r="M34" s="22"/>
      <c r="N34" s="40">
        <f>'Tabel 1 Nederland'!N34/'Tabel 1 Nederland'!$R34</f>
        <v>0.36787920384351408</v>
      </c>
      <c r="O34" s="40">
        <f>'Tabel 1 Nederland'!O34/'Tabel 1 Nederland'!$R34</f>
        <v>0</v>
      </c>
      <c r="P34" s="40">
        <f>'Tabel 1 Nederland'!P34/'Tabel 1 Nederland'!$R34</f>
        <v>0</v>
      </c>
      <c r="Q34" s="34"/>
      <c r="R34" s="41">
        <f t="shared" si="1"/>
        <v>1</v>
      </c>
      <c r="S34" s="18"/>
      <c r="T34" s="18"/>
      <c r="U34" s="18"/>
    </row>
    <row r="35" spans="1:21" x14ac:dyDescent="0.25">
      <c r="A35" t="s">
        <v>767</v>
      </c>
      <c r="B35" t="s">
        <v>768</v>
      </c>
      <c r="C35" s="22"/>
      <c r="D35" s="40">
        <f>'Tabel 1 Nederland'!D35/'Tabel 1 Nederland'!$R35</f>
        <v>0.2106033977738723</v>
      </c>
      <c r="E35" s="40">
        <f>'Tabel 1 Nederland'!E35/'Tabel 1 Nederland'!$R35</f>
        <v>0.2103104862331576</v>
      </c>
      <c r="F35" s="40">
        <f>'Tabel 1 Nederland'!F35/'Tabel 1 Nederland'!$R35</f>
        <v>0.22700644405389572</v>
      </c>
      <c r="G35" s="40">
        <f>'Tabel 1 Nederland'!G35/'Tabel 1 Nederland'!$R35</f>
        <v>0</v>
      </c>
      <c r="H35" s="40">
        <f>'Tabel 1 Nederland'!H35/'Tabel 1 Nederland'!$R35</f>
        <v>0</v>
      </c>
      <c r="I35" s="22"/>
      <c r="J35" s="40">
        <f>'Tabel 1 Nederland'!J35/'Tabel 1 Nederland'!$R35</f>
        <v>0</v>
      </c>
      <c r="K35" s="40">
        <f>'Tabel 1 Nederland'!K35/'Tabel 1 Nederland'!$R35</f>
        <v>0</v>
      </c>
      <c r="L35" s="40">
        <f>'Tabel 1 Nederland'!L35/'Tabel 1 Nederland'!$R35</f>
        <v>2.9584065612185122E-2</v>
      </c>
      <c r="M35" s="22"/>
      <c r="N35" s="40">
        <f>'Tabel 1 Nederland'!N35/'Tabel 1 Nederland'!$R35</f>
        <v>0.3181019332161687</v>
      </c>
      <c r="O35" s="40">
        <f>'Tabel 1 Nederland'!O35/'Tabel 1 Nederland'!$R35</f>
        <v>4.3936731107205628E-3</v>
      </c>
      <c r="P35" s="40">
        <f>'Tabel 1 Nederland'!P35/'Tabel 1 Nederland'!$R35</f>
        <v>0</v>
      </c>
      <c r="Q35" s="34"/>
      <c r="R35" s="41">
        <f t="shared" si="1"/>
        <v>1</v>
      </c>
      <c r="S35" s="18"/>
      <c r="T35" s="18"/>
      <c r="U35" s="18"/>
    </row>
    <row r="36" spans="1:21" x14ac:dyDescent="0.25">
      <c r="A36" t="s">
        <v>1011</v>
      </c>
      <c r="B36" t="s">
        <v>1012</v>
      </c>
      <c r="C36" s="22"/>
      <c r="D36" s="40">
        <f>'Tabel 1 Nederland'!D36/'Tabel 1 Nederland'!$R36</f>
        <v>0</v>
      </c>
      <c r="E36" s="40">
        <f>'Tabel 1 Nederland'!E36/'Tabel 1 Nederland'!$R36</f>
        <v>9.7159940209267562E-2</v>
      </c>
      <c r="F36" s="40">
        <f>'Tabel 1 Nederland'!F36/'Tabel 1 Nederland'!$R36</f>
        <v>0.11210762331838565</v>
      </c>
      <c r="G36" s="40">
        <f>'Tabel 1 Nederland'!G36/'Tabel 1 Nederland'!$R36</f>
        <v>0</v>
      </c>
      <c r="H36" s="40">
        <f>'Tabel 1 Nederland'!H36/'Tabel 1 Nederland'!$R36</f>
        <v>0</v>
      </c>
      <c r="I36" s="22"/>
      <c r="J36" s="40">
        <f>'Tabel 1 Nederland'!J36/'Tabel 1 Nederland'!$R36</f>
        <v>7.3243647234678619E-2</v>
      </c>
      <c r="K36" s="40">
        <f>'Tabel 1 Nederland'!K36/'Tabel 1 Nederland'!$R36</f>
        <v>0</v>
      </c>
      <c r="L36" s="40">
        <f>'Tabel 1 Nederland'!L36/'Tabel 1 Nederland'!$R36</f>
        <v>0.31390134529147984</v>
      </c>
      <c r="M36" s="22"/>
      <c r="N36" s="40">
        <f>'Tabel 1 Nederland'!N36/'Tabel 1 Nederland'!$R36</f>
        <v>0.37518684603886399</v>
      </c>
      <c r="O36" s="40">
        <f>'Tabel 1 Nederland'!O36/'Tabel 1 Nederland'!$R36</f>
        <v>1.195814648729447E-2</v>
      </c>
      <c r="P36" s="40">
        <f>'Tabel 1 Nederland'!P36/'Tabel 1 Nederland'!$R36</f>
        <v>1.6442451420029897E-2</v>
      </c>
      <c r="Q36" s="34"/>
      <c r="R36" s="41">
        <f t="shared" si="1"/>
        <v>0.99999999999999989</v>
      </c>
      <c r="S36" s="18"/>
      <c r="T36" s="18"/>
      <c r="U36" s="18"/>
    </row>
    <row r="37" spans="1:21" x14ac:dyDescent="0.25">
      <c r="A37" t="s">
        <v>1151</v>
      </c>
      <c r="B37" t="s">
        <v>1152</v>
      </c>
      <c r="C37" s="22"/>
      <c r="D37" s="40">
        <f>'Tabel 1 Nederland'!D37/'Tabel 1 Nederland'!$R37</f>
        <v>1.2066365007541479E-2</v>
      </c>
      <c r="E37" s="40">
        <f>'Tabel 1 Nederland'!E37/'Tabel 1 Nederland'!$R37</f>
        <v>0</v>
      </c>
      <c r="F37" s="40">
        <f>'Tabel 1 Nederland'!F37/'Tabel 1 Nederland'!$R37</f>
        <v>0.71493212669683259</v>
      </c>
      <c r="G37" s="40">
        <f>'Tabel 1 Nederland'!G37/'Tabel 1 Nederland'!$R37</f>
        <v>0</v>
      </c>
      <c r="H37" s="40">
        <f>'Tabel 1 Nederland'!H37/'Tabel 1 Nederland'!$R37</f>
        <v>0</v>
      </c>
      <c r="I37" s="22"/>
      <c r="J37" s="40">
        <f>'Tabel 1 Nederland'!J37/'Tabel 1 Nederland'!$R37</f>
        <v>0</v>
      </c>
      <c r="K37" s="40">
        <f>'Tabel 1 Nederland'!K37/'Tabel 1 Nederland'!$R37</f>
        <v>0</v>
      </c>
      <c r="L37" s="40">
        <f>'Tabel 1 Nederland'!L37/'Tabel 1 Nederland'!$R37</f>
        <v>1.0558069381598794E-2</v>
      </c>
      <c r="M37" s="22"/>
      <c r="N37" s="40">
        <f>'Tabel 1 Nederland'!N37/'Tabel 1 Nederland'!$R37</f>
        <v>0.25339366515837103</v>
      </c>
      <c r="O37" s="40">
        <f>'Tabel 1 Nederland'!O37/'Tabel 1 Nederland'!$R37</f>
        <v>9.0497737556561094E-3</v>
      </c>
      <c r="P37" s="40">
        <f>'Tabel 1 Nederland'!P37/'Tabel 1 Nederland'!$R37</f>
        <v>0</v>
      </c>
      <c r="Q37" s="34"/>
      <c r="R37" s="41">
        <f t="shared" si="1"/>
        <v>0.99999999999999989</v>
      </c>
      <c r="S37" s="18"/>
      <c r="T37" s="18"/>
      <c r="U37" s="18"/>
    </row>
    <row r="38" spans="1:21" x14ac:dyDescent="0.25">
      <c r="A38" t="s">
        <v>1013</v>
      </c>
      <c r="B38" t="s">
        <v>1014</v>
      </c>
      <c r="C38" s="22"/>
      <c r="D38" s="40">
        <f>'Tabel 1 Nederland'!D38/'Tabel 1 Nederland'!$R38</f>
        <v>0.1111111111111111</v>
      </c>
      <c r="E38" s="40">
        <f>'Tabel 1 Nederland'!E38/'Tabel 1 Nederland'!$R38</f>
        <v>0</v>
      </c>
      <c r="F38" s="40">
        <f>'Tabel 1 Nederland'!F38/'Tabel 1 Nederland'!$R38</f>
        <v>0</v>
      </c>
      <c r="G38" s="40">
        <f>'Tabel 1 Nederland'!G38/'Tabel 1 Nederland'!$R38</f>
        <v>0</v>
      </c>
      <c r="H38" s="40">
        <f>'Tabel 1 Nederland'!H38/'Tabel 1 Nederland'!$R38</f>
        <v>0.10714285714285714</v>
      </c>
      <c r="I38" s="22"/>
      <c r="J38" s="40">
        <f>'Tabel 1 Nederland'!J38/'Tabel 1 Nederland'!$R38</f>
        <v>7.9365079365079361E-3</v>
      </c>
      <c r="K38" s="40">
        <f>'Tabel 1 Nederland'!K38/'Tabel 1 Nederland'!$R38</f>
        <v>0</v>
      </c>
      <c r="L38" s="40">
        <f>'Tabel 1 Nederland'!L38/'Tabel 1 Nederland'!$R38</f>
        <v>1.984126984126984E-2</v>
      </c>
      <c r="M38" s="22"/>
      <c r="N38" s="40">
        <f>'Tabel 1 Nederland'!N38/'Tabel 1 Nederland'!$R38</f>
        <v>0.73015873015873012</v>
      </c>
      <c r="O38" s="40">
        <f>'Tabel 1 Nederland'!O38/'Tabel 1 Nederland'!$R38</f>
        <v>0</v>
      </c>
      <c r="P38" s="40">
        <f>'Tabel 1 Nederland'!P38/'Tabel 1 Nederland'!$R38</f>
        <v>2.3809523809523808E-2</v>
      </c>
      <c r="Q38" s="34"/>
      <c r="R38" s="41">
        <f t="shared" si="1"/>
        <v>1</v>
      </c>
      <c r="S38" s="18"/>
      <c r="T38" s="18"/>
      <c r="U38" s="18"/>
    </row>
    <row r="39" spans="1:21" x14ac:dyDescent="0.25">
      <c r="A39" t="s">
        <v>449</v>
      </c>
      <c r="B39" t="s">
        <v>572</v>
      </c>
      <c r="C39" s="22"/>
      <c r="D39" s="40">
        <f>'Tabel 1 Nederland'!D39/'Tabel 1 Nederland'!$R39</f>
        <v>0.29247432306255838</v>
      </c>
      <c r="E39" s="40">
        <f>'Tabel 1 Nederland'!E39/'Tabel 1 Nederland'!$R39</f>
        <v>4.3137254901960784E-2</v>
      </c>
      <c r="F39" s="40">
        <f>'Tabel 1 Nederland'!F39/'Tabel 1 Nederland'!$R39</f>
        <v>8.2726423902894489E-2</v>
      </c>
      <c r="G39" s="40">
        <f>'Tabel 1 Nederland'!G39/'Tabel 1 Nederland'!$R39</f>
        <v>4.1643323996265171E-2</v>
      </c>
      <c r="H39" s="40">
        <f>'Tabel 1 Nederland'!H39/'Tabel 1 Nederland'!$R39</f>
        <v>8.5378151260504201E-2</v>
      </c>
      <c r="I39" s="22"/>
      <c r="J39" s="40">
        <f>'Tabel 1 Nederland'!J39/'Tabel 1 Nederland'!$R39</f>
        <v>0</v>
      </c>
      <c r="K39" s="40">
        <f>'Tabel 1 Nederland'!K39/'Tabel 1 Nederland'!$R39</f>
        <v>1.53874883286648E-2</v>
      </c>
      <c r="L39" s="40">
        <f>'Tabel 1 Nederland'!L39/'Tabel 1 Nederland'!$R39</f>
        <v>6.4724556489262369E-2</v>
      </c>
      <c r="M39" s="22"/>
      <c r="N39" s="40">
        <f>'Tabel 1 Nederland'!N39/'Tabel 1 Nederland'!$R39</f>
        <v>0.37090569561157799</v>
      </c>
      <c r="O39" s="40">
        <f>'Tabel 1 Nederland'!O39/'Tabel 1 Nederland'!$R39</f>
        <v>7.0961718020541554E-4</v>
      </c>
      <c r="P39" s="40">
        <f>'Tabel 1 Nederland'!P39/'Tabel 1 Nederland'!$R39</f>
        <v>2.9131652661064425E-3</v>
      </c>
      <c r="Q39" s="34"/>
      <c r="R39" s="41">
        <f t="shared" si="1"/>
        <v>1.0000000000000002</v>
      </c>
      <c r="S39" s="18"/>
      <c r="T39" s="18"/>
      <c r="U39" s="18"/>
    </row>
    <row r="40" spans="1:21" x14ac:dyDescent="0.25">
      <c r="A40" t="s">
        <v>769</v>
      </c>
      <c r="B40" t="s">
        <v>770</v>
      </c>
      <c r="C40" s="22"/>
      <c r="D40" s="40">
        <f>'Tabel 1 Nederland'!D40/'Tabel 1 Nederland'!$R40</f>
        <v>0.59279076316530555</v>
      </c>
      <c r="E40" s="40">
        <f>'Tabel 1 Nederland'!E40/'Tabel 1 Nederland'!$R40</f>
        <v>1.2109264995775838E-2</v>
      </c>
      <c r="F40" s="40">
        <f>'Tabel 1 Nederland'!F40/'Tabel 1 Nederland'!$R40</f>
        <v>0.1033511686848775</v>
      </c>
      <c r="G40" s="40">
        <f>'Tabel 1 Nederland'!G40/'Tabel 1 Nederland'!$R40</f>
        <v>0</v>
      </c>
      <c r="H40" s="40">
        <f>'Tabel 1 Nederland'!H40/'Tabel 1 Nederland'!$R40</f>
        <v>2.8161081385525203E-4</v>
      </c>
      <c r="I40" s="22"/>
      <c r="J40" s="40">
        <f>'Tabel 1 Nederland'!J40/'Tabel 1 Nederland'!$R40</f>
        <v>4.1678400450577302E-2</v>
      </c>
      <c r="K40" s="40">
        <f>'Tabel 1 Nederland'!K40/'Tabel 1 Nederland'!$R40</f>
        <v>0</v>
      </c>
      <c r="L40" s="40">
        <f>'Tabel 1 Nederland'!L40/'Tabel 1 Nederland'!$R40</f>
        <v>5.9138270909602931E-3</v>
      </c>
      <c r="M40" s="22"/>
      <c r="N40" s="40">
        <f>'Tabel 1 Nederland'!N40/'Tabel 1 Nederland'!$R40</f>
        <v>0.23767952689383273</v>
      </c>
      <c r="O40" s="40">
        <f>'Tabel 1 Nederland'!O40/'Tabel 1 Nederland'!$R40</f>
        <v>6.1954379048155452E-3</v>
      </c>
      <c r="P40" s="40">
        <f>'Tabel 1 Nederland'!P40/'Tabel 1 Nederland'!$R40</f>
        <v>0</v>
      </c>
      <c r="Q40" s="34"/>
      <c r="R40" s="41">
        <f t="shared" si="1"/>
        <v>1</v>
      </c>
      <c r="S40" s="18"/>
      <c r="T40" s="18"/>
      <c r="U40" s="18"/>
    </row>
    <row r="41" spans="1:21" x14ac:dyDescent="0.25">
      <c r="A41" t="s">
        <v>1015</v>
      </c>
      <c r="B41" t="s">
        <v>1016</v>
      </c>
      <c r="C41" s="22"/>
      <c r="D41" s="40">
        <f>'Tabel 1 Nederland'!D41/'Tabel 1 Nederland'!$R41</f>
        <v>0</v>
      </c>
      <c r="E41" s="40">
        <f>'Tabel 1 Nederland'!E41/'Tabel 1 Nederland'!$R41</f>
        <v>0</v>
      </c>
      <c r="F41" s="40">
        <f>'Tabel 1 Nederland'!F41/'Tabel 1 Nederland'!$R41</f>
        <v>2.9209621993127148E-2</v>
      </c>
      <c r="G41" s="40">
        <f>'Tabel 1 Nederland'!G41/'Tabel 1 Nederland'!$R41</f>
        <v>0</v>
      </c>
      <c r="H41" s="40">
        <f>'Tabel 1 Nederland'!H41/'Tabel 1 Nederland'!$R41</f>
        <v>0.41924398625429554</v>
      </c>
      <c r="I41" s="22"/>
      <c r="J41" s="40">
        <f>'Tabel 1 Nederland'!J41/'Tabel 1 Nederland'!$R41</f>
        <v>2.5773195876288658E-2</v>
      </c>
      <c r="K41" s="40">
        <f>'Tabel 1 Nederland'!K41/'Tabel 1 Nederland'!$R41</f>
        <v>0</v>
      </c>
      <c r="L41" s="40">
        <f>'Tabel 1 Nederland'!L41/'Tabel 1 Nederland'!$R41</f>
        <v>0</v>
      </c>
      <c r="M41" s="22"/>
      <c r="N41" s="40">
        <f>'Tabel 1 Nederland'!N41/'Tabel 1 Nederland'!$R41</f>
        <v>0.52577319587628868</v>
      </c>
      <c r="O41" s="40">
        <f>'Tabel 1 Nederland'!O41/'Tabel 1 Nederland'!$R41</f>
        <v>0</v>
      </c>
      <c r="P41" s="40">
        <f>'Tabel 1 Nederland'!P41/'Tabel 1 Nederland'!$R41</f>
        <v>0</v>
      </c>
      <c r="Q41" s="34"/>
      <c r="R41" s="41">
        <f t="shared" si="1"/>
        <v>1</v>
      </c>
      <c r="S41" s="18"/>
      <c r="T41" s="18"/>
      <c r="U41" s="18"/>
    </row>
    <row r="42" spans="1:21" x14ac:dyDescent="0.25">
      <c r="A42" t="s">
        <v>771</v>
      </c>
      <c r="B42" t="s">
        <v>772</v>
      </c>
      <c r="C42" s="22"/>
      <c r="D42" s="40">
        <f>'Tabel 1 Nederland'!D42/'Tabel 1 Nederland'!$R42</f>
        <v>0.74847346171911699</v>
      </c>
      <c r="E42" s="40">
        <f>'Tabel 1 Nederland'!E42/'Tabel 1 Nederland'!$R42</f>
        <v>0</v>
      </c>
      <c r="F42" s="40">
        <f>'Tabel 1 Nederland'!F42/'Tabel 1 Nederland'!$R42</f>
        <v>0</v>
      </c>
      <c r="G42" s="40">
        <f>'Tabel 1 Nederland'!G42/'Tabel 1 Nederland'!$R42</f>
        <v>8.9243776420854862E-3</v>
      </c>
      <c r="H42" s="40">
        <f>'Tabel 1 Nederland'!H42/'Tabel 1 Nederland'!$R42</f>
        <v>7.984969469234382E-3</v>
      </c>
      <c r="I42" s="22"/>
      <c r="J42" s="40">
        <f>'Tabel 1 Nederland'!J42/'Tabel 1 Nederland'!$R42</f>
        <v>0</v>
      </c>
      <c r="K42" s="40">
        <f>'Tabel 1 Nederland'!K42/'Tabel 1 Nederland'!$R42</f>
        <v>6.2470643494598403E-2</v>
      </c>
      <c r="L42" s="40">
        <f>'Tabel 1 Nederland'!L42/'Tabel 1 Nederland'!$R42</f>
        <v>0</v>
      </c>
      <c r="M42" s="22"/>
      <c r="N42" s="40">
        <f>'Tabel 1 Nederland'!N42/'Tabel 1 Nederland'!$R42</f>
        <v>0.16721465476749647</v>
      </c>
      <c r="O42" s="40">
        <f>'Tabel 1 Nederland'!O42/'Tabel 1 Nederland'!$R42</f>
        <v>4.9318929074682952E-3</v>
      </c>
      <c r="P42" s="40">
        <f>'Tabel 1 Nederland'!P42/'Tabel 1 Nederland'!$R42</f>
        <v>0</v>
      </c>
      <c r="Q42" s="34"/>
      <c r="R42" s="41">
        <f t="shared" si="1"/>
        <v>1</v>
      </c>
      <c r="S42" s="18"/>
      <c r="T42" s="18"/>
      <c r="U42" s="18"/>
    </row>
    <row r="43" spans="1:21" x14ac:dyDescent="0.25">
      <c r="A43" t="s">
        <v>1017</v>
      </c>
      <c r="B43" t="s">
        <v>1018</v>
      </c>
      <c r="C43" s="22"/>
      <c r="D43" s="40">
        <f>'Tabel 1 Nederland'!D43/'Tabel 1 Nederland'!$R43</f>
        <v>0.17932862190812721</v>
      </c>
      <c r="E43" s="40">
        <f>'Tabel 1 Nederland'!E43/'Tabel 1 Nederland'!$R43</f>
        <v>0</v>
      </c>
      <c r="F43" s="40">
        <f>'Tabel 1 Nederland'!F43/'Tabel 1 Nederland'!$R43</f>
        <v>4.7703180212014133E-2</v>
      </c>
      <c r="G43" s="40">
        <f>'Tabel 1 Nederland'!G43/'Tabel 1 Nederland'!$R43</f>
        <v>0</v>
      </c>
      <c r="H43" s="40">
        <f>'Tabel 1 Nederland'!H43/'Tabel 1 Nederland'!$R43</f>
        <v>0.18374558303886926</v>
      </c>
      <c r="I43" s="22"/>
      <c r="J43" s="40">
        <f>'Tabel 1 Nederland'!J43/'Tabel 1 Nederland'!$R43</f>
        <v>0.18551236749116609</v>
      </c>
      <c r="K43" s="40">
        <f>'Tabel 1 Nederland'!K43/'Tabel 1 Nederland'!$R43</f>
        <v>0</v>
      </c>
      <c r="L43" s="40">
        <f>'Tabel 1 Nederland'!L43/'Tabel 1 Nederland'!$R43</f>
        <v>3.5335689045936397E-2</v>
      </c>
      <c r="M43" s="22"/>
      <c r="N43" s="40">
        <f>'Tabel 1 Nederland'!N43/'Tabel 1 Nederland'!$R43</f>
        <v>0.36837455830388693</v>
      </c>
      <c r="O43" s="40">
        <f>'Tabel 1 Nederland'!O43/'Tabel 1 Nederland'!$R43</f>
        <v>0</v>
      </c>
      <c r="P43" s="40">
        <f>'Tabel 1 Nederland'!P43/'Tabel 1 Nederland'!$R43</f>
        <v>0</v>
      </c>
      <c r="Q43" s="34"/>
      <c r="R43" s="41">
        <f t="shared" si="1"/>
        <v>1</v>
      </c>
      <c r="S43" s="18"/>
      <c r="T43" s="18"/>
      <c r="U43" s="18"/>
    </row>
    <row r="44" spans="1:21" x14ac:dyDescent="0.25">
      <c r="A44" t="s">
        <v>469</v>
      </c>
      <c r="B44" t="s">
        <v>573</v>
      </c>
      <c r="C44" s="22"/>
      <c r="D44" s="40">
        <f>'Tabel 1 Nederland'!D44/'Tabel 1 Nederland'!$R44</f>
        <v>0.10861865407319952</v>
      </c>
      <c r="E44" s="40">
        <f>'Tabel 1 Nederland'!E44/'Tabel 1 Nederland'!$R44</f>
        <v>1.1806375442739079E-3</v>
      </c>
      <c r="F44" s="40">
        <f>'Tabel 1 Nederland'!F44/'Tabel 1 Nederland'!$R44</f>
        <v>1.2987012987012988E-2</v>
      </c>
      <c r="G44" s="40">
        <f>'Tabel 1 Nederland'!G44/'Tabel 1 Nederland'!$R44</f>
        <v>5.5489964580873671E-2</v>
      </c>
      <c r="H44" s="40">
        <f>'Tabel 1 Nederland'!H44/'Tabel 1 Nederland'!$R44</f>
        <v>0</v>
      </c>
      <c r="I44" s="22"/>
      <c r="J44" s="40">
        <f>'Tabel 1 Nederland'!J44/'Tabel 1 Nederland'!$R44</f>
        <v>0</v>
      </c>
      <c r="K44" s="40">
        <f>'Tabel 1 Nederland'!K44/'Tabel 1 Nederland'!$R44</f>
        <v>5.667060212514758E-2</v>
      </c>
      <c r="L44" s="40">
        <f>'Tabel 1 Nederland'!L44/'Tabel 1 Nederland'!$R44</f>
        <v>3.3057851239669422E-2</v>
      </c>
      <c r="M44" s="22"/>
      <c r="N44" s="40">
        <f>'Tabel 1 Nederland'!N44/'Tabel 1 Nederland'!$R44</f>
        <v>0.68949232585596221</v>
      </c>
      <c r="O44" s="40">
        <f>'Tabel 1 Nederland'!O44/'Tabel 1 Nederland'!$R44</f>
        <v>4.2502951593860687E-2</v>
      </c>
      <c r="P44" s="40">
        <f>'Tabel 1 Nederland'!P44/'Tabel 1 Nederland'!$R44</f>
        <v>0</v>
      </c>
      <c r="Q44" s="34"/>
      <c r="R44" s="41">
        <f t="shared" si="1"/>
        <v>1</v>
      </c>
      <c r="S44" s="18"/>
      <c r="T44" s="18"/>
      <c r="U44" s="18"/>
    </row>
    <row r="45" spans="1:21" x14ac:dyDescent="0.25">
      <c r="A45" t="s">
        <v>1019</v>
      </c>
      <c r="B45" t="s">
        <v>1020</v>
      </c>
      <c r="C45" s="22"/>
      <c r="D45" s="40">
        <f>'Tabel 1 Nederland'!D45/'Tabel 1 Nederland'!$R45</f>
        <v>0.13397129186602871</v>
      </c>
      <c r="E45" s="40">
        <f>'Tabel 1 Nederland'!E45/'Tabel 1 Nederland'!$R45</f>
        <v>0</v>
      </c>
      <c r="F45" s="40">
        <f>'Tabel 1 Nederland'!F45/'Tabel 1 Nederland'!$R45</f>
        <v>0</v>
      </c>
      <c r="G45" s="40">
        <f>'Tabel 1 Nederland'!G45/'Tabel 1 Nederland'!$R45</f>
        <v>3.189792663476874E-3</v>
      </c>
      <c r="H45" s="40">
        <f>'Tabel 1 Nederland'!H45/'Tabel 1 Nederland'!$R45</f>
        <v>0</v>
      </c>
      <c r="I45" s="22"/>
      <c r="J45" s="40">
        <f>'Tabel 1 Nederland'!J45/'Tabel 1 Nederland'!$R45</f>
        <v>0.2551834130781499</v>
      </c>
      <c r="K45" s="40">
        <f>'Tabel 1 Nederland'!K45/'Tabel 1 Nederland'!$R45</f>
        <v>0</v>
      </c>
      <c r="L45" s="40">
        <f>'Tabel 1 Nederland'!L45/'Tabel 1 Nederland'!$R45</f>
        <v>8.9314194577352471E-2</v>
      </c>
      <c r="M45" s="22"/>
      <c r="N45" s="40">
        <f>'Tabel 1 Nederland'!N45/'Tabel 1 Nederland'!$R45</f>
        <v>0.51834130781499199</v>
      </c>
      <c r="O45" s="40">
        <f>'Tabel 1 Nederland'!O45/'Tabel 1 Nederland'!$R45</f>
        <v>0</v>
      </c>
      <c r="P45" s="40">
        <f>'Tabel 1 Nederland'!P45/'Tabel 1 Nederland'!$R45</f>
        <v>0</v>
      </c>
      <c r="Q45" s="34"/>
      <c r="R45" s="41">
        <f t="shared" si="1"/>
        <v>1</v>
      </c>
      <c r="S45" s="18"/>
      <c r="T45" s="18"/>
      <c r="U45" s="18"/>
    </row>
    <row r="46" spans="1:21" x14ac:dyDescent="0.25">
      <c r="A46" t="s">
        <v>1021</v>
      </c>
      <c r="B46" t="s">
        <v>1022</v>
      </c>
      <c r="C46" s="22"/>
      <c r="D46" s="40">
        <f>'Tabel 1 Nederland'!D46/'Tabel 1 Nederland'!$R46</f>
        <v>0</v>
      </c>
      <c r="E46" s="40">
        <f>'Tabel 1 Nederland'!E46/'Tabel 1 Nederland'!$R46</f>
        <v>0.40429338103756707</v>
      </c>
      <c r="F46" s="40">
        <f>'Tabel 1 Nederland'!F46/'Tabel 1 Nederland'!$R46</f>
        <v>7.3345259391771014E-2</v>
      </c>
      <c r="G46" s="40">
        <f>'Tabel 1 Nederland'!G46/'Tabel 1 Nederland'!$R46</f>
        <v>0</v>
      </c>
      <c r="H46" s="40">
        <f>'Tabel 1 Nederland'!H46/'Tabel 1 Nederland'!$R46</f>
        <v>0</v>
      </c>
      <c r="I46" s="22"/>
      <c r="J46" s="40">
        <f>'Tabel 1 Nederland'!J46/'Tabel 1 Nederland'!$R46</f>
        <v>0</v>
      </c>
      <c r="K46" s="40">
        <f>'Tabel 1 Nederland'!K46/'Tabel 1 Nederland'!$R46</f>
        <v>0</v>
      </c>
      <c r="L46" s="40">
        <f>'Tabel 1 Nederland'!L46/'Tabel 1 Nederland'!$R46</f>
        <v>0.12432915921288014</v>
      </c>
      <c r="M46" s="22"/>
      <c r="N46" s="40">
        <f>'Tabel 1 Nederland'!N46/'Tabel 1 Nederland'!$R46</f>
        <v>0.39087656529516995</v>
      </c>
      <c r="O46" s="40">
        <f>'Tabel 1 Nederland'!O46/'Tabel 1 Nederland'!$R46</f>
        <v>7.1556350626118068E-3</v>
      </c>
      <c r="P46" s="40">
        <f>'Tabel 1 Nederland'!P46/'Tabel 1 Nederland'!$R46</f>
        <v>0</v>
      </c>
      <c r="Q46" s="34"/>
      <c r="R46" s="41">
        <f t="shared" si="1"/>
        <v>1</v>
      </c>
      <c r="S46" s="18"/>
      <c r="T46" s="18"/>
      <c r="U46" s="18"/>
    </row>
    <row r="47" spans="1:21" x14ac:dyDescent="0.25">
      <c r="A47" t="s">
        <v>470</v>
      </c>
      <c r="B47" t="s">
        <v>578</v>
      </c>
      <c r="C47" s="22"/>
      <c r="D47" s="40">
        <f>'Tabel 1 Nederland'!D47/'Tabel 1 Nederland'!$R47</f>
        <v>0.27205276174773291</v>
      </c>
      <c r="E47" s="40">
        <f>'Tabel 1 Nederland'!E47/'Tabel 1 Nederland'!$R47</f>
        <v>0</v>
      </c>
      <c r="F47" s="40">
        <f>'Tabel 1 Nederland'!F47/'Tabel 1 Nederland'!$R47</f>
        <v>0.10469909315746084</v>
      </c>
      <c r="G47" s="40">
        <f>'Tabel 1 Nederland'!G47/'Tabel 1 Nederland'!$R47</f>
        <v>0</v>
      </c>
      <c r="H47" s="40">
        <f>'Tabel 1 Nederland'!H47/'Tabel 1 Nederland'!$R47</f>
        <v>1.1953833470733718E-2</v>
      </c>
      <c r="I47" s="22"/>
      <c r="J47" s="40">
        <f>'Tabel 1 Nederland'!J47/'Tabel 1 Nederland'!$R47</f>
        <v>0.17271228359439406</v>
      </c>
      <c r="K47" s="40">
        <f>'Tabel 1 Nederland'!K47/'Tabel 1 Nederland'!$R47</f>
        <v>3.0915086562242376E-2</v>
      </c>
      <c r="L47" s="40">
        <f>'Tabel 1 Nederland'!L47/'Tabel 1 Nederland'!$R47</f>
        <v>0.14798021434460015</v>
      </c>
      <c r="M47" s="22"/>
      <c r="N47" s="40">
        <f>'Tabel 1 Nederland'!N47/'Tabel 1 Nederland'!$R47</f>
        <v>0.18878812860676009</v>
      </c>
      <c r="O47" s="40">
        <f>'Tabel 1 Nederland'!O47/'Tabel 1 Nederland'!$R47</f>
        <v>6.1830173124484749E-3</v>
      </c>
      <c r="P47" s="40">
        <f>'Tabel 1 Nederland'!P47/'Tabel 1 Nederland'!$R47</f>
        <v>6.4715581203627373E-2</v>
      </c>
      <c r="Q47" s="34"/>
      <c r="R47" s="41">
        <f t="shared" si="1"/>
        <v>1</v>
      </c>
      <c r="S47" s="18"/>
      <c r="T47" s="18"/>
      <c r="U47" s="18"/>
    </row>
    <row r="48" spans="1:21" x14ac:dyDescent="0.25">
      <c r="A48" t="s">
        <v>472</v>
      </c>
      <c r="B48" t="s">
        <v>580</v>
      </c>
      <c r="C48" s="22"/>
      <c r="D48" s="40">
        <f>'Tabel 1 Nederland'!D48/'Tabel 1 Nederland'!$R48</f>
        <v>0</v>
      </c>
      <c r="E48" s="40">
        <f>'Tabel 1 Nederland'!E48/'Tabel 1 Nederland'!$R48</f>
        <v>0</v>
      </c>
      <c r="F48" s="40">
        <f>'Tabel 1 Nederland'!F48/'Tabel 1 Nederland'!$R48</f>
        <v>0</v>
      </c>
      <c r="G48" s="40">
        <f>'Tabel 1 Nederland'!G48/'Tabel 1 Nederland'!$R48</f>
        <v>0</v>
      </c>
      <c r="H48" s="40">
        <f>'Tabel 1 Nederland'!H48/'Tabel 1 Nederland'!$R48</f>
        <v>0.11025641025641025</v>
      </c>
      <c r="I48" s="22"/>
      <c r="J48" s="40">
        <f>'Tabel 1 Nederland'!J48/'Tabel 1 Nederland'!$R48</f>
        <v>0.71153846153846156</v>
      </c>
      <c r="K48" s="40">
        <f>'Tabel 1 Nederland'!K48/'Tabel 1 Nederland'!$R48</f>
        <v>1.9230769230769232E-2</v>
      </c>
      <c r="L48" s="40">
        <f>'Tabel 1 Nederland'!L48/'Tabel 1 Nederland'!$R48</f>
        <v>0</v>
      </c>
      <c r="M48" s="22"/>
      <c r="N48" s="40">
        <f>'Tabel 1 Nederland'!N48/'Tabel 1 Nederland'!$R48</f>
        <v>0.15769230769230769</v>
      </c>
      <c r="O48" s="40">
        <f>'Tabel 1 Nederland'!O48/'Tabel 1 Nederland'!$R48</f>
        <v>1.2820512820512821E-3</v>
      </c>
      <c r="P48" s="40">
        <f>'Tabel 1 Nederland'!P48/'Tabel 1 Nederland'!$R48</f>
        <v>0</v>
      </c>
      <c r="Q48" s="34"/>
      <c r="R48" s="41">
        <f t="shared" si="1"/>
        <v>1</v>
      </c>
      <c r="S48" s="18"/>
      <c r="T48" s="18"/>
      <c r="U48" s="18"/>
    </row>
    <row r="49" spans="1:21" x14ac:dyDescent="0.25">
      <c r="A49" t="s">
        <v>474</v>
      </c>
      <c r="B49" t="s">
        <v>582</v>
      </c>
      <c r="C49" s="22"/>
      <c r="D49" s="40">
        <f>'Tabel 1 Nederland'!D49/'Tabel 1 Nederland'!$R49</f>
        <v>0.29609834313201494</v>
      </c>
      <c r="E49" s="40">
        <f>'Tabel 1 Nederland'!E49/'Tabel 1 Nederland'!$R49</f>
        <v>0</v>
      </c>
      <c r="F49" s="40">
        <f>'Tabel 1 Nederland'!F49/'Tabel 1 Nederland'!$R49</f>
        <v>0.15018706574024585</v>
      </c>
      <c r="G49" s="40">
        <f>'Tabel 1 Nederland'!G49/'Tabel 1 Nederland'!$R49</f>
        <v>0</v>
      </c>
      <c r="H49" s="40">
        <f>'Tabel 1 Nederland'!H49/'Tabel 1 Nederland'!$R49</f>
        <v>0</v>
      </c>
      <c r="I49" s="22"/>
      <c r="J49" s="40">
        <f>'Tabel 1 Nederland'!J49/'Tabel 1 Nederland'!$R49</f>
        <v>0.25547835382148582</v>
      </c>
      <c r="K49" s="40">
        <f>'Tabel 1 Nederland'!K49/'Tabel 1 Nederland'!$R49</f>
        <v>0</v>
      </c>
      <c r="L49" s="40">
        <f>'Tabel 1 Nederland'!L49/'Tabel 1 Nederland'!$R49</f>
        <v>7.2153928380545157E-2</v>
      </c>
      <c r="M49" s="22"/>
      <c r="N49" s="40">
        <f>'Tabel 1 Nederland'!N49/'Tabel 1 Nederland'!$R49</f>
        <v>0.22073757349011225</v>
      </c>
      <c r="O49" s="40">
        <f>'Tabel 1 Nederland'!O49/'Tabel 1 Nederland'!$R49</f>
        <v>5.3447354355959384E-3</v>
      </c>
      <c r="P49" s="40">
        <f>'Tabel 1 Nederland'!P49/'Tabel 1 Nederland'!$R49</f>
        <v>0</v>
      </c>
      <c r="Q49" s="34"/>
      <c r="R49" s="41">
        <f t="shared" si="1"/>
        <v>0.99999999999999989</v>
      </c>
      <c r="S49" s="18"/>
      <c r="T49" s="18"/>
      <c r="U49" s="18"/>
    </row>
    <row r="50" spans="1:21" x14ac:dyDescent="0.25">
      <c r="A50" t="s">
        <v>475</v>
      </c>
      <c r="B50" t="s">
        <v>583</v>
      </c>
      <c r="C50" s="22"/>
      <c r="D50" s="40">
        <f>'Tabel 1 Nederland'!D50/'Tabel 1 Nederland'!$R50</f>
        <v>0.13178855901520636</v>
      </c>
      <c r="E50" s="40">
        <f>'Tabel 1 Nederland'!E50/'Tabel 1 Nederland'!$R50</f>
        <v>0</v>
      </c>
      <c r="F50" s="40">
        <f>'Tabel 1 Nederland'!F50/'Tabel 1 Nederland'!$R50</f>
        <v>0</v>
      </c>
      <c r="G50" s="40">
        <f>'Tabel 1 Nederland'!G50/'Tabel 1 Nederland'!$R50</f>
        <v>7.2411296162201298E-4</v>
      </c>
      <c r="H50" s="40">
        <f>'Tabel 1 Nederland'!H50/'Tabel 1 Nederland'!$R50</f>
        <v>0.13106444605358436</v>
      </c>
      <c r="I50" s="22"/>
      <c r="J50" s="40">
        <f>'Tabel 1 Nederland'!J50/'Tabel 1 Nederland'!$R50</f>
        <v>0.27733526430123101</v>
      </c>
      <c r="K50" s="40">
        <f>'Tabel 1 Nederland'!K50/'Tabel 1 Nederland'!$R50</f>
        <v>0</v>
      </c>
      <c r="L50" s="40">
        <f>'Tabel 1 Nederland'!L50/'Tabel 1 Nederland'!$R50</f>
        <v>0.12961622013034033</v>
      </c>
      <c r="M50" s="22"/>
      <c r="N50" s="40">
        <f>'Tabel 1 Nederland'!N50/'Tabel 1 Nederland'!$R50</f>
        <v>0.31281679942070961</v>
      </c>
      <c r="O50" s="40">
        <f>'Tabel 1 Nederland'!O50/'Tabel 1 Nederland'!$R50</f>
        <v>7.965242577842143E-3</v>
      </c>
      <c r="P50" s="40">
        <f>'Tabel 1 Nederland'!P50/'Tabel 1 Nederland'!$R50</f>
        <v>8.6893555394641567E-3</v>
      </c>
      <c r="Q50" s="34"/>
      <c r="R50" s="41">
        <f t="shared" si="1"/>
        <v>1</v>
      </c>
      <c r="S50" s="18"/>
      <c r="T50" s="18"/>
      <c r="U50" s="18"/>
    </row>
    <row r="51" spans="1:21" x14ac:dyDescent="0.25">
      <c r="A51" t="s">
        <v>476</v>
      </c>
      <c r="B51" t="s">
        <v>584</v>
      </c>
      <c r="C51" s="22"/>
      <c r="D51" s="40">
        <f>'Tabel 1 Nederland'!D51/'Tabel 1 Nederland'!$R51</f>
        <v>0.66148130949616901</v>
      </c>
      <c r="E51" s="40">
        <f>'Tabel 1 Nederland'!E51/'Tabel 1 Nederland'!$R51</f>
        <v>0</v>
      </c>
      <c r="F51" s="40">
        <f>'Tabel 1 Nederland'!F51/'Tabel 1 Nederland'!$R51</f>
        <v>0</v>
      </c>
      <c r="G51" s="40">
        <f>'Tabel 1 Nederland'!G51/'Tabel 1 Nederland'!$R51</f>
        <v>0</v>
      </c>
      <c r="H51" s="40">
        <f>'Tabel 1 Nederland'!H51/'Tabel 1 Nederland'!$R51</f>
        <v>0</v>
      </c>
      <c r="I51" s="22"/>
      <c r="J51" s="40">
        <f>'Tabel 1 Nederland'!J51/'Tabel 1 Nederland'!$R51</f>
        <v>0.10540979800325052</v>
      </c>
      <c r="K51" s="40">
        <f>'Tabel 1 Nederland'!K51/'Tabel 1 Nederland'!$R51</f>
        <v>0</v>
      </c>
      <c r="L51" s="40">
        <f>'Tabel 1 Nederland'!L51/'Tabel 1 Nederland'!$R51</f>
        <v>1.1376828418853031E-2</v>
      </c>
      <c r="M51" s="22"/>
      <c r="N51" s="40">
        <f>'Tabel 1 Nederland'!N51/'Tabel 1 Nederland'!$R51</f>
        <v>0.22173206408172741</v>
      </c>
      <c r="O51" s="40">
        <f>'Tabel 1 Nederland'!O51/'Tabel 1 Nederland'!$R51</f>
        <v>0</v>
      </c>
      <c r="P51" s="40">
        <f>'Tabel 1 Nederland'!P51/'Tabel 1 Nederland'!$R51</f>
        <v>0</v>
      </c>
      <c r="Q51" s="34"/>
      <c r="R51" s="41">
        <f t="shared" si="1"/>
        <v>1</v>
      </c>
      <c r="S51" s="18"/>
      <c r="T51" s="18"/>
      <c r="U51" s="18"/>
    </row>
    <row r="52" spans="1:21" x14ac:dyDescent="0.25">
      <c r="A52" t="s">
        <v>477</v>
      </c>
      <c r="B52" t="s">
        <v>585</v>
      </c>
      <c r="C52" s="22"/>
      <c r="D52" s="40">
        <f>'Tabel 1 Nederland'!D52/'Tabel 1 Nederland'!$R52</f>
        <v>0.23347107438016529</v>
      </c>
      <c r="E52" s="40">
        <f>'Tabel 1 Nederland'!E52/'Tabel 1 Nederland'!$R52</f>
        <v>0</v>
      </c>
      <c r="F52" s="40">
        <f>'Tabel 1 Nederland'!F52/'Tabel 1 Nederland'!$R52</f>
        <v>0.1115702479338843</v>
      </c>
      <c r="G52" s="40">
        <f>'Tabel 1 Nederland'!G52/'Tabel 1 Nederland'!$R52</f>
        <v>0</v>
      </c>
      <c r="H52" s="40">
        <f>'Tabel 1 Nederland'!H52/'Tabel 1 Nederland'!$R52</f>
        <v>0</v>
      </c>
      <c r="I52" s="22"/>
      <c r="J52" s="40">
        <f>'Tabel 1 Nederland'!J52/'Tabel 1 Nederland'!$R52</f>
        <v>1.0330578512396695E-2</v>
      </c>
      <c r="K52" s="40">
        <f>'Tabel 1 Nederland'!K52/'Tabel 1 Nederland'!$R52</f>
        <v>0</v>
      </c>
      <c r="L52" s="40">
        <f>'Tabel 1 Nederland'!L52/'Tabel 1 Nederland'!$R52</f>
        <v>0.23966942148760331</v>
      </c>
      <c r="M52" s="22"/>
      <c r="N52" s="40">
        <f>'Tabel 1 Nederland'!N52/'Tabel 1 Nederland'!$R52</f>
        <v>0.4049586776859504</v>
      </c>
      <c r="O52" s="40">
        <f>'Tabel 1 Nederland'!O52/'Tabel 1 Nederland'!$R52</f>
        <v>0</v>
      </c>
      <c r="P52" s="40">
        <f>'Tabel 1 Nederland'!P52/'Tabel 1 Nederland'!$R52</f>
        <v>0</v>
      </c>
      <c r="Q52" s="34"/>
      <c r="R52" s="41">
        <f t="shared" si="1"/>
        <v>1</v>
      </c>
      <c r="S52" s="18"/>
      <c r="T52" s="18"/>
      <c r="U52" s="18"/>
    </row>
    <row r="53" spans="1:21" x14ac:dyDescent="0.25">
      <c r="A53" t="s">
        <v>451</v>
      </c>
      <c r="B53" t="s">
        <v>586</v>
      </c>
      <c r="C53" s="22"/>
      <c r="D53" s="40">
        <f>'Tabel 1 Nederland'!D53/'Tabel 1 Nederland'!$R53</f>
        <v>0.3428116087904714</v>
      </c>
      <c r="E53" s="40">
        <f>'Tabel 1 Nederland'!E53/'Tabel 1 Nederland'!$R53</f>
        <v>3.5312866968629425E-2</v>
      </c>
      <c r="F53" s="40">
        <f>'Tabel 1 Nederland'!F53/'Tabel 1 Nederland'!$R53</f>
        <v>8.1362187552424095E-2</v>
      </c>
      <c r="G53" s="40">
        <f>'Tabel 1 Nederland'!G53/'Tabel 1 Nederland'!$R53</f>
        <v>1.0149303808085892E-2</v>
      </c>
      <c r="H53" s="40">
        <f>'Tabel 1 Nederland'!H53/'Tabel 1 Nederland'!$R53</f>
        <v>0.19099144438852542</v>
      </c>
      <c r="I53" s="22"/>
      <c r="J53" s="40">
        <f>'Tabel 1 Nederland'!J53/'Tabel 1 Nederland'!$R53</f>
        <v>2.3653749370910922E-2</v>
      </c>
      <c r="K53" s="40">
        <f>'Tabel 1 Nederland'!K53/'Tabel 1 Nederland'!$R53</f>
        <v>7.8929709780238222E-2</v>
      </c>
      <c r="L53" s="40">
        <f>'Tabel 1 Nederland'!L53/'Tabel 1 Nederland'!$R53</f>
        <v>4.9320583794665328E-2</v>
      </c>
      <c r="M53" s="22"/>
      <c r="N53" s="40">
        <f>'Tabel 1 Nederland'!N53/'Tabel 1 Nederland'!$R53</f>
        <v>0.17698372756248951</v>
      </c>
      <c r="O53" s="40">
        <f>'Tabel 1 Nederland'!O53/'Tabel 1 Nederland'!$R53</f>
        <v>8.8911256500587149E-3</v>
      </c>
      <c r="P53" s="40">
        <f>'Tabel 1 Nederland'!P53/'Tabel 1 Nederland'!$R53</f>
        <v>1.5936923335010905E-3</v>
      </c>
      <c r="Q53" s="34"/>
      <c r="R53" s="41">
        <f t="shared" si="1"/>
        <v>0.99999999999999978</v>
      </c>
      <c r="S53" s="18"/>
      <c r="T53" s="18"/>
      <c r="U53" s="18"/>
    </row>
    <row r="54" spans="1:21" x14ac:dyDescent="0.25">
      <c r="A54" t="s">
        <v>478</v>
      </c>
      <c r="B54" t="s">
        <v>587</v>
      </c>
      <c r="C54" s="22"/>
      <c r="D54" s="40">
        <f>'Tabel 1 Nederland'!D54/'Tabel 1 Nederland'!$R54</f>
        <v>0.10650887573964497</v>
      </c>
      <c r="E54" s="40">
        <f>'Tabel 1 Nederland'!E54/'Tabel 1 Nederland'!$R54</f>
        <v>0.16863905325443787</v>
      </c>
      <c r="F54" s="40">
        <f>'Tabel 1 Nederland'!F54/'Tabel 1 Nederland'!$R54</f>
        <v>2.9585798816568047E-3</v>
      </c>
      <c r="G54" s="40">
        <f>'Tabel 1 Nederland'!G54/'Tabel 1 Nederland'!$R54</f>
        <v>0</v>
      </c>
      <c r="H54" s="40">
        <f>'Tabel 1 Nederland'!H54/'Tabel 1 Nederland'!$R54</f>
        <v>4.4378698224852069E-2</v>
      </c>
      <c r="I54" s="22"/>
      <c r="J54" s="40">
        <f>'Tabel 1 Nederland'!J54/'Tabel 1 Nederland'!$R54</f>
        <v>0</v>
      </c>
      <c r="K54" s="40">
        <f>'Tabel 1 Nederland'!K54/'Tabel 1 Nederland'!$R54</f>
        <v>1.7751479289940829E-2</v>
      </c>
      <c r="L54" s="40">
        <f>'Tabel 1 Nederland'!L54/'Tabel 1 Nederland'!$R54</f>
        <v>0.1893491124260355</v>
      </c>
      <c r="M54" s="22"/>
      <c r="N54" s="40">
        <f>'Tabel 1 Nederland'!N54/'Tabel 1 Nederland'!$R54</f>
        <v>0.4526627218934911</v>
      </c>
      <c r="O54" s="40">
        <f>'Tabel 1 Nederland'!O54/'Tabel 1 Nederland'!$R54</f>
        <v>1.7751479289940829E-2</v>
      </c>
      <c r="P54" s="40">
        <f>'Tabel 1 Nederland'!P54/'Tabel 1 Nederland'!$R54</f>
        <v>0</v>
      </c>
      <c r="Q54" s="34"/>
      <c r="R54" s="41">
        <f t="shared" si="1"/>
        <v>1</v>
      </c>
      <c r="S54" s="18"/>
      <c r="T54" s="18"/>
      <c r="U54" s="18"/>
    </row>
    <row r="55" spans="1:21" x14ac:dyDescent="0.25">
      <c r="A55" t="s">
        <v>479</v>
      </c>
      <c r="B55" t="s">
        <v>588</v>
      </c>
      <c r="C55" s="22"/>
      <c r="D55" s="40">
        <f>'Tabel 1 Nederland'!D55/'Tabel 1 Nederland'!$R55</f>
        <v>1.8615040953090096E-2</v>
      </c>
      <c r="E55" s="40">
        <f>'Tabel 1 Nederland'!E55/'Tabel 1 Nederland'!$R55</f>
        <v>2.1593447505584513E-2</v>
      </c>
      <c r="F55" s="40">
        <f>'Tabel 1 Nederland'!F55/'Tabel 1 Nederland'!$R55</f>
        <v>0.2122114668652271</v>
      </c>
      <c r="G55" s="40">
        <f>'Tabel 1 Nederland'!G55/'Tabel 1 Nederland'!$R55</f>
        <v>0</v>
      </c>
      <c r="H55" s="40">
        <f>'Tabel 1 Nederland'!H55/'Tabel 1 Nederland'!$R55</f>
        <v>0.25986597170513775</v>
      </c>
      <c r="I55" s="22"/>
      <c r="J55" s="40">
        <f>'Tabel 1 Nederland'!J55/'Tabel 1 Nederland'!$R55</f>
        <v>0</v>
      </c>
      <c r="K55" s="40">
        <f>'Tabel 1 Nederland'!K55/'Tabel 1 Nederland'!$R55</f>
        <v>0</v>
      </c>
      <c r="L55" s="40">
        <f>'Tabel 1 Nederland'!L55/'Tabel 1 Nederland'!$R55</f>
        <v>6.7758749069247948E-2</v>
      </c>
      <c r="M55" s="22"/>
      <c r="N55" s="40">
        <f>'Tabel 1 Nederland'!N55/'Tabel 1 Nederland'!$R55</f>
        <v>0.41176470588235292</v>
      </c>
      <c r="O55" s="40">
        <f>'Tabel 1 Nederland'!O55/'Tabel 1 Nederland'!$R55</f>
        <v>8.1906180193596426E-3</v>
      </c>
      <c r="P55" s="40">
        <f>'Tabel 1 Nederland'!P55/'Tabel 1 Nederland'!$R55</f>
        <v>0</v>
      </c>
      <c r="Q55" s="34"/>
      <c r="R55" s="41">
        <f t="shared" si="1"/>
        <v>0.99999999999999989</v>
      </c>
      <c r="S55" s="18"/>
      <c r="T55" s="18"/>
      <c r="U55" s="18"/>
    </row>
    <row r="56" spans="1:21" x14ac:dyDescent="0.25">
      <c r="A56" t="s">
        <v>480</v>
      </c>
      <c r="B56" t="s">
        <v>589</v>
      </c>
      <c r="C56" s="22"/>
      <c r="D56" s="40">
        <f>'Tabel 1 Nederland'!D56/'Tabel 1 Nederland'!$R56</f>
        <v>1.1466011466011465E-2</v>
      </c>
      <c r="E56" s="40">
        <f>'Tabel 1 Nederland'!E56/'Tabel 1 Nederland'!$R56</f>
        <v>0</v>
      </c>
      <c r="F56" s="40">
        <f>'Tabel 1 Nederland'!F56/'Tabel 1 Nederland'!$R56</f>
        <v>0.31941031941031939</v>
      </c>
      <c r="G56" s="40">
        <f>'Tabel 1 Nederland'!G56/'Tabel 1 Nederland'!$R56</f>
        <v>0</v>
      </c>
      <c r="H56" s="40">
        <f>'Tabel 1 Nederland'!H56/'Tabel 1 Nederland'!$R56</f>
        <v>0.14332514332514332</v>
      </c>
      <c r="I56" s="22"/>
      <c r="J56" s="40">
        <f>'Tabel 1 Nederland'!J56/'Tabel 1 Nederland'!$R56</f>
        <v>4.6683046683046681E-2</v>
      </c>
      <c r="K56" s="40">
        <f>'Tabel 1 Nederland'!K56/'Tabel 1 Nederland'!$R56</f>
        <v>0</v>
      </c>
      <c r="L56" s="40">
        <f>'Tabel 1 Nederland'!L56/'Tabel 1 Nederland'!$R56</f>
        <v>2.4570024570024569E-3</v>
      </c>
      <c r="M56" s="22"/>
      <c r="N56" s="40">
        <f>'Tabel 1 Nederland'!N56/'Tabel 1 Nederland'!$R56</f>
        <v>0.47665847665847666</v>
      </c>
      <c r="O56" s="40">
        <f>'Tabel 1 Nederland'!O56/'Tabel 1 Nederland'!$R56</f>
        <v>0</v>
      </c>
      <c r="P56" s="40">
        <f>'Tabel 1 Nederland'!P56/'Tabel 1 Nederland'!$R56</f>
        <v>0</v>
      </c>
      <c r="Q56" s="34"/>
      <c r="R56" s="41">
        <f t="shared" si="1"/>
        <v>1</v>
      </c>
      <c r="S56" s="18"/>
      <c r="T56" s="18"/>
      <c r="U56" s="18"/>
    </row>
    <row r="57" spans="1:21" x14ac:dyDescent="0.25">
      <c r="A57" t="s">
        <v>481</v>
      </c>
      <c r="B57" t="s">
        <v>590</v>
      </c>
      <c r="C57" s="22"/>
      <c r="D57" s="40">
        <f>'Tabel 1 Nederland'!D57/'Tabel 1 Nederland'!$R57</f>
        <v>0.24087591240875914</v>
      </c>
      <c r="E57" s="40">
        <f>'Tabel 1 Nederland'!E57/'Tabel 1 Nederland'!$R57</f>
        <v>0</v>
      </c>
      <c r="F57" s="40">
        <f>'Tabel 1 Nederland'!F57/'Tabel 1 Nederland'!$R57</f>
        <v>4.3795620437956206E-2</v>
      </c>
      <c r="G57" s="40">
        <f>'Tabel 1 Nederland'!G57/'Tabel 1 Nederland'!$R57</f>
        <v>0</v>
      </c>
      <c r="H57" s="40">
        <f>'Tabel 1 Nederland'!H57/'Tabel 1 Nederland'!$R57</f>
        <v>0</v>
      </c>
      <c r="I57" s="22"/>
      <c r="J57" s="40">
        <f>'Tabel 1 Nederland'!J57/'Tabel 1 Nederland'!$R57</f>
        <v>0</v>
      </c>
      <c r="K57" s="40">
        <f>'Tabel 1 Nederland'!K57/'Tabel 1 Nederland'!$R57</f>
        <v>0</v>
      </c>
      <c r="L57" s="40">
        <f>'Tabel 1 Nederland'!L57/'Tabel 1 Nederland'!$R57</f>
        <v>0.10218978102189781</v>
      </c>
      <c r="M57" s="22"/>
      <c r="N57" s="40">
        <f>'Tabel 1 Nederland'!N57/'Tabel 1 Nederland'!$R57</f>
        <v>0</v>
      </c>
      <c r="O57" s="40">
        <f>'Tabel 1 Nederland'!O57/'Tabel 1 Nederland'!$R57</f>
        <v>0.61313868613138689</v>
      </c>
      <c r="P57" s="40">
        <f>'Tabel 1 Nederland'!P57/'Tabel 1 Nederland'!$R57</f>
        <v>0</v>
      </c>
      <c r="Q57" s="34"/>
      <c r="R57" s="41">
        <f t="shared" si="1"/>
        <v>1</v>
      </c>
      <c r="S57" s="18"/>
      <c r="T57" s="18"/>
      <c r="U57" s="18"/>
    </row>
    <row r="58" spans="1:21" x14ac:dyDescent="0.25">
      <c r="A58" t="s">
        <v>482</v>
      </c>
      <c r="B58" t="s">
        <v>591</v>
      </c>
      <c r="C58" s="22"/>
      <c r="D58" s="40">
        <f>'Tabel 1 Nederland'!D58/'Tabel 1 Nederland'!$R58</f>
        <v>0.74797999230473255</v>
      </c>
      <c r="E58" s="40">
        <f>'Tabel 1 Nederland'!E58/'Tabel 1 Nederland'!$R58</f>
        <v>2.0200076952674107E-2</v>
      </c>
      <c r="F58" s="40">
        <f>'Tabel 1 Nederland'!F58/'Tabel 1 Nederland'!$R58</f>
        <v>0</v>
      </c>
      <c r="G58" s="40">
        <f>'Tabel 1 Nederland'!G58/'Tabel 1 Nederland'!$R58</f>
        <v>0</v>
      </c>
      <c r="H58" s="40">
        <f>'Tabel 1 Nederland'!H58/'Tabel 1 Nederland'!$R58</f>
        <v>3.7033474413235859E-2</v>
      </c>
      <c r="I58" s="22"/>
      <c r="J58" s="40">
        <f>'Tabel 1 Nederland'!J58/'Tabel 1 Nederland'!$R58</f>
        <v>4.8576375529049635E-2</v>
      </c>
      <c r="K58" s="40">
        <f>'Tabel 1 Nederland'!K58/'Tabel 1 Nederland'!$R58</f>
        <v>0</v>
      </c>
      <c r="L58" s="40">
        <f>'Tabel 1 Nederland'!L58/'Tabel 1 Nederland'!$R58</f>
        <v>1.6063870719507503E-2</v>
      </c>
      <c r="M58" s="22"/>
      <c r="N58" s="40">
        <f>'Tabel 1 Nederland'!N58/'Tabel 1 Nederland'!$R58</f>
        <v>0.12591381300500193</v>
      </c>
      <c r="O58" s="40">
        <f>'Tabel 1 Nederland'!O58/'Tabel 1 Nederland'!$R58</f>
        <v>4.2323970757983838E-3</v>
      </c>
      <c r="P58" s="40">
        <f>'Tabel 1 Nederland'!P58/'Tabel 1 Nederland'!$R58</f>
        <v>0</v>
      </c>
      <c r="Q58" s="34"/>
      <c r="R58" s="41">
        <f t="shared" si="1"/>
        <v>1</v>
      </c>
      <c r="S58" s="18"/>
      <c r="T58" s="18"/>
      <c r="U58" s="18"/>
    </row>
    <row r="59" spans="1:21" x14ac:dyDescent="0.25">
      <c r="A59" t="s">
        <v>483</v>
      </c>
      <c r="B59" t="s">
        <v>592</v>
      </c>
      <c r="C59" s="22"/>
      <c r="D59" s="40">
        <f>'Tabel 1 Nederland'!D59/'Tabel 1 Nederland'!$R59</f>
        <v>0.11943793911007025</v>
      </c>
      <c r="E59" s="40">
        <f>'Tabel 1 Nederland'!E59/'Tabel 1 Nederland'!$R59</f>
        <v>0</v>
      </c>
      <c r="F59" s="40">
        <f>'Tabel 1 Nederland'!F59/'Tabel 1 Nederland'!$R59</f>
        <v>1.405152224824356E-2</v>
      </c>
      <c r="G59" s="40">
        <f>'Tabel 1 Nederland'!G59/'Tabel 1 Nederland'!$R59</f>
        <v>0.11592505854800937</v>
      </c>
      <c r="H59" s="40">
        <f>'Tabel 1 Nederland'!H59/'Tabel 1 Nederland'!$R59</f>
        <v>0</v>
      </c>
      <c r="I59" s="22"/>
      <c r="J59" s="40">
        <f>'Tabel 1 Nederland'!J59/'Tabel 1 Nederland'!$R59</f>
        <v>0.49531615925058547</v>
      </c>
      <c r="K59" s="40">
        <f>'Tabel 1 Nederland'!K59/'Tabel 1 Nederland'!$R59</f>
        <v>0</v>
      </c>
      <c r="L59" s="40">
        <f>'Tabel 1 Nederland'!L59/'Tabel 1 Nederland'!$R59</f>
        <v>0</v>
      </c>
      <c r="M59" s="22"/>
      <c r="N59" s="40">
        <f>'Tabel 1 Nederland'!N59/'Tabel 1 Nederland'!$R59</f>
        <v>0.20725995316159251</v>
      </c>
      <c r="O59" s="40">
        <f>'Tabel 1 Nederland'!O59/'Tabel 1 Nederland'!$R59</f>
        <v>0</v>
      </c>
      <c r="P59" s="40">
        <f>'Tabel 1 Nederland'!P59/'Tabel 1 Nederland'!$R59</f>
        <v>4.8009367681498827E-2</v>
      </c>
      <c r="Q59" s="34"/>
      <c r="R59" s="41">
        <f t="shared" si="1"/>
        <v>1</v>
      </c>
      <c r="S59" s="18"/>
      <c r="T59" s="18"/>
      <c r="U59" s="18"/>
    </row>
    <row r="60" spans="1:21" x14ac:dyDescent="0.25">
      <c r="A60" t="s">
        <v>484</v>
      </c>
      <c r="B60" t="s">
        <v>593</v>
      </c>
      <c r="C60" s="22"/>
      <c r="D60" s="40">
        <v>0</v>
      </c>
      <c r="E60" s="40">
        <f>'Tabel 1 Nederland'!E60/'Tabel 1 Nederland'!$R60</f>
        <v>4.1493775933609959E-3</v>
      </c>
      <c r="F60" s="40">
        <f>'Tabel 1 Nederland'!F60/'Tabel 1 Nederland'!$R60</f>
        <v>0.11618257261410789</v>
      </c>
      <c r="G60" s="40">
        <f>'Tabel 1 Nederland'!G60/'Tabel 1 Nederland'!$R60</f>
        <v>0</v>
      </c>
      <c r="H60" s="40">
        <f>'Tabel 1 Nederland'!H60/'Tabel 1 Nederland'!$R60</f>
        <v>4.1493775933609959E-3</v>
      </c>
      <c r="I60" s="22"/>
      <c r="J60" s="40">
        <f>'Tabel 1 Nederland'!J60/'Tabel 1 Nederland'!$R60</f>
        <v>0.55186721991701249</v>
      </c>
      <c r="K60" s="40">
        <f>'Tabel 1 Nederland'!K60/'Tabel 1 Nederland'!$R60</f>
        <v>4.1493775933609957E-2</v>
      </c>
      <c r="L60" s="40">
        <f>'Tabel 1 Nederland'!L60/'Tabel 1 Nederland'!$R60</f>
        <v>0</v>
      </c>
      <c r="M60" s="22"/>
      <c r="N60" s="40">
        <f>'Tabel 1 Nederland'!N60/'Tabel 1 Nederland'!$R60</f>
        <v>0.28215767634854771</v>
      </c>
      <c r="O60" s="40">
        <f>'Tabel 1 Nederland'!O60/'Tabel 1 Nederland'!$R60</f>
        <v>0</v>
      </c>
      <c r="P60" s="40">
        <f>'Tabel 1 Nederland'!P60/'Tabel 1 Nederland'!$R60</f>
        <v>0</v>
      </c>
      <c r="Q60" s="34"/>
      <c r="R60" s="41">
        <f t="shared" si="1"/>
        <v>1</v>
      </c>
      <c r="S60" s="18"/>
      <c r="T60" s="18"/>
      <c r="U60" s="18"/>
    </row>
    <row r="61" spans="1:21" x14ac:dyDescent="0.25">
      <c r="A61" t="s">
        <v>485</v>
      </c>
      <c r="B61" t="s">
        <v>594</v>
      </c>
      <c r="C61" s="22"/>
      <c r="D61" s="40">
        <f>'Tabel 1 Nederland'!D61/'Tabel 1 Nederland'!$R61</f>
        <v>0.16119096509240247</v>
      </c>
      <c r="E61" s="40">
        <f>'Tabel 1 Nederland'!E61/'Tabel 1 Nederland'!$R61</f>
        <v>0</v>
      </c>
      <c r="F61" s="40">
        <f>'Tabel 1 Nederland'!F61/'Tabel 1 Nederland'!$R61</f>
        <v>0.13141683778234087</v>
      </c>
      <c r="G61" s="40">
        <f>'Tabel 1 Nederland'!G61/'Tabel 1 Nederland'!$R61</f>
        <v>0</v>
      </c>
      <c r="H61" s="40">
        <f>'Tabel 1 Nederland'!H61/'Tabel 1 Nederland'!$R61</f>
        <v>5.6468172484599587E-2</v>
      </c>
      <c r="I61" s="22"/>
      <c r="J61" s="40">
        <f>'Tabel 1 Nederland'!J61/'Tabel 1 Nederland'!$R61</f>
        <v>7.8028747433264892E-2</v>
      </c>
      <c r="K61" s="40">
        <f>'Tabel 1 Nederland'!K61/'Tabel 1 Nederland'!$R61</f>
        <v>0</v>
      </c>
      <c r="L61" s="40">
        <f>'Tabel 1 Nederland'!L61/'Tabel 1 Nederland'!$R61</f>
        <v>0.11909650924024641</v>
      </c>
      <c r="M61" s="22"/>
      <c r="N61" s="40">
        <f>'Tabel 1 Nederland'!N61/'Tabel 1 Nederland'!$R61</f>
        <v>0.41991786447638602</v>
      </c>
      <c r="O61" s="40">
        <f>'Tabel 1 Nederland'!O61/'Tabel 1 Nederland'!$R61</f>
        <v>1.5400410677618069E-2</v>
      </c>
      <c r="P61" s="40">
        <f>'Tabel 1 Nederland'!P61/'Tabel 1 Nederland'!$R61</f>
        <v>1.8480492813141684E-2</v>
      </c>
      <c r="Q61" s="34"/>
      <c r="R61" s="41">
        <f t="shared" si="1"/>
        <v>1</v>
      </c>
      <c r="S61" s="18"/>
      <c r="T61" s="18"/>
      <c r="U61" s="18"/>
    </row>
    <row r="62" spans="1:21" x14ac:dyDescent="0.25">
      <c r="A62" t="s">
        <v>691</v>
      </c>
      <c r="B62" t="s">
        <v>692</v>
      </c>
      <c r="C62" s="22"/>
      <c r="D62" s="40">
        <f>'Tabel 1 Nederland'!D62/'Tabel 1 Nederland'!$R62</f>
        <v>0.49418064976794002</v>
      </c>
      <c r="E62" s="40">
        <f>'Tabel 1 Nederland'!E62/'Tabel 1 Nederland'!$R62</f>
        <v>7.6686897536594079E-2</v>
      </c>
      <c r="F62" s="40">
        <f>'Tabel 1 Nederland'!F62/'Tabel 1 Nederland'!$R62</f>
        <v>0.16237058193502321</v>
      </c>
      <c r="G62" s="40">
        <f>'Tabel 1 Nederland'!G62/'Tabel 1 Nederland'!$R62</f>
        <v>0</v>
      </c>
      <c r="H62" s="40">
        <f>'Tabel 1 Nederland'!H62/'Tabel 1 Nederland'!$R62</f>
        <v>1.0567654409139593E-2</v>
      </c>
      <c r="I62" s="22"/>
      <c r="J62" s="40">
        <f>'Tabel 1 Nederland'!J62/'Tabel 1 Nederland'!$R62</f>
        <v>1.5137450910389146E-2</v>
      </c>
      <c r="K62" s="40">
        <f>'Tabel 1 Nederland'!K62/'Tabel 1 Nederland'!$R62</f>
        <v>0</v>
      </c>
      <c r="L62" s="40">
        <f>'Tabel 1 Nederland'!L62/'Tabel 1 Nederland'!$R62</f>
        <v>4.2841842199214567E-4</v>
      </c>
      <c r="M62" s="22"/>
      <c r="N62" s="40">
        <f>'Tabel 1 Nederland'!N62/'Tabel 1 Nederland'!$R62</f>
        <v>0.23748661192431275</v>
      </c>
      <c r="O62" s="40">
        <f>'Tabel 1 Nederland'!O62/'Tabel 1 Nederland'!$R62</f>
        <v>3.1417350946090681E-3</v>
      </c>
      <c r="P62" s="40">
        <f>'Tabel 1 Nederland'!P62/'Tabel 1 Nederland'!$R62</f>
        <v>0</v>
      </c>
      <c r="Q62" s="34"/>
      <c r="R62" s="41">
        <f t="shared" si="1"/>
        <v>0.99999999999999989</v>
      </c>
      <c r="S62" s="18"/>
      <c r="T62" s="18"/>
      <c r="U62" s="18"/>
    </row>
    <row r="63" spans="1:21" x14ac:dyDescent="0.25">
      <c r="A63" t="s">
        <v>486</v>
      </c>
      <c r="B63" t="s">
        <v>561</v>
      </c>
      <c r="C63" s="22"/>
      <c r="D63" s="40">
        <f>'Tabel 1 Nederland'!D63/'Tabel 1 Nederland'!$R63</f>
        <v>0.11157455683003129</v>
      </c>
      <c r="E63" s="40">
        <f>'Tabel 1 Nederland'!E63/'Tabel 1 Nederland'!$R63</f>
        <v>0</v>
      </c>
      <c r="F63" s="40">
        <f>'Tabel 1 Nederland'!F63/'Tabel 1 Nederland'!$R63</f>
        <v>1.1470281543274244E-2</v>
      </c>
      <c r="G63" s="40">
        <f>'Tabel 1 Nederland'!G63/'Tabel 1 Nederland'!$R63</f>
        <v>0</v>
      </c>
      <c r="H63" s="40">
        <f>'Tabel 1 Nederland'!H63/'Tabel 1 Nederland'!$R63</f>
        <v>7.2992700729927005E-3</v>
      </c>
      <c r="I63" s="22"/>
      <c r="J63" s="40">
        <f>'Tabel 1 Nederland'!J63/'Tabel 1 Nederland'!$R63</f>
        <v>0.25964546402502608</v>
      </c>
      <c r="K63" s="40">
        <f>'Tabel 1 Nederland'!K63/'Tabel 1 Nederland'!$R63</f>
        <v>0</v>
      </c>
      <c r="L63" s="40">
        <f>'Tabel 1 Nederland'!L63/'Tabel 1 Nederland'!$R63</f>
        <v>0</v>
      </c>
      <c r="M63" s="22"/>
      <c r="N63" s="40">
        <f>'Tabel 1 Nederland'!N63/'Tabel 1 Nederland'!$R63</f>
        <v>0.5922836287799792</v>
      </c>
      <c r="O63" s="40">
        <f>'Tabel 1 Nederland'!O63/'Tabel 1 Nederland'!$R63</f>
        <v>1.7726798748696558E-2</v>
      </c>
      <c r="P63" s="40">
        <f>'Tabel 1 Nederland'!P63/'Tabel 1 Nederland'!$R63</f>
        <v>0</v>
      </c>
      <c r="Q63" s="34"/>
      <c r="R63" s="41">
        <f t="shared" si="1"/>
        <v>1.0000000000000002</v>
      </c>
      <c r="S63" s="18"/>
      <c r="T63" s="18"/>
      <c r="U63" s="18"/>
    </row>
    <row r="64" spans="1:21" x14ac:dyDescent="0.25">
      <c r="A64" t="s">
        <v>487</v>
      </c>
      <c r="B64" t="s">
        <v>562</v>
      </c>
      <c r="C64" s="22"/>
      <c r="D64" s="40">
        <f>'Tabel 1 Nederland'!D64/'Tabel 1 Nederland'!$R64</f>
        <v>0.41018041237113401</v>
      </c>
      <c r="E64" s="40">
        <f>'Tabel 1 Nederland'!E64/'Tabel 1 Nederland'!$R64</f>
        <v>6.1855670103092786E-2</v>
      </c>
      <c r="F64" s="40">
        <f>'Tabel 1 Nederland'!F64/'Tabel 1 Nederland'!$R64</f>
        <v>0.15734536082474226</v>
      </c>
      <c r="G64" s="40">
        <f>'Tabel 1 Nederland'!G64/'Tabel 1 Nederland'!$R64</f>
        <v>5.025773195876289E-3</v>
      </c>
      <c r="H64" s="40">
        <f>'Tabel 1 Nederland'!H64/'Tabel 1 Nederland'!$R64</f>
        <v>1.5206185567010309E-2</v>
      </c>
      <c r="I64" s="22"/>
      <c r="J64" s="40">
        <f>'Tabel 1 Nederland'!J64/'Tabel 1 Nederland'!$R64</f>
        <v>7.345360824742268E-3</v>
      </c>
      <c r="K64" s="40">
        <f>'Tabel 1 Nederland'!K64/'Tabel 1 Nederland'!$R64</f>
        <v>0</v>
      </c>
      <c r="L64" s="40">
        <f>'Tabel 1 Nederland'!L64/'Tabel 1 Nederland'!$R64</f>
        <v>1.2500000000000001E-2</v>
      </c>
      <c r="M64" s="22"/>
      <c r="N64" s="40">
        <f>'Tabel 1 Nederland'!N64/'Tabel 1 Nederland'!$R64</f>
        <v>0.32203608247422683</v>
      </c>
      <c r="O64" s="40">
        <f>'Tabel 1 Nederland'!O64/'Tabel 1 Nederland'!$R64</f>
        <v>7.4742268041237117E-3</v>
      </c>
      <c r="P64" s="40">
        <f>'Tabel 1 Nederland'!P64/'Tabel 1 Nederland'!$R64</f>
        <v>1.0309278350515464E-3</v>
      </c>
      <c r="Q64" s="34"/>
      <c r="R64" s="41">
        <f t="shared" si="1"/>
        <v>0.99999999999999978</v>
      </c>
      <c r="S64" s="18"/>
      <c r="T64" s="18"/>
      <c r="U64" s="18"/>
    </row>
    <row r="65" spans="1:21" x14ac:dyDescent="0.25">
      <c r="A65" t="s">
        <v>488</v>
      </c>
      <c r="B65" t="s">
        <v>563</v>
      </c>
      <c r="C65" s="22"/>
      <c r="D65" s="40">
        <f>'Tabel 1 Nederland'!D65/'Tabel 1 Nederland'!$R65</f>
        <v>0.53298153034300788</v>
      </c>
      <c r="E65" s="40">
        <f>'Tabel 1 Nederland'!E65/'Tabel 1 Nederland'!$R65</f>
        <v>2.1108179419525065E-3</v>
      </c>
      <c r="F65" s="40">
        <f>'Tabel 1 Nederland'!F65/'Tabel 1 Nederland'!$R65</f>
        <v>9.2700087950747578E-2</v>
      </c>
      <c r="G65" s="40">
        <f>'Tabel 1 Nederland'!G65/'Tabel 1 Nederland'!$R65</f>
        <v>0</v>
      </c>
      <c r="H65" s="40">
        <f>'Tabel 1 Nederland'!H65/'Tabel 1 Nederland'!$R65</f>
        <v>1.7941952506596307E-2</v>
      </c>
      <c r="I65" s="22"/>
      <c r="J65" s="40">
        <f>'Tabel 1 Nederland'!J65/'Tabel 1 Nederland'!$R65</f>
        <v>1.3544415127528584E-2</v>
      </c>
      <c r="K65" s="40">
        <f>'Tabel 1 Nederland'!K65/'Tabel 1 Nederland'!$R65</f>
        <v>0</v>
      </c>
      <c r="L65" s="40">
        <f>'Tabel 1 Nederland'!L65/'Tabel 1 Nederland'!$R65</f>
        <v>1.6182937554969218E-2</v>
      </c>
      <c r="M65" s="22"/>
      <c r="N65" s="40">
        <f>'Tabel 1 Nederland'!N65/'Tabel 1 Nederland'!$R65</f>
        <v>0.30729991204925244</v>
      </c>
      <c r="O65" s="40">
        <f>'Tabel 1 Nederland'!O65/'Tabel 1 Nederland'!$R65</f>
        <v>1.7238346525945469E-2</v>
      </c>
      <c r="P65" s="40">
        <f>'Tabel 1 Nederland'!P65/'Tabel 1 Nederland'!$R65</f>
        <v>0</v>
      </c>
      <c r="Q65" s="34"/>
      <c r="R65" s="41">
        <f t="shared" si="1"/>
        <v>1</v>
      </c>
      <c r="S65" s="18"/>
      <c r="T65" s="18"/>
      <c r="U65" s="18"/>
    </row>
    <row r="66" spans="1:21" x14ac:dyDescent="0.25">
      <c r="A66" t="s">
        <v>489</v>
      </c>
      <c r="B66" t="s">
        <v>564</v>
      </c>
      <c r="C66" s="22"/>
      <c r="D66" s="40">
        <f>'Tabel 1 Nederland'!D66/'Tabel 1 Nederland'!$R66</f>
        <v>0.74925472010599536</v>
      </c>
      <c r="E66" s="40">
        <f>'Tabel 1 Nederland'!E66/'Tabel 1 Nederland'!$R66</f>
        <v>1.9211659489897316E-2</v>
      </c>
      <c r="F66" s="40">
        <f>'Tabel 1 Nederland'!F66/'Tabel 1 Nederland'!$R66</f>
        <v>0</v>
      </c>
      <c r="G66" s="40">
        <f>'Tabel 1 Nederland'!G66/'Tabel 1 Nederland'!$R66</f>
        <v>0</v>
      </c>
      <c r="H66" s="40">
        <f>'Tabel 1 Nederland'!H66/'Tabel 1 Nederland'!$R66</f>
        <v>0</v>
      </c>
      <c r="I66" s="22"/>
      <c r="J66" s="40">
        <f>'Tabel 1 Nederland'!J66/'Tabel 1 Nederland'!$R66</f>
        <v>2.119907254057635E-2</v>
      </c>
      <c r="K66" s="40">
        <f>'Tabel 1 Nederland'!K66/'Tabel 1 Nederland'!$R66</f>
        <v>0</v>
      </c>
      <c r="L66" s="40">
        <f>'Tabel 1 Nederland'!L66/'Tabel 1 Nederland'!$R66</f>
        <v>3.6435905929115601E-2</v>
      </c>
      <c r="M66" s="22"/>
      <c r="N66" s="40">
        <f>'Tabel 1 Nederland'!N66/'Tabel 1 Nederland'!$R66</f>
        <v>0.16694269625703875</v>
      </c>
      <c r="O66" s="40">
        <f>'Tabel 1 Nederland'!O66/'Tabel 1 Nederland'!$R66</f>
        <v>6.9559456773766147E-3</v>
      </c>
      <c r="P66" s="40">
        <f>'Tabel 1 Nederland'!P66/'Tabel 1 Nederland'!$R66</f>
        <v>0</v>
      </c>
      <c r="Q66" s="34"/>
      <c r="R66" s="41">
        <f t="shared" si="1"/>
        <v>1</v>
      </c>
      <c r="S66" s="18"/>
      <c r="T66" s="18"/>
      <c r="U66" s="18"/>
    </row>
    <row r="67" spans="1:21" x14ac:dyDescent="0.25">
      <c r="A67" t="s">
        <v>490</v>
      </c>
      <c r="B67" t="s">
        <v>595</v>
      </c>
      <c r="C67" s="22"/>
      <c r="D67" s="40">
        <f>'Tabel 1 Nederland'!D67/'Tabel 1 Nederland'!$R67</f>
        <v>6.3938618925831206E-2</v>
      </c>
      <c r="E67" s="40">
        <f>'Tabel 1 Nederland'!E67/'Tabel 1 Nederland'!$R67</f>
        <v>0</v>
      </c>
      <c r="F67" s="40">
        <f>'Tabel 1 Nederland'!F67/'Tabel 1 Nederland'!$R67</f>
        <v>0.20460358056265984</v>
      </c>
      <c r="G67" s="40">
        <f>'Tabel 1 Nederland'!G67/'Tabel 1 Nederland'!$R67</f>
        <v>0</v>
      </c>
      <c r="H67" s="40">
        <f>'Tabel 1 Nederland'!H67/'Tabel 1 Nederland'!$R67</f>
        <v>5.1150895140664966E-3</v>
      </c>
      <c r="I67" s="22"/>
      <c r="J67" s="40">
        <f>'Tabel 1 Nederland'!J67/'Tabel 1 Nederland'!$R67</f>
        <v>5.1150895140664966E-3</v>
      </c>
      <c r="K67" s="40">
        <f>'Tabel 1 Nederland'!K67/'Tabel 1 Nederland'!$R67</f>
        <v>0</v>
      </c>
      <c r="L67" s="40">
        <f>'Tabel 1 Nederland'!L67/'Tabel 1 Nederland'!$R67</f>
        <v>0.10230179028132992</v>
      </c>
      <c r="M67" s="22"/>
      <c r="N67" s="40">
        <f>'Tabel 1 Nederland'!N67/'Tabel 1 Nederland'!$R67</f>
        <v>0.61892583120204603</v>
      </c>
      <c r="O67" s="40">
        <f>'Tabel 1 Nederland'!O67/'Tabel 1 Nederland'!$R67</f>
        <v>0</v>
      </c>
      <c r="P67" s="40">
        <f>'Tabel 1 Nederland'!P67/'Tabel 1 Nederland'!$R67</f>
        <v>0</v>
      </c>
      <c r="Q67" s="34"/>
      <c r="R67" s="41">
        <f t="shared" si="1"/>
        <v>1</v>
      </c>
      <c r="S67" s="18"/>
      <c r="T67" s="18"/>
      <c r="U67" s="18"/>
    </row>
    <row r="68" spans="1:21" x14ac:dyDescent="0.25">
      <c r="A68" t="s">
        <v>693</v>
      </c>
      <c r="B68" t="s">
        <v>694</v>
      </c>
      <c r="C68" s="22"/>
      <c r="D68" s="40">
        <f>'Tabel 1 Nederland'!D68/'Tabel 1 Nederland'!$R68</f>
        <v>0.45154225223580946</v>
      </c>
      <c r="E68" s="40">
        <f>'Tabel 1 Nederland'!E68/'Tabel 1 Nederland'!$R68</f>
        <v>3.8328162073371051E-3</v>
      </c>
      <c r="F68" s="40">
        <f>'Tabel 1 Nederland'!F68/'Tabel 1 Nederland'!$R68</f>
        <v>6.5340390582223032E-2</v>
      </c>
      <c r="G68" s="40">
        <f>'Tabel 1 Nederland'!G68/'Tabel 1 Nederland'!$R68</f>
        <v>0</v>
      </c>
      <c r="H68" s="40">
        <f>'Tabel 1 Nederland'!H68/'Tabel 1 Nederland'!$R68</f>
        <v>6.3880270122285088E-2</v>
      </c>
      <c r="I68" s="22"/>
      <c r="J68" s="40">
        <f>'Tabel 1 Nederland'!J68/'Tabel 1 Nederland'!$R68</f>
        <v>1.8616535864208798E-2</v>
      </c>
      <c r="K68" s="40">
        <f>'Tabel 1 Nederland'!K68/'Tabel 1 Nederland'!$R68</f>
        <v>0</v>
      </c>
      <c r="L68" s="40">
        <f>'Tabel 1 Nederland'!L68/'Tabel 1 Nederland'!$R68</f>
        <v>4.0153312648293481E-3</v>
      </c>
      <c r="M68" s="22"/>
      <c r="N68" s="40">
        <f>'Tabel 1 Nederland'!N68/'Tabel 1 Nederland'!$R68</f>
        <v>0.33235991969337469</v>
      </c>
      <c r="O68" s="40">
        <f>'Tabel 1 Nederland'!O68/'Tabel 1 Nederland'!$R68</f>
        <v>8.0306625296586963E-3</v>
      </c>
      <c r="P68" s="40">
        <f>'Tabel 1 Nederland'!P68/'Tabel 1 Nederland'!$R68</f>
        <v>5.2381821500273776E-2</v>
      </c>
      <c r="Q68" s="34"/>
      <c r="R68" s="41">
        <f t="shared" si="1"/>
        <v>1</v>
      </c>
      <c r="S68" s="18"/>
      <c r="T68" s="18"/>
      <c r="U68" s="18"/>
    </row>
    <row r="69" spans="1:21" x14ac:dyDescent="0.25">
      <c r="A69" t="s">
        <v>773</v>
      </c>
      <c r="B69" t="s">
        <v>774</v>
      </c>
      <c r="C69" s="22"/>
      <c r="D69" s="40">
        <f>'Tabel 1 Nederland'!D69/'Tabel 1 Nederland'!$R69</f>
        <v>0</v>
      </c>
      <c r="E69" s="40">
        <f>'Tabel 1 Nederland'!E69/'Tabel 1 Nederland'!$R69</f>
        <v>0</v>
      </c>
      <c r="F69" s="40">
        <f>'Tabel 1 Nederland'!F69/'Tabel 1 Nederland'!$R69</f>
        <v>0.30763178599527929</v>
      </c>
      <c r="G69" s="40">
        <f>'Tabel 1 Nederland'!G69/'Tabel 1 Nederland'!$R69</f>
        <v>0</v>
      </c>
      <c r="H69" s="40">
        <f>'Tabel 1 Nederland'!H69/'Tabel 1 Nederland'!$R69</f>
        <v>7.8678206136900075E-2</v>
      </c>
      <c r="I69" s="22"/>
      <c r="J69" s="40">
        <f>'Tabel 1 Nederland'!J69/'Tabel 1 Nederland'!$R69</f>
        <v>0</v>
      </c>
      <c r="K69" s="40">
        <f>'Tabel 1 Nederland'!K69/'Tabel 1 Nederland'!$R69</f>
        <v>0</v>
      </c>
      <c r="L69" s="40">
        <f>'Tabel 1 Nederland'!L69/'Tabel 1 Nederland'!$R69</f>
        <v>6.7663257277734062E-2</v>
      </c>
      <c r="M69" s="22"/>
      <c r="N69" s="40">
        <f>'Tabel 1 Nederland'!N69/'Tabel 1 Nederland'!$R69</f>
        <v>0.46577498033044845</v>
      </c>
      <c r="O69" s="40">
        <f>'Tabel 1 Nederland'!O69/'Tabel 1 Nederland'!$R69</f>
        <v>0</v>
      </c>
      <c r="P69" s="40">
        <f>'Tabel 1 Nederland'!P69/'Tabel 1 Nederland'!$R69</f>
        <v>8.0251770259638075E-2</v>
      </c>
      <c r="Q69" s="34"/>
      <c r="R69" s="41">
        <f t="shared" si="1"/>
        <v>0.99999999999999989</v>
      </c>
      <c r="S69" s="18"/>
      <c r="T69" s="18"/>
      <c r="U69" s="18"/>
    </row>
    <row r="70" spans="1:21" x14ac:dyDescent="0.25">
      <c r="A70" t="s">
        <v>695</v>
      </c>
      <c r="B70" t="s">
        <v>696</v>
      </c>
      <c r="C70" s="22"/>
      <c r="D70" s="40">
        <f>'Tabel 1 Nederland'!D70/'Tabel 1 Nederland'!$R70</f>
        <v>0.12058057312988463</v>
      </c>
      <c r="E70" s="40">
        <f>'Tabel 1 Nederland'!E70/'Tabel 1 Nederland'!$R70</f>
        <v>1.9972708100731918E-2</v>
      </c>
      <c r="F70" s="40">
        <f>'Tabel 1 Nederland'!F70/'Tabel 1 Nederland'!$R70</f>
        <v>0.12895422404168216</v>
      </c>
      <c r="G70" s="40">
        <f>'Tabel 1 Nederland'!G70/'Tabel 1 Nederland'!$R70</f>
        <v>6.3267584666914772E-3</v>
      </c>
      <c r="H70" s="40">
        <f>'Tabel 1 Nederland'!H70/'Tabel 1 Nederland'!$R70</f>
        <v>9.6700161270313861E-2</v>
      </c>
      <c r="I70" s="22"/>
      <c r="J70" s="40">
        <f>'Tabel 1 Nederland'!J70/'Tabel 1 Nederland'!$R70</f>
        <v>8.113137327874953E-2</v>
      </c>
      <c r="K70" s="40">
        <f>'Tabel 1 Nederland'!K70/'Tabel 1 Nederland'!$R70</f>
        <v>1.0482570400694703E-2</v>
      </c>
      <c r="L70" s="40">
        <f>'Tabel 1 Nederland'!L70/'Tabel 1 Nederland'!$R70</f>
        <v>0.19867262126287061</v>
      </c>
      <c r="M70" s="22"/>
      <c r="N70" s="40">
        <f>'Tabel 1 Nederland'!N70/'Tabel 1 Nederland'!$R70</f>
        <v>0.22441384443617418</v>
      </c>
      <c r="O70" s="40">
        <f>'Tabel 1 Nederland'!O70/'Tabel 1 Nederland'!$R70</f>
        <v>6.4508125542736636E-3</v>
      </c>
      <c r="P70" s="40">
        <f>'Tabel 1 Nederland'!P70/'Tabel 1 Nederland'!$R70</f>
        <v>0.10631435305793326</v>
      </c>
      <c r="Q70" s="34"/>
      <c r="R70" s="41">
        <f t="shared" si="1"/>
        <v>1</v>
      </c>
      <c r="S70" s="18"/>
      <c r="T70" s="18"/>
      <c r="U70" s="18"/>
    </row>
    <row r="71" spans="1:21" x14ac:dyDescent="0.25">
      <c r="A71" t="s">
        <v>1210</v>
      </c>
      <c r="B71" t="s">
        <v>1211</v>
      </c>
      <c r="C71" s="22"/>
      <c r="D71" s="40">
        <f>'Tabel 1 Nederland'!D71/'Tabel 1 Nederland'!$R71</f>
        <v>0.48030342662830239</v>
      </c>
      <c r="E71" s="40">
        <f>'Tabel 1 Nederland'!E71/'Tabel 1 Nederland'!$R71</f>
        <v>2.8459325137326706E-2</v>
      </c>
      <c r="F71" s="40">
        <f>'Tabel 1 Nederland'!F71/'Tabel 1 Nederland'!$R71</f>
        <v>0.16207167146220247</v>
      </c>
      <c r="G71" s="40">
        <f>'Tabel 1 Nederland'!G71/'Tabel 1 Nederland'!$R71</f>
        <v>0</v>
      </c>
      <c r="H71" s="40">
        <f>'Tabel 1 Nederland'!H71/'Tabel 1 Nederland'!$R71</f>
        <v>0.10808265759874444</v>
      </c>
      <c r="I71" s="22"/>
      <c r="J71" s="40">
        <f>'Tabel 1 Nederland'!J71/'Tabel 1 Nederland'!$R71</f>
        <v>7.7373790217106983E-2</v>
      </c>
      <c r="K71" s="40">
        <f>'Tabel 1 Nederland'!K71/'Tabel 1 Nederland'!$R71</f>
        <v>0</v>
      </c>
      <c r="L71" s="40">
        <f>'Tabel 1 Nederland'!L71/'Tabel 1 Nederland'!$R71</f>
        <v>0</v>
      </c>
      <c r="M71" s="22"/>
      <c r="N71" s="40">
        <f>'Tabel 1 Nederland'!N71/'Tabel 1 Nederland'!$R71</f>
        <v>0.14198273607114831</v>
      </c>
      <c r="O71" s="40">
        <f>'Tabel 1 Nederland'!O71/'Tabel 1 Nederland'!$R71</f>
        <v>0</v>
      </c>
      <c r="P71" s="40">
        <f>'Tabel 1 Nederland'!P71/'Tabel 1 Nederland'!$R71</f>
        <v>1.7263928851687157E-3</v>
      </c>
      <c r="Q71" s="34"/>
      <c r="R71" s="41">
        <f t="shared" si="1"/>
        <v>1</v>
      </c>
      <c r="S71" s="18"/>
      <c r="T71" s="18"/>
      <c r="U71" s="18"/>
    </row>
    <row r="72" spans="1:21" x14ac:dyDescent="0.25">
      <c r="A72" t="s">
        <v>775</v>
      </c>
      <c r="B72" t="s">
        <v>776</v>
      </c>
      <c r="C72" s="22"/>
      <c r="D72" s="40">
        <f>'Tabel 1 Nederland'!D72/'Tabel 1 Nederland'!$R72</f>
        <v>0.77265745007680486</v>
      </c>
      <c r="E72" s="40">
        <f>'Tabel 1 Nederland'!E72/'Tabel 1 Nederland'!$R72</f>
        <v>6.1443932411674347E-2</v>
      </c>
      <c r="F72" s="40">
        <f>'Tabel 1 Nederland'!F72/'Tabel 1 Nederland'!$R72</f>
        <v>4.608294930875576E-3</v>
      </c>
      <c r="G72" s="40">
        <f>'Tabel 1 Nederland'!G72/'Tabel 1 Nederland'!$R72</f>
        <v>0</v>
      </c>
      <c r="H72" s="40">
        <f>'Tabel 1 Nederland'!H72/'Tabel 1 Nederland'!$R72</f>
        <v>0.10368663594470046</v>
      </c>
      <c r="I72" s="22"/>
      <c r="J72" s="40">
        <f>'Tabel 1 Nederland'!J72/'Tabel 1 Nederland'!$R72</f>
        <v>0</v>
      </c>
      <c r="K72" s="40">
        <f>'Tabel 1 Nederland'!K72/'Tabel 1 Nederland'!$R72</f>
        <v>0</v>
      </c>
      <c r="L72" s="40">
        <f>'Tabel 1 Nederland'!L72/'Tabel 1 Nederland'!$R72</f>
        <v>4.8387096774193547E-2</v>
      </c>
      <c r="M72" s="22"/>
      <c r="N72" s="40">
        <f>'Tabel 1 Nederland'!N72/'Tabel 1 Nederland'!$R72</f>
        <v>0</v>
      </c>
      <c r="O72" s="40">
        <f>'Tabel 1 Nederland'!O72/'Tabel 1 Nederland'!$R72</f>
        <v>9.2165898617511521E-3</v>
      </c>
      <c r="P72" s="40">
        <f>'Tabel 1 Nederland'!P72/'Tabel 1 Nederland'!$R72</f>
        <v>0</v>
      </c>
      <c r="Q72" s="34"/>
      <c r="R72" s="41">
        <f t="shared" si="1"/>
        <v>0.99999999999999978</v>
      </c>
      <c r="S72" s="18"/>
      <c r="T72" s="18"/>
      <c r="U72" s="18"/>
    </row>
    <row r="73" spans="1:21" x14ac:dyDescent="0.25">
      <c r="A73" t="s">
        <v>697</v>
      </c>
      <c r="B73" t="s">
        <v>698</v>
      </c>
      <c r="C73" s="22"/>
      <c r="D73" s="40">
        <f>'Tabel 1 Nederland'!D73/'Tabel 1 Nederland'!$R73</f>
        <v>3.5964035964035967E-2</v>
      </c>
      <c r="E73" s="40">
        <f>'Tabel 1 Nederland'!E73/'Tabel 1 Nederland'!$R73</f>
        <v>1.2987012987012988E-2</v>
      </c>
      <c r="F73" s="40">
        <f>'Tabel 1 Nederland'!F73/'Tabel 1 Nederland'!$R73</f>
        <v>0.23876123876123875</v>
      </c>
      <c r="G73" s="40">
        <f>'Tabel 1 Nederland'!G73/'Tabel 1 Nederland'!$R73</f>
        <v>0</v>
      </c>
      <c r="H73" s="40">
        <f>'Tabel 1 Nederland'!H73/'Tabel 1 Nederland'!$R73</f>
        <v>0</v>
      </c>
      <c r="I73" s="22"/>
      <c r="J73" s="40">
        <f>'Tabel 1 Nederland'!J73/'Tabel 1 Nederland'!$R73</f>
        <v>2.9970029970029972E-2</v>
      </c>
      <c r="K73" s="40">
        <f>'Tabel 1 Nederland'!K73/'Tabel 1 Nederland'!$R73</f>
        <v>0</v>
      </c>
      <c r="L73" s="40">
        <f>'Tabel 1 Nederland'!L73/'Tabel 1 Nederland'!$R73</f>
        <v>6.243756243756244E-2</v>
      </c>
      <c r="M73" s="22"/>
      <c r="N73" s="40">
        <f>'Tabel 1 Nederland'!N73/'Tabel 1 Nederland'!$R73</f>
        <v>0.60239760239760243</v>
      </c>
      <c r="O73" s="40">
        <f>'Tabel 1 Nederland'!O73/'Tabel 1 Nederland'!$R73</f>
        <v>1.7482517482517484E-2</v>
      </c>
      <c r="P73" s="40">
        <f>'Tabel 1 Nederland'!P73/'Tabel 1 Nederland'!$R73</f>
        <v>0</v>
      </c>
      <c r="Q73" s="34"/>
      <c r="R73" s="41">
        <f t="shared" si="1"/>
        <v>1</v>
      </c>
      <c r="S73" s="18"/>
      <c r="T73" s="18"/>
      <c r="U73" s="18"/>
    </row>
    <row r="74" spans="1:21" x14ac:dyDescent="0.25">
      <c r="A74" t="s">
        <v>777</v>
      </c>
      <c r="B74" t="s">
        <v>778</v>
      </c>
      <c r="C74" s="22"/>
      <c r="D74" s="40">
        <f>'Tabel 1 Nederland'!D74/'Tabel 1 Nederland'!$R74</f>
        <v>0</v>
      </c>
      <c r="E74" s="40">
        <f>'Tabel 1 Nederland'!E74/'Tabel 1 Nederland'!$R74</f>
        <v>2.8849270664505672E-2</v>
      </c>
      <c r="F74" s="40">
        <f>'Tabel 1 Nederland'!F74/'Tabel 1 Nederland'!$R74</f>
        <v>1.6855753646677473E-2</v>
      </c>
      <c r="G74" s="40">
        <f>'Tabel 1 Nederland'!G74/'Tabel 1 Nederland'!$R74</f>
        <v>0.42755267423014587</v>
      </c>
      <c r="H74" s="40">
        <f>'Tabel 1 Nederland'!H74/'Tabel 1 Nederland'!$R74</f>
        <v>1.6855753646677473E-2</v>
      </c>
      <c r="I74" s="22"/>
      <c r="J74" s="40">
        <f>'Tabel 1 Nederland'!J74/'Tabel 1 Nederland'!$R74</f>
        <v>1.9448946515397082E-3</v>
      </c>
      <c r="K74" s="40">
        <f>'Tabel 1 Nederland'!K74/'Tabel 1 Nederland'!$R74</f>
        <v>0</v>
      </c>
      <c r="L74" s="40">
        <f>'Tabel 1 Nederland'!L74/'Tabel 1 Nederland'!$R74</f>
        <v>9.4003241491085899E-3</v>
      </c>
      <c r="M74" s="22"/>
      <c r="N74" s="40">
        <f>'Tabel 1 Nederland'!N74/'Tabel 1 Nederland'!$R74</f>
        <v>0.47779578606158835</v>
      </c>
      <c r="O74" s="40">
        <f>'Tabel 1 Nederland'!O74/'Tabel 1 Nederland'!$R74</f>
        <v>2.0745542949756886E-2</v>
      </c>
      <c r="P74" s="40">
        <f>'Tabel 1 Nederland'!P74/'Tabel 1 Nederland'!$R74</f>
        <v>0</v>
      </c>
      <c r="Q74" s="34"/>
      <c r="R74" s="41">
        <f t="shared" si="1"/>
        <v>1</v>
      </c>
      <c r="S74" s="18"/>
      <c r="T74" s="18"/>
      <c r="U74" s="18"/>
    </row>
    <row r="75" spans="1:21" x14ac:dyDescent="0.25">
      <c r="A75" t="s">
        <v>699</v>
      </c>
      <c r="B75" t="s">
        <v>700</v>
      </c>
      <c r="C75" s="22"/>
      <c r="D75" s="40">
        <f>'Tabel 1 Nederland'!D75/'Tabel 1 Nederland'!$R75</f>
        <v>0.31747751652400041</v>
      </c>
      <c r="E75" s="40">
        <f>'Tabel 1 Nederland'!E75/'Tabel 1 Nederland'!$R75</f>
        <v>1.8636905406869651E-2</v>
      </c>
      <c r="F75" s="40">
        <f>'Tabel 1 Nederland'!F75/'Tabel 1 Nederland'!$R75</f>
        <v>0.27348575143569182</v>
      </c>
      <c r="G75" s="40">
        <f>'Tabel 1 Nederland'!G75/'Tabel 1 Nederland'!$R75</f>
        <v>0</v>
      </c>
      <c r="H75" s="40">
        <f>'Tabel 1 Nederland'!H75/'Tabel 1 Nederland'!$R75</f>
        <v>2.9905731931953623E-2</v>
      </c>
      <c r="I75" s="22"/>
      <c r="J75" s="40">
        <f>'Tabel 1 Nederland'!J75/'Tabel 1 Nederland'!$R75</f>
        <v>4.2258099469064905E-2</v>
      </c>
      <c r="K75" s="40">
        <f>'Tabel 1 Nederland'!K75/'Tabel 1 Nederland'!$R75</f>
        <v>2.0587279228518798E-3</v>
      </c>
      <c r="L75" s="40">
        <f>'Tabel 1 Nederland'!L75/'Tabel 1 Nederland'!$R75</f>
        <v>4.2149745367862174E-2</v>
      </c>
      <c r="M75" s="22"/>
      <c r="N75" s="40">
        <f>'Tabel 1 Nederland'!N75/'Tabel 1 Nederland'!$R75</f>
        <v>0.2691515873875826</v>
      </c>
      <c r="O75" s="40">
        <f>'Tabel 1 Nederland'!O75/'Tabel 1 Nederland'!$R75</f>
        <v>4.8759345541228736E-3</v>
      </c>
      <c r="P75" s="40">
        <f>'Tabel 1 Nederland'!P75/'Tabel 1 Nederland'!$R75</f>
        <v>0</v>
      </c>
      <c r="Q75" s="34"/>
      <c r="R75" s="41">
        <f t="shared" si="1"/>
        <v>1</v>
      </c>
      <c r="S75" s="18"/>
      <c r="T75" s="18"/>
      <c r="U75" s="18"/>
    </row>
    <row r="76" spans="1:21" x14ac:dyDescent="0.25">
      <c r="A76" t="s">
        <v>701</v>
      </c>
      <c r="B76" t="s">
        <v>702</v>
      </c>
      <c r="C76" s="22"/>
      <c r="D76" s="40">
        <f>'Tabel 1 Nederland'!D76/'Tabel 1 Nederland'!$R76</f>
        <v>0.14364010047956155</v>
      </c>
      <c r="E76" s="40">
        <f>'Tabel 1 Nederland'!E76/'Tabel 1 Nederland'!$R76</f>
        <v>6.9650605160995662E-3</v>
      </c>
      <c r="F76" s="40">
        <f>'Tabel 1 Nederland'!F76/'Tabel 1 Nederland'!$R76</f>
        <v>0.33934688284996573</v>
      </c>
      <c r="G76" s="40">
        <f>'Tabel 1 Nederland'!G76/'Tabel 1 Nederland'!$R76</f>
        <v>0</v>
      </c>
      <c r="H76" s="40">
        <f>'Tabel 1 Nederland'!H76/'Tabel 1 Nederland'!$R76</f>
        <v>3.802237953870747E-2</v>
      </c>
      <c r="I76" s="22"/>
      <c r="J76" s="40">
        <f>'Tabel 1 Nederland'!J76/'Tabel 1 Nederland'!$R76</f>
        <v>0.14306919387988126</v>
      </c>
      <c r="K76" s="40">
        <f>'Tabel 1 Nederland'!K76/'Tabel 1 Nederland'!$R76</f>
        <v>8.1068737154601514E-2</v>
      </c>
      <c r="L76" s="40">
        <f>'Tabel 1 Nederland'!L76/'Tabel 1 Nederland'!$R76</f>
        <v>5.8004110527517701E-2</v>
      </c>
      <c r="M76" s="22"/>
      <c r="N76" s="40">
        <f>'Tabel 1 Nederland'!N76/'Tabel 1 Nederland'!$R76</f>
        <v>0.17800867778031515</v>
      </c>
      <c r="O76" s="40">
        <f>'Tabel 1 Nederland'!O76/'Tabel 1 Nederland'!$R76</f>
        <v>7.1934231559716826E-3</v>
      </c>
      <c r="P76" s="40">
        <f>'Tabel 1 Nederland'!P76/'Tabel 1 Nederland'!$R76</f>
        <v>4.6814341173783969E-3</v>
      </c>
      <c r="Q76" s="34"/>
      <c r="R76" s="41">
        <f t="shared" si="1"/>
        <v>1</v>
      </c>
      <c r="S76" s="18"/>
      <c r="T76" s="18"/>
      <c r="U76" s="18"/>
    </row>
    <row r="77" spans="1:21" x14ac:dyDescent="0.25">
      <c r="A77" t="s">
        <v>779</v>
      </c>
      <c r="B77" t="s">
        <v>780</v>
      </c>
      <c r="C77" s="22"/>
      <c r="D77" s="40">
        <f>'Tabel 1 Nederland'!D77/'Tabel 1 Nederland'!$R77</f>
        <v>4.7919293820933163E-2</v>
      </c>
      <c r="E77" s="40">
        <f>'Tabel 1 Nederland'!E77/'Tabel 1 Nederland'!$R77</f>
        <v>2.5220680958385876E-3</v>
      </c>
      <c r="F77" s="40">
        <f>'Tabel 1 Nederland'!F77/'Tabel 1 Nederland'!$R77</f>
        <v>0.24590163934426229</v>
      </c>
      <c r="G77" s="40">
        <f>'Tabel 1 Nederland'!G77/'Tabel 1 Nederland'!$R77</f>
        <v>0</v>
      </c>
      <c r="H77" s="40">
        <f>'Tabel 1 Nederland'!H77/'Tabel 1 Nederland'!$R77</f>
        <v>8.1967213114754092E-2</v>
      </c>
      <c r="I77" s="22"/>
      <c r="J77" s="40">
        <f>'Tabel 1 Nederland'!J77/'Tabel 1 Nederland'!$R77</f>
        <v>1.6393442622950821E-2</v>
      </c>
      <c r="K77" s="40">
        <f>'Tabel 1 Nederland'!K77/'Tabel 1 Nederland'!$R77</f>
        <v>0</v>
      </c>
      <c r="L77" s="40">
        <f>'Tabel 1 Nederland'!L77/'Tabel 1 Nederland'!$R77</f>
        <v>1.6393442622950821E-2</v>
      </c>
      <c r="M77" s="22"/>
      <c r="N77" s="40">
        <f>'Tabel 1 Nederland'!N77/'Tabel 1 Nederland'!$R77</f>
        <v>0.58890290037831017</v>
      </c>
      <c r="O77" s="40">
        <f>'Tabel 1 Nederland'!O77/'Tabel 1 Nederland'!$R77</f>
        <v>0</v>
      </c>
      <c r="P77" s="40">
        <f>'Tabel 1 Nederland'!P77/'Tabel 1 Nederland'!$R77</f>
        <v>0</v>
      </c>
      <c r="Q77" s="34"/>
      <c r="R77" s="41">
        <f t="shared" si="1"/>
        <v>1</v>
      </c>
      <c r="S77" s="18"/>
      <c r="T77" s="18"/>
      <c r="U77" s="18"/>
    </row>
    <row r="78" spans="1:21" x14ac:dyDescent="0.25">
      <c r="A78" t="s">
        <v>491</v>
      </c>
      <c r="B78" t="s">
        <v>574</v>
      </c>
      <c r="C78" s="22"/>
      <c r="D78" s="40">
        <f>'Tabel 1 Nederland'!D78/'Tabel 1 Nederland'!$R78</f>
        <v>0.15344699777613047</v>
      </c>
      <c r="E78" s="40">
        <f>'Tabel 1 Nederland'!E78/'Tabel 1 Nederland'!$R78</f>
        <v>7.9070916728440823E-3</v>
      </c>
      <c r="F78" s="40">
        <f>'Tabel 1 Nederland'!F78/'Tabel 1 Nederland'!$R78</f>
        <v>0.38448233259204351</v>
      </c>
      <c r="G78" s="40">
        <f>'Tabel 1 Nederland'!G78/'Tabel 1 Nederland'!$R78</f>
        <v>0</v>
      </c>
      <c r="H78" s="40">
        <f>'Tabel 1 Nederland'!H78/'Tabel 1 Nederland'!$R78</f>
        <v>9.1425747467259698E-3</v>
      </c>
      <c r="I78" s="22"/>
      <c r="J78" s="40">
        <f>'Tabel 1 Nederland'!J78/'Tabel 1 Nederland'!$R78</f>
        <v>9.4390906844576225E-2</v>
      </c>
      <c r="K78" s="40">
        <f>'Tabel 1 Nederland'!K78/'Tabel 1 Nederland'!$R78</f>
        <v>0</v>
      </c>
      <c r="L78" s="40">
        <f>'Tabel 1 Nederland'!L78/'Tabel 1 Nederland'!$R78</f>
        <v>8.9201877934272297E-2</v>
      </c>
      <c r="M78" s="22"/>
      <c r="N78" s="40">
        <f>'Tabel 1 Nederland'!N78/'Tabel 1 Nederland'!$R78</f>
        <v>0</v>
      </c>
      <c r="O78" s="40">
        <f>'Tabel 1 Nederland'!O78/'Tabel 1 Nederland'!$R78</f>
        <v>0.25105016061279961</v>
      </c>
      <c r="P78" s="40">
        <f>'Tabel 1 Nederland'!P78/'Tabel 1 Nederland'!$R78</f>
        <v>1.0378057820607857E-2</v>
      </c>
      <c r="Q78" s="34"/>
      <c r="R78" s="41">
        <f t="shared" si="1"/>
        <v>1</v>
      </c>
      <c r="S78" s="18"/>
      <c r="T78" s="18"/>
      <c r="U78" s="18"/>
    </row>
    <row r="79" spans="1:21" x14ac:dyDescent="0.25">
      <c r="A79" t="s">
        <v>781</v>
      </c>
      <c r="B79" t="s">
        <v>782</v>
      </c>
      <c r="C79" s="22"/>
      <c r="D79" s="40">
        <f>'Tabel 1 Nederland'!D79/'Tabel 1 Nederland'!$R79</f>
        <v>0.29161399072903499</v>
      </c>
      <c r="E79" s="40">
        <f>'Tabel 1 Nederland'!E79/'Tabel 1 Nederland'!$R79</f>
        <v>3.3712600084281502E-3</v>
      </c>
      <c r="F79" s="40">
        <f>'Tabel 1 Nederland'!F79/'Tabel 1 Nederland'!$R79</f>
        <v>0.1373788453434471</v>
      </c>
      <c r="G79" s="40">
        <f>'Tabel 1 Nederland'!G79/'Tabel 1 Nederland'!$R79</f>
        <v>4.2140750105351877E-4</v>
      </c>
      <c r="H79" s="40">
        <f>'Tabel 1 Nederland'!H79/'Tabel 1 Nederland'!$R79</f>
        <v>2.6548672566371681E-2</v>
      </c>
      <c r="I79" s="22"/>
      <c r="J79" s="40">
        <f>'Tabel 1 Nederland'!J79/'Tabel 1 Nederland'!$R79</f>
        <v>0</v>
      </c>
      <c r="K79" s="40">
        <f>'Tabel 1 Nederland'!K79/'Tabel 1 Nederland'!$R79</f>
        <v>0</v>
      </c>
      <c r="L79" s="40">
        <f>'Tabel 1 Nederland'!L79/'Tabel 1 Nederland'!$R79</f>
        <v>0.1125158027812895</v>
      </c>
      <c r="M79" s="22"/>
      <c r="N79" s="40">
        <f>'Tabel 1 Nederland'!N79/'Tabel 1 Nederland'!$R79</f>
        <v>0.41424357353560892</v>
      </c>
      <c r="O79" s="40">
        <f>'Tabel 1 Nederland'!O79/'Tabel 1 Nederland'!$R79</f>
        <v>7.5853350189633373E-3</v>
      </c>
      <c r="P79" s="40">
        <f>'Tabel 1 Nederland'!P79/'Tabel 1 Nederland'!$R79</f>
        <v>6.321112515802781E-3</v>
      </c>
      <c r="Q79" s="34"/>
      <c r="R79" s="41">
        <f t="shared" si="1"/>
        <v>0.99999999999999989</v>
      </c>
      <c r="S79" s="18"/>
      <c r="T79" s="18"/>
      <c r="U79" s="18"/>
    </row>
    <row r="80" spans="1:21" x14ac:dyDescent="0.25">
      <c r="A80" t="s">
        <v>1023</v>
      </c>
      <c r="B80" t="s">
        <v>1024</v>
      </c>
      <c r="C80" s="22"/>
      <c r="D80" s="40">
        <f>'Tabel 1 Nederland'!D80/'Tabel 1 Nederland'!$R80</f>
        <v>9.9132589838909546E-2</v>
      </c>
      <c r="E80" s="40">
        <f>'Tabel 1 Nederland'!E80/'Tabel 1 Nederland'!$R80</f>
        <v>0</v>
      </c>
      <c r="F80" s="40">
        <f>'Tabel 1 Nederland'!F80/'Tabel 1 Nederland'!$R80</f>
        <v>9.169764560099132E-2</v>
      </c>
      <c r="G80" s="40">
        <f>'Tabel 1 Nederland'!G80/'Tabel 1 Nederland'!$R80</f>
        <v>0</v>
      </c>
      <c r="H80" s="40">
        <f>'Tabel 1 Nederland'!H80/'Tabel 1 Nederland'!$R80</f>
        <v>2.3543990086741014E-2</v>
      </c>
      <c r="I80" s="22"/>
      <c r="J80" s="40">
        <f>'Tabel 1 Nederland'!J80/'Tabel 1 Nederland'!$R80</f>
        <v>2.9739776951672861E-2</v>
      </c>
      <c r="K80" s="40">
        <f>'Tabel 1 Nederland'!K80/'Tabel 1 Nederland'!$R80</f>
        <v>0</v>
      </c>
      <c r="L80" s="40">
        <f>'Tabel 1 Nederland'!L80/'Tabel 1 Nederland'!$R80</f>
        <v>0.32094175960346966</v>
      </c>
      <c r="M80" s="22"/>
      <c r="N80" s="40">
        <f>'Tabel 1 Nederland'!N80/'Tabel 1 Nederland'!$R80</f>
        <v>0.43246592317224286</v>
      </c>
      <c r="O80" s="40">
        <f>'Tabel 1 Nederland'!O80/'Tabel 1 Nederland'!$R80</f>
        <v>0</v>
      </c>
      <c r="P80" s="40">
        <f>'Tabel 1 Nederland'!P80/'Tabel 1 Nederland'!$R80</f>
        <v>2.4783147459727386E-3</v>
      </c>
      <c r="Q80" s="34"/>
      <c r="R80" s="41">
        <f t="shared" si="1"/>
        <v>1</v>
      </c>
      <c r="S80" s="18"/>
      <c r="T80" s="18"/>
      <c r="U80" s="18"/>
    </row>
    <row r="81" spans="1:21" x14ac:dyDescent="0.25">
      <c r="A81" t="s">
        <v>783</v>
      </c>
      <c r="B81" t="s">
        <v>784</v>
      </c>
      <c r="C81" s="22"/>
      <c r="D81" s="40">
        <f>'Tabel 1 Nederland'!D81/'Tabel 1 Nederland'!$R81</f>
        <v>0.27603833865814698</v>
      </c>
      <c r="E81" s="40">
        <f>'Tabel 1 Nederland'!E81/'Tabel 1 Nederland'!$R81</f>
        <v>1.9169329073482429E-3</v>
      </c>
      <c r="F81" s="40">
        <f>'Tabel 1 Nederland'!F81/'Tabel 1 Nederland'!$R81</f>
        <v>0.19424920127795528</v>
      </c>
      <c r="G81" s="40">
        <f>'Tabel 1 Nederland'!G81/'Tabel 1 Nederland'!$R81</f>
        <v>0</v>
      </c>
      <c r="H81" s="40">
        <f>'Tabel 1 Nederland'!H81/'Tabel 1 Nederland'!$R81</f>
        <v>0</v>
      </c>
      <c r="I81" s="22"/>
      <c r="J81" s="40">
        <f>'Tabel 1 Nederland'!J81/'Tabel 1 Nederland'!$R81</f>
        <v>5.7507987220447284E-3</v>
      </c>
      <c r="K81" s="40">
        <f>'Tabel 1 Nederland'!K81/'Tabel 1 Nederland'!$R81</f>
        <v>0</v>
      </c>
      <c r="L81" s="40">
        <f>'Tabel 1 Nederland'!L81/'Tabel 1 Nederland'!$R81</f>
        <v>0</v>
      </c>
      <c r="M81" s="22"/>
      <c r="N81" s="40">
        <f>'Tabel 1 Nederland'!N81/'Tabel 1 Nederland'!$R81</f>
        <v>0.50862619808306708</v>
      </c>
      <c r="O81" s="40">
        <f>'Tabel 1 Nederland'!O81/'Tabel 1 Nederland'!$R81</f>
        <v>1.34185303514377E-2</v>
      </c>
      <c r="P81" s="40">
        <f>'Tabel 1 Nederland'!P81/'Tabel 1 Nederland'!$R81</f>
        <v>0</v>
      </c>
      <c r="Q81" s="34"/>
      <c r="R81" s="41">
        <f t="shared" si="1"/>
        <v>0.99999999999999989</v>
      </c>
      <c r="S81" s="18"/>
      <c r="T81" s="18"/>
      <c r="U81" s="18"/>
    </row>
    <row r="82" spans="1:21" x14ac:dyDescent="0.25">
      <c r="A82" t="s">
        <v>1025</v>
      </c>
      <c r="B82" t="s">
        <v>1026</v>
      </c>
      <c r="C82" s="22"/>
      <c r="D82" s="40">
        <f>'Tabel 1 Nederland'!D82/'Tabel 1 Nederland'!$R82</f>
        <v>8.2781456953642391E-2</v>
      </c>
      <c r="E82" s="40">
        <f>'Tabel 1 Nederland'!E82/'Tabel 1 Nederland'!$R82</f>
        <v>0</v>
      </c>
      <c r="F82" s="40">
        <f>'Tabel 1 Nederland'!F82/'Tabel 1 Nederland'!$R82</f>
        <v>2.6490066225165563E-2</v>
      </c>
      <c r="G82" s="40">
        <f>'Tabel 1 Nederland'!G82/'Tabel 1 Nederland'!$R82</f>
        <v>0</v>
      </c>
      <c r="H82" s="40">
        <f>'Tabel 1 Nederland'!H82/'Tabel 1 Nederland'!$R82</f>
        <v>3.6423841059602648E-2</v>
      </c>
      <c r="I82" s="22"/>
      <c r="J82" s="40">
        <f>'Tabel 1 Nederland'!J82/'Tabel 1 Nederland'!$R82</f>
        <v>8.2781456953642391E-2</v>
      </c>
      <c r="K82" s="40">
        <f>'Tabel 1 Nederland'!K82/'Tabel 1 Nederland'!$R82</f>
        <v>0</v>
      </c>
      <c r="L82" s="40">
        <f>'Tabel 1 Nederland'!L82/'Tabel 1 Nederland'!$R82</f>
        <v>6.1258278145695365E-2</v>
      </c>
      <c r="M82" s="22"/>
      <c r="N82" s="40">
        <f>'Tabel 1 Nederland'!N82/'Tabel 1 Nederland'!$R82</f>
        <v>0.69205298013245031</v>
      </c>
      <c r="O82" s="40">
        <f>'Tabel 1 Nederland'!O82/'Tabel 1 Nederland'!$R82</f>
        <v>1.1589403973509934E-2</v>
      </c>
      <c r="P82" s="40">
        <f>'Tabel 1 Nederland'!P82/'Tabel 1 Nederland'!$R82</f>
        <v>6.6225165562913907E-3</v>
      </c>
      <c r="Q82" s="34"/>
      <c r="R82" s="41">
        <f t="shared" si="1"/>
        <v>1</v>
      </c>
      <c r="S82" s="18"/>
      <c r="T82" s="18"/>
      <c r="U82" s="18"/>
    </row>
    <row r="83" spans="1:21" x14ac:dyDescent="0.25">
      <c r="A83" t="s">
        <v>785</v>
      </c>
      <c r="B83" t="s">
        <v>786</v>
      </c>
      <c r="C83" s="22"/>
      <c r="D83" s="40">
        <f>'Tabel 1 Nederland'!D83/'Tabel 1 Nederland'!$R83</f>
        <v>0.13134657836644592</v>
      </c>
      <c r="E83" s="40">
        <f>'Tabel 1 Nederland'!E83/'Tabel 1 Nederland'!$R83</f>
        <v>8.8300220750551883E-2</v>
      </c>
      <c r="F83" s="40">
        <f>'Tabel 1 Nederland'!F83/'Tabel 1 Nederland'!$R83</f>
        <v>9.3818984547461362E-2</v>
      </c>
      <c r="G83" s="40">
        <f>'Tabel 1 Nederland'!G83/'Tabel 1 Nederland'!$R83</f>
        <v>0</v>
      </c>
      <c r="H83" s="40">
        <f>'Tabel 1 Nederland'!H83/'Tabel 1 Nederland'!$R83</f>
        <v>6.6225165562913907E-3</v>
      </c>
      <c r="I83" s="22"/>
      <c r="J83" s="40">
        <f>'Tabel 1 Nederland'!J83/'Tabel 1 Nederland'!$R83</f>
        <v>0</v>
      </c>
      <c r="K83" s="40">
        <f>'Tabel 1 Nederland'!K83/'Tabel 1 Nederland'!$R83</f>
        <v>0</v>
      </c>
      <c r="L83" s="40">
        <f>'Tabel 1 Nederland'!L83/'Tabel 1 Nederland'!$R83</f>
        <v>2.759381898454746E-2</v>
      </c>
      <c r="M83" s="22"/>
      <c r="N83" s="40">
        <f>'Tabel 1 Nederland'!N83/'Tabel 1 Nederland'!$R83</f>
        <v>0.63907284768211925</v>
      </c>
      <c r="O83" s="40">
        <f>'Tabel 1 Nederland'!O83/'Tabel 1 Nederland'!$R83</f>
        <v>0</v>
      </c>
      <c r="P83" s="40">
        <f>'Tabel 1 Nederland'!P83/'Tabel 1 Nederland'!$R83</f>
        <v>1.3245033112582781E-2</v>
      </c>
      <c r="Q83" s="34"/>
      <c r="R83" s="41">
        <f t="shared" si="1"/>
        <v>0.99999999999999989</v>
      </c>
      <c r="S83" s="18"/>
      <c r="T83" s="18"/>
      <c r="U83" s="18"/>
    </row>
    <row r="84" spans="1:21" x14ac:dyDescent="0.25">
      <c r="A84" t="s">
        <v>492</v>
      </c>
      <c r="B84" t="s">
        <v>575</v>
      </c>
      <c r="C84" s="22"/>
      <c r="D84" s="40">
        <f>'Tabel 1 Nederland'!D84/'Tabel 1 Nederland'!$R84</f>
        <v>0</v>
      </c>
      <c r="E84" s="40">
        <f>'Tabel 1 Nederland'!E84/'Tabel 1 Nederland'!$R84</f>
        <v>0</v>
      </c>
      <c r="F84" s="40">
        <f>'Tabel 1 Nederland'!F84/'Tabel 1 Nederland'!$R84</f>
        <v>0</v>
      </c>
      <c r="G84" s="40">
        <f>'Tabel 1 Nederland'!G84/'Tabel 1 Nederland'!$R84</f>
        <v>0</v>
      </c>
      <c r="H84" s="40">
        <f>'Tabel 1 Nederland'!H84/'Tabel 1 Nederland'!$R84</f>
        <v>2.271580010095911E-2</v>
      </c>
      <c r="I84" s="22"/>
      <c r="J84" s="40">
        <f>'Tabel 1 Nederland'!J84/'Tabel 1 Nederland'!$R84</f>
        <v>6.7642604745078244E-2</v>
      </c>
      <c r="K84" s="40">
        <f>'Tabel 1 Nederland'!K84/'Tabel 1 Nederland'!$R84</f>
        <v>0</v>
      </c>
      <c r="L84" s="40">
        <f>'Tabel 1 Nederland'!L84/'Tabel 1 Nederland'!$R84</f>
        <v>0.64916708732963146</v>
      </c>
      <c r="M84" s="22"/>
      <c r="N84" s="40">
        <f>'Tabel 1 Nederland'!N84/'Tabel 1 Nederland'!$R84</f>
        <v>0.26047450782433113</v>
      </c>
      <c r="O84" s="40">
        <f>'Tabel 1 Nederland'!O84/'Tabel 1 Nederland'!$R84</f>
        <v>0</v>
      </c>
      <c r="P84" s="40">
        <f>'Tabel 1 Nederland'!P84/'Tabel 1 Nederland'!$R84</f>
        <v>0</v>
      </c>
      <c r="Q84" s="34"/>
      <c r="R84" s="41">
        <f t="shared" si="1"/>
        <v>1</v>
      </c>
      <c r="S84" s="18"/>
      <c r="T84" s="18"/>
      <c r="U84" s="18"/>
    </row>
    <row r="85" spans="1:21" x14ac:dyDescent="0.25">
      <c r="A85" t="s">
        <v>787</v>
      </c>
      <c r="B85" t="s">
        <v>788</v>
      </c>
      <c r="C85" s="22"/>
      <c r="D85" s="40">
        <f>'Tabel 1 Nederland'!D85/'Tabel 1 Nederland'!$R85</f>
        <v>2.9556650246305417E-2</v>
      </c>
      <c r="E85" s="40">
        <f>'Tabel 1 Nederland'!E85/'Tabel 1 Nederland'!$R85</f>
        <v>2.2660098522167486E-2</v>
      </c>
      <c r="F85" s="40">
        <f>'Tabel 1 Nederland'!F85/'Tabel 1 Nederland'!$R85</f>
        <v>0.38719211822660099</v>
      </c>
      <c r="G85" s="40">
        <f>'Tabel 1 Nederland'!G85/'Tabel 1 Nederland'!$R85</f>
        <v>2.167487684729064E-2</v>
      </c>
      <c r="H85" s="40">
        <f>'Tabel 1 Nederland'!H85/'Tabel 1 Nederland'!$R85</f>
        <v>3.9408866995073889E-3</v>
      </c>
      <c r="I85" s="22"/>
      <c r="J85" s="40">
        <f>'Tabel 1 Nederland'!J85/'Tabel 1 Nederland'!$R85</f>
        <v>3.9408866995073889E-3</v>
      </c>
      <c r="K85" s="40">
        <f>'Tabel 1 Nederland'!K85/'Tabel 1 Nederland'!$R85</f>
        <v>0</v>
      </c>
      <c r="L85" s="40">
        <f>'Tabel 1 Nederland'!L85/'Tabel 1 Nederland'!$R85</f>
        <v>3.9408866995073892E-2</v>
      </c>
      <c r="M85" s="22"/>
      <c r="N85" s="40">
        <f>'Tabel 1 Nederland'!N85/'Tabel 1 Nederland'!$R85</f>
        <v>0.48177339901477834</v>
      </c>
      <c r="O85" s="40">
        <f>'Tabel 1 Nederland'!O85/'Tabel 1 Nederland'!$R85</f>
        <v>9.852216748768473E-3</v>
      </c>
      <c r="P85" s="40">
        <f>'Tabel 1 Nederland'!P85/'Tabel 1 Nederland'!$R85</f>
        <v>0</v>
      </c>
      <c r="Q85" s="34"/>
      <c r="R85" s="41">
        <f t="shared" si="1"/>
        <v>0.99999999999999989</v>
      </c>
      <c r="S85" s="18"/>
      <c r="T85" s="18"/>
      <c r="U85" s="18"/>
    </row>
    <row r="86" spans="1:21" x14ac:dyDescent="0.25">
      <c r="A86" t="s">
        <v>462</v>
      </c>
      <c r="B86" t="s">
        <v>677</v>
      </c>
      <c r="C86" s="22"/>
      <c r="D86" s="40">
        <f>'Tabel 1 Nederland'!D86/'Tabel 1 Nederland'!$R86</f>
        <v>0.3849767981438515</v>
      </c>
      <c r="E86" s="40">
        <f>'Tabel 1 Nederland'!E86/'Tabel 1 Nederland'!$R86</f>
        <v>2.1113689095127609E-2</v>
      </c>
      <c r="F86" s="40">
        <f>'Tabel 1 Nederland'!F86/'Tabel 1 Nederland'!$R86</f>
        <v>9.2633410672853828E-2</v>
      </c>
      <c r="G86" s="40">
        <f>'Tabel 1 Nederland'!G86/'Tabel 1 Nederland'!$R86</f>
        <v>0</v>
      </c>
      <c r="H86" s="40">
        <f>'Tabel 1 Nederland'!H86/'Tabel 1 Nederland'!$R86</f>
        <v>2.9466357308584688E-2</v>
      </c>
      <c r="I86" s="22"/>
      <c r="J86" s="40">
        <f>'Tabel 1 Nederland'!J86/'Tabel 1 Nederland'!$R86</f>
        <v>0.20301624129930396</v>
      </c>
      <c r="K86" s="40">
        <f>'Tabel 1 Nederland'!K86/'Tabel 1 Nederland'!$R86</f>
        <v>1.5951276102088168E-2</v>
      </c>
      <c r="L86" s="40">
        <f>'Tabel 1 Nederland'!L86/'Tabel 1 Nederland'!$R86</f>
        <v>1.6067285382830625E-2</v>
      </c>
      <c r="M86" s="22"/>
      <c r="N86" s="40">
        <f>'Tabel 1 Nederland'!N86/'Tabel 1 Nederland'!$R86</f>
        <v>0.23677494199535962</v>
      </c>
      <c r="O86" s="40">
        <f>'Tabel 1 Nederland'!O86/'Tabel 1 Nederland'!$R86</f>
        <v>0</v>
      </c>
      <c r="P86" s="40">
        <f>'Tabel 1 Nederland'!P86/'Tabel 1 Nederland'!$R86</f>
        <v>0</v>
      </c>
      <c r="Q86" s="34"/>
      <c r="R86" s="41">
        <f t="shared" si="1"/>
        <v>1</v>
      </c>
      <c r="S86" s="18"/>
      <c r="T86" s="18"/>
      <c r="U86" s="18"/>
    </row>
    <row r="87" spans="1:21" x14ac:dyDescent="0.25">
      <c r="A87" t="s">
        <v>493</v>
      </c>
      <c r="B87" t="s">
        <v>602</v>
      </c>
      <c r="C87" s="22"/>
      <c r="D87" s="40">
        <f>'Tabel 1 Nederland'!D87/'Tabel 1 Nederland'!$R87</f>
        <v>8.9494163424124515E-2</v>
      </c>
      <c r="E87" s="40">
        <f>'Tabel 1 Nederland'!E87/'Tabel 1 Nederland'!$R87</f>
        <v>3.1128404669260701E-2</v>
      </c>
      <c r="F87" s="40">
        <f>'Tabel 1 Nederland'!F87/'Tabel 1 Nederland'!$R87</f>
        <v>6.2256809338521402E-2</v>
      </c>
      <c r="G87" s="40">
        <f>'Tabel 1 Nederland'!G87/'Tabel 1 Nederland'!$R87</f>
        <v>3.3073929961089495E-2</v>
      </c>
      <c r="H87" s="40">
        <f>'Tabel 1 Nederland'!H87/'Tabel 1 Nederland'!$R87</f>
        <v>0.49027237354085601</v>
      </c>
      <c r="I87" s="22"/>
      <c r="J87" s="40">
        <f>'Tabel 1 Nederland'!J87/'Tabel 1 Nederland'!$R87</f>
        <v>1.1673151750972763E-2</v>
      </c>
      <c r="K87" s="40">
        <f>'Tabel 1 Nederland'!K87/'Tabel 1 Nederland'!$R87</f>
        <v>0</v>
      </c>
      <c r="L87" s="40">
        <f>'Tabel 1 Nederland'!L87/'Tabel 1 Nederland'!$R87</f>
        <v>7.7821011673151752E-2</v>
      </c>
      <c r="M87" s="22"/>
      <c r="N87" s="40">
        <f>'Tabel 1 Nederland'!N87/'Tabel 1 Nederland'!$R87</f>
        <v>0.19260700389105059</v>
      </c>
      <c r="O87" s="40">
        <f>'Tabel 1 Nederland'!O87/'Tabel 1 Nederland'!$R87</f>
        <v>1.1673151750972763E-2</v>
      </c>
      <c r="P87" s="40">
        <f>'Tabel 1 Nederland'!P87/'Tabel 1 Nederland'!$R87</f>
        <v>0</v>
      </c>
      <c r="Q87" s="34"/>
      <c r="R87" s="41">
        <f t="shared" si="1"/>
        <v>0.99999999999999978</v>
      </c>
      <c r="S87" s="18"/>
      <c r="T87" s="18"/>
      <c r="U87" s="18"/>
    </row>
    <row r="88" spans="1:21" x14ac:dyDescent="0.25">
      <c r="A88" t="s">
        <v>494</v>
      </c>
      <c r="B88" t="s">
        <v>603</v>
      </c>
      <c r="C88" s="22"/>
      <c r="D88" s="40">
        <f>'Tabel 1 Nederland'!D88/'Tabel 1 Nederland'!$R88</f>
        <v>0.15110356536502548</v>
      </c>
      <c r="E88" s="40">
        <f>'Tabel 1 Nederland'!E88/'Tabel 1 Nederland'!$R88</f>
        <v>4.6689303904923603E-2</v>
      </c>
      <c r="F88" s="40">
        <f>'Tabel 1 Nederland'!F88/'Tabel 1 Nederland'!$R88</f>
        <v>0</v>
      </c>
      <c r="G88" s="40">
        <f>'Tabel 1 Nederland'!G88/'Tabel 1 Nederland'!$R88</f>
        <v>0</v>
      </c>
      <c r="H88" s="40">
        <f>'Tabel 1 Nederland'!H88/'Tabel 1 Nederland'!$R88</f>
        <v>1.4431239388794566E-2</v>
      </c>
      <c r="I88" s="22"/>
      <c r="J88" s="40">
        <f>'Tabel 1 Nederland'!J88/'Tabel 1 Nederland'!$R88</f>
        <v>0.13752122241086587</v>
      </c>
      <c r="K88" s="40">
        <f>'Tabel 1 Nederland'!K88/'Tabel 1 Nederland'!$R88</f>
        <v>0.10101867572156197</v>
      </c>
      <c r="L88" s="40">
        <f>'Tabel 1 Nederland'!L88/'Tabel 1 Nederland'!$R88</f>
        <v>9.8471986417657045E-2</v>
      </c>
      <c r="M88" s="22"/>
      <c r="N88" s="40">
        <f>'Tabel 1 Nederland'!N88/'Tabel 1 Nederland'!$R88</f>
        <v>0.43803056027164688</v>
      </c>
      <c r="O88" s="40">
        <f>'Tabel 1 Nederland'!O88/'Tabel 1 Nederland'!$R88</f>
        <v>1.1884550084889643E-2</v>
      </c>
      <c r="P88" s="40">
        <f>'Tabel 1 Nederland'!P88/'Tabel 1 Nederland'!$R88</f>
        <v>8.4889643463497452E-4</v>
      </c>
      <c r="Q88" s="34"/>
      <c r="R88" s="41">
        <f t="shared" si="1"/>
        <v>1</v>
      </c>
      <c r="S88" s="18"/>
      <c r="T88" s="18"/>
      <c r="U88" s="18"/>
    </row>
    <row r="89" spans="1:21" x14ac:dyDescent="0.25">
      <c r="A89" t="s">
        <v>495</v>
      </c>
      <c r="B89" t="s">
        <v>604</v>
      </c>
      <c r="C89" s="22"/>
      <c r="D89" s="40">
        <f>'Tabel 1 Nederland'!D89/'Tabel 1 Nederland'!$R89</f>
        <v>0.34427161387008426</v>
      </c>
      <c r="E89" s="40">
        <f>'Tabel 1 Nederland'!E89/'Tabel 1 Nederland'!$R89</f>
        <v>7.2451036122164233E-2</v>
      </c>
      <c r="F89" s="40">
        <f>'Tabel 1 Nederland'!F89/'Tabel 1 Nederland'!$R89</f>
        <v>7.9530773603431346E-2</v>
      </c>
      <c r="G89" s="40">
        <f>'Tabel 1 Nederland'!G89/'Tabel 1 Nederland'!$R89</f>
        <v>2.201436618262622E-2</v>
      </c>
      <c r="H89" s="40">
        <f>'Tabel 1 Nederland'!H89/'Tabel 1 Nederland'!$R89</f>
        <v>5.0178285359929721E-2</v>
      </c>
      <c r="I89" s="22"/>
      <c r="J89" s="40">
        <f>'Tabel 1 Nederland'!J89/'Tabel 1 Nederland'!$R89</f>
        <v>0.10629941605085008</v>
      </c>
      <c r="K89" s="40">
        <f>'Tabel 1 Nederland'!K89/'Tabel 1 Nederland'!$R89</f>
        <v>0</v>
      </c>
      <c r="L89" s="40">
        <f>'Tabel 1 Nederland'!L89/'Tabel 1 Nederland'!$R89</f>
        <v>4.402873236525244E-2</v>
      </c>
      <c r="M89" s="22"/>
      <c r="N89" s="40">
        <f>'Tabel 1 Nederland'!N89/'Tabel 1 Nederland'!$R89</f>
        <v>0</v>
      </c>
      <c r="O89" s="40">
        <f>'Tabel 1 Nederland'!O89/'Tabel 1 Nederland'!$R89</f>
        <v>0.28122577644566171</v>
      </c>
      <c r="P89" s="40">
        <f>'Tabel 1 Nederland'!P89/'Tabel 1 Nederland'!$R89</f>
        <v>0</v>
      </c>
      <c r="Q89" s="34"/>
      <c r="R89" s="41">
        <f t="shared" si="1"/>
        <v>1</v>
      </c>
      <c r="S89" s="18"/>
      <c r="T89" s="18"/>
      <c r="U89" s="18"/>
    </row>
    <row r="90" spans="1:21" x14ac:dyDescent="0.25">
      <c r="A90" t="s">
        <v>454</v>
      </c>
      <c r="B90" t="s">
        <v>605</v>
      </c>
      <c r="C90" s="22"/>
      <c r="D90" s="40">
        <f>'Tabel 1 Nederland'!D90/'Tabel 1 Nederland'!$R90</f>
        <v>0.59907050211111446</v>
      </c>
      <c r="E90" s="40">
        <f>'Tabel 1 Nederland'!E90/'Tabel 1 Nederland'!$R90</f>
        <v>7.4116825126818746E-3</v>
      </c>
      <c r="F90" s="40">
        <f>'Tabel 1 Nederland'!F90/'Tabel 1 Nederland'!$R90</f>
        <v>0</v>
      </c>
      <c r="G90" s="40">
        <f>'Tabel 1 Nederland'!G90/'Tabel 1 Nederland'!$R90</f>
        <v>1.2818565657179308E-2</v>
      </c>
      <c r="H90" s="40">
        <f>'Tabel 1 Nederland'!H90/'Tabel 1 Nederland'!$R90</f>
        <v>0</v>
      </c>
      <c r="I90" s="22"/>
      <c r="J90" s="40">
        <f>'Tabel 1 Nederland'!J90/'Tabel 1 Nederland'!$R90</f>
        <v>0.10157650132134503</v>
      </c>
      <c r="K90" s="40">
        <f>'Tabel 1 Nederland'!K90/'Tabel 1 Nederland'!$R90</f>
        <v>3.2502050362990191E-2</v>
      </c>
      <c r="L90" s="40">
        <f>'Tabel 1 Nederland'!L90/'Tabel 1 Nederland'!$R90</f>
        <v>6.8223930014276596E-2</v>
      </c>
      <c r="M90" s="22"/>
      <c r="N90" s="40">
        <f>'Tabel 1 Nederland'!N90/'Tabel 1 Nederland'!$R90</f>
        <v>0.17481242975608274</v>
      </c>
      <c r="O90" s="40">
        <f>'Tabel 1 Nederland'!O90/'Tabel 1 Nederland'!$R90</f>
        <v>3.5843382643297593E-3</v>
      </c>
      <c r="P90" s="40">
        <f>'Tabel 1 Nederland'!P90/'Tabel 1 Nederland'!$R90</f>
        <v>0</v>
      </c>
      <c r="Q90" s="34"/>
      <c r="R90" s="41">
        <f t="shared" si="1"/>
        <v>0.99999999999999989</v>
      </c>
      <c r="S90" s="18"/>
      <c r="T90" s="18"/>
      <c r="U90" s="18"/>
    </row>
    <row r="91" spans="1:21" x14ac:dyDescent="0.25">
      <c r="A91" t="s">
        <v>496</v>
      </c>
      <c r="B91" t="s">
        <v>606</v>
      </c>
      <c r="C91" s="22"/>
      <c r="D91" s="40">
        <f>'Tabel 1 Nederland'!D91/'Tabel 1 Nederland'!$R91</f>
        <v>0.3010948905109489</v>
      </c>
      <c r="E91" s="40">
        <f>'Tabel 1 Nederland'!E91/'Tabel 1 Nederland'!$R91</f>
        <v>0</v>
      </c>
      <c r="F91" s="40">
        <f>'Tabel 1 Nederland'!F91/'Tabel 1 Nederland'!$R91</f>
        <v>0.21788321167883212</v>
      </c>
      <c r="G91" s="40">
        <f>'Tabel 1 Nederland'!G91/'Tabel 1 Nederland'!$R91</f>
        <v>0</v>
      </c>
      <c r="H91" s="40">
        <f>'Tabel 1 Nederland'!H91/'Tabel 1 Nederland'!$R91</f>
        <v>4.7445255474452552E-3</v>
      </c>
      <c r="I91" s="22"/>
      <c r="J91" s="40">
        <f>'Tabel 1 Nederland'!J91/'Tabel 1 Nederland'!$R91</f>
        <v>0.12189781021897811</v>
      </c>
      <c r="K91" s="40">
        <f>'Tabel 1 Nederland'!K91/'Tabel 1 Nederland'!$R91</f>
        <v>0</v>
      </c>
      <c r="L91" s="40">
        <f>'Tabel 1 Nederland'!L91/'Tabel 1 Nederland'!$R91</f>
        <v>0</v>
      </c>
      <c r="M91" s="22"/>
      <c r="N91" s="40">
        <f>'Tabel 1 Nederland'!N91/'Tabel 1 Nederland'!$R91</f>
        <v>0.34416058394160581</v>
      </c>
      <c r="O91" s="40">
        <f>'Tabel 1 Nederland'!O91/'Tabel 1 Nederland'!$R91</f>
        <v>1.0218978102189781E-2</v>
      </c>
      <c r="P91" s="40">
        <f>'Tabel 1 Nederland'!P91/'Tabel 1 Nederland'!$R91</f>
        <v>0</v>
      </c>
      <c r="Q91" s="34"/>
      <c r="R91" s="41">
        <f t="shared" si="1"/>
        <v>0.99999999999999978</v>
      </c>
      <c r="S91" s="18"/>
      <c r="T91" s="18"/>
      <c r="U91" s="18"/>
    </row>
    <row r="92" spans="1:21" x14ac:dyDescent="0.25">
      <c r="A92" t="s">
        <v>498</v>
      </c>
      <c r="B92" t="s">
        <v>608</v>
      </c>
      <c r="C92" s="22"/>
      <c r="D92" s="40">
        <f>'Tabel 1 Nederland'!D92/'Tabel 1 Nederland'!$R92</f>
        <v>7.6388888888888895E-2</v>
      </c>
      <c r="E92" s="40">
        <f>'Tabel 1 Nederland'!E92/'Tabel 1 Nederland'!$R92</f>
        <v>0</v>
      </c>
      <c r="F92" s="40">
        <f>'Tabel 1 Nederland'!F92/'Tabel 1 Nederland'!$R92</f>
        <v>4.5138888888888888E-2</v>
      </c>
      <c r="G92" s="40">
        <f>'Tabel 1 Nederland'!G92/'Tabel 1 Nederland'!$R92</f>
        <v>0</v>
      </c>
      <c r="H92" s="40">
        <f>'Tabel 1 Nederland'!H92/'Tabel 1 Nederland'!$R92</f>
        <v>1.0416666666666666E-2</v>
      </c>
      <c r="I92" s="22"/>
      <c r="J92" s="40">
        <f>'Tabel 1 Nederland'!J92/'Tabel 1 Nederland'!$R92</f>
        <v>0</v>
      </c>
      <c r="K92" s="40">
        <f>'Tabel 1 Nederland'!K92/'Tabel 1 Nederland'!$R92</f>
        <v>0.11805555555555555</v>
      </c>
      <c r="L92" s="40">
        <f>'Tabel 1 Nederland'!L92/'Tabel 1 Nederland'!$R92</f>
        <v>6.25E-2</v>
      </c>
      <c r="M92" s="22"/>
      <c r="N92" s="40">
        <f>'Tabel 1 Nederland'!N92/'Tabel 1 Nederland'!$R92</f>
        <v>0.66666666666666663</v>
      </c>
      <c r="O92" s="40">
        <f>'Tabel 1 Nederland'!O92/'Tabel 1 Nederland'!$R92</f>
        <v>2.0833333333333332E-2</v>
      </c>
      <c r="P92" s="40">
        <f>'Tabel 1 Nederland'!P92/'Tabel 1 Nederland'!$R92</f>
        <v>0</v>
      </c>
      <c r="Q92" s="34"/>
      <c r="R92" s="41">
        <f t="shared" ref="R92:R155" si="2">D92+E92+F92+G92+H92+J92+K92+L92+N92+O92+P92</f>
        <v>1</v>
      </c>
      <c r="S92" s="18"/>
      <c r="T92" s="18"/>
      <c r="U92" s="18"/>
    </row>
    <row r="93" spans="1:21" x14ac:dyDescent="0.25">
      <c r="A93" t="s">
        <v>499</v>
      </c>
      <c r="B93" t="s">
        <v>609</v>
      </c>
      <c r="C93" s="22"/>
      <c r="D93" s="40">
        <f>'Tabel 1 Nederland'!D93/'Tabel 1 Nederland'!$R93</f>
        <v>0</v>
      </c>
      <c r="E93" s="40">
        <f>'Tabel 1 Nederland'!E93/'Tabel 1 Nederland'!$R93</f>
        <v>0</v>
      </c>
      <c r="F93" s="40">
        <f>'Tabel 1 Nederland'!F93/'Tabel 1 Nederland'!$R93</f>
        <v>0</v>
      </c>
      <c r="G93" s="40">
        <f>'Tabel 1 Nederland'!G93/'Tabel 1 Nederland'!$R93</f>
        <v>0</v>
      </c>
      <c r="H93" s="40">
        <f>'Tabel 1 Nederland'!H93/'Tabel 1 Nederland'!$R93</f>
        <v>5.9701492537313432E-2</v>
      </c>
      <c r="I93" s="22"/>
      <c r="J93" s="40">
        <f>'Tabel 1 Nederland'!J93/'Tabel 1 Nederland'!$R93</f>
        <v>2.9850746268656716E-2</v>
      </c>
      <c r="K93" s="40">
        <f>'Tabel 1 Nederland'!K93/'Tabel 1 Nederland'!$R93</f>
        <v>0</v>
      </c>
      <c r="L93" s="40">
        <f>'Tabel 1 Nederland'!L93/'Tabel 1 Nederland'!$R93</f>
        <v>0.56467661691542292</v>
      </c>
      <c r="M93" s="22"/>
      <c r="N93" s="40">
        <f>'Tabel 1 Nederland'!N93/'Tabel 1 Nederland'!$R93</f>
        <v>0.24875621890547264</v>
      </c>
      <c r="O93" s="40">
        <f>'Tabel 1 Nederland'!O93/'Tabel 1 Nederland'!$R93</f>
        <v>1.9900497512437811E-2</v>
      </c>
      <c r="P93" s="40">
        <f>'Tabel 1 Nederland'!P93/'Tabel 1 Nederland'!$R93</f>
        <v>7.7114427860696513E-2</v>
      </c>
      <c r="Q93" s="34"/>
      <c r="R93" s="41">
        <f t="shared" si="2"/>
        <v>1</v>
      </c>
      <c r="S93" s="18"/>
      <c r="T93" s="18"/>
      <c r="U93" s="18"/>
    </row>
    <row r="94" spans="1:21" x14ac:dyDescent="0.25">
      <c r="A94" t="s">
        <v>500</v>
      </c>
      <c r="B94" t="s">
        <v>610</v>
      </c>
      <c r="C94" s="22"/>
      <c r="D94" s="40">
        <f>'Tabel 1 Nederland'!D94/'Tabel 1 Nederland'!$R94</f>
        <v>2.7486256871564217E-2</v>
      </c>
      <c r="E94" s="40">
        <f>'Tabel 1 Nederland'!E94/'Tabel 1 Nederland'!$R94</f>
        <v>0.12843578210894552</v>
      </c>
      <c r="F94" s="40">
        <f>'Tabel 1 Nederland'!F94/'Tabel 1 Nederland'!$R94</f>
        <v>6.346826586706647E-2</v>
      </c>
      <c r="G94" s="40">
        <f>'Tabel 1 Nederland'!G94/'Tabel 1 Nederland'!$R94</f>
        <v>0</v>
      </c>
      <c r="H94" s="40">
        <f>'Tabel 1 Nederland'!H94/'Tabel 1 Nederland'!$R94</f>
        <v>5.3973013493253376E-2</v>
      </c>
      <c r="I94" s="22"/>
      <c r="J94" s="40">
        <f>'Tabel 1 Nederland'!J94/'Tabel 1 Nederland'!$R94</f>
        <v>7.0464767616191901E-2</v>
      </c>
      <c r="K94" s="40">
        <f>'Tabel 1 Nederland'!K94/'Tabel 1 Nederland'!$R94</f>
        <v>0.13743128435782109</v>
      </c>
      <c r="L94" s="40">
        <f>'Tabel 1 Nederland'!L94/'Tabel 1 Nederland'!$R94</f>
        <v>0.29335332333833081</v>
      </c>
      <c r="M94" s="22"/>
      <c r="N94" s="40">
        <f>'Tabel 1 Nederland'!N94/'Tabel 1 Nederland'!$R94</f>
        <v>0.21789105447276361</v>
      </c>
      <c r="O94" s="40">
        <f>'Tabel 1 Nederland'!O94/'Tabel 1 Nederland'!$R94</f>
        <v>7.4962518740629685E-3</v>
      </c>
      <c r="P94" s="40">
        <f>'Tabel 1 Nederland'!P94/'Tabel 1 Nederland'!$R94</f>
        <v>0</v>
      </c>
      <c r="Q94" s="34"/>
      <c r="R94" s="41">
        <f t="shared" si="2"/>
        <v>1</v>
      </c>
      <c r="S94" s="18"/>
      <c r="T94" s="18"/>
      <c r="U94" s="18"/>
    </row>
    <row r="95" spans="1:21" x14ac:dyDescent="0.25">
      <c r="A95" t="s">
        <v>501</v>
      </c>
      <c r="B95" t="s">
        <v>611</v>
      </c>
      <c r="C95" s="22"/>
      <c r="D95" s="40">
        <f>'Tabel 1 Nederland'!D95/'Tabel 1 Nederland'!$R95</f>
        <v>1.9851116625310174E-2</v>
      </c>
      <c r="E95" s="40">
        <f>'Tabel 1 Nederland'!E95/'Tabel 1 Nederland'!$R95</f>
        <v>0</v>
      </c>
      <c r="F95" s="40">
        <f>'Tabel 1 Nederland'!F95/'Tabel 1 Nederland'!$R95</f>
        <v>1.6542597187758478E-2</v>
      </c>
      <c r="G95" s="40">
        <f>'Tabel 1 Nederland'!G95/'Tabel 1 Nederland'!$R95</f>
        <v>3.3085194375516956E-3</v>
      </c>
      <c r="H95" s="40">
        <f>'Tabel 1 Nederland'!H95/'Tabel 1 Nederland'!$R95</f>
        <v>0.22332506203473945</v>
      </c>
      <c r="I95" s="22"/>
      <c r="J95" s="40">
        <f>'Tabel 1 Nederland'!J95/'Tabel 1 Nederland'!$R95</f>
        <v>1.0752688172043012E-2</v>
      </c>
      <c r="K95" s="40">
        <f>'Tabel 1 Nederland'!K95/'Tabel 1 Nederland'!$R95</f>
        <v>0.11166253101736973</v>
      </c>
      <c r="L95" s="40">
        <f>'Tabel 1 Nederland'!L95/'Tabel 1 Nederland'!$R95</f>
        <v>0.36807278742762611</v>
      </c>
      <c r="M95" s="22"/>
      <c r="N95" s="40">
        <f>'Tabel 1 Nederland'!N95/'Tabel 1 Nederland'!$R95</f>
        <v>0.24152191894127378</v>
      </c>
      <c r="O95" s="40">
        <f>'Tabel 1 Nederland'!O95/'Tabel 1 Nederland'!$R95</f>
        <v>4.9627791563275434E-3</v>
      </c>
      <c r="P95" s="40">
        <f>'Tabel 1 Nederland'!P95/'Tabel 1 Nederland'!$R95</f>
        <v>0</v>
      </c>
      <c r="Q95" s="34"/>
      <c r="R95" s="41">
        <f t="shared" si="2"/>
        <v>1</v>
      </c>
      <c r="S95" s="18"/>
      <c r="T95" s="18"/>
      <c r="U95" s="18"/>
    </row>
    <row r="96" spans="1:21" x14ac:dyDescent="0.25">
      <c r="A96" t="s">
        <v>502</v>
      </c>
      <c r="B96" t="s">
        <v>612</v>
      </c>
      <c r="C96" s="22"/>
      <c r="D96" s="40">
        <f>'Tabel 1 Nederland'!D96/'Tabel 1 Nederland'!$R96</f>
        <v>0.56678260869565222</v>
      </c>
      <c r="E96" s="40">
        <f>'Tabel 1 Nederland'!E96/'Tabel 1 Nederland'!$R96</f>
        <v>1.7391304347826088E-4</v>
      </c>
      <c r="F96" s="40">
        <f>'Tabel 1 Nederland'!F96/'Tabel 1 Nederland'!$R96</f>
        <v>2.7478260869565216E-2</v>
      </c>
      <c r="G96" s="40">
        <f>'Tabel 1 Nederland'!G96/'Tabel 1 Nederland'!$R96</f>
        <v>0</v>
      </c>
      <c r="H96" s="40">
        <f>'Tabel 1 Nederland'!H96/'Tabel 1 Nederland'!$R96</f>
        <v>3.3913043478260872E-2</v>
      </c>
      <c r="I96" s="22"/>
      <c r="J96" s="40">
        <f>'Tabel 1 Nederland'!J96/'Tabel 1 Nederland'!$R96</f>
        <v>1.4956521739130434E-2</v>
      </c>
      <c r="K96" s="40">
        <f>'Tabel 1 Nederland'!K96/'Tabel 1 Nederland'!$R96</f>
        <v>0</v>
      </c>
      <c r="L96" s="40">
        <f>'Tabel 1 Nederland'!L96/'Tabel 1 Nederland'!$R96</f>
        <v>0.13339130434782609</v>
      </c>
      <c r="M96" s="22"/>
      <c r="N96" s="40">
        <f>'Tabel 1 Nederland'!N96/'Tabel 1 Nederland'!$R96</f>
        <v>0.16504347826086957</v>
      </c>
      <c r="O96" s="40">
        <f>'Tabel 1 Nederland'!O96/'Tabel 1 Nederland'!$R96</f>
        <v>5.3913043478260869E-3</v>
      </c>
      <c r="P96" s="40">
        <f>'Tabel 1 Nederland'!P96/'Tabel 1 Nederland'!$R96</f>
        <v>5.2869565217391307E-2</v>
      </c>
      <c r="Q96" s="34"/>
      <c r="R96" s="41">
        <f t="shared" si="2"/>
        <v>1</v>
      </c>
      <c r="S96" s="18"/>
      <c r="T96" s="18"/>
      <c r="U96" s="18"/>
    </row>
    <row r="97" spans="1:21" x14ac:dyDescent="0.25">
      <c r="A97" t="s">
        <v>503</v>
      </c>
      <c r="B97" t="s">
        <v>613</v>
      </c>
      <c r="C97" s="22"/>
      <c r="D97" s="40">
        <f>'Tabel 1 Nederland'!D97/'Tabel 1 Nederland'!$R97</f>
        <v>0.48680738786279681</v>
      </c>
      <c r="E97" s="40">
        <f>'Tabel 1 Nederland'!E97/'Tabel 1 Nederland'!$R97</f>
        <v>1.7150395778364115E-2</v>
      </c>
      <c r="F97" s="40">
        <f>'Tabel 1 Nederland'!F97/'Tabel 1 Nederland'!$R97</f>
        <v>0</v>
      </c>
      <c r="G97" s="40">
        <f>'Tabel 1 Nederland'!G97/'Tabel 1 Nederland'!$R97</f>
        <v>2.6385224274406332E-3</v>
      </c>
      <c r="H97" s="40">
        <f>'Tabel 1 Nederland'!H97/'Tabel 1 Nederland'!$R97</f>
        <v>0</v>
      </c>
      <c r="I97" s="22"/>
      <c r="J97" s="40">
        <f>'Tabel 1 Nederland'!J97/'Tabel 1 Nederland'!$R97</f>
        <v>0</v>
      </c>
      <c r="K97" s="40">
        <f>'Tabel 1 Nederland'!K97/'Tabel 1 Nederland'!$R97</f>
        <v>0</v>
      </c>
      <c r="L97" s="40">
        <f>'Tabel 1 Nederland'!L97/'Tabel 1 Nederland'!$R97</f>
        <v>0.13984168865435356</v>
      </c>
      <c r="M97" s="22"/>
      <c r="N97" s="40">
        <f>'Tabel 1 Nederland'!N97/'Tabel 1 Nederland'!$R97</f>
        <v>0.33905013192612138</v>
      </c>
      <c r="O97" s="40">
        <f>'Tabel 1 Nederland'!O97/'Tabel 1 Nederland'!$R97</f>
        <v>1.4511873350923483E-2</v>
      </c>
      <c r="P97" s="40">
        <f>'Tabel 1 Nederland'!P97/'Tabel 1 Nederland'!$R97</f>
        <v>0</v>
      </c>
      <c r="Q97" s="34"/>
      <c r="R97" s="41">
        <f t="shared" si="2"/>
        <v>1</v>
      </c>
      <c r="S97" s="18"/>
      <c r="T97" s="18"/>
      <c r="U97" s="18"/>
    </row>
    <row r="98" spans="1:21" x14ac:dyDescent="0.25">
      <c r="A98" t="s">
        <v>504</v>
      </c>
      <c r="B98" t="s">
        <v>614</v>
      </c>
      <c r="C98" s="22"/>
      <c r="D98" s="40">
        <f>'Tabel 1 Nederland'!D98/'Tabel 1 Nederland'!$R98</f>
        <v>0</v>
      </c>
      <c r="E98" s="40">
        <f>'Tabel 1 Nederland'!E98/'Tabel 1 Nederland'!$R98</f>
        <v>0.19973890339425587</v>
      </c>
      <c r="F98" s="40">
        <f>'Tabel 1 Nederland'!F98/'Tabel 1 Nederland'!$R98</f>
        <v>0.29112271540469975</v>
      </c>
      <c r="G98" s="40">
        <f>'Tabel 1 Nederland'!G98/'Tabel 1 Nederland'!$R98</f>
        <v>0</v>
      </c>
      <c r="H98" s="40">
        <f>'Tabel 1 Nederland'!H98/'Tabel 1 Nederland'!$R98</f>
        <v>0</v>
      </c>
      <c r="I98" s="22"/>
      <c r="J98" s="40">
        <f>'Tabel 1 Nederland'!J98/'Tabel 1 Nederland'!$R98</f>
        <v>3.0026109660574413E-2</v>
      </c>
      <c r="K98" s="40">
        <f>'Tabel 1 Nederland'!K98/'Tabel 1 Nederland'!$R98</f>
        <v>0</v>
      </c>
      <c r="L98" s="40">
        <f>'Tabel 1 Nederland'!L98/'Tabel 1 Nederland'!$R98</f>
        <v>0.10966057441253264</v>
      </c>
      <c r="M98" s="22"/>
      <c r="N98" s="40">
        <f>'Tabel 1 Nederland'!N98/'Tabel 1 Nederland'!$R98</f>
        <v>0.34073107049608353</v>
      </c>
      <c r="O98" s="40">
        <f>'Tabel 1 Nederland'!O98/'Tabel 1 Nederland'!$R98</f>
        <v>2.8720626631853787E-2</v>
      </c>
      <c r="P98" s="40">
        <f>'Tabel 1 Nederland'!P98/'Tabel 1 Nederland'!$R98</f>
        <v>0</v>
      </c>
      <c r="Q98" s="34"/>
      <c r="R98" s="41">
        <f t="shared" si="2"/>
        <v>1</v>
      </c>
      <c r="S98" s="18"/>
      <c r="T98" s="18"/>
      <c r="U98" s="18"/>
    </row>
    <row r="99" spans="1:21" x14ac:dyDescent="0.25">
      <c r="A99" t="s">
        <v>505</v>
      </c>
      <c r="B99" t="s">
        <v>615</v>
      </c>
      <c r="C99" s="22"/>
      <c r="D99" s="40">
        <f>'Tabel 1 Nederland'!D99/'Tabel 1 Nederland'!$R99</f>
        <v>0.14124025109377972</v>
      </c>
      <c r="E99" s="40">
        <f>'Tabel 1 Nederland'!E99/'Tabel 1 Nederland'!$R99</f>
        <v>2.1019592923720753E-2</v>
      </c>
      <c r="F99" s="40">
        <f>'Tabel 1 Nederland'!F99/'Tabel 1 Nederland'!$R99</f>
        <v>0.18023587597489063</v>
      </c>
      <c r="G99" s="40">
        <f>'Tabel 1 Nederland'!G99/'Tabel 1 Nederland'!$R99</f>
        <v>0</v>
      </c>
      <c r="H99" s="40">
        <f>'Tabel 1 Nederland'!H99/'Tabel 1 Nederland'!$R99</f>
        <v>0.1611185086551265</v>
      </c>
      <c r="I99" s="22"/>
      <c r="J99" s="40">
        <f>'Tabel 1 Nederland'!J99/'Tabel 1 Nederland'!$R99</f>
        <v>5.7161879398896706E-2</v>
      </c>
      <c r="K99" s="40">
        <f>'Tabel 1 Nederland'!K99/'Tabel 1 Nederland'!$R99</f>
        <v>5.3167205630587785E-2</v>
      </c>
      <c r="L99" s="40">
        <f>'Tabel 1 Nederland'!L99/'Tabel 1 Nederland'!$R99</f>
        <v>0.10814152558493437</v>
      </c>
      <c r="M99" s="22"/>
      <c r="N99" s="40">
        <f>'Tabel 1 Nederland'!N99/'Tabel 1 Nederland'!$R99</f>
        <v>0.25527867605097965</v>
      </c>
      <c r="O99" s="40">
        <f>'Tabel 1 Nederland'!O99/'Tabel 1 Nederland'!$R99</f>
        <v>2.2636484687083888E-2</v>
      </c>
      <c r="P99" s="40">
        <f>'Tabel 1 Nederland'!P99/'Tabel 1 Nederland'!$R99</f>
        <v>0</v>
      </c>
      <c r="Q99" s="34"/>
      <c r="R99" s="41">
        <f t="shared" si="2"/>
        <v>1</v>
      </c>
      <c r="S99" s="18"/>
      <c r="T99" s="18"/>
      <c r="U99" s="18"/>
    </row>
    <row r="100" spans="1:21" x14ac:dyDescent="0.25">
      <c r="A100" t="s">
        <v>506</v>
      </c>
      <c r="B100" t="s">
        <v>616</v>
      </c>
      <c r="C100" s="22"/>
      <c r="D100" s="40">
        <f>'Tabel 1 Nederland'!D100/'Tabel 1 Nederland'!$R100</f>
        <v>0</v>
      </c>
      <c r="E100" s="40">
        <f>'Tabel 1 Nederland'!E100/'Tabel 1 Nederland'!$R100</f>
        <v>0</v>
      </c>
      <c r="F100" s="40">
        <f>'Tabel 1 Nederland'!F100/'Tabel 1 Nederland'!$R100</f>
        <v>0.16666666666666666</v>
      </c>
      <c r="G100" s="40">
        <f>'Tabel 1 Nederland'!G100/'Tabel 1 Nederland'!$R100</f>
        <v>0</v>
      </c>
      <c r="H100" s="40">
        <f>'Tabel 1 Nederland'!H100/'Tabel 1 Nederland'!$R100</f>
        <v>0</v>
      </c>
      <c r="I100" s="22"/>
      <c r="J100" s="40">
        <f>'Tabel 1 Nederland'!J100/'Tabel 1 Nederland'!$R100</f>
        <v>0.21759259259259259</v>
      </c>
      <c r="K100" s="40">
        <f>'Tabel 1 Nederland'!K100/'Tabel 1 Nederland'!$R100</f>
        <v>0.13095238095238096</v>
      </c>
      <c r="L100" s="40">
        <f>'Tabel 1 Nederland'!L100/'Tabel 1 Nederland'!$R100</f>
        <v>0.23941798941798942</v>
      </c>
      <c r="M100" s="22"/>
      <c r="N100" s="40">
        <f>'Tabel 1 Nederland'!N100/'Tabel 1 Nederland'!$R100</f>
        <v>0.24537037037037038</v>
      </c>
      <c r="O100" s="40">
        <f>'Tabel 1 Nederland'!O100/'Tabel 1 Nederland'!$R100</f>
        <v>0</v>
      </c>
      <c r="P100" s="40">
        <f>'Tabel 1 Nederland'!P100/'Tabel 1 Nederland'!$R100</f>
        <v>0</v>
      </c>
      <c r="Q100" s="34"/>
      <c r="R100" s="41">
        <f t="shared" si="2"/>
        <v>1</v>
      </c>
      <c r="S100" s="18"/>
      <c r="T100" s="18"/>
      <c r="U100" s="18"/>
    </row>
    <row r="101" spans="1:21" x14ac:dyDescent="0.25">
      <c r="A101" t="s">
        <v>507</v>
      </c>
      <c r="B101" t="s">
        <v>617</v>
      </c>
      <c r="C101" s="22"/>
      <c r="D101" s="40">
        <f>'Tabel 1 Nederland'!D101/'Tabel 1 Nederland'!$R101</f>
        <v>4.8872180451127817E-2</v>
      </c>
      <c r="E101" s="40">
        <f>'Tabel 1 Nederland'!E101/'Tabel 1 Nederland'!$R101</f>
        <v>1.8796992481203006E-2</v>
      </c>
      <c r="F101" s="40">
        <f>'Tabel 1 Nederland'!F101/'Tabel 1 Nederland'!$R101</f>
        <v>0.25338345864661654</v>
      </c>
      <c r="G101" s="40">
        <f>'Tabel 1 Nederland'!G101/'Tabel 1 Nederland'!$R101</f>
        <v>0</v>
      </c>
      <c r="H101" s="40">
        <f>'Tabel 1 Nederland'!H101/'Tabel 1 Nederland'!$R101</f>
        <v>2.1052631578947368E-2</v>
      </c>
      <c r="I101" s="22"/>
      <c r="J101" s="40">
        <f>'Tabel 1 Nederland'!J101/'Tabel 1 Nederland'!$R101</f>
        <v>1.3533834586466165E-2</v>
      </c>
      <c r="K101" s="40">
        <f>'Tabel 1 Nederland'!K101/'Tabel 1 Nederland'!$R101</f>
        <v>7.6691729323308269E-2</v>
      </c>
      <c r="L101" s="40">
        <f>'Tabel 1 Nederland'!L101/'Tabel 1 Nederland'!$R101</f>
        <v>0.10526315789473684</v>
      </c>
      <c r="M101" s="22"/>
      <c r="N101" s="40">
        <f>'Tabel 1 Nederland'!N101/'Tabel 1 Nederland'!$R101</f>
        <v>0.44962406015037593</v>
      </c>
      <c r="O101" s="40">
        <f>'Tabel 1 Nederland'!O101/'Tabel 1 Nederland'!$R101</f>
        <v>1.2781954887218045E-2</v>
      </c>
      <c r="P101" s="40">
        <f>'Tabel 1 Nederland'!P101/'Tabel 1 Nederland'!$R101</f>
        <v>0</v>
      </c>
      <c r="Q101" s="34"/>
      <c r="R101" s="41">
        <f t="shared" si="2"/>
        <v>1</v>
      </c>
      <c r="S101" s="18"/>
      <c r="T101" s="18"/>
      <c r="U101" s="18"/>
    </row>
    <row r="102" spans="1:21" x14ac:dyDescent="0.25">
      <c r="A102" t="s">
        <v>508</v>
      </c>
      <c r="B102" t="s">
        <v>618</v>
      </c>
      <c r="C102" s="22"/>
      <c r="D102" s="40">
        <f>'Tabel 1 Nederland'!D102/'Tabel 1 Nederland'!$R102</f>
        <v>0</v>
      </c>
      <c r="E102" s="40">
        <f>'Tabel 1 Nederland'!E102/'Tabel 1 Nederland'!$R102</f>
        <v>1.1131725417439703E-2</v>
      </c>
      <c r="F102" s="40">
        <f>'Tabel 1 Nederland'!F102/'Tabel 1 Nederland'!$R102</f>
        <v>0.17254174397031541</v>
      </c>
      <c r="G102" s="40">
        <f>'Tabel 1 Nederland'!G102/'Tabel 1 Nederland'!$R102</f>
        <v>0</v>
      </c>
      <c r="H102" s="40">
        <f>'Tabel 1 Nederland'!H102/'Tabel 1 Nederland'!$R102</f>
        <v>7.1428571428571425E-2</v>
      </c>
      <c r="I102" s="22"/>
      <c r="J102" s="40">
        <f>'Tabel 1 Nederland'!J102/'Tabel 1 Nederland'!$R102</f>
        <v>0.28107606679035252</v>
      </c>
      <c r="K102" s="40">
        <f>'Tabel 1 Nederland'!K102/'Tabel 1 Nederland'!$R102</f>
        <v>3.7105751391465678E-3</v>
      </c>
      <c r="L102" s="40">
        <f>'Tabel 1 Nederland'!L102/'Tabel 1 Nederland'!$R102</f>
        <v>2.7829313543599257E-2</v>
      </c>
      <c r="M102" s="22"/>
      <c r="N102" s="40">
        <f>'Tabel 1 Nederland'!N102/'Tabel 1 Nederland'!$R102</f>
        <v>0.41929499072356213</v>
      </c>
      <c r="O102" s="40">
        <f>'Tabel 1 Nederland'!O102/'Tabel 1 Nederland'!$R102</f>
        <v>1.2987012987012988E-2</v>
      </c>
      <c r="P102" s="40">
        <f>'Tabel 1 Nederland'!P102/'Tabel 1 Nederland'!$R102</f>
        <v>0</v>
      </c>
      <c r="Q102" s="34"/>
      <c r="R102" s="41">
        <f t="shared" si="2"/>
        <v>1</v>
      </c>
      <c r="S102" s="18"/>
      <c r="T102" s="18"/>
      <c r="U102" s="18"/>
    </row>
    <row r="103" spans="1:21" x14ac:dyDescent="0.25">
      <c r="A103" t="s">
        <v>509</v>
      </c>
      <c r="B103" t="s">
        <v>619</v>
      </c>
      <c r="C103" s="22"/>
      <c r="D103" s="40">
        <f>'Tabel 1 Nederland'!D103/'Tabel 1 Nederland'!$R103</f>
        <v>3.3800494641384994E-2</v>
      </c>
      <c r="E103" s="40">
        <f>'Tabel 1 Nederland'!E103/'Tabel 1 Nederland'!$R103</f>
        <v>1.483924154987634E-2</v>
      </c>
      <c r="F103" s="40">
        <f>'Tabel 1 Nederland'!F103/'Tabel 1 Nederland'!$R103</f>
        <v>6.5952184666117067E-3</v>
      </c>
      <c r="G103" s="40">
        <f>'Tabel 1 Nederland'!G103/'Tabel 1 Nederland'!$R103</f>
        <v>2.4732069249793899E-3</v>
      </c>
      <c r="H103" s="40">
        <f>'Tabel 1 Nederland'!H103/'Tabel 1 Nederland'!$R103</f>
        <v>0</v>
      </c>
      <c r="I103" s="22"/>
      <c r="J103" s="40">
        <f>'Tabel 1 Nederland'!J103/'Tabel 1 Nederland'!$R103</f>
        <v>0.21434460016488047</v>
      </c>
      <c r="K103" s="40">
        <f>'Tabel 1 Nederland'!K103/'Tabel 1 Nederland'!$R103</f>
        <v>0</v>
      </c>
      <c r="L103" s="40">
        <f>'Tabel 1 Nederland'!L103/'Tabel 1 Nederland'!$R103</f>
        <v>0.13355317394888705</v>
      </c>
      <c r="M103" s="22"/>
      <c r="N103" s="40">
        <f>'Tabel 1 Nederland'!N103/'Tabel 1 Nederland'!$R103</f>
        <v>0.58037922506183015</v>
      </c>
      <c r="O103" s="40">
        <f>'Tabel 1 Nederland'!O103/'Tabel 1 Nederland'!$R103</f>
        <v>1.4014839241549877E-2</v>
      </c>
      <c r="P103" s="40">
        <f>'Tabel 1 Nederland'!P103/'Tabel 1 Nederland'!$R103</f>
        <v>0</v>
      </c>
      <c r="Q103" s="34"/>
      <c r="R103" s="41">
        <f t="shared" si="2"/>
        <v>1</v>
      </c>
      <c r="S103" s="18"/>
      <c r="T103" s="18"/>
      <c r="U103" s="18"/>
    </row>
    <row r="104" spans="1:21" x14ac:dyDescent="0.25">
      <c r="A104" t="s">
        <v>510</v>
      </c>
      <c r="B104" t="s">
        <v>620</v>
      </c>
      <c r="C104" s="22"/>
      <c r="D104" s="40">
        <f>'Tabel 1 Nederland'!D104/'Tabel 1 Nederland'!$R104</f>
        <v>0.59217625899280579</v>
      </c>
      <c r="E104" s="40">
        <f>'Tabel 1 Nederland'!E104/'Tabel 1 Nederland'!$R104</f>
        <v>6.2949640287769783E-3</v>
      </c>
      <c r="F104" s="40">
        <f>'Tabel 1 Nederland'!F104/'Tabel 1 Nederland'!$R104</f>
        <v>1.7985611510791368E-3</v>
      </c>
      <c r="G104" s="40">
        <f>'Tabel 1 Nederland'!G104/'Tabel 1 Nederland'!$R104</f>
        <v>5.0584532374100717E-2</v>
      </c>
      <c r="H104" s="40">
        <f>'Tabel 1 Nederland'!H104/'Tabel 1 Nederland'!$R104</f>
        <v>4.9910071942446045E-2</v>
      </c>
      <c r="I104" s="22"/>
      <c r="J104" s="40">
        <f>'Tabel 1 Nederland'!J104/'Tabel 1 Nederland'!$R104</f>
        <v>4.2715827338129495E-2</v>
      </c>
      <c r="K104" s="40">
        <f>'Tabel 1 Nederland'!K104/'Tabel 1 Nederland'!$R104</f>
        <v>0</v>
      </c>
      <c r="L104" s="40">
        <f>'Tabel 1 Nederland'!L104/'Tabel 1 Nederland'!$R104</f>
        <v>0.13241906474820145</v>
      </c>
      <c r="M104" s="22"/>
      <c r="N104" s="40">
        <f>'Tabel 1 Nederland'!N104/'Tabel 1 Nederland'!$R104</f>
        <v>0.11825539568345324</v>
      </c>
      <c r="O104" s="40">
        <f>'Tabel 1 Nederland'!O104/'Tabel 1 Nederland'!$R104</f>
        <v>5.8453237410071943E-3</v>
      </c>
      <c r="P104" s="40">
        <f>'Tabel 1 Nederland'!P104/'Tabel 1 Nederland'!$R104</f>
        <v>0</v>
      </c>
      <c r="Q104" s="34"/>
      <c r="R104" s="41">
        <f t="shared" si="2"/>
        <v>1</v>
      </c>
      <c r="S104" s="18"/>
      <c r="T104" s="18"/>
      <c r="U104" s="18"/>
    </row>
    <row r="105" spans="1:21" x14ac:dyDescent="0.25">
      <c r="A105" t="s">
        <v>511</v>
      </c>
      <c r="B105" t="s">
        <v>621</v>
      </c>
      <c r="C105" s="22"/>
      <c r="D105" s="40">
        <f>'Tabel 1 Nederland'!D105/'Tabel 1 Nederland'!$R105</f>
        <v>3.6900369003690037E-2</v>
      </c>
      <c r="E105" s="40">
        <f>'Tabel 1 Nederland'!E105/'Tabel 1 Nederland'!$R105</f>
        <v>1.107011070110701E-2</v>
      </c>
      <c r="F105" s="40">
        <f>'Tabel 1 Nederland'!F105/'Tabel 1 Nederland'!$R105</f>
        <v>0.17158671586715868</v>
      </c>
      <c r="G105" s="40">
        <f>'Tabel 1 Nederland'!G105/'Tabel 1 Nederland'!$R105</f>
        <v>1.8450184501845018E-3</v>
      </c>
      <c r="H105" s="40">
        <f>'Tabel 1 Nederland'!H105/'Tabel 1 Nederland'!$R105</f>
        <v>3.6900369003690036E-3</v>
      </c>
      <c r="I105" s="22"/>
      <c r="J105" s="40">
        <f>'Tabel 1 Nederland'!J105/'Tabel 1 Nederland'!$R105</f>
        <v>0.14760147601476015</v>
      </c>
      <c r="K105" s="40">
        <f>'Tabel 1 Nederland'!K105/'Tabel 1 Nederland'!$R105</f>
        <v>0</v>
      </c>
      <c r="L105" s="40">
        <f>'Tabel 1 Nederland'!L105/'Tabel 1 Nederland'!$R105</f>
        <v>0.22324723247232472</v>
      </c>
      <c r="M105" s="22"/>
      <c r="N105" s="40">
        <f>'Tabel 1 Nederland'!N105/'Tabel 1 Nederland'!$R105</f>
        <v>0.38929889298892989</v>
      </c>
      <c r="O105" s="40">
        <f>'Tabel 1 Nederland'!O105/'Tabel 1 Nederland'!$R105</f>
        <v>1.4760147601476014E-2</v>
      </c>
      <c r="P105" s="40">
        <f>'Tabel 1 Nederland'!P105/'Tabel 1 Nederland'!$R105</f>
        <v>0</v>
      </c>
      <c r="Q105" s="34"/>
      <c r="R105" s="41">
        <f t="shared" si="2"/>
        <v>1</v>
      </c>
      <c r="S105" s="18"/>
      <c r="T105" s="18"/>
      <c r="U105" s="18"/>
    </row>
    <row r="106" spans="1:21" x14ac:dyDescent="0.25">
      <c r="A106" t="s">
        <v>513</v>
      </c>
      <c r="B106" t="s">
        <v>623</v>
      </c>
      <c r="C106" s="22"/>
      <c r="D106" s="40">
        <f>'Tabel 1 Nederland'!D106/'Tabel 1 Nederland'!$R106</f>
        <v>0</v>
      </c>
      <c r="E106" s="40">
        <f>'Tabel 1 Nederland'!E106/'Tabel 1 Nederland'!$R106</f>
        <v>0</v>
      </c>
      <c r="F106" s="40">
        <f>'Tabel 1 Nederland'!F106/'Tabel 1 Nederland'!$R106</f>
        <v>9.2342342342342343E-2</v>
      </c>
      <c r="G106" s="40">
        <f>'Tabel 1 Nederland'!G106/'Tabel 1 Nederland'!$R106</f>
        <v>0</v>
      </c>
      <c r="H106" s="40">
        <v>0</v>
      </c>
      <c r="I106" s="22"/>
      <c r="J106" s="40">
        <f>'Tabel 1 Nederland'!J106/'Tabel 1 Nederland'!$R106</f>
        <v>8.5585585585585586E-2</v>
      </c>
      <c r="K106" s="40">
        <f>'Tabel 1 Nederland'!K106/'Tabel 1 Nederland'!$R106</f>
        <v>0</v>
      </c>
      <c r="L106" s="40">
        <f>'Tabel 1 Nederland'!L106/'Tabel 1 Nederland'!$R106</f>
        <v>8.5585585585585586E-2</v>
      </c>
      <c r="M106" s="22"/>
      <c r="N106" s="40">
        <f>'Tabel 1 Nederland'!N106/'Tabel 1 Nederland'!$R106</f>
        <v>0.70945945945945943</v>
      </c>
      <c r="O106" s="40">
        <f>'Tabel 1 Nederland'!O106/'Tabel 1 Nederland'!$R106</f>
        <v>2.7027027027027029E-2</v>
      </c>
      <c r="P106" s="40">
        <f>'Tabel 1 Nederland'!P106/'Tabel 1 Nederland'!$R106</f>
        <v>0</v>
      </c>
      <c r="Q106" s="34"/>
      <c r="R106" s="41">
        <f t="shared" si="2"/>
        <v>1</v>
      </c>
      <c r="S106" s="18"/>
      <c r="T106" s="18"/>
      <c r="U106" s="18"/>
    </row>
    <row r="107" spans="1:21" x14ac:dyDescent="0.25">
      <c r="A107" t="s">
        <v>514</v>
      </c>
      <c r="B107" t="s">
        <v>624</v>
      </c>
      <c r="C107" s="22"/>
      <c r="D107" s="40">
        <f>'Tabel 1 Nederland'!D107/'Tabel 1 Nederland'!$R107</f>
        <v>0.24114356743318832</v>
      </c>
      <c r="E107" s="40">
        <f>'Tabel 1 Nederland'!E107/'Tabel 1 Nederland'!$R107</f>
        <v>4.972032318210068E-3</v>
      </c>
      <c r="F107" s="40">
        <f>'Tabel 1 Nederland'!F107/'Tabel 1 Nederland'!$R107</f>
        <v>0.11373523927905531</v>
      </c>
      <c r="G107" s="40">
        <f>'Tabel 1 Nederland'!G107/'Tabel 1 Nederland'!$R107</f>
        <v>0</v>
      </c>
      <c r="H107" s="40">
        <f>'Tabel 1 Nederland'!H107/'Tabel 1 Nederland'!$R107</f>
        <v>5.7799875699192045E-2</v>
      </c>
      <c r="I107" s="22"/>
      <c r="J107" s="40">
        <f>'Tabel 1 Nederland'!J107/'Tabel 1 Nederland'!$R107</f>
        <v>0</v>
      </c>
      <c r="K107" s="40">
        <f>'Tabel 1 Nederland'!K107/'Tabel 1 Nederland'!$R107</f>
        <v>8.079552517091361E-2</v>
      </c>
      <c r="L107" s="40">
        <f>'Tabel 1 Nederland'!L107/'Tabel 1 Nederland'!$R107</f>
        <v>7.2094468614045989E-2</v>
      </c>
      <c r="M107" s="22"/>
      <c r="N107" s="40">
        <f>'Tabel 1 Nederland'!N107/'Tabel 1 Nederland'!$R107</f>
        <v>0.41765071472964577</v>
      </c>
      <c r="O107" s="40">
        <f>'Tabel 1 Nederland'!O107/'Tabel 1 Nederland'!$R107</f>
        <v>1.1808576755748913E-2</v>
      </c>
      <c r="P107" s="40">
        <f>'Tabel 1 Nederland'!P107/'Tabel 1 Nederland'!$R107</f>
        <v>0</v>
      </c>
      <c r="Q107" s="34"/>
      <c r="R107" s="41">
        <f t="shared" si="2"/>
        <v>0.99999999999999989</v>
      </c>
      <c r="S107" s="18"/>
      <c r="T107" s="18"/>
      <c r="U107" s="18"/>
    </row>
    <row r="108" spans="1:21" x14ac:dyDescent="0.25">
      <c r="A108" t="s">
        <v>515</v>
      </c>
      <c r="B108" t="s">
        <v>625</v>
      </c>
      <c r="C108" s="22"/>
      <c r="D108" s="40">
        <f>'Tabel 1 Nederland'!D108/'Tabel 1 Nederland'!$R108</f>
        <v>9.3129770992366412E-2</v>
      </c>
      <c r="E108" s="40">
        <f>'Tabel 1 Nederland'!E108/'Tabel 1 Nederland'!$R108</f>
        <v>9.1603053435114507E-3</v>
      </c>
      <c r="F108" s="40">
        <f>'Tabel 1 Nederland'!F108/'Tabel 1 Nederland'!$R108</f>
        <v>1.3740458015267175E-2</v>
      </c>
      <c r="G108" s="40">
        <f>'Tabel 1 Nederland'!G108/'Tabel 1 Nederland'!$R108</f>
        <v>0</v>
      </c>
      <c r="H108" s="40">
        <f>'Tabel 1 Nederland'!H108/'Tabel 1 Nederland'!$R108</f>
        <v>6.1068702290076335E-3</v>
      </c>
      <c r="I108" s="22"/>
      <c r="J108" s="40">
        <f>'Tabel 1 Nederland'!J108/'Tabel 1 Nederland'!$R108</f>
        <v>0</v>
      </c>
      <c r="K108" s="40">
        <f>'Tabel 1 Nederland'!K108/'Tabel 1 Nederland'!$R108</f>
        <v>1.5267175572519083E-2</v>
      </c>
      <c r="L108" s="40">
        <f>'Tabel 1 Nederland'!L108/'Tabel 1 Nederland'!$R108</f>
        <v>9.3129770992366412E-2</v>
      </c>
      <c r="M108" s="22"/>
      <c r="N108" s="40">
        <f>'Tabel 1 Nederland'!N108/'Tabel 1 Nederland'!$R108</f>
        <v>0.67633587786259541</v>
      </c>
      <c r="O108" s="40">
        <f>'Tabel 1 Nederland'!O108/'Tabel 1 Nederland'!$R108</f>
        <v>0</v>
      </c>
      <c r="P108" s="40">
        <f>'Tabel 1 Nederland'!P108/'Tabel 1 Nederland'!$R108</f>
        <v>9.3129770992366412E-2</v>
      </c>
      <c r="Q108" s="34"/>
      <c r="R108" s="41">
        <f t="shared" si="2"/>
        <v>1</v>
      </c>
      <c r="S108" s="18"/>
      <c r="T108" s="18"/>
      <c r="U108" s="18"/>
    </row>
    <row r="109" spans="1:21" x14ac:dyDescent="0.25">
      <c r="A109" t="s">
        <v>516</v>
      </c>
      <c r="B109" t="s">
        <v>626</v>
      </c>
      <c r="C109" s="22"/>
      <c r="D109" s="40">
        <f>'Tabel 1 Nederland'!D109/'Tabel 1 Nederland'!$R109</f>
        <v>0.10760034158838599</v>
      </c>
      <c r="E109" s="40">
        <f>'Tabel 1 Nederland'!E109/'Tabel 1 Nederland'!$R109</f>
        <v>0</v>
      </c>
      <c r="F109" s="40">
        <f>'Tabel 1 Nederland'!F109/'Tabel 1 Nederland'!$R109</f>
        <v>2.8181041844577284E-2</v>
      </c>
      <c r="G109" s="40">
        <f>'Tabel 1 Nederland'!G109/'Tabel 1 Nederland'!$R109</f>
        <v>0</v>
      </c>
      <c r="H109" s="40">
        <f>'Tabel 1 Nederland'!H109/'Tabel 1 Nederland'!$R109</f>
        <v>6.4047822374039276E-2</v>
      </c>
      <c r="I109" s="22"/>
      <c r="J109" s="40">
        <f>'Tabel 1 Nederland'!J109/'Tabel 1 Nederland'!$R109</f>
        <v>0</v>
      </c>
      <c r="K109" s="40">
        <f>'Tabel 1 Nederland'!K109/'Tabel 1 Nederland'!$R109</f>
        <v>0</v>
      </c>
      <c r="L109" s="40">
        <f>'Tabel 1 Nederland'!L109/'Tabel 1 Nederland'!$R109</f>
        <v>0.15286080273270708</v>
      </c>
      <c r="M109" s="22"/>
      <c r="N109" s="40">
        <f>'Tabel 1 Nederland'!N109/'Tabel 1 Nederland'!$R109</f>
        <v>0.64730999146029033</v>
      </c>
      <c r="O109" s="40">
        <f>'Tabel 1 Nederland'!O109/'Tabel 1 Nederland'!$R109</f>
        <v>0</v>
      </c>
      <c r="P109" s="40">
        <f>'Tabel 1 Nederland'!P109/'Tabel 1 Nederland'!$R109</f>
        <v>0</v>
      </c>
      <c r="Q109" s="34"/>
      <c r="R109" s="41">
        <f t="shared" si="2"/>
        <v>1</v>
      </c>
      <c r="S109" s="18"/>
      <c r="T109" s="18"/>
      <c r="U109" s="18"/>
    </row>
    <row r="110" spans="1:21" x14ac:dyDescent="0.25">
      <c r="A110" t="s">
        <v>517</v>
      </c>
      <c r="B110" t="s">
        <v>627</v>
      </c>
      <c r="C110" s="22"/>
      <c r="D110" s="40">
        <f>'Tabel 1 Nederland'!D110/'Tabel 1 Nederland'!$R110</f>
        <v>0.15970455188012439</v>
      </c>
      <c r="E110" s="40">
        <f>'Tabel 1 Nederland'!E110/'Tabel 1 Nederland'!$R110</f>
        <v>1.3747526152106304E-2</v>
      </c>
      <c r="F110" s="40">
        <f>'Tabel 1 Nederland'!F110/'Tabel 1 Nederland'!$R110</f>
        <v>0.1384294599943455</v>
      </c>
      <c r="G110" s="40">
        <f>'Tabel 1 Nederland'!G110/'Tabel 1 Nederland'!$R110</f>
        <v>6.7324003392705681E-2</v>
      </c>
      <c r="H110" s="40">
        <f>'Tabel 1 Nederland'!H110/'Tabel 1 Nederland'!$R110</f>
        <v>0</v>
      </c>
      <c r="I110" s="22"/>
      <c r="J110" s="40">
        <f>'Tabel 1 Nederland'!J110/'Tabel 1 Nederland'!$R110</f>
        <v>0.21988973706530959</v>
      </c>
      <c r="K110" s="40">
        <f>'Tabel 1 Nederland'!K110/'Tabel 1 Nederland'!$R110</f>
        <v>5.2410234662143056E-2</v>
      </c>
      <c r="L110" s="40">
        <f>'Tabel 1 Nederland'!L110/'Tabel 1 Nederland'!$R110</f>
        <v>0.15984591461690698</v>
      </c>
      <c r="M110" s="22"/>
      <c r="N110" s="40">
        <f>'Tabel 1 Nederland'!N110/'Tabel 1 Nederland'!$R110</f>
        <v>0.1886485722363585</v>
      </c>
      <c r="O110" s="40">
        <f>'Tabel 1 Nederland'!O110/'Tabel 1 Nederland'!$R110</f>
        <v>0</v>
      </c>
      <c r="P110" s="40">
        <f>'Tabel 1 Nederland'!P110/'Tabel 1 Nederland'!$R110</f>
        <v>0</v>
      </c>
      <c r="Q110" s="34"/>
      <c r="R110" s="41">
        <f t="shared" si="2"/>
        <v>1</v>
      </c>
      <c r="S110" s="18"/>
      <c r="T110" s="18"/>
      <c r="U110" s="18"/>
    </row>
    <row r="111" spans="1:21" x14ac:dyDescent="0.25">
      <c r="A111" t="s">
        <v>518</v>
      </c>
      <c r="B111" t="s">
        <v>628</v>
      </c>
      <c r="C111" s="22"/>
      <c r="D111" s="40">
        <f>'Tabel 1 Nederland'!D111/'Tabel 1 Nederland'!$R111</f>
        <v>0</v>
      </c>
      <c r="E111" s="40">
        <f>'Tabel 1 Nederland'!E111/'Tabel 1 Nederland'!$R111</f>
        <v>0</v>
      </c>
      <c r="F111" s="40">
        <f>'Tabel 1 Nederland'!F111/'Tabel 1 Nederland'!$R111</f>
        <v>8.3179297597042512E-2</v>
      </c>
      <c r="G111" s="40">
        <f>'Tabel 1 Nederland'!G111/'Tabel 1 Nederland'!$R111</f>
        <v>0</v>
      </c>
      <c r="H111" s="40">
        <f>'Tabel 1 Nederland'!H111/'Tabel 1 Nederland'!$R111</f>
        <v>7.9482439926062853E-2</v>
      </c>
      <c r="I111" s="22"/>
      <c r="J111" s="40">
        <f>'Tabel 1 Nederland'!J111/'Tabel 1 Nederland'!$R111</f>
        <v>3.512014787430684E-2</v>
      </c>
      <c r="K111" s="40">
        <f>'Tabel 1 Nederland'!K111/'Tabel 1 Nederland'!$R111</f>
        <v>0</v>
      </c>
      <c r="L111" s="40">
        <f>'Tabel 1 Nederland'!L111/'Tabel 1 Nederland'!$R111</f>
        <v>0.15341959334565619</v>
      </c>
      <c r="M111" s="22"/>
      <c r="N111" s="40">
        <f>'Tabel 1 Nederland'!N111/'Tabel 1 Nederland'!$R111</f>
        <v>0.6487985212569316</v>
      </c>
      <c r="O111" s="40">
        <f>'Tabel 1 Nederland'!O111/'Tabel 1 Nederland'!$R111</f>
        <v>0</v>
      </c>
      <c r="P111" s="40">
        <f>'Tabel 1 Nederland'!P111/'Tabel 1 Nederland'!$R111</f>
        <v>0</v>
      </c>
      <c r="Q111" s="34"/>
      <c r="R111" s="41">
        <f t="shared" si="2"/>
        <v>1</v>
      </c>
      <c r="S111" s="18"/>
      <c r="T111" s="18"/>
      <c r="U111" s="18"/>
    </row>
    <row r="112" spans="1:21" x14ac:dyDescent="0.25">
      <c r="A112" t="s">
        <v>519</v>
      </c>
      <c r="B112" t="s">
        <v>629</v>
      </c>
      <c r="C112" s="22"/>
      <c r="D112" s="40">
        <f>'Tabel 1 Nederland'!D112/'Tabel 1 Nederland'!$R112</f>
        <v>0.29289940828402367</v>
      </c>
      <c r="E112" s="40">
        <f>'Tabel 1 Nederland'!E112/'Tabel 1 Nederland'!$R112</f>
        <v>0</v>
      </c>
      <c r="F112" s="40">
        <f>'Tabel 1 Nederland'!F112/'Tabel 1 Nederland'!$R112</f>
        <v>0</v>
      </c>
      <c r="G112" s="40">
        <f>'Tabel 1 Nederland'!G112/'Tabel 1 Nederland'!$R112</f>
        <v>0</v>
      </c>
      <c r="H112" s="40">
        <f>'Tabel 1 Nederland'!H112/'Tabel 1 Nederland'!$R112</f>
        <v>0.25936883629191321</v>
      </c>
      <c r="I112" s="22"/>
      <c r="J112" s="40">
        <f>'Tabel 1 Nederland'!J112/'Tabel 1 Nederland'!$R112</f>
        <v>0</v>
      </c>
      <c r="K112" s="40">
        <f>'Tabel 1 Nederland'!K112/'Tabel 1 Nederland'!$R112</f>
        <v>0</v>
      </c>
      <c r="L112" s="40">
        <f>'Tabel 1 Nederland'!L112/'Tabel 1 Nederland'!$R112</f>
        <v>3.0571992110453649E-2</v>
      </c>
      <c r="M112" s="22"/>
      <c r="N112" s="40">
        <f>'Tabel 1 Nederland'!N112/'Tabel 1 Nederland'!$R112</f>
        <v>0.40138067061143984</v>
      </c>
      <c r="O112" s="40">
        <f>'Tabel 1 Nederland'!O112/'Tabel 1 Nederland'!$R112</f>
        <v>1.0848126232741617E-2</v>
      </c>
      <c r="P112" s="40">
        <f>'Tabel 1 Nederland'!P112/'Tabel 1 Nederland'!$R112</f>
        <v>4.9309664694280079E-3</v>
      </c>
      <c r="Q112" s="34"/>
      <c r="R112" s="41">
        <f t="shared" si="2"/>
        <v>0.99999999999999989</v>
      </c>
      <c r="S112" s="18"/>
      <c r="T112" s="18"/>
      <c r="U112" s="18"/>
    </row>
    <row r="113" spans="1:21" x14ac:dyDescent="0.25">
      <c r="A113" t="s">
        <v>520</v>
      </c>
      <c r="B113" t="s">
        <v>630</v>
      </c>
      <c r="C113" s="22"/>
      <c r="D113" s="40">
        <f>'Tabel 1 Nederland'!D113/'Tabel 1 Nederland'!$R113</f>
        <v>6.2805303558967204E-3</v>
      </c>
      <c r="E113" s="40">
        <f>'Tabel 1 Nederland'!E113/'Tabel 1 Nederland'!$R113</f>
        <v>0</v>
      </c>
      <c r="F113" s="40">
        <f>'Tabel 1 Nederland'!F113/'Tabel 1 Nederland'!$R113</f>
        <v>0.16399162595952546</v>
      </c>
      <c r="G113" s="40">
        <f>'Tabel 1 Nederland'!G113/'Tabel 1 Nederland'!$R113</f>
        <v>0</v>
      </c>
      <c r="H113" s="40">
        <f>'Tabel 1 Nederland'!H113/'Tabel 1 Nederland'!$R113</f>
        <v>0.1793440334961619</v>
      </c>
      <c r="I113" s="22"/>
      <c r="J113" s="40">
        <f>'Tabel 1 Nederland'!J113/'Tabel 1 Nederland'!$R113</f>
        <v>0.12421493370551291</v>
      </c>
      <c r="K113" s="40">
        <f>'Tabel 1 Nederland'!K113/'Tabel 1 Nederland'!$R113</f>
        <v>0</v>
      </c>
      <c r="L113" s="40">
        <f>'Tabel 1 Nederland'!L113/'Tabel 1 Nederland'!$R113</f>
        <v>3.2798325191905092E-2</v>
      </c>
      <c r="M113" s="22"/>
      <c r="N113" s="40">
        <f>'Tabel 1 Nederland'!N113/'Tabel 1 Nederland'!$R113</f>
        <v>0.49197487787857641</v>
      </c>
      <c r="O113" s="40">
        <f>'Tabel 1 Nederland'!O113/'Tabel 1 Nederland'!$R113</f>
        <v>0</v>
      </c>
      <c r="P113" s="40">
        <f>'Tabel 1 Nederland'!P113/'Tabel 1 Nederland'!$R113</f>
        <v>1.3956734124214933E-3</v>
      </c>
      <c r="Q113" s="34"/>
      <c r="R113" s="41">
        <f t="shared" si="2"/>
        <v>1</v>
      </c>
      <c r="S113" s="18"/>
      <c r="T113" s="18"/>
      <c r="U113" s="18"/>
    </row>
    <row r="114" spans="1:21" x14ac:dyDescent="0.25">
      <c r="A114" t="s">
        <v>521</v>
      </c>
      <c r="B114" t="s">
        <v>631</v>
      </c>
      <c r="C114" s="22"/>
      <c r="D114" s="40">
        <f>'Tabel 1 Nederland'!D114/'Tabel 1 Nederland'!$R114</f>
        <v>0.31113876789047917</v>
      </c>
      <c r="E114" s="40">
        <f>'Tabel 1 Nederland'!E114/'Tabel 1 Nederland'!$R114</f>
        <v>0</v>
      </c>
      <c r="F114" s="40">
        <f>'Tabel 1 Nederland'!F114/'Tabel 1 Nederland'!$R114</f>
        <v>0</v>
      </c>
      <c r="G114" s="40">
        <f>'Tabel 1 Nederland'!G114/'Tabel 1 Nederland'!$R114</f>
        <v>3.7336652146857498E-3</v>
      </c>
      <c r="H114" s="40">
        <f>'Tabel 1 Nederland'!H114/'Tabel 1 Nederland'!$R114</f>
        <v>2.0535158680771624E-2</v>
      </c>
      <c r="I114" s="22"/>
      <c r="J114" s="40">
        <f>'Tabel 1 Nederland'!J114/'Tabel 1 Nederland'!$R114</f>
        <v>0</v>
      </c>
      <c r="K114" s="40">
        <f>'Tabel 1 Nederland'!K114/'Tabel 1 Nederland'!$R114</f>
        <v>0</v>
      </c>
      <c r="L114" s="40">
        <f>'Tabel 1 Nederland'!L114/'Tabel 1 Nederland'!$R114</f>
        <v>2.8002489110143122E-2</v>
      </c>
      <c r="M114" s="22"/>
      <c r="N114" s="40">
        <f>'Tabel 1 Nederland'!N114/'Tabel 1 Nederland'!$R114</f>
        <v>0.61854387056627258</v>
      </c>
      <c r="O114" s="40">
        <f>'Tabel 1 Nederland'!O114/'Tabel 1 Nederland'!$R114</f>
        <v>1.7423771001866834E-2</v>
      </c>
      <c r="P114" s="40">
        <f>'Tabel 1 Nederland'!P114/'Tabel 1 Nederland'!$R114</f>
        <v>6.222775357809583E-4</v>
      </c>
      <c r="Q114" s="34"/>
      <c r="R114" s="41">
        <f t="shared" si="2"/>
        <v>1.0000000000000002</v>
      </c>
      <c r="S114" s="18"/>
      <c r="T114" s="18"/>
      <c r="U114" s="18"/>
    </row>
    <row r="115" spans="1:21" x14ac:dyDescent="0.25">
      <c r="A115" t="s">
        <v>522</v>
      </c>
      <c r="B115" t="s">
        <v>632</v>
      </c>
      <c r="C115" s="22"/>
      <c r="D115" s="40">
        <f>'Tabel 1 Nederland'!D115/'Tabel 1 Nederland'!$R115</f>
        <v>8.3333333333333329E-2</v>
      </c>
      <c r="E115" s="40">
        <f>'Tabel 1 Nederland'!E115/'Tabel 1 Nederland'!$R115</f>
        <v>0</v>
      </c>
      <c r="F115" s="40">
        <f>'Tabel 1 Nederland'!F115/'Tabel 1 Nederland'!$R115</f>
        <v>0</v>
      </c>
      <c r="G115" s="40">
        <f>'Tabel 1 Nederland'!G115/'Tabel 1 Nederland'!$R115</f>
        <v>0</v>
      </c>
      <c r="H115" s="40">
        <f>'Tabel 1 Nederland'!H115/'Tabel 1 Nederland'!$R115</f>
        <v>0</v>
      </c>
      <c r="I115" s="22"/>
      <c r="J115" s="40">
        <f>'Tabel 1 Nederland'!J115/'Tabel 1 Nederland'!$R115</f>
        <v>0</v>
      </c>
      <c r="K115" s="40">
        <f>'Tabel 1 Nederland'!K115/'Tabel 1 Nederland'!$R115</f>
        <v>0</v>
      </c>
      <c r="L115" s="40">
        <f>'Tabel 1 Nederland'!L115/'Tabel 1 Nederland'!$R115</f>
        <v>0</v>
      </c>
      <c r="M115" s="22"/>
      <c r="N115" s="40">
        <f>'Tabel 1 Nederland'!N115/'Tabel 1 Nederland'!$R115</f>
        <v>0.91666666666666663</v>
      </c>
      <c r="O115" s="40">
        <f>'Tabel 1 Nederland'!O115/'Tabel 1 Nederland'!$R115</f>
        <v>0</v>
      </c>
      <c r="P115" s="40">
        <f>'Tabel 1 Nederland'!P115/'Tabel 1 Nederland'!$R115</f>
        <v>0</v>
      </c>
      <c r="Q115" s="34"/>
      <c r="R115" s="41">
        <f t="shared" si="2"/>
        <v>1</v>
      </c>
      <c r="S115" s="18"/>
      <c r="T115" s="18"/>
      <c r="U115" s="18"/>
    </row>
    <row r="116" spans="1:21" x14ac:dyDescent="0.25">
      <c r="A116" t="s">
        <v>523</v>
      </c>
      <c r="B116" t="s">
        <v>633</v>
      </c>
      <c r="C116" s="22"/>
      <c r="D116" s="40">
        <f>'Tabel 1 Nederland'!D116/'Tabel 1 Nederland'!$R116</f>
        <v>2.8616852146263912E-2</v>
      </c>
      <c r="E116" s="40">
        <f>'Tabel 1 Nederland'!E116/'Tabel 1 Nederland'!$R116</f>
        <v>0</v>
      </c>
      <c r="F116" s="40">
        <f>'Tabel 1 Nederland'!F116/'Tabel 1 Nederland'!$R116</f>
        <v>2.8616852146263912E-2</v>
      </c>
      <c r="G116" s="40">
        <f>'Tabel 1 Nederland'!G116/'Tabel 1 Nederland'!$R116</f>
        <v>0</v>
      </c>
      <c r="H116" s="40">
        <f>'Tabel 1 Nederland'!H116/'Tabel 1 Nederland'!$R116</f>
        <v>2.8616852146263912E-2</v>
      </c>
      <c r="I116" s="22"/>
      <c r="J116" s="40">
        <f>'Tabel 1 Nederland'!J116/'Tabel 1 Nederland'!$R116</f>
        <v>0</v>
      </c>
      <c r="K116" s="40">
        <f>'Tabel 1 Nederland'!K116/'Tabel 1 Nederland'!$R116</f>
        <v>0</v>
      </c>
      <c r="L116" s="40">
        <f>'Tabel 1 Nederland'!L116/'Tabel 1 Nederland'!$R116</f>
        <v>0.12241653418124006</v>
      </c>
      <c r="M116" s="22"/>
      <c r="N116" s="40">
        <f>'Tabel 1 Nederland'!N116/'Tabel 1 Nederland'!$R116</f>
        <v>0.30206677265500798</v>
      </c>
      <c r="O116" s="40">
        <f>'Tabel 1 Nederland'!O116/'Tabel 1 Nederland'!$R116</f>
        <v>0</v>
      </c>
      <c r="P116" s="40">
        <f>'Tabel 1 Nederland'!P116/'Tabel 1 Nederland'!$R116</f>
        <v>0.48966613672496023</v>
      </c>
      <c r="Q116" s="34"/>
      <c r="R116" s="41">
        <f t="shared" si="2"/>
        <v>1</v>
      </c>
      <c r="S116" s="18"/>
      <c r="T116" s="18"/>
      <c r="U116" s="18"/>
    </row>
    <row r="117" spans="1:21" x14ac:dyDescent="0.25">
      <c r="A117" t="s">
        <v>524</v>
      </c>
      <c r="B117" t="s">
        <v>634</v>
      </c>
      <c r="C117" s="22"/>
      <c r="D117" s="40">
        <f>'Tabel 1 Nederland'!D117/'Tabel 1 Nederland'!$R117</f>
        <v>0.42299265369248612</v>
      </c>
      <c r="E117" s="40">
        <f>'Tabel 1 Nederland'!E117/'Tabel 1 Nederland'!$R117</f>
        <v>1.5337027967521588E-2</v>
      </c>
      <c r="F117" s="40">
        <f>'Tabel 1 Nederland'!F117/'Tabel 1 Nederland'!$R117</f>
        <v>0.28341281092924347</v>
      </c>
      <c r="G117" s="40">
        <f>'Tabel 1 Nederland'!G117/'Tabel 1 Nederland'!$R117</f>
        <v>5.7997164583064829E-3</v>
      </c>
      <c r="H117" s="40">
        <f>'Tabel 1 Nederland'!H117/'Tabel 1 Nederland'!$R117</f>
        <v>2.4745456888774327E-2</v>
      </c>
      <c r="I117" s="22"/>
      <c r="J117" s="40">
        <f>'Tabel 1 Nederland'!J117/'Tabel 1 Nederland'!$R117</f>
        <v>6.2894702925634746E-2</v>
      </c>
      <c r="K117" s="40">
        <f>'Tabel 1 Nederland'!K117/'Tabel 1 Nederland'!$R117</f>
        <v>5.8254929758989563E-2</v>
      </c>
      <c r="L117" s="40">
        <f>'Tabel 1 Nederland'!L117/'Tabel 1 Nederland'!$R117</f>
        <v>1.8945740430467845E-2</v>
      </c>
      <c r="M117" s="22"/>
      <c r="N117" s="40">
        <f>'Tabel 1 Nederland'!N117/'Tabel 1 Nederland'!$R117</f>
        <v>0.10349271813378012</v>
      </c>
      <c r="O117" s="40">
        <f>'Tabel 1 Nederland'!O117/'Tabel 1 Nederland'!$R117</f>
        <v>3.2220646990591571E-3</v>
      </c>
      <c r="P117" s="40">
        <f>'Tabel 1 Nederland'!P117/'Tabel 1 Nederland'!$R117</f>
        <v>9.02178115736564E-4</v>
      </c>
      <c r="Q117" s="34"/>
      <c r="R117" s="41">
        <f t="shared" si="2"/>
        <v>0.99999999999999989</v>
      </c>
      <c r="S117" s="18"/>
      <c r="T117" s="18"/>
      <c r="U117" s="18"/>
    </row>
    <row r="118" spans="1:21" x14ac:dyDescent="0.25">
      <c r="A118" t="s">
        <v>525</v>
      </c>
      <c r="B118" t="s">
        <v>635</v>
      </c>
      <c r="C118" s="22"/>
      <c r="D118" s="40">
        <f>'Tabel 1 Nederland'!D118/'Tabel 1 Nederland'!$R118</f>
        <v>4.9932523616734142E-2</v>
      </c>
      <c r="E118" s="40">
        <f>'Tabel 1 Nederland'!E118/'Tabel 1 Nederland'!$R118</f>
        <v>0</v>
      </c>
      <c r="F118" s="40">
        <f>'Tabel 1 Nederland'!F118/'Tabel 1 Nederland'!$R118</f>
        <v>0</v>
      </c>
      <c r="G118" s="40">
        <f>'Tabel 1 Nederland'!G118/'Tabel 1 Nederland'!$R118</f>
        <v>0</v>
      </c>
      <c r="H118" s="40">
        <f>'Tabel 1 Nederland'!H118/'Tabel 1 Nederland'!$R118</f>
        <v>8.0971659919028341E-3</v>
      </c>
      <c r="I118" s="22"/>
      <c r="J118" s="40">
        <f>'Tabel 1 Nederland'!J118/'Tabel 1 Nederland'!$R118</f>
        <v>0</v>
      </c>
      <c r="K118" s="40">
        <f>'Tabel 1 Nederland'!K118/'Tabel 1 Nederland'!$R118</f>
        <v>0</v>
      </c>
      <c r="L118" s="40">
        <f>'Tabel 1 Nederland'!L118/'Tabel 1 Nederland'!$R118</f>
        <v>0.34952766531713902</v>
      </c>
      <c r="M118" s="22"/>
      <c r="N118" s="40">
        <f>'Tabel 1 Nederland'!N118/'Tabel 1 Nederland'!$R118</f>
        <v>0.52361673414304988</v>
      </c>
      <c r="O118" s="40">
        <f>'Tabel 1 Nederland'!O118/'Tabel 1 Nederland'!$R118</f>
        <v>1.7543859649122806E-2</v>
      </c>
      <c r="P118" s="40">
        <f>'Tabel 1 Nederland'!P118/'Tabel 1 Nederland'!$R118</f>
        <v>5.128205128205128E-2</v>
      </c>
      <c r="Q118" s="34"/>
      <c r="R118" s="41">
        <f t="shared" si="2"/>
        <v>1</v>
      </c>
      <c r="S118" s="18"/>
      <c r="T118" s="18"/>
      <c r="U118" s="18"/>
    </row>
    <row r="119" spans="1:21" x14ac:dyDescent="0.25">
      <c r="A119" t="s">
        <v>526</v>
      </c>
      <c r="B119" t="s">
        <v>636</v>
      </c>
      <c r="C119" s="22"/>
      <c r="D119" s="40">
        <f>'Tabel 1 Nederland'!D119/'Tabel 1 Nederland'!$R119</f>
        <v>0.43367346938775508</v>
      </c>
      <c r="E119" s="40">
        <f>'Tabel 1 Nederland'!E119/'Tabel 1 Nederland'!$R119</f>
        <v>4.0816326530612249E-3</v>
      </c>
      <c r="F119" s="40">
        <f>'Tabel 1 Nederland'!F119/'Tabel 1 Nederland'!$R119</f>
        <v>5.7142857142857141E-2</v>
      </c>
      <c r="G119" s="40">
        <f>'Tabel 1 Nederland'!G119/'Tabel 1 Nederland'!$R119</f>
        <v>0</v>
      </c>
      <c r="H119" s="40">
        <f>'Tabel 1 Nederland'!H119/'Tabel 1 Nederland'!$R119</f>
        <v>0.14387755102040817</v>
      </c>
      <c r="I119" s="22"/>
      <c r="J119" s="40">
        <f>'Tabel 1 Nederland'!J119/'Tabel 1 Nederland'!$R119</f>
        <v>1.3775510204081633E-2</v>
      </c>
      <c r="K119" s="40">
        <f>'Tabel 1 Nederland'!K119/'Tabel 1 Nederland'!$R119</f>
        <v>0</v>
      </c>
      <c r="L119" s="40">
        <f>'Tabel 1 Nederland'!L119/'Tabel 1 Nederland'!$R119</f>
        <v>7.2959183673469388E-2</v>
      </c>
      <c r="M119" s="22"/>
      <c r="N119" s="40">
        <f>'Tabel 1 Nederland'!N119/'Tabel 1 Nederland'!$R119</f>
        <v>0.26811224489795921</v>
      </c>
      <c r="O119" s="40">
        <f>'Tabel 1 Nederland'!O119/'Tabel 1 Nederland'!$R119</f>
        <v>6.3775510204081634E-3</v>
      </c>
      <c r="P119" s="40">
        <f>'Tabel 1 Nederland'!P119/'Tabel 1 Nederland'!$R119</f>
        <v>0</v>
      </c>
      <c r="Q119" s="34"/>
      <c r="R119" s="41">
        <f t="shared" si="2"/>
        <v>1.0000000000000002</v>
      </c>
      <c r="S119" s="18"/>
      <c r="T119" s="18"/>
      <c r="U119" s="18"/>
    </row>
    <row r="120" spans="1:21" x14ac:dyDescent="0.25">
      <c r="A120" t="s">
        <v>527</v>
      </c>
      <c r="B120" t="s">
        <v>637</v>
      </c>
      <c r="C120" s="22"/>
      <c r="D120" s="40">
        <f>'Tabel 1 Nederland'!D120/'Tabel 1 Nederland'!$R120</f>
        <v>3.7220843672456573E-2</v>
      </c>
      <c r="E120" s="40">
        <f>'Tabel 1 Nederland'!E120/'Tabel 1 Nederland'!$R120</f>
        <v>1.7369727047146403E-2</v>
      </c>
      <c r="F120" s="40">
        <f>'Tabel 1 Nederland'!F120/'Tabel 1 Nederland'!$R120</f>
        <v>3.7220843672456573E-2</v>
      </c>
      <c r="G120" s="40">
        <f>'Tabel 1 Nederland'!G120/'Tabel 1 Nederland'!$R120</f>
        <v>0</v>
      </c>
      <c r="H120" s="40">
        <f>'Tabel 1 Nederland'!H120/'Tabel 1 Nederland'!$R120</f>
        <v>0.21588089330024815</v>
      </c>
      <c r="I120" s="22"/>
      <c r="J120" s="40">
        <f>'Tabel 1 Nederland'!J120/'Tabel 1 Nederland'!$R120</f>
        <v>0</v>
      </c>
      <c r="K120" s="40">
        <f>'Tabel 1 Nederland'!K120/'Tabel 1 Nederland'!$R120</f>
        <v>9.1811414392059559E-2</v>
      </c>
      <c r="L120" s="40">
        <f>'Tabel 1 Nederland'!L120/'Tabel 1 Nederland'!$R120</f>
        <v>0</v>
      </c>
      <c r="M120" s="22"/>
      <c r="N120" s="40">
        <f>'Tabel 1 Nederland'!N120/'Tabel 1 Nederland'!$R120</f>
        <v>0.58064516129032262</v>
      </c>
      <c r="O120" s="40">
        <f>'Tabel 1 Nederland'!O120/'Tabel 1 Nederland'!$R120</f>
        <v>1.9851116625310174E-2</v>
      </c>
      <c r="P120" s="40">
        <f>'Tabel 1 Nederland'!P120/'Tabel 1 Nederland'!$R120</f>
        <v>0</v>
      </c>
      <c r="Q120" s="34"/>
      <c r="R120" s="41">
        <f t="shared" si="2"/>
        <v>1</v>
      </c>
      <c r="S120" s="18"/>
      <c r="T120" s="18"/>
      <c r="U120" s="18"/>
    </row>
    <row r="121" spans="1:21" x14ac:dyDescent="0.25">
      <c r="A121" t="s">
        <v>528</v>
      </c>
      <c r="B121" t="s">
        <v>638</v>
      </c>
      <c r="C121" s="22"/>
      <c r="D121" s="40">
        <f>'Tabel 1 Nederland'!D121/'Tabel 1 Nederland'!$R121</f>
        <v>0.23871568171242438</v>
      </c>
      <c r="E121" s="40">
        <v>0</v>
      </c>
      <c r="F121" s="40">
        <f>'Tabel 1 Nederland'!F121/'Tabel 1 Nederland'!$R121</f>
        <v>0.24709167054443928</v>
      </c>
      <c r="G121" s="40">
        <f>'Tabel 1 Nederland'!G121/'Tabel 1 Nederland'!$R121</f>
        <v>0</v>
      </c>
      <c r="H121" s="40">
        <f>'Tabel 1 Nederland'!H121/'Tabel 1 Nederland'!$R121</f>
        <v>7.7245230339692883E-2</v>
      </c>
      <c r="I121" s="22"/>
      <c r="J121" s="40">
        <f>'Tabel 1 Nederland'!J121/'Tabel 1 Nederland'!$R121</f>
        <v>0.10516519311307584</v>
      </c>
      <c r="K121" s="40">
        <f>'Tabel 1 Nederland'!K121/'Tabel 1 Nederland'!$R121</f>
        <v>5.1186598417868774E-2</v>
      </c>
      <c r="L121" s="40">
        <f>'Tabel 1 Nederland'!L121/'Tabel 1 Nederland'!$R121</f>
        <v>0.10144253140995813</v>
      </c>
      <c r="M121" s="22"/>
      <c r="N121" s="40">
        <f>'Tabel 1 Nederland'!N121/'Tabel 1 Nederland'!$R121</f>
        <v>0.17170777105630525</v>
      </c>
      <c r="O121" s="40">
        <f>'Tabel 1 Nederland'!O121/'Tabel 1 Nederland'!$R121</f>
        <v>7.4453234062354587E-3</v>
      </c>
      <c r="P121" s="40">
        <f>'Tabel 1 Nederland'!P121/'Tabel 1 Nederland'!$R121</f>
        <v>0</v>
      </c>
      <c r="Q121" s="34"/>
      <c r="R121" s="41">
        <f t="shared" si="2"/>
        <v>1</v>
      </c>
      <c r="S121" s="18"/>
      <c r="T121" s="18"/>
      <c r="U121" s="18"/>
    </row>
    <row r="122" spans="1:21" x14ac:dyDescent="0.25">
      <c r="A122" t="s">
        <v>530</v>
      </c>
      <c r="B122" t="s">
        <v>640</v>
      </c>
      <c r="C122" s="22"/>
      <c r="D122" s="40">
        <f>'Tabel 1 Nederland'!D122/'Tabel 1 Nederland'!$R122</f>
        <v>0.12510024057738572</v>
      </c>
      <c r="E122" s="40">
        <f>'Tabel 1 Nederland'!E122/'Tabel 1 Nederland'!$R122</f>
        <v>1.3632718524458701E-2</v>
      </c>
      <c r="F122" s="40">
        <f>'Tabel 1 Nederland'!F122/'Tabel 1 Nederland'!$R122</f>
        <v>0</v>
      </c>
      <c r="G122" s="40">
        <f>'Tabel 1 Nederland'!G122/'Tabel 1 Nederland'!$R122</f>
        <v>0</v>
      </c>
      <c r="H122" s="40">
        <f>'Tabel 1 Nederland'!H122/'Tabel 1 Nederland'!$R122</f>
        <v>7.2173215717722533E-3</v>
      </c>
      <c r="I122" s="22"/>
      <c r="J122" s="40">
        <f>'Tabel 1 Nederland'!J122/'Tabel 1 Nederland'!$R122</f>
        <v>7.2975140336808339E-2</v>
      </c>
      <c r="K122" s="40">
        <f>'Tabel 1 Nederland'!K122/'Tabel 1 Nederland'!$R122</f>
        <v>0.21732157177225342</v>
      </c>
      <c r="L122" s="40">
        <f>'Tabel 1 Nederland'!L122/'Tabel 1 Nederland'!$R122</f>
        <v>0.22694466720128309</v>
      </c>
      <c r="M122" s="22"/>
      <c r="N122" s="40">
        <f>'Tabel 1 Nederland'!N122/'Tabel 1 Nederland'!$R122</f>
        <v>0.32638331996792302</v>
      </c>
      <c r="O122" s="40">
        <f>'Tabel 1 Nederland'!O122/'Tabel 1 Nederland'!$R122</f>
        <v>1.0425020048115477E-2</v>
      </c>
      <c r="P122" s="40">
        <f>'Tabel 1 Nederland'!P122/'Tabel 1 Nederland'!$R122</f>
        <v>0</v>
      </c>
      <c r="Q122" s="34"/>
      <c r="R122" s="41">
        <f t="shared" si="2"/>
        <v>1</v>
      </c>
      <c r="S122" s="18"/>
      <c r="T122" s="18"/>
      <c r="U122" s="18"/>
    </row>
    <row r="123" spans="1:21" x14ac:dyDescent="0.25">
      <c r="A123" t="s">
        <v>532</v>
      </c>
      <c r="B123" t="s">
        <v>642</v>
      </c>
      <c r="C123" s="22"/>
      <c r="D123" s="40">
        <f>'Tabel 1 Nederland'!D123/'Tabel 1 Nederland'!$R123</f>
        <v>0.29755301794453509</v>
      </c>
      <c r="E123" s="40">
        <f>'Tabel 1 Nederland'!E123/'Tabel 1 Nederland'!$R123</f>
        <v>4.404567699836868E-3</v>
      </c>
      <c r="F123" s="40">
        <f>'Tabel 1 Nederland'!F123/'Tabel 1 Nederland'!$R123</f>
        <v>6.2153344208809136E-2</v>
      </c>
      <c r="G123" s="40">
        <f>'Tabel 1 Nederland'!G123/'Tabel 1 Nederland'!$R123</f>
        <v>8.1566068515497546E-3</v>
      </c>
      <c r="H123" s="40">
        <f>'Tabel 1 Nederland'!H123/'Tabel 1 Nederland'!$R123</f>
        <v>2.0065252854812397E-2</v>
      </c>
      <c r="I123" s="22"/>
      <c r="J123" s="40">
        <f>'Tabel 1 Nederland'!J123/'Tabel 1 Nederland'!$R123</f>
        <v>0.34078303425774875</v>
      </c>
      <c r="K123" s="40">
        <f>'Tabel 1 Nederland'!K123/'Tabel 1 Nederland'!$R123</f>
        <v>4.1272430668841759E-2</v>
      </c>
      <c r="L123" s="40">
        <f>'Tabel 1 Nederland'!L123/'Tabel 1 Nederland'!$R123</f>
        <v>6.2479608482871124E-2</v>
      </c>
      <c r="M123" s="22"/>
      <c r="N123" s="40">
        <f>'Tabel 1 Nederland'!N123/'Tabel 1 Nederland'!$R123</f>
        <v>0.15970636215334422</v>
      </c>
      <c r="O123" s="40">
        <f>'Tabel 1 Nederland'!O123/'Tabel 1 Nederland'!$R123</f>
        <v>3.4257748776508972E-3</v>
      </c>
      <c r="P123" s="40">
        <f>'Tabel 1 Nederland'!P123/'Tabel 1 Nederland'!$R123</f>
        <v>0</v>
      </c>
      <c r="Q123" s="34"/>
      <c r="R123" s="41">
        <f t="shared" si="2"/>
        <v>1</v>
      </c>
      <c r="S123" s="18"/>
      <c r="T123" s="18"/>
      <c r="U123" s="18"/>
    </row>
    <row r="124" spans="1:21" x14ac:dyDescent="0.25">
      <c r="A124" t="s">
        <v>533</v>
      </c>
      <c r="B124" t="s">
        <v>643</v>
      </c>
      <c r="C124" s="22"/>
      <c r="D124" s="40">
        <f>'Tabel 1 Nederland'!D124/'Tabel 1 Nederland'!$R124</f>
        <v>0.15209910529938059</v>
      </c>
      <c r="E124" s="40">
        <f>'Tabel 1 Nederland'!E124/'Tabel 1 Nederland'!$R124</f>
        <v>3.1658637302133516E-2</v>
      </c>
      <c r="F124" s="40">
        <f>'Tabel 1 Nederland'!F124/'Tabel 1 Nederland'!$R124</f>
        <v>0</v>
      </c>
      <c r="G124" s="40">
        <f>'Tabel 1 Nederland'!G124/'Tabel 1 Nederland'!$R124</f>
        <v>0</v>
      </c>
      <c r="H124" s="40">
        <f>'Tabel 1 Nederland'!H124/'Tabel 1 Nederland'!$R124</f>
        <v>5.9187887130075709E-2</v>
      </c>
      <c r="I124" s="22"/>
      <c r="J124" s="40">
        <f>'Tabel 1 Nederland'!J124/'Tabel 1 Nederland'!$R124</f>
        <v>2.615278733654508E-2</v>
      </c>
      <c r="K124" s="40">
        <f>'Tabel 1 Nederland'!K124/'Tabel 1 Nederland'!$R124</f>
        <v>0</v>
      </c>
      <c r="L124" s="40">
        <f>'Tabel 1 Nederland'!L124/'Tabel 1 Nederland'!$R124</f>
        <v>0.25877494838265658</v>
      </c>
      <c r="M124" s="22"/>
      <c r="N124" s="40">
        <f>'Tabel 1 Nederland'!N124/'Tabel 1 Nederland'!$R124</f>
        <v>0.4377150722642808</v>
      </c>
      <c r="O124" s="40">
        <f>'Tabel 1 Nederland'!O124/'Tabel 1 Nederland'!$R124</f>
        <v>1.7205781142463867E-2</v>
      </c>
      <c r="P124" s="40">
        <f>'Tabel 1 Nederland'!P124/'Tabel 1 Nederland'!$R124</f>
        <v>1.7205781142463867E-2</v>
      </c>
      <c r="Q124" s="34"/>
      <c r="R124" s="41">
        <f t="shared" si="2"/>
        <v>1</v>
      </c>
      <c r="S124" s="18"/>
      <c r="T124" s="18"/>
      <c r="U124" s="18"/>
    </row>
    <row r="125" spans="1:21" x14ac:dyDescent="0.25">
      <c r="A125" t="s">
        <v>535</v>
      </c>
      <c r="B125" t="s">
        <v>644</v>
      </c>
      <c r="C125" s="22"/>
      <c r="D125" s="40">
        <f>'Tabel 1 Nederland'!D125/'Tabel 1 Nederland'!$R125</f>
        <v>3.6764705882352941E-3</v>
      </c>
      <c r="E125" s="40">
        <f>'Tabel 1 Nederland'!E125/'Tabel 1 Nederland'!$R125</f>
        <v>3.4926470588235295E-2</v>
      </c>
      <c r="F125" s="40">
        <f>'Tabel 1 Nederland'!F125/'Tabel 1 Nederland'!$R125</f>
        <v>2.389705882352941E-2</v>
      </c>
      <c r="G125" s="40">
        <f>'Tabel 1 Nederland'!G125/'Tabel 1 Nederland'!$R125</f>
        <v>9.1911764705882356E-3</v>
      </c>
      <c r="H125" s="40">
        <f>'Tabel 1 Nederland'!H125/'Tabel 1 Nederland'!$R125</f>
        <v>0.43566176470588236</v>
      </c>
      <c r="I125" s="22"/>
      <c r="J125" s="40">
        <f>'Tabel 1 Nederland'!J125/'Tabel 1 Nederland'!$R125</f>
        <v>0</v>
      </c>
      <c r="K125" s="40">
        <f>'Tabel 1 Nederland'!K125/'Tabel 1 Nederland'!$R125</f>
        <v>1.1029411764705883E-2</v>
      </c>
      <c r="L125" s="40">
        <f>'Tabel 1 Nederland'!L125/'Tabel 1 Nederland'!$R125</f>
        <v>0.11764705882352941</v>
      </c>
      <c r="M125" s="22"/>
      <c r="N125" s="40">
        <f>'Tabel 1 Nederland'!N125/'Tabel 1 Nederland'!$R125</f>
        <v>0.3639705882352941</v>
      </c>
      <c r="O125" s="40">
        <f>'Tabel 1 Nederland'!O125/'Tabel 1 Nederland'!$R125</f>
        <v>0</v>
      </c>
      <c r="P125" s="40">
        <f>'Tabel 1 Nederland'!P125/'Tabel 1 Nederland'!$R125</f>
        <v>0</v>
      </c>
      <c r="Q125" s="34"/>
      <c r="R125" s="41">
        <f t="shared" si="2"/>
        <v>1</v>
      </c>
      <c r="S125" s="18"/>
      <c r="T125" s="18"/>
      <c r="U125" s="18"/>
    </row>
    <row r="126" spans="1:21" x14ac:dyDescent="0.25">
      <c r="A126" t="s">
        <v>664</v>
      </c>
      <c r="B126" t="s">
        <v>665</v>
      </c>
      <c r="C126" s="22"/>
      <c r="D126" s="40">
        <f>'Tabel 1 Nederland'!D126/'Tabel 1 Nederland'!$R126</f>
        <v>0.16813874321464717</v>
      </c>
      <c r="E126" s="40">
        <f>'Tabel 1 Nederland'!E126/'Tabel 1 Nederland'!$R126</f>
        <v>6.5323396816634469E-3</v>
      </c>
      <c r="F126" s="40">
        <f>'Tabel 1 Nederland'!F126/'Tabel 1 Nederland'!$R126</f>
        <v>0.16823074799889595</v>
      </c>
      <c r="G126" s="40">
        <f>'Tabel 1 Nederland'!G126/'Tabel 1 Nederland'!$R126</f>
        <v>0</v>
      </c>
      <c r="H126" s="40">
        <f>'Tabel 1 Nederland'!H126/'Tabel 1 Nederland'!$R126</f>
        <v>0.24671082896310609</v>
      </c>
      <c r="I126" s="22"/>
      <c r="J126" s="40">
        <f>'Tabel 1 Nederland'!J126/'Tabel 1 Nederland'!$R126</f>
        <v>0.13924924096052996</v>
      </c>
      <c r="K126" s="40">
        <f>'Tabel 1 Nederland'!K126/'Tabel 1 Nederland'!$R126</f>
        <v>4.4852332321280705E-2</v>
      </c>
      <c r="L126" s="40">
        <f>'Tabel 1 Nederland'!L126/'Tabel 1 Nederland'!$R126</f>
        <v>4.2230195970190447E-2</v>
      </c>
      <c r="M126" s="22"/>
      <c r="N126" s="40">
        <f>'Tabel 1 Nederland'!N126/'Tabel 1 Nederland'!$R126</f>
        <v>0.1742110589750667</v>
      </c>
      <c r="O126" s="40">
        <f>'Tabel 1 Nederland'!O126/'Tabel 1 Nederland'!$R126</f>
        <v>6.578342073787837E-3</v>
      </c>
      <c r="P126" s="40">
        <f>'Tabel 1 Nederland'!P126/'Tabel 1 Nederland'!$R126</f>
        <v>3.2661698408317234E-3</v>
      </c>
      <c r="Q126" s="34"/>
      <c r="R126" s="41">
        <f t="shared" si="2"/>
        <v>1</v>
      </c>
      <c r="S126" s="18"/>
      <c r="T126" s="18"/>
      <c r="U126" s="18"/>
    </row>
    <row r="127" spans="1:21" x14ac:dyDescent="0.25">
      <c r="A127" t="s">
        <v>789</v>
      </c>
      <c r="B127" t="s">
        <v>790</v>
      </c>
      <c r="C127" s="22"/>
      <c r="D127" s="40">
        <f>'Tabel 1 Nederland'!D127/'Tabel 1 Nederland'!$R127</f>
        <v>1.9952494061757718E-2</v>
      </c>
      <c r="E127" s="40">
        <f>'Tabel 1 Nederland'!E127/'Tabel 1 Nederland'!$R127</f>
        <v>4.7505938242280287E-3</v>
      </c>
      <c r="F127" s="40">
        <f>'Tabel 1 Nederland'!F127/'Tabel 1 Nederland'!$R127</f>
        <v>0.41045130641330169</v>
      </c>
      <c r="G127" s="40">
        <f>'Tabel 1 Nederland'!G127/'Tabel 1 Nederland'!$R127</f>
        <v>0</v>
      </c>
      <c r="H127" s="40">
        <f>'Tabel 1 Nederland'!H127/'Tabel 1 Nederland'!$R127</f>
        <v>5.6057007125890734E-2</v>
      </c>
      <c r="I127" s="22"/>
      <c r="J127" s="40">
        <f>'Tabel 1 Nederland'!J127/'Tabel 1 Nederland'!$R127</f>
        <v>0</v>
      </c>
      <c r="K127" s="40">
        <f>'Tabel 1 Nederland'!K127/'Tabel 1 Nederland'!$R127</f>
        <v>0</v>
      </c>
      <c r="L127" s="40">
        <f>'Tabel 1 Nederland'!L127/'Tabel 1 Nederland'!$R127</f>
        <v>1.7577197149643706E-2</v>
      </c>
      <c r="M127" s="22"/>
      <c r="N127" s="40">
        <f>'Tabel 1 Nederland'!N127/'Tabel 1 Nederland'!$R127</f>
        <v>0.47458432304038006</v>
      </c>
      <c r="O127" s="40">
        <f>'Tabel 1 Nederland'!O127/'Tabel 1 Nederland'!$R127</f>
        <v>1.66270783847981E-2</v>
      </c>
      <c r="P127" s="40">
        <f>'Tabel 1 Nederland'!P127/'Tabel 1 Nederland'!$R127</f>
        <v>0</v>
      </c>
      <c r="Q127" s="34"/>
      <c r="R127" s="41">
        <f t="shared" si="2"/>
        <v>1</v>
      </c>
      <c r="S127" s="18"/>
      <c r="T127" s="18"/>
      <c r="U127" s="18"/>
    </row>
    <row r="128" spans="1:21" x14ac:dyDescent="0.25">
      <c r="A128" t="s">
        <v>1027</v>
      </c>
      <c r="B128" t="s">
        <v>1028</v>
      </c>
      <c r="C128" s="22"/>
      <c r="D128" s="40">
        <f>'Tabel 1 Nederland'!D128/'Tabel 1 Nederland'!$R128</f>
        <v>0</v>
      </c>
      <c r="E128" s="40">
        <f>'Tabel 1 Nederland'!E128/'Tabel 1 Nederland'!$R128</f>
        <v>0</v>
      </c>
      <c r="F128" s="40">
        <f>'Tabel 1 Nederland'!F128/'Tabel 1 Nederland'!$R128</f>
        <v>0.17588932806324112</v>
      </c>
      <c r="G128" s="40">
        <f>'Tabel 1 Nederland'!G128/'Tabel 1 Nederland'!$R128</f>
        <v>0</v>
      </c>
      <c r="H128" s="40">
        <f>'Tabel 1 Nederland'!H128/'Tabel 1 Nederland'!$R128</f>
        <v>0.19565217391304349</v>
      </c>
      <c r="I128" s="22"/>
      <c r="J128" s="40">
        <f>'Tabel 1 Nederland'!J128/'Tabel 1 Nederland'!$R128</f>
        <v>5.533596837944664E-2</v>
      </c>
      <c r="K128" s="40">
        <f>'Tabel 1 Nederland'!K128/'Tabel 1 Nederland'!$R128</f>
        <v>0</v>
      </c>
      <c r="L128" s="40">
        <f>'Tabel 1 Nederland'!L128/'Tabel 1 Nederland'!$R128</f>
        <v>3.952569169960474E-3</v>
      </c>
      <c r="M128" s="22"/>
      <c r="N128" s="40">
        <f>'Tabel 1 Nederland'!N128/'Tabel 1 Nederland'!$R128</f>
        <v>0.56916996047430835</v>
      </c>
      <c r="O128" s="40">
        <f>'Tabel 1 Nederland'!O128/'Tabel 1 Nederland'!$R128</f>
        <v>0</v>
      </c>
      <c r="P128" s="40">
        <f>'Tabel 1 Nederland'!P128/'Tabel 1 Nederland'!$R128</f>
        <v>0</v>
      </c>
      <c r="Q128" s="34"/>
      <c r="R128" s="41">
        <f t="shared" si="2"/>
        <v>1</v>
      </c>
      <c r="S128" s="18"/>
      <c r="T128" s="18"/>
      <c r="U128" s="18"/>
    </row>
    <row r="129" spans="1:21" x14ac:dyDescent="0.25">
      <c r="A129" t="s">
        <v>791</v>
      </c>
      <c r="B129" t="s">
        <v>792</v>
      </c>
      <c r="C129" s="22"/>
      <c r="D129" s="40">
        <f>'Tabel 1 Nederland'!D129/'Tabel 1 Nederland'!$R129</f>
        <v>1.5817223198594025E-2</v>
      </c>
      <c r="E129" s="40">
        <f>'Tabel 1 Nederland'!E129/'Tabel 1 Nederland'!$R129</f>
        <v>0.31019332161687169</v>
      </c>
      <c r="F129" s="40">
        <f>'Tabel 1 Nederland'!F129/'Tabel 1 Nederland'!$R129</f>
        <v>7.9086115992970125E-3</v>
      </c>
      <c r="G129" s="40">
        <f>'Tabel 1 Nederland'!G129/'Tabel 1 Nederland'!$R129</f>
        <v>0</v>
      </c>
      <c r="H129" s="40">
        <f>'Tabel 1 Nederland'!H129/'Tabel 1 Nederland'!$R129</f>
        <v>6.4147627416520206E-2</v>
      </c>
      <c r="I129" s="22"/>
      <c r="J129" s="40">
        <f>'Tabel 1 Nederland'!J129/'Tabel 1 Nederland'!$R129</f>
        <v>0.2530755711775044</v>
      </c>
      <c r="K129" s="40">
        <f>'Tabel 1 Nederland'!K129/'Tabel 1 Nederland'!$R129</f>
        <v>0</v>
      </c>
      <c r="L129" s="40">
        <f>'Tabel 1 Nederland'!L129/'Tabel 1 Nederland'!$R129</f>
        <v>0.33040421792618629</v>
      </c>
      <c r="M129" s="22"/>
      <c r="N129" s="40">
        <f>'Tabel 1 Nederland'!N129/'Tabel 1 Nederland'!$R129</f>
        <v>0</v>
      </c>
      <c r="O129" s="40">
        <f>'Tabel 1 Nederland'!O129/'Tabel 1 Nederland'!$R129</f>
        <v>1.8453427065026361E-2</v>
      </c>
      <c r="P129" s="40">
        <f>'Tabel 1 Nederland'!P129/'Tabel 1 Nederland'!$R129</f>
        <v>0</v>
      </c>
      <c r="Q129" s="34"/>
      <c r="R129" s="41">
        <f t="shared" si="2"/>
        <v>1</v>
      </c>
      <c r="S129" s="18"/>
      <c r="T129" s="18"/>
      <c r="U129" s="18"/>
    </row>
    <row r="130" spans="1:21" x14ac:dyDescent="0.25">
      <c r="A130" t="s">
        <v>1153</v>
      </c>
      <c r="B130" t="s">
        <v>1154</v>
      </c>
      <c r="C130" s="22"/>
      <c r="D130" s="40">
        <f>'Tabel 1 Nederland'!D130/'Tabel 1 Nederland'!$R130</f>
        <v>9.2592592592592587E-3</v>
      </c>
      <c r="E130" s="40">
        <f>'Tabel 1 Nederland'!E130/'Tabel 1 Nederland'!$R130</f>
        <v>0</v>
      </c>
      <c r="F130" s="40">
        <f>'Tabel 1 Nederland'!F130/'Tabel 1 Nederland'!$R130</f>
        <v>1.5432098765432098E-2</v>
      </c>
      <c r="G130" s="40">
        <f>'Tabel 1 Nederland'!G130/'Tabel 1 Nederland'!$R130</f>
        <v>0</v>
      </c>
      <c r="H130" s="40">
        <f>'Tabel 1 Nederland'!H130/'Tabel 1 Nederland'!$R130</f>
        <v>0.12654320987654322</v>
      </c>
      <c r="I130" s="22"/>
      <c r="J130" s="40">
        <f>'Tabel 1 Nederland'!J130/'Tabel 1 Nederland'!$R130</f>
        <v>0</v>
      </c>
      <c r="K130" s="40">
        <f>'Tabel 1 Nederland'!K130/'Tabel 1 Nederland'!$R130</f>
        <v>0</v>
      </c>
      <c r="L130" s="40">
        <f>'Tabel 1 Nederland'!L130/'Tabel 1 Nederland'!$R130</f>
        <v>0</v>
      </c>
      <c r="M130" s="22"/>
      <c r="N130" s="40">
        <f>'Tabel 1 Nederland'!N130/'Tabel 1 Nederland'!$R130</f>
        <v>0.84876543209876543</v>
      </c>
      <c r="O130" s="40">
        <f>'Tabel 1 Nederland'!O130/'Tabel 1 Nederland'!$R130</f>
        <v>0</v>
      </c>
      <c r="P130" s="40">
        <f>'Tabel 1 Nederland'!P130/'Tabel 1 Nederland'!$R130</f>
        <v>0</v>
      </c>
      <c r="Q130" s="34"/>
      <c r="R130" s="41">
        <f t="shared" si="2"/>
        <v>1</v>
      </c>
      <c r="S130" s="18"/>
      <c r="T130" s="18"/>
      <c r="U130" s="18"/>
    </row>
    <row r="131" spans="1:21" x14ac:dyDescent="0.25">
      <c r="A131" t="s">
        <v>793</v>
      </c>
      <c r="B131" t="s">
        <v>794</v>
      </c>
      <c r="C131" s="22"/>
      <c r="D131" s="40">
        <f>'Tabel 1 Nederland'!D131/'Tabel 1 Nederland'!$R131</f>
        <v>0.48388096714197149</v>
      </c>
      <c r="E131" s="40">
        <f>'Tabel 1 Nederland'!E131/'Tabel 1 Nederland'!$R131</f>
        <v>0</v>
      </c>
      <c r="F131" s="40">
        <f>'Tabel 1 Nederland'!F131/'Tabel 1 Nederland'!$R131</f>
        <v>3.4407935523868567E-2</v>
      </c>
      <c r="G131" s="40">
        <f>'Tabel 1 Nederland'!G131/'Tabel 1 Nederland'!$R131</f>
        <v>0</v>
      </c>
      <c r="H131" s="40">
        <f>'Tabel 1 Nederland'!H131/'Tabel 1 Nederland'!$R131</f>
        <v>2.6658400495970243E-2</v>
      </c>
      <c r="I131" s="22"/>
      <c r="J131" s="40">
        <f>'Tabel 1 Nederland'!J131/'Tabel 1 Nederland'!$R131</f>
        <v>3.5027898326100433E-2</v>
      </c>
      <c r="K131" s="40">
        <f>'Tabel 1 Nederland'!K131/'Tabel 1 Nederland'!$R131</f>
        <v>1.8598884066955983E-3</v>
      </c>
      <c r="L131" s="40">
        <f>'Tabel 1 Nederland'!L131/'Tabel 1 Nederland'!$R131</f>
        <v>0.23744575325480471</v>
      </c>
      <c r="M131" s="22"/>
      <c r="N131" s="40">
        <f>'Tabel 1 Nederland'!N131/'Tabel 1 Nederland'!$R131</f>
        <v>0.15685058896466211</v>
      </c>
      <c r="O131" s="40">
        <f>'Tabel 1 Nederland'!O131/'Tabel 1 Nederland'!$R131</f>
        <v>8.679479231246125E-3</v>
      </c>
      <c r="P131" s="40">
        <f>'Tabel 1 Nederland'!P131/'Tabel 1 Nederland'!$R131</f>
        <v>1.5189088654680719E-2</v>
      </c>
      <c r="Q131" s="34"/>
      <c r="R131" s="41">
        <f t="shared" si="2"/>
        <v>0.99999999999999989</v>
      </c>
      <c r="S131" s="18"/>
      <c r="T131" s="18"/>
      <c r="U131" s="18"/>
    </row>
    <row r="132" spans="1:21" x14ac:dyDescent="0.25">
      <c r="A132" t="s">
        <v>795</v>
      </c>
      <c r="B132" t="s">
        <v>796</v>
      </c>
      <c r="C132" s="22"/>
      <c r="D132" s="40">
        <f>'Tabel 1 Nederland'!D132/'Tabel 1 Nederland'!$R132</f>
        <v>9.5440084835630962E-2</v>
      </c>
      <c r="E132" s="40">
        <f>'Tabel 1 Nederland'!E132/'Tabel 1 Nederland'!$R132</f>
        <v>0</v>
      </c>
      <c r="F132" s="40">
        <f>'Tabel 1 Nederland'!F132/'Tabel 1 Nederland'!$R132</f>
        <v>0.16012725344644752</v>
      </c>
      <c r="G132" s="40">
        <f>'Tabel 1 Nederland'!G132/'Tabel 1 Nederland'!$R132</f>
        <v>0</v>
      </c>
      <c r="H132" s="40">
        <f>'Tabel 1 Nederland'!H132/'Tabel 1 Nederland'!$R132</f>
        <v>0.15906680805938495</v>
      </c>
      <c r="I132" s="22"/>
      <c r="J132" s="40">
        <f>'Tabel 1 Nederland'!J132/'Tabel 1 Nederland'!$R132</f>
        <v>2.5450689289501591E-2</v>
      </c>
      <c r="K132" s="40">
        <f>'Tabel 1 Nederland'!K132/'Tabel 1 Nederland'!$R132</f>
        <v>0</v>
      </c>
      <c r="L132" s="40">
        <f>'Tabel 1 Nederland'!L132/'Tabel 1 Nederland'!$R132</f>
        <v>9.0137857900318127E-2</v>
      </c>
      <c r="M132" s="22"/>
      <c r="N132" s="40">
        <f>'Tabel 1 Nederland'!N132/'Tabel 1 Nederland'!$R132</f>
        <v>0.41993637327677624</v>
      </c>
      <c r="O132" s="40">
        <f>'Tabel 1 Nederland'!O132/'Tabel 1 Nederland'!$R132</f>
        <v>1.5906680805938492E-2</v>
      </c>
      <c r="P132" s="40">
        <f>'Tabel 1 Nederland'!P132/'Tabel 1 Nederland'!$R132</f>
        <v>3.3934252386002124E-2</v>
      </c>
      <c r="Q132" s="34"/>
      <c r="R132" s="41">
        <f t="shared" si="2"/>
        <v>1</v>
      </c>
      <c r="S132" s="18"/>
      <c r="T132" s="18"/>
      <c r="U132" s="18"/>
    </row>
    <row r="133" spans="1:21" x14ac:dyDescent="0.25">
      <c r="A133" t="s">
        <v>1029</v>
      </c>
      <c r="B133" t="s">
        <v>1030</v>
      </c>
      <c r="C133" s="22"/>
      <c r="D133" s="40">
        <f>'Tabel 1 Nederland'!D133/'Tabel 1 Nederland'!$R133</f>
        <v>0</v>
      </c>
      <c r="E133" s="40">
        <f>'Tabel 1 Nederland'!E133/'Tabel 1 Nederland'!$R133</f>
        <v>0</v>
      </c>
      <c r="F133" s="40">
        <f>'Tabel 1 Nederland'!F133/'Tabel 1 Nederland'!$R133</f>
        <v>0</v>
      </c>
      <c r="G133" s="40">
        <f>'Tabel 1 Nederland'!G133/'Tabel 1 Nederland'!$R133</f>
        <v>0</v>
      </c>
      <c r="H133" s="40">
        <f>'Tabel 1 Nederland'!H133/'Tabel 1 Nederland'!$R133</f>
        <v>8.7947882736156349E-2</v>
      </c>
      <c r="I133" s="22"/>
      <c r="J133" s="40">
        <f>'Tabel 1 Nederland'!J133/'Tabel 1 Nederland'!$R133</f>
        <v>0</v>
      </c>
      <c r="K133" s="40">
        <f>'Tabel 1 Nederland'!K133/'Tabel 1 Nederland'!$R133</f>
        <v>0.13355048859934854</v>
      </c>
      <c r="L133" s="40">
        <f>'Tabel 1 Nederland'!L133/'Tabel 1 Nederland'!$R133</f>
        <v>0.22149837133550487</v>
      </c>
      <c r="M133" s="22"/>
      <c r="N133" s="40">
        <f>'Tabel 1 Nederland'!N133/'Tabel 1 Nederland'!$R133</f>
        <v>0.42345276872964172</v>
      </c>
      <c r="O133" s="40">
        <f>'Tabel 1 Nederland'!O133/'Tabel 1 Nederland'!$R133</f>
        <v>0</v>
      </c>
      <c r="P133" s="40">
        <f>'Tabel 1 Nederland'!P133/'Tabel 1 Nederland'!$R133</f>
        <v>0.13355048859934854</v>
      </c>
      <c r="Q133" s="34"/>
      <c r="R133" s="41">
        <f t="shared" si="2"/>
        <v>1</v>
      </c>
      <c r="S133" s="18"/>
      <c r="T133" s="18"/>
      <c r="U133" s="18"/>
    </row>
    <row r="134" spans="1:21" x14ac:dyDescent="0.25">
      <c r="A134" t="s">
        <v>1031</v>
      </c>
      <c r="B134" t="s">
        <v>1032</v>
      </c>
      <c r="C134" s="22"/>
      <c r="D134" s="40">
        <f>'Tabel 1 Nederland'!D134/'Tabel 1 Nederland'!$R134</f>
        <v>0.15217391304347827</v>
      </c>
      <c r="E134" s="40">
        <f>'Tabel 1 Nederland'!E134/'Tabel 1 Nederland'!$R134</f>
        <v>0.21739130434782608</v>
      </c>
      <c r="F134" s="40">
        <f>'Tabel 1 Nederland'!F134/'Tabel 1 Nederland'!$R134</f>
        <v>0</v>
      </c>
      <c r="G134" s="40">
        <f>'Tabel 1 Nederland'!G134/'Tabel 1 Nederland'!$R134</f>
        <v>0</v>
      </c>
      <c r="H134" s="40">
        <f>'Tabel 1 Nederland'!H134/'Tabel 1 Nederland'!$R134</f>
        <v>0</v>
      </c>
      <c r="I134" s="22"/>
      <c r="J134" s="40">
        <f>'Tabel 1 Nederland'!J134/'Tabel 1 Nederland'!$R134</f>
        <v>1.0869565217391304E-2</v>
      </c>
      <c r="K134" s="40">
        <f>'Tabel 1 Nederland'!K134/'Tabel 1 Nederland'!$R134</f>
        <v>0</v>
      </c>
      <c r="L134" s="40">
        <f>'Tabel 1 Nederland'!L134/'Tabel 1 Nederland'!$R134</f>
        <v>3.2608695652173912E-2</v>
      </c>
      <c r="M134" s="22"/>
      <c r="N134" s="40">
        <f>'Tabel 1 Nederland'!N134/'Tabel 1 Nederland'!$R134</f>
        <v>0.51086956521739135</v>
      </c>
      <c r="O134" s="40">
        <f>'Tabel 1 Nederland'!O134/'Tabel 1 Nederland'!$R134</f>
        <v>7.6086956521739135E-2</v>
      </c>
      <c r="P134" s="40">
        <f>'Tabel 1 Nederland'!P134/'Tabel 1 Nederland'!$R134</f>
        <v>0</v>
      </c>
      <c r="Q134" s="34"/>
      <c r="R134" s="41">
        <f t="shared" si="2"/>
        <v>1</v>
      </c>
      <c r="S134" s="18"/>
      <c r="T134" s="18"/>
      <c r="U134" s="18"/>
    </row>
    <row r="135" spans="1:21" x14ac:dyDescent="0.25">
      <c r="A135" t="s">
        <v>1033</v>
      </c>
      <c r="B135" t="s">
        <v>1034</v>
      </c>
      <c r="C135" s="22"/>
      <c r="D135" s="40">
        <f>'Tabel 1 Nederland'!D135/'Tabel 1 Nederland'!$R135</f>
        <v>6.8527918781725886E-2</v>
      </c>
      <c r="E135" s="40">
        <f>'Tabel 1 Nederland'!E135/'Tabel 1 Nederland'!$R135</f>
        <v>1.9035532994923859E-2</v>
      </c>
      <c r="F135" s="40">
        <f>'Tabel 1 Nederland'!F135/'Tabel 1 Nederland'!$R135</f>
        <v>0</v>
      </c>
      <c r="G135" s="40">
        <f>'Tabel 1 Nederland'!G135/'Tabel 1 Nederland'!$R135</f>
        <v>0</v>
      </c>
      <c r="H135" s="40">
        <f>'Tabel 1 Nederland'!H135/'Tabel 1 Nederland'!$R135</f>
        <v>5.0761421319796954E-2</v>
      </c>
      <c r="I135" s="22"/>
      <c r="J135" s="40">
        <f>'Tabel 1 Nederland'!J135/'Tabel 1 Nederland'!$R135</f>
        <v>0.28553299492385786</v>
      </c>
      <c r="K135" s="40">
        <f>'Tabel 1 Nederland'!K135/'Tabel 1 Nederland'!$R135</f>
        <v>0</v>
      </c>
      <c r="L135" s="40">
        <f>'Tabel 1 Nederland'!L135/'Tabel 1 Nederland'!$R135</f>
        <v>0.20050761421319796</v>
      </c>
      <c r="M135" s="22"/>
      <c r="N135" s="40">
        <f>'Tabel 1 Nederland'!N135/'Tabel 1 Nederland'!$R135</f>
        <v>0.37563451776649748</v>
      </c>
      <c r="O135" s="40">
        <f>'Tabel 1 Nederland'!O135/'Tabel 1 Nederland'!$R135</f>
        <v>0</v>
      </c>
      <c r="P135" s="40">
        <f>'Tabel 1 Nederland'!P135/'Tabel 1 Nederland'!$R135</f>
        <v>0</v>
      </c>
      <c r="Q135" s="34"/>
      <c r="R135" s="41">
        <f t="shared" si="2"/>
        <v>1</v>
      </c>
      <c r="S135" s="18"/>
      <c r="T135" s="18"/>
      <c r="U135" s="18"/>
    </row>
    <row r="136" spans="1:21" x14ac:dyDescent="0.25">
      <c r="A136" t="s">
        <v>797</v>
      </c>
      <c r="B136" t="s">
        <v>798</v>
      </c>
      <c r="C136" s="22"/>
      <c r="D136" s="40">
        <f>'Tabel 1 Nederland'!D136/'Tabel 1 Nederland'!$R136</f>
        <v>0.23813786929274844</v>
      </c>
      <c r="E136" s="40">
        <f>'Tabel 1 Nederland'!E136/'Tabel 1 Nederland'!$R136</f>
        <v>0.16204118173679499</v>
      </c>
      <c r="F136" s="40">
        <f>'Tabel 1 Nederland'!F136/'Tabel 1 Nederland'!$R136</f>
        <v>4.4762757385854966E-2</v>
      </c>
      <c r="G136" s="40">
        <f>'Tabel 1 Nederland'!G136/'Tabel 1 Nederland'!$R136</f>
        <v>0</v>
      </c>
      <c r="H136" s="40">
        <f>'Tabel 1 Nederland'!H136/'Tabel 1 Nederland'!$R136</f>
        <v>0.21172784243509399</v>
      </c>
      <c r="I136" s="22"/>
      <c r="J136" s="40">
        <f>'Tabel 1 Nederland'!J136/'Tabel 1 Nederland'!$R136</f>
        <v>1.1638316920322292E-2</v>
      </c>
      <c r="K136" s="40">
        <f>'Tabel 1 Nederland'!K136/'Tabel 1 Nederland'!$R136</f>
        <v>0</v>
      </c>
      <c r="L136" s="40">
        <f>'Tabel 1 Nederland'!L136/'Tabel 1 Nederland'!$R136</f>
        <v>4.9686660698299016E-2</v>
      </c>
      <c r="M136" s="22"/>
      <c r="N136" s="40">
        <f>'Tabel 1 Nederland'!N136/'Tabel 1 Nederland'!$R136</f>
        <v>0.26947179946284688</v>
      </c>
      <c r="O136" s="40">
        <f>'Tabel 1 Nederland'!O136/'Tabel 1 Nederland'!$R136</f>
        <v>1.2533572068039392E-2</v>
      </c>
      <c r="P136" s="40">
        <f>'Tabel 1 Nederland'!P136/'Tabel 1 Nederland'!$R136</f>
        <v>0</v>
      </c>
      <c r="Q136" s="34"/>
      <c r="R136" s="41">
        <f t="shared" si="2"/>
        <v>0.99999999999999989</v>
      </c>
      <c r="S136" s="18"/>
      <c r="T136" s="18"/>
      <c r="U136" s="18"/>
    </row>
    <row r="137" spans="1:21" x14ac:dyDescent="0.25">
      <c r="A137" t="s">
        <v>662</v>
      </c>
      <c r="B137" t="s">
        <v>663</v>
      </c>
      <c r="C137" s="22"/>
      <c r="D137" s="40">
        <f>'Tabel 1 Nederland'!D137/'Tabel 1 Nederland'!$R137</f>
        <v>0.41148664934786683</v>
      </c>
      <c r="E137" s="40">
        <f>'Tabel 1 Nederland'!E137/'Tabel 1 Nederland'!$R137</f>
        <v>4.1123222368033424E-2</v>
      </c>
      <c r="F137" s="40">
        <f>'Tabel 1 Nederland'!F137/'Tabel 1 Nederland'!$R137</f>
        <v>4.5140469750127213E-2</v>
      </c>
      <c r="G137" s="40">
        <f>'Tabel 1 Nederland'!G137/'Tabel 1 Nederland'!$R137</f>
        <v>1.3618468625297945E-2</v>
      </c>
      <c r="H137" s="40">
        <f>'Tabel 1 Nederland'!H137/'Tabel 1 Nederland'!$R137</f>
        <v>8.88749029165216E-2</v>
      </c>
      <c r="I137" s="22"/>
      <c r="J137" s="40">
        <f>'Tabel 1 Nederland'!J137/'Tabel 1 Nederland'!$R137</f>
        <v>0.11229545515412839</v>
      </c>
      <c r="K137" s="40">
        <f>'Tabel 1 Nederland'!K137/'Tabel 1 Nederland'!$R137</f>
        <v>3.9328851870698199E-2</v>
      </c>
      <c r="L137" s="40">
        <f>'Tabel 1 Nederland'!L137/'Tabel 1 Nederland'!$R137</f>
        <v>6.1691528964353627E-2</v>
      </c>
      <c r="M137" s="22"/>
      <c r="N137" s="40">
        <f>'Tabel 1 Nederland'!N137/'Tabel 1 Nederland'!$R137</f>
        <v>0.17709365542730121</v>
      </c>
      <c r="O137" s="40">
        <f>'Tabel 1 Nederland'!O137/'Tabel 1 Nederland'!$R137</f>
        <v>9.3467955756715501E-3</v>
      </c>
      <c r="P137" s="40">
        <f>'Tabel 1 Nederland'!P137/'Tabel 1 Nederland'!$R137</f>
        <v>0</v>
      </c>
      <c r="Q137" s="34"/>
      <c r="R137" s="41">
        <f t="shared" si="2"/>
        <v>0.99999999999999989</v>
      </c>
      <c r="S137" s="18"/>
      <c r="T137" s="18"/>
      <c r="U137" s="18"/>
    </row>
    <row r="138" spans="1:21" x14ac:dyDescent="0.25">
      <c r="A138" t="s">
        <v>703</v>
      </c>
      <c r="B138" t="s">
        <v>704</v>
      </c>
      <c r="C138" s="22"/>
      <c r="D138" s="40">
        <f>'Tabel 1 Nederland'!D138/'Tabel 1 Nederland'!$R138</f>
        <v>0.40151860288534547</v>
      </c>
      <c r="E138" s="40">
        <f>'Tabel 1 Nederland'!E138/'Tabel 1 Nederland'!$R138</f>
        <v>0</v>
      </c>
      <c r="F138" s="40">
        <f>'Tabel 1 Nederland'!F138/'Tabel 1 Nederland'!$R138</f>
        <v>0.18572513287775247</v>
      </c>
      <c r="G138" s="40">
        <f>'Tabel 1 Nederland'!G138/'Tabel 1 Nederland'!$R138</f>
        <v>1.2148823082763858E-3</v>
      </c>
      <c r="H138" s="40">
        <f>'Tabel 1 Nederland'!H138/'Tabel 1 Nederland'!$R138</f>
        <v>4.2520880789673502E-3</v>
      </c>
      <c r="I138" s="22"/>
      <c r="J138" s="40">
        <f>'Tabel 1 Nederland'!J138/'Tabel 1 Nederland'!$R138</f>
        <v>4.1002277904328019E-2</v>
      </c>
      <c r="K138" s="40">
        <f>'Tabel 1 Nederland'!K138/'Tabel 1 Nederland'!$R138</f>
        <v>8.8078967350037965E-3</v>
      </c>
      <c r="L138" s="40">
        <f>'Tabel 1 Nederland'!L138/'Tabel 1 Nederland'!$R138</f>
        <v>9.7494305239179957E-2</v>
      </c>
      <c r="M138" s="22"/>
      <c r="N138" s="40">
        <f>'Tabel 1 Nederland'!N138/'Tabel 1 Nederland'!$R138</f>
        <v>0.25466970387243737</v>
      </c>
      <c r="O138" s="40">
        <f>'Tabel 1 Nederland'!O138/'Tabel 1 Nederland'!$R138</f>
        <v>5.3151100987091872E-3</v>
      </c>
      <c r="P138" s="40">
        <f>'Tabel 1 Nederland'!P138/'Tabel 1 Nederland'!$R138</f>
        <v>0</v>
      </c>
      <c r="Q138" s="34"/>
      <c r="R138" s="41">
        <f t="shared" si="2"/>
        <v>1</v>
      </c>
      <c r="S138" s="18"/>
      <c r="T138" s="18"/>
      <c r="U138" s="18"/>
    </row>
    <row r="139" spans="1:21" x14ac:dyDescent="0.25">
      <c r="A139" t="s">
        <v>1035</v>
      </c>
      <c r="B139" t="s">
        <v>1036</v>
      </c>
      <c r="C139" s="22"/>
      <c r="D139" s="40">
        <f>'Tabel 1 Nederland'!D139/'Tabel 1 Nederland'!$R139</f>
        <v>0</v>
      </c>
      <c r="E139" s="40">
        <f>'Tabel 1 Nederland'!E139/'Tabel 1 Nederland'!$R139</f>
        <v>0</v>
      </c>
      <c r="F139" s="40">
        <f>'Tabel 1 Nederland'!F139/'Tabel 1 Nederland'!$R139</f>
        <v>0.25689404934687954</v>
      </c>
      <c r="G139" s="40">
        <f>'Tabel 1 Nederland'!G139/'Tabel 1 Nederland'!$R139</f>
        <v>0</v>
      </c>
      <c r="H139" s="40">
        <f>'Tabel 1 Nederland'!H139/'Tabel 1 Nederland'!$R139</f>
        <v>0.34542815674891147</v>
      </c>
      <c r="I139" s="22"/>
      <c r="J139" s="40">
        <f>'Tabel 1 Nederland'!J139/'Tabel 1 Nederland'!$R139</f>
        <v>5.5152394775036286E-2</v>
      </c>
      <c r="K139" s="40">
        <f>'Tabel 1 Nederland'!K139/'Tabel 1 Nederland'!$R139</f>
        <v>0</v>
      </c>
      <c r="L139" s="40">
        <f>'Tabel 1 Nederland'!L139/'Tabel 1 Nederland'!$R139</f>
        <v>4.3541364296081275E-3</v>
      </c>
      <c r="M139" s="22"/>
      <c r="N139" s="40">
        <f>'Tabel 1 Nederland'!N139/'Tabel 1 Nederland'!$R139</f>
        <v>0.3381712626995646</v>
      </c>
      <c r="O139" s="40">
        <f>'Tabel 1 Nederland'!O139/'Tabel 1 Nederland'!$R139</f>
        <v>0</v>
      </c>
      <c r="P139" s="40">
        <f>'Tabel 1 Nederland'!P139/'Tabel 1 Nederland'!$R139</f>
        <v>0</v>
      </c>
      <c r="Q139" s="34"/>
      <c r="R139" s="41">
        <f t="shared" si="2"/>
        <v>1</v>
      </c>
      <c r="S139" s="18"/>
      <c r="T139" s="18"/>
      <c r="U139" s="18"/>
    </row>
    <row r="140" spans="1:21" x14ac:dyDescent="0.25">
      <c r="A140" t="s">
        <v>799</v>
      </c>
      <c r="B140" t="s">
        <v>800</v>
      </c>
      <c r="C140" s="22"/>
      <c r="D140" s="40">
        <f>'Tabel 1 Nederland'!D140/'Tabel 1 Nederland'!$R140</f>
        <v>5.6778679026651215E-2</v>
      </c>
      <c r="E140" s="40">
        <f>'Tabel 1 Nederland'!E140/'Tabel 1 Nederland'!$R140</f>
        <v>0</v>
      </c>
      <c r="F140" s="40">
        <f>'Tabel 1 Nederland'!F140/'Tabel 1 Nederland'!$R140</f>
        <v>1.7381228273464659E-2</v>
      </c>
      <c r="G140" s="40">
        <f>'Tabel 1 Nederland'!G140/'Tabel 1 Nederland'!$R140</f>
        <v>2.20162224797219E-2</v>
      </c>
      <c r="H140" s="40">
        <f>'Tabel 1 Nederland'!H140/'Tabel 1 Nederland'!$R140</f>
        <v>5.909617612977984E-2</v>
      </c>
      <c r="I140" s="22"/>
      <c r="J140" s="40">
        <f>'Tabel 1 Nederland'!J140/'Tabel 1 Nederland'!$R140</f>
        <v>0.12514484356894554</v>
      </c>
      <c r="K140" s="40">
        <f>'Tabel 1 Nederland'!K140/'Tabel 1 Nederland'!$R140</f>
        <v>8.3429895712630361E-2</v>
      </c>
      <c r="L140" s="40">
        <f>'Tabel 1 Nederland'!L140/'Tabel 1 Nederland'!$R140</f>
        <v>0.14484356894553882</v>
      </c>
      <c r="M140" s="22"/>
      <c r="N140" s="40">
        <f>'Tabel 1 Nederland'!N140/'Tabel 1 Nederland'!$R140</f>
        <v>0.47624565469293162</v>
      </c>
      <c r="O140" s="40">
        <f>'Tabel 1 Nederland'!O140/'Tabel 1 Nederland'!$R140</f>
        <v>1.5063731170336037E-2</v>
      </c>
      <c r="P140" s="40">
        <f>'Tabel 1 Nederland'!P140/'Tabel 1 Nederland'!$R140</f>
        <v>0</v>
      </c>
      <c r="Q140" s="34"/>
      <c r="R140" s="41">
        <f t="shared" si="2"/>
        <v>0.99999999999999989</v>
      </c>
      <c r="S140" s="18"/>
      <c r="T140" s="18"/>
      <c r="U140" s="18"/>
    </row>
    <row r="141" spans="1:21" x14ac:dyDescent="0.25">
      <c r="A141" t="s">
        <v>801</v>
      </c>
      <c r="B141" t="s">
        <v>802</v>
      </c>
      <c r="C141" s="22"/>
      <c r="D141" s="40">
        <f>'Tabel 1 Nederland'!D141/'Tabel 1 Nederland'!$R141</f>
        <v>0.27257525083612039</v>
      </c>
      <c r="E141" s="40">
        <f>'Tabel 1 Nederland'!E141/'Tabel 1 Nederland'!$R141</f>
        <v>7.0234113712374585E-3</v>
      </c>
      <c r="F141" s="40">
        <f>'Tabel 1 Nederland'!F141/'Tabel 1 Nederland'!$R141</f>
        <v>0</v>
      </c>
      <c r="G141" s="40">
        <f>'Tabel 1 Nederland'!G141/'Tabel 1 Nederland'!$R141</f>
        <v>0</v>
      </c>
      <c r="H141" s="40">
        <f>'Tabel 1 Nederland'!H141/'Tabel 1 Nederland'!$R141</f>
        <v>4.3478260869565218E-3</v>
      </c>
      <c r="I141" s="22"/>
      <c r="J141" s="40">
        <f>'Tabel 1 Nederland'!J141/'Tabel 1 Nederland'!$R141</f>
        <v>8.2274247491638794E-2</v>
      </c>
      <c r="K141" s="40">
        <f>'Tabel 1 Nederland'!K141/'Tabel 1 Nederland'!$R141</f>
        <v>3.2441471571906355E-2</v>
      </c>
      <c r="L141" s="40">
        <f>'Tabel 1 Nederland'!L141/'Tabel 1 Nederland'!$R141</f>
        <v>0.20434782608695654</v>
      </c>
      <c r="M141" s="22"/>
      <c r="N141" s="40">
        <f>'Tabel 1 Nederland'!N141/'Tabel 1 Nederland'!$R141</f>
        <v>0.39698996655518393</v>
      </c>
      <c r="O141" s="40">
        <f>'Tabel 1 Nederland'!O141/'Tabel 1 Nederland'!$R141</f>
        <v>0</v>
      </c>
      <c r="P141" s="40">
        <f>'Tabel 1 Nederland'!P141/'Tabel 1 Nederland'!$R141</f>
        <v>0</v>
      </c>
      <c r="Q141" s="34"/>
      <c r="R141" s="41">
        <f t="shared" si="2"/>
        <v>1</v>
      </c>
      <c r="S141" s="18"/>
      <c r="T141" s="18"/>
      <c r="U141" s="18"/>
    </row>
    <row r="142" spans="1:21" x14ac:dyDescent="0.25">
      <c r="A142" t="s">
        <v>705</v>
      </c>
      <c r="B142" t="s">
        <v>706</v>
      </c>
      <c r="C142" s="22"/>
      <c r="D142" s="40">
        <f>'Tabel 1 Nederland'!D142/'Tabel 1 Nederland'!$R142</f>
        <v>9.4422310756972105E-2</v>
      </c>
      <c r="E142" s="40">
        <f>'Tabel 1 Nederland'!E142/'Tabel 1 Nederland'!$R142</f>
        <v>0</v>
      </c>
      <c r="F142" s="40">
        <f>'Tabel 1 Nederland'!F142/'Tabel 1 Nederland'!$R142</f>
        <v>0.20816733067729085</v>
      </c>
      <c r="G142" s="40">
        <f>'Tabel 1 Nederland'!G142/'Tabel 1 Nederland'!$R142</f>
        <v>6.7529880478087653E-2</v>
      </c>
      <c r="H142" s="40">
        <f>'Tabel 1 Nederland'!H142/'Tabel 1 Nederland'!$R142</f>
        <v>5.1992031872509961E-2</v>
      </c>
      <c r="I142" s="22"/>
      <c r="J142" s="40">
        <f>'Tabel 1 Nederland'!J142/'Tabel 1 Nederland'!$R142</f>
        <v>1.2151394422310757E-2</v>
      </c>
      <c r="K142" s="40">
        <f>'Tabel 1 Nederland'!K142/'Tabel 1 Nederland'!$R142</f>
        <v>0</v>
      </c>
      <c r="L142" s="40">
        <f>'Tabel 1 Nederland'!L142/'Tabel 1 Nederland'!$R142</f>
        <v>0.25796812749003983</v>
      </c>
      <c r="M142" s="22"/>
      <c r="N142" s="40">
        <f>'Tabel 1 Nederland'!N142/'Tabel 1 Nederland'!$R142</f>
        <v>0.29123505976095615</v>
      </c>
      <c r="O142" s="40">
        <f>'Tabel 1 Nederland'!O142/'Tabel 1 Nederland'!$R142</f>
        <v>7.569721115537849E-3</v>
      </c>
      <c r="P142" s="40">
        <f>'Tabel 1 Nederland'!P142/'Tabel 1 Nederland'!$R142</f>
        <v>8.9641434262948214E-3</v>
      </c>
      <c r="Q142" s="34"/>
      <c r="R142" s="41">
        <f t="shared" si="2"/>
        <v>1</v>
      </c>
      <c r="S142" s="18"/>
      <c r="T142" s="18"/>
      <c r="U142" s="18"/>
    </row>
    <row r="143" spans="1:21" x14ac:dyDescent="0.25">
      <c r="A143" t="s">
        <v>803</v>
      </c>
      <c r="B143" t="s">
        <v>804</v>
      </c>
      <c r="C143" s="22"/>
      <c r="D143" s="40">
        <f>'Tabel 1 Nederland'!D143/'Tabel 1 Nederland'!$R143</f>
        <v>8.8633993743482797E-2</v>
      </c>
      <c r="E143" s="40">
        <f>'Tabel 1 Nederland'!E143/'Tabel 1 Nederland'!$R143</f>
        <v>1.9812304483837331E-2</v>
      </c>
      <c r="F143" s="40">
        <f>'Tabel 1 Nederland'!F143/'Tabel 1 Nederland'!$R143</f>
        <v>0.12304483837330553</v>
      </c>
      <c r="G143" s="40">
        <f>'Tabel 1 Nederland'!G143/'Tabel 1 Nederland'!$R143</f>
        <v>0</v>
      </c>
      <c r="H143" s="40">
        <f>'Tabel 1 Nederland'!H143/'Tabel 1 Nederland'!$R143</f>
        <v>5.3180396246089674E-2</v>
      </c>
      <c r="I143" s="22"/>
      <c r="J143" s="40">
        <f>'Tabel 1 Nederland'!J143/'Tabel 1 Nederland'!$R143</f>
        <v>0.145985401459854</v>
      </c>
      <c r="K143" s="40">
        <f>'Tabel 1 Nederland'!K143/'Tabel 1 Nederland'!$R143</f>
        <v>0</v>
      </c>
      <c r="L143" s="40">
        <f>'Tabel 1 Nederland'!L143/'Tabel 1 Nederland'!$R143</f>
        <v>6.047966631908238E-2</v>
      </c>
      <c r="M143" s="22"/>
      <c r="N143" s="40">
        <f>'Tabel 1 Nederland'!N143/'Tabel 1 Nederland'!$R143</f>
        <v>0.48696558915537019</v>
      </c>
      <c r="O143" s="40">
        <f>'Tabel 1 Nederland'!O143/'Tabel 1 Nederland'!$R143</f>
        <v>2.1897810218978103E-2</v>
      </c>
      <c r="P143" s="40">
        <f>'Tabel 1 Nederland'!P143/'Tabel 1 Nederland'!$R143</f>
        <v>0</v>
      </c>
      <c r="Q143" s="34"/>
      <c r="R143" s="41">
        <f t="shared" si="2"/>
        <v>0.99999999999999989</v>
      </c>
      <c r="S143" s="18"/>
      <c r="T143" s="18"/>
      <c r="U143" s="18"/>
    </row>
    <row r="144" spans="1:21" x14ac:dyDescent="0.25">
      <c r="A144" t="s">
        <v>707</v>
      </c>
      <c r="B144" t="s">
        <v>708</v>
      </c>
      <c r="C144" s="22"/>
      <c r="D144" s="40">
        <f>'Tabel 1 Nederland'!D144/'Tabel 1 Nederland'!$R144</f>
        <v>0.30652648825778261</v>
      </c>
      <c r="E144" s="40">
        <f>'Tabel 1 Nederland'!E144/'Tabel 1 Nederland'!$R144</f>
        <v>2.1982523211359913E-2</v>
      </c>
      <c r="F144" s="40">
        <f>'Tabel 1 Nederland'!F144/'Tabel 1 Nederland'!$R144</f>
        <v>0.17859093391589295</v>
      </c>
      <c r="G144" s="40">
        <f>'Tabel 1 Nederland'!G144/'Tabel 1 Nederland'!$R144</f>
        <v>6.8268705625341346E-4</v>
      </c>
      <c r="H144" s="40">
        <f>'Tabel 1 Nederland'!H144/'Tabel 1 Nederland'!$R144</f>
        <v>1.3926815947569634E-2</v>
      </c>
      <c r="I144" s="22"/>
      <c r="J144" s="40">
        <f>'Tabel 1 Nederland'!J144/'Tabel 1 Nederland'!$R144</f>
        <v>0.16466411796832331</v>
      </c>
      <c r="K144" s="40">
        <f>'Tabel 1 Nederland'!K144/'Tabel 1 Nederland'!$R144</f>
        <v>0</v>
      </c>
      <c r="L144" s="40">
        <f>'Tabel 1 Nederland'!L144/'Tabel 1 Nederland'!$R144</f>
        <v>2.1709448388858549E-2</v>
      </c>
      <c r="M144" s="22"/>
      <c r="N144" s="40">
        <f>'Tabel 1 Nederland'!N144/'Tabel 1 Nederland'!$R144</f>
        <v>0.2768978700163845</v>
      </c>
      <c r="O144" s="40">
        <f>'Tabel 1 Nederland'!O144/'Tabel 1 Nederland'!$R144</f>
        <v>1.4609503003823047E-2</v>
      </c>
      <c r="P144" s="40">
        <f>'Tabel 1 Nederland'!P144/'Tabel 1 Nederland'!$R144</f>
        <v>4.0961223375204805E-4</v>
      </c>
      <c r="Q144" s="34"/>
      <c r="R144" s="41">
        <f t="shared" si="2"/>
        <v>0.99999999999999989</v>
      </c>
      <c r="S144" s="18"/>
      <c r="T144" s="18"/>
      <c r="U144" s="18"/>
    </row>
    <row r="145" spans="1:34" x14ac:dyDescent="0.25">
      <c r="A145" t="s">
        <v>656</v>
      </c>
      <c r="B145" t="s">
        <v>657</v>
      </c>
      <c r="C145" s="22"/>
      <c r="D145" s="40">
        <f>'Tabel 1 Nederland'!D145/'Tabel 1 Nederland'!$R145</f>
        <v>0.2317854540779154</v>
      </c>
      <c r="E145" s="40">
        <f>'Tabel 1 Nederland'!E145/'Tabel 1 Nederland'!$R145</f>
        <v>0</v>
      </c>
      <c r="F145" s="40">
        <f>'Tabel 1 Nederland'!F145/'Tabel 1 Nederland'!$R145</f>
        <v>5.0652509321561734E-2</v>
      </c>
      <c r="G145" s="40">
        <f>'Tabel 1 Nederland'!G145/'Tabel 1 Nederland'!$R145</f>
        <v>3.2411177302532892E-3</v>
      </c>
      <c r="H145" s="40">
        <f>'Tabel 1 Nederland'!H145/'Tabel 1 Nederland'!$R145</f>
        <v>0.33064222346033517</v>
      </c>
      <c r="I145" s="22"/>
      <c r="J145" s="40">
        <f>'Tabel 1 Nederland'!J145/'Tabel 1 Nederland'!$R145</f>
        <v>0.15796832811897313</v>
      </c>
      <c r="K145" s="40">
        <f>'Tabel 1 Nederland'!K145/'Tabel 1 Nederland'!$R145</f>
        <v>4.9570351005014356E-2</v>
      </c>
      <c r="L145" s="40">
        <f>'Tabel 1 Nederland'!L145/'Tabel 1 Nederland'!$R145</f>
        <v>1.4534136201945743E-2</v>
      </c>
      <c r="M145" s="22"/>
      <c r="N145" s="40">
        <f>'Tabel 1 Nederland'!N145/'Tabel 1 Nederland'!$R145</f>
        <v>0.14165023786054087</v>
      </c>
      <c r="O145" s="40">
        <f>'Tabel 1 Nederland'!O145/'Tabel 1 Nederland'!$R145</f>
        <v>1.9955642223460336E-2</v>
      </c>
      <c r="P145" s="40">
        <f>'Tabel 1 Nederland'!P145/'Tabel 1 Nederland'!$R145</f>
        <v>0</v>
      </c>
      <c r="Q145" s="34"/>
      <c r="R145" s="41">
        <f t="shared" si="2"/>
        <v>1</v>
      </c>
      <c r="S145" s="18"/>
      <c r="T145" s="18"/>
      <c r="U145" s="18"/>
    </row>
    <row r="146" spans="1:34" x14ac:dyDescent="0.25">
      <c r="A146" t="s">
        <v>1155</v>
      </c>
      <c r="B146" t="s">
        <v>1156</v>
      </c>
      <c r="C146" s="22"/>
      <c r="D146" s="40">
        <f>'Tabel 1 Nederland'!D146/'Tabel 1 Nederland'!$R146</f>
        <v>0</v>
      </c>
      <c r="E146" s="40">
        <f>'Tabel 1 Nederland'!E146/'Tabel 1 Nederland'!$R146</f>
        <v>0</v>
      </c>
      <c r="F146" s="40">
        <f>'Tabel 1 Nederland'!F146/'Tabel 1 Nederland'!$R146</f>
        <v>0.20738636363636365</v>
      </c>
      <c r="G146" s="40">
        <f>'Tabel 1 Nederland'!G146/'Tabel 1 Nederland'!$R146</f>
        <v>0</v>
      </c>
      <c r="H146" s="40">
        <f>'Tabel 1 Nederland'!H146/'Tabel 1 Nederland'!$R146</f>
        <v>9.375E-2</v>
      </c>
      <c r="I146" s="22"/>
      <c r="J146" s="40">
        <f>'Tabel 1 Nederland'!J146/'Tabel 1 Nederland'!$R146</f>
        <v>7.9545454545454544E-2</v>
      </c>
      <c r="K146" s="40">
        <f>'Tabel 1 Nederland'!K146/'Tabel 1 Nederland'!$R146</f>
        <v>0</v>
      </c>
      <c r="L146" s="40">
        <f>'Tabel 1 Nederland'!L146/'Tabel 1 Nederland'!$R146</f>
        <v>7.3863636363636367E-2</v>
      </c>
      <c r="M146" s="22"/>
      <c r="N146" s="40">
        <f>'Tabel 1 Nederland'!N146/'Tabel 1 Nederland'!$R146</f>
        <v>0.54545454545454541</v>
      </c>
      <c r="O146" s="40">
        <f>'Tabel 1 Nederland'!O146/'Tabel 1 Nederland'!$R146</f>
        <v>0</v>
      </c>
      <c r="P146" s="40">
        <f>'Tabel 1 Nederland'!P146/'Tabel 1 Nederland'!$R146</f>
        <v>0</v>
      </c>
      <c r="Q146" s="34"/>
      <c r="R146" s="41">
        <f t="shared" si="2"/>
        <v>1</v>
      </c>
      <c r="S146" s="18"/>
      <c r="T146" s="18"/>
      <c r="U146" s="18"/>
    </row>
    <row r="147" spans="1:34" x14ac:dyDescent="0.25">
      <c r="A147" t="s">
        <v>805</v>
      </c>
      <c r="B147" t="s">
        <v>806</v>
      </c>
      <c r="C147" s="22"/>
      <c r="D147" s="40">
        <f>'Tabel 1 Nederland'!D147/'Tabel 1 Nederland'!$R147</f>
        <v>0.11897738446411013</v>
      </c>
      <c r="E147" s="40">
        <f>'Tabel 1 Nederland'!E147/'Tabel 1 Nederland'!$R147</f>
        <v>0</v>
      </c>
      <c r="F147" s="40">
        <f>'Tabel 1 Nederland'!F147/'Tabel 1 Nederland'!$R147</f>
        <v>0</v>
      </c>
      <c r="G147" s="40">
        <f>'Tabel 1 Nederland'!G147/'Tabel 1 Nederland'!$R147</f>
        <v>0</v>
      </c>
      <c r="H147" s="40">
        <f>'Tabel 1 Nederland'!H147/'Tabel 1 Nederland'!$R147</f>
        <v>0</v>
      </c>
      <c r="I147" s="22"/>
      <c r="J147" s="40">
        <f>'Tabel 1 Nederland'!J147/'Tabel 1 Nederland'!$R147</f>
        <v>0.42281219272369713</v>
      </c>
      <c r="K147" s="40">
        <f>'Tabel 1 Nederland'!K147/'Tabel 1 Nederland'!$R147</f>
        <v>0</v>
      </c>
      <c r="L147" s="40">
        <f>'Tabel 1 Nederland'!L147/'Tabel 1 Nederland'!$R147</f>
        <v>0.11307767944936087</v>
      </c>
      <c r="M147" s="22"/>
      <c r="N147" s="40">
        <f>'Tabel 1 Nederland'!N147/'Tabel 1 Nederland'!$R147</f>
        <v>0.33284169124877089</v>
      </c>
      <c r="O147" s="40">
        <f>'Tabel 1 Nederland'!O147/'Tabel 1 Nederland'!$R147</f>
        <v>1.2291052114060964E-2</v>
      </c>
      <c r="P147" s="40">
        <f>'Tabel 1 Nederland'!P147/'Tabel 1 Nederland'!$R147</f>
        <v>0</v>
      </c>
      <c r="Q147" s="34"/>
      <c r="R147" s="41">
        <f t="shared" si="2"/>
        <v>1</v>
      </c>
      <c r="S147" s="18"/>
      <c r="T147" s="18"/>
      <c r="U147" s="18"/>
    </row>
    <row r="148" spans="1:34" x14ac:dyDescent="0.25">
      <c r="A148" t="s">
        <v>807</v>
      </c>
      <c r="B148" t="s">
        <v>808</v>
      </c>
      <c r="C148" s="22"/>
      <c r="D148" s="40">
        <f>'Tabel 1 Nederland'!D148/'Tabel 1 Nederland'!$R148</f>
        <v>0.33248730964467005</v>
      </c>
      <c r="E148" s="40">
        <f>'Tabel 1 Nederland'!E148/'Tabel 1 Nederland'!$R148</f>
        <v>3.0879864636209814E-2</v>
      </c>
      <c r="F148" s="40">
        <f>'Tabel 1 Nederland'!F148/'Tabel 1 Nederland'!$R148</f>
        <v>0.11505922165820642</v>
      </c>
      <c r="G148" s="40">
        <f>'Tabel 1 Nederland'!G148/'Tabel 1 Nederland'!$R148</f>
        <v>8.4602368866328254E-4</v>
      </c>
      <c r="H148" s="40">
        <f>'Tabel 1 Nederland'!H148/'Tabel 1 Nederland'!$R148</f>
        <v>6.5143824027072764E-2</v>
      </c>
      <c r="I148" s="22"/>
      <c r="J148" s="40">
        <f>'Tabel 1 Nederland'!J148/'Tabel 1 Nederland'!$R148</f>
        <v>2.030456852791878E-2</v>
      </c>
      <c r="K148" s="40">
        <f>'Tabel 1 Nederland'!K148/'Tabel 1 Nederland'!$R148</f>
        <v>0</v>
      </c>
      <c r="L148" s="40">
        <f>'Tabel 1 Nederland'!L148/'Tabel 1 Nederland'!$R148</f>
        <v>4.1878172588832488E-2</v>
      </c>
      <c r="M148" s="22"/>
      <c r="N148" s="40">
        <f>'Tabel 1 Nederland'!N148/'Tabel 1 Nederland'!$R148</f>
        <v>0.38071065989847713</v>
      </c>
      <c r="O148" s="40">
        <f>'Tabel 1 Nederland'!O148/'Tabel 1 Nederland'!$R148</f>
        <v>1.2690355329949238E-2</v>
      </c>
      <c r="P148" s="40">
        <f>'Tabel 1 Nederland'!P148/'Tabel 1 Nederland'!$R148</f>
        <v>0</v>
      </c>
      <c r="Q148" s="34"/>
      <c r="R148" s="41">
        <f t="shared" si="2"/>
        <v>0.99999999999999989</v>
      </c>
      <c r="S148" s="18"/>
      <c r="T148" s="18"/>
      <c r="U148" s="18"/>
    </row>
    <row r="149" spans="1:34" x14ac:dyDescent="0.25">
      <c r="A149" t="s">
        <v>1037</v>
      </c>
      <c r="B149" t="s">
        <v>1038</v>
      </c>
      <c r="C149" s="22"/>
      <c r="D149" s="40">
        <f>'Tabel 1 Nederland'!D149/'Tabel 1 Nederland'!$R149</f>
        <v>0</v>
      </c>
      <c r="E149" s="40">
        <f>'Tabel 1 Nederland'!E149/'Tabel 1 Nederland'!$R149</f>
        <v>0</v>
      </c>
      <c r="F149" s="40">
        <f>'Tabel 1 Nederland'!F149/'Tabel 1 Nederland'!$R149</f>
        <v>0</v>
      </c>
      <c r="G149" s="40">
        <f>'Tabel 1 Nederland'!G149/'Tabel 1 Nederland'!$R149</f>
        <v>0.26285714285714284</v>
      </c>
      <c r="H149" s="40">
        <f>'Tabel 1 Nederland'!H149/'Tabel 1 Nederland'!$R149</f>
        <v>0</v>
      </c>
      <c r="I149" s="22"/>
      <c r="J149" s="40">
        <f>'Tabel 1 Nederland'!J149/'Tabel 1 Nederland'!$R149</f>
        <v>2.8571428571428571E-2</v>
      </c>
      <c r="K149" s="40">
        <f>'Tabel 1 Nederland'!K149/'Tabel 1 Nederland'!$R149</f>
        <v>0</v>
      </c>
      <c r="L149" s="40">
        <f>'Tabel 1 Nederland'!L149/'Tabel 1 Nederland'!$R149</f>
        <v>2.8571428571428571E-2</v>
      </c>
      <c r="M149" s="22"/>
      <c r="N149" s="40">
        <f>'Tabel 1 Nederland'!N149/'Tabel 1 Nederland'!$R149</f>
        <v>0.68</v>
      </c>
      <c r="O149" s="40">
        <f>'Tabel 1 Nederland'!O149/'Tabel 1 Nederland'!$R149</f>
        <v>0</v>
      </c>
      <c r="P149" s="40">
        <f>'Tabel 1 Nederland'!P149/'Tabel 1 Nederland'!$R149</f>
        <v>0</v>
      </c>
      <c r="Q149" s="34"/>
      <c r="R149" s="41">
        <f t="shared" si="2"/>
        <v>1</v>
      </c>
      <c r="S149" s="18"/>
      <c r="T149" s="18"/>
      <c r="U149" s="18"/>
    </row>
    <row r="150" spans="1:34" x14ac:dyDescent="0.25">
      <c r="A150" t="s">
        <v>809</v>
      </c>
      <c r="B150" t="s">
        <v>810</v>
      </c>
      <c r="C150" s="22"/>
      <c r="D150" s="40">
        <f>'Tabel 1 Nederland'!D150/'Tabel 1 Nederland'!$R150</f>
        <v>0.14852752880921896</v>
      </c>
      <c r="E150" s="40">
        <f>'Tabel 1 Nederland'!E150/'Tabel 1 Nederland'!$R150</f>
        <v>0.42573623559539053</v>
      </c>
      <c r="F150" s="40">
        <f>'Tabel 1 Nederland'!F150/'Tabel 1 Nederland'!$R150</f>
        <v>0</v>
      </c>
      <c r="G150" s="40">
        <f>'Tabel 1 Nederland'!G150/'Tabel 1 Nederland'!$R150</f>
        <v>0</v>
      </c>
      <c r="H150" s="40">
        <f>'Tabel 1 Nederland'!H150/'Tabel 1 Nederland'!$R150</f>
        <v>0</v>
      </c>
      <c r="I150" s="22"/>
      <c r="J150" s="40">
        <f>'Tabel 1 Nederland'!J150/'Tabel 1 Nederland'!$R150</f>
        <v>0</v>
      </c>
      <c r="K150" s="40">
        <f>'Tabel 1 Nederland'!K150/'Tabel 1 Nederland'!$R150</f>
        <v>0</v>
      </c>
      <c r="L150" s="40">
        <f>'Tabel 1 Nederland'!L150/'Tabel 1 Nederland'!$R150</f>
        <v>9.6670934699103719E-2</v>
      </c>
      <c r="M150" s="22"/>
      <c r="N150" s="40">
        <f>'Tabel 1 Nederland'!N150/'Tabel 1 Nederland'!$R150</f>
        <v>0.32906530089628683</v>
      </c>
      <c r="O150" s="40">
        <f>'Tabel 1 Nederland'!O150/'Tabel 1 Nederland'!$R150</f>
        <v>0</v>
      </c>
      <c r="P150" s="40">
        <f>'Tabel 1 Nederland'!P150/'Tabel 1 Nederland'!$R150</f>
        <v>0</v>
      </c>
      <c r="Q150" s="34"/>
      <c r="R150" s="41">
        <f t="shared" si="2"/>
        <v>1</v>
      </c>
      <c r="S150" s="18"/>
      <c r="T150" s="18"/>
      <c r="U150" s="18"/>
    </row>
    <row r="151" spans="1:34" x14ac:dyDescent="0.25">
      <c r="A151" t="s">
        <v>811</v>
      </c>
      <c r="B151" t="s">
        <v>812</v>
      </c>
      <c r="C151" s="22"/>
      <c r="D151" s="40">
        <f>'Tabel 1 Nederland'!D151/'Tabel 1 Nederland'!$R151</f>
        <v>0.11996713229252259</v>
      </c>
      <c r="E151" s="40">
        <f>'Tabel 1 Nederland'!E151/'Tabel 1 Nederland'!$R151</f>
        <v>0</v>
      </c>
      <c r="F151" s="40">
        <f>'Tabel 1 Nederland'!F151/'Tabel 1 Nederland'!$R151</f>
        <v>1.0682004930156122E-2</v>
      </c>
      <c r="G151" s="40">
        <f>'Tabel 1 Nederland'!G151/'Tabel 1 Nederland'!$R151</f>
        <v>0</v>
      </c>
      <c r="H151" s="40">
        <f>'Tabel 1 Nederland'!H151/'Tabel 1 Nederland'!$R151</f>
        <v>4.272801972062449E-2</v>
      </c>
      <c r="I151" s="22"/>
      <c r="J151" s="40">
        <f>'Tabel 1 Nederland'!J151/'Tabel 1 Nederland'!$R151</f>
        <v>7.5595727198027943E-2</v>
      </c>
      <c r="K151" s="40">
        <f>'Tabel 1 Nederland'!K151/'Tabel 1 Nederland'!$R151</f>
        <v>0</v>
      </c>
      <c r="L151" s="40">
        <f>'Tabel 1 Nederland'!L151/'Tabel 1 Nederland'!$R151</f>
        <v>0.20131470829909615</v>
      </c>
      <c r="M151" s="22"/>
      <c r="N151" s="40">
        <f>'Tabel 1 Nederland'!N151/'Tabel 1 Nederland'!$R151</f>
        <v>0.51109285127362369</v>
      </c>
      <c r="O151" s="40">
        <f>'Tabel 1 Nederland'!O151/'Tabel 1 Nederland'!$R151</f>
        <v>3.8619556285949055E-2</v>
      </c>
      <c r="P151" s="40">
        <f>'Tabel 1 Nederland'!P151/'Tabel 1 Nederland'!$R151</f>
        <v>0</v>
      </c>
      <c r="Q151" s="34"/>
      <c r="R151" s="41">
        <f t="shared" si="2"/>
        <v>1</v>
      </c>
      <c r="S151" s="18"/>
      <c r="T151" s="18"/>
      <c r="U151" s="18"/>
    </row>
    <row r="152" spans="1:34" x14ac:dyDescent="0.25">
      <c r="A152" t="s">
        <v>1039</v>
      </c>
      <c r="B152" t="s">
        <v>1040</v>
      </c>
      <c r="C152" s="22"/>
      <c r="D152" s="40">
        <f>'Tabel 1 Nederland'!D152/'Tabel 1 Nederland'!$R152</f>
        <v>0</v>
      </c>
      <c r="E152" s="40">
        <f>'Tabel 1 Nederland'!E152/'Tabel 1 Nederland'!$R152</f>
        <v>8.7448559670781897E-2</v>
      </c>
      <c r="F152" s="40">
        <f>'Tabel 1 Nederland'!F152/'Tabel 1 Nederland'!$R152</f>
        <v>0.26337448559670784</v>
      </c>
      <c r="G152" s="40">
        <f>'Tabel 1 Nederland'!G152/'Tabel 1 Nederland'!$R152</f>
        <v>0</v>
      </c>
      <c r="H152" s="40">
        <f>'Tabel 1 Nederland'!H152/'Tabel 1 Nederland'!$R152</f>
        <v>4.6296296296296294E-2</v>
      </c>
      <c r="I152" s="22"/>
      <c r="J152" s="40">
        <f>'Tabel 1 Nederland'!J152/'Tabel 1 Nederland'!$R152</f>
        <v>1.8518518518518517E-2</v>
      </c>
      <c r="K152" s="40">
        <f>'Tabel 1 Nederland'!K152/'Tabel 1 Nederland'!$R152</f>
        <v>5.1440329218106996E-3</v>
      </c>
      <c r="L152" s="40">
        <f>'Tabel 1 Nederland'!L152/'Tabel 1 Nederland'!$R152</f>
        <v>0.22119341563786007</v>
      </c>
      <c r="M152" s="22"/>
      <c r="N152" s="40">
        <f>'Tabel 1 Nederland'!N152/'Tabel 1 Nederland'!$R152</f>
        <v>0.31995884773662553</v>
      </c>
      <c r="O152" s="40">
        <f>'Tabel 1 Nederland'!O152/'Tabel 1 Nederland'!$R152</f>
        <v>1.131687242798354E-2</v>
      </c>
      <c r="P152" s="40">
        <f>'Tabel 1 Nederland'!P152/'Tabel 1 Nederland'!$R152</f>
        <v>2.6748971193415638E-2</v>
      </c>
      <c r="Q152" s="34"/>
      <c r="R152" s="41">
        <f t="shared" si="2"/>
        <v>1</v>
      </c>
      <c r="S152" s="18"/>
      <c r="T152" s="18"/>
      <c r="U152" s="18"/>
    </row>
    <row r="153" spans="1:34" x14ac:dyDescent="0.25">
      <c r="A153" t="s">
        <v>460</v>
      </c>
      <c r="B153" t="s">
        <v>670</v>
      </c>
      <c r="C153" s="22"/>
      <c r="D153" s="40">
        <f>'Tabel 1 Nederland'!D153/'Tabel 1 Nederland'!$R153</f>
        <v>0.41027629269885318</v>
      </c>
      <c r="E153" s="40">
        <f>'Tabel 1 Nederland'!E153/'Tabel 1 Nederland'!$R153</f>
        <v>1.9711872015671549E-2</v>
      </c>
      <c r="F153" s="40">
        <f>'Tabel 1 Nederland'!F153/'Tabel 1 Nederland'!$R153</f>
        <v>7.4194996531037019E-2</v>
      </c>
      <c r="G153" s="40">
        <f>'Tabel 1 Nederland'!G153/'Tabel 1 Nederland'!$R153</f>
        <v>0</v>
      </c>
      <c r="H153" s="40">
        <f>'Tabel 1 Nederland'!H153/'Tabel 1 Nederland'!$R153</f>
        <v>4.8565481777741504E-2</v>
      </c>
      <c r="I153" s="22"/>
      <c r="J153" s="40">
        <f>'Tabel 1 Nederland'!J153/'Tabel 1 Nederland'!$R153</f>
        <v>0.13414683916255152</v>
      </c>
      <c r="K153" s="40">
        <f>'Tabel 1 Nederland'!K153/'Tabel 1 Nederland'!$R153</f>
        <v>8.0683997877810887E-2</v>
      </c>
      <c r="L153" s="40">
        <f>'Tabel 1 Nederland'!L153/'Tabel 1 Nederland'!$R153</f>
        <v>5.4034199893890543E-2</v>
      </c>
      <c r="M153" s="22"/>
      <c r="N153" s="40">
        <f>'Tabel 1 Nederland'!N153/'Tabel 1 Nederland'!$R153</f>
        <v>0.1743051871199445</v>
      </c>
      <c r="O153" s="40">
        <f>'Tabel 1 Nederland'!O153/'Tabel 1 Nederland'!$R153</f>
        <v>4.0811329224992856E-3</v>
      </c>
      <c r="P153" s="40">
        <f>'Tabel 1 Nederland'!P153/'Tabel 1 Nederland'!$R153</f>
        <v>0</v>
      </c>
      <c r="Q153" s="34"/>
      <c r="R153" s="41">
        <f t="shared" si="2"/>
        <v>1</v>
      </c>
      <c r="S153" s="18"/>
      <c r="T153" s="18"/>
      <c r="U153" s="18"/>
    </row>
    <row r="154" spans="1:34" x14ac:dyDescent="0.25">
      <c r="A154" t="s">
        <v>1157</v>
      </c>
      <c r="B154" t="s">
        <v>1158</v>
      </c>
      <c r="C154" s="22"/>
      <c r="D154" s="40">
        <f>'Tabel 1 Nederland'!D154/'Tabel 1 Nederland'!$R154</f>
        <v>0</v>
      </c>
      <c r="E154" s="40">
        <f>'Tabel 1 Nederland'!E154/'Tabel 1 Nederland'!$R154</f>
        <v>0.35384615384615387</v>
      </c>
      <c r="F154" s="40">
        <f>'Tabel 1 Nederland'!F154/'Tabel 1 Nederland'!$R154</f>
        <v>0.1076923076923077</v>
      </c>
      <c r="G154" s="40">
        <f>'Tabel 1 Nederland'!G154/'Tabel 1 Nederland'!$R154</f>
        <v>0</v>
      </c>
      <c r="H154" s="40">
        <f>'Tabel 1 Nederland'!H154/'Tabel 1 Nederland'!$R154</f>
        <v>0.23076923076923078</v>
      </c>
      <c r="I154" s="22"/>
      <c r="J154" s="40">
        <f>'Tabel 1 Nederland'!J154/'Tabel 1 Nederland'!$R154</f>
        <v>0</v>
      </c>
      <c r="K154" s="40">
        <f>'Tabel 1 Nederland'!K154/'Tabel 1 Nederland'!$R154</f>
        <v>0</v>
      </c>
      <c r="L154" s="40">
        <f>'Tabel 1 Nederland'!L154/'Tabel 1 Nederland'!$R154</f>
        <v>0</v>
      </c>
      <c r="M154" s="22"/>
      <c r="N154" s="40">
        <f>'Tabel 1 Nederland'!N154/'Tabel 1 Nederland'!$R154</f>
        <v>0.30769230769230771</v>
      </c>
      <c r="O154" s="40">
        <f>'Tabel 1 Nederland'!O154/'Tabel 1 Nederland'!$R154</f>
        <v>0</v>
      </c>
      <c r="P154" s="40">
        <f>'Tabel 1 Nederland'!P154/'Tabel 1 Nederland'!$R154</f>
        <v>0</v>
      </c>
      <c r="Q154" s="34"/>
      <c r="R154" s="41">
        <f t="shared" si="2"/>
        <v>1</v>
      </c>
      <c r="S154" s="18"/>
      <c r="T154" s="18"/>
      <c r="U154" s="18"/>
    </row>
    <row r="155" spans="1:34" x14ac:dyDescent="0.25">
      <c r="A155" t="s">
        <v>678</v>
      </c>
      <c r="B155" t="s">
        <v>679</v>
      </c>
      <c r="C155" s="22"/>
      <c r="D155" s="40">
        <f>'Tabel 1 Nederland'!D155/'Tabel 1 Nederland'!$R155</f>
        <v>0.29760130098929394</v>
      </c>
      <c r="E155" s="40">
        <f>'Tabel 1 Nederland'!E155/'Tabel 1 Nederland'!$R155</f>
        <v>2.4980801373266477E-2</v>
      </c>
      <c r="F155" s="40">
        <f>'Tabel 1 Nederland'!F155/'Tabel 1 Nederland'!$R155</f>
        <v>0.34539458824592312</v>
      </c>
      <c r="G155" s="40">
        <f>'Tabel 1 Nederland'!G155/'Tabel 1 Nederland'!$R155</f>
        <v>0</v>
      </c>
      <c r="H155" s="40">
        <f>'Tabel 1 Nederland'!H155/'Tabel 1 Nederland'!$R155</f>
        <v>4.7883633735375164E-3</v>
      </c>
      <c r="I155" s="22"/>
      <c r="J155" s="40">
        <f>'Tabel 1 Nederland'!J155/'Tabel 1 Nederland'!$R155</f>
        <v>3.1711614039842795E-2</v>
      </c>
      <c r="K155" s="40">
        <f>'Tabel 1 Nederland'!K155/'Tabel 1 Nederland'!$R155</f>
        <v>0</v>
      </c>
      <c r="L155" s="40">
        <f>'Tabel 1 Nederland'!L155/'Tabel 1 Nederland'!$R155</f>
        <v>0</v>
      </c>
      <c r="M155" s="22"/>
      <c r="N155" s="40">
        <f>'Tabel 1 Nederland'!N155/'Tabel 1 Nederland'!$R155</f>
        <v>0.29218051226453451</v>
      </c>
      <c r="O155" s="40">
        <f>'Tabel 1 Nederland'!O155/'Tabel 1 Nederland'!$R155</f>
        <v>3.3428197136016625E-3</v>
      </c>
      <c r="P155" s="40">
        <f>'Tabel 1 Nederland'!P155/'Tabel 1 Nederland'!$R155</f>
        <v>0</v>
      </c>
      <c r="Q155" s="34"/>
      <c r="R155" s="41">
        <f t="shared" si="2"/>
        <v>1</v>
      </c>
      <c r="S155" s="18"/>
      <c r="T155" s="18"/>
      <c r="U155" s="18"/>
    </row>
    <row r="156" spans="1:34" s="18" customFormat="1" x14ac:dyDescent="0.25">
      <c r="A156" t="s">
        <v>1192</v>
      </c>
      <c r="B156" t="s">
        <v>1193</v>
      </c>
      <c r="C156" s="22"/>
      <c r="D156" s="40">
        <f>'Tabel 1 Nederland'!D156/'Tabel 1 Nederland'!$R156</f>
        <v>0.47784376427592506</v>
      </c>
      <c r="E156" s="40">
        <f>'Tabel 1 Nederland'!E156/'Tabel 1 Nederland'!$R156</f>
        <v>0</v>
      </c>
      <c r="F156" s="40">
        <f>'Tabel 1 Nederland'!F156/'Tabel 1 Nederland'!$R156</f>
        <v>1.8730013704888075E-2</v>
      </c>
      <c r="G156" s="40">
        <f>'Tabel 1 Nederland'!G156/'Tabel 1 Nederland'!$R156</f>
        <v>1.3704888076747372E-2</v>
      </c>
      <c r="H156" s="40">
        <f>'Tabel 1 Nederland'!H156/'Tabel 1 Nederland'!$R156</f>
        <v>4.3398812243033345E-2</v>
      </c>
      <c r="I156" s="22"/>
      <c r="J156" s="40">
        <f>'Tabel 1 Nederland'!J156/'Tabel 1 Nederland'!$R156</f>
        <v>5.4819552306989497E-3</v>
      </c>
      <c r="K156" s="40">
        <f>'Tabel 1 Nederland'!K156/'Tabel 1 Nederland'!$R156</f>
        <v>0</v>
      </c>
      <c r="L156" s="40">
        <f>'Tabel 1 Nederland'!L156/'Tabel 1 Nederland'!$R156</f>
        <v>3.2434901781635453E-2</v>
      </c>
      <c r="M156" s="22"/>
      <c r="N156" s="40">
        <f>'Tabel 1 Nederland'!N156/'Tabel 1 Nederland'!$R156</f>
        <v>0.39241662859753312</v>
      </c>
      <c r="O156" s="40">
        <f>'Tabel 1 Nederland'!O156/'Tabel 1 Nederland'!$R156</f>
        <v>1.5989036089538604E-2</v>
      </c>
      <c r="P156" s="40">
        <f>'Tabel 1 Nederland'!P156/'Tabel 1 Nederland'!$R156</f>
        <v>0</v>
      </c>
      <c r="Q156" s="34"/>
      <c r="R156" s="41">
        <f t="shared" ref="R156:R219" si="3">D156+E156+F156+G156+H156+J156+K156+L156+N156+O156+P156</f>
        <v>1</v>
      </c>
      <c r="V156" s="21"/>
      <c r="W156" s="21"/>
      <c r="X156" s="21"/>
      <c r="Y156" s="5"/>
      <c r="Z156" s="5"/>
      <c r="AA156" s="5"/>
      <c r="AB156" s="5"/>
      <c r="AC156" s="5"/>
      <c r="AD156" s="5"/>
      <c r="AE156" s="5"/>
      <c r="AF156" s="5"/>
      <c r="AG156" s="5"/>
      <c r="AH156" s="5"/>
    </row>
    <row r="157" spans="1:34" x14ac:dyDescent="0.25">
      <c r="A157" t="s">
        <v>813</v>
      </c>
      <c r="B157" t="s">
        <v>814</v>
      </c>
      <c r="C157" s="22"/>
      <c r="D157" s="40">
        <f>'Tabel 1 Nederland'!D157/'Tabel 1 Nederland'!$R157</f>
        <v>0.13562091503267973</v>
      </c>
      <c r="E157" s="40">
        <f>'Tabel 1 Nederland'!E157/'Tabel 1 Nederland'!$R157</f>
        <v>2.6960784313725492E-2</v>
      </c>
      <c r="F157" s="40">
        <f>'Tabel 1 Nederland'!F157/'Tabel 1 Nederland'!$R157</f>
        <v>2.6143790849673203E-2</v>
      </c>
      <c r="G157" s="40">
        <f>'Tabel 1 Nederland'!G157/'Tabel 1 Nederland'!$R157</f>
        <v>0</v>
      </c>
      <c r="H157" s="40">
        <f>'Tabel 1 Nederland'!H157/'Tabel 1 Nederland'!$R157</f>
        <v>3.6764705882352942E-2</v>
      </c>
      <c r="I157" s="22"/>
      <c r="J157" s="40">
        <f>'Tabel 1 Nederland'!J157/'Tabel 1 Nederland'!$R157</f>
        <v>0</v>
      </c>
      <c r="K157" s="40">
        <f>'Tabel 1 Nederland'!K157/'Tabel 1 Nederland'!$R157</f>
        <v>0</v>
      </c>
      <c r="L157" s="40">
        <f>'Tabel 1 Nederland'!L157/'Tabel 1 Nederland'!$R157</f>
        <v>1.1437908496732025E-2</v>
      </c>
      <c r="M157" s="22"/>
      <c r="N157" s="40">
        <f>'Tabel 1 Nederland'!N157/'Tabel 1 Nederland'!$R157</f>
        <v>0.75490196078431371</v>
      </c>
      <c r="O157" s="40">
        <f>'Tabel 1 Nederland'!O157/'Tabel 1 Nederland'!$R157</f>
        <v>8.1699346405228763E-3</v>
      </c>
      <c r="P157" s="40">
        <f>'Tabel 1 Nederland'!P157/'Tabel 1 Nederland'!$R157</f>
        <v>0</v>
      </c>
      <c r="Q157" s="34"/>
      <c r="R157" s="41">
        <f t="shared" si="3"/>
        <v>0.99999999999999989</v>
      </c>
      <c r="S157" s="18"/>
      <c r="T157" s="18"/>
      <c r="U157" s="18"/>
    </row>
    <row r="158" spans="1:34" x14ac:dyDescent="0.25">
      <c r="A158" t="s">
        <v>709</v>
      </c>
      <c r="B158" t="s">
        <v>710</v>
      </c>
      <c r="C158" s="22"/>
      <c r="D158" s="40">
        <f>'Tabel 1 Nederland'!D158/'Tabel 1 Nederland'!$R158</f>
        <v>0.39799331103678931</v>
      </c>
      <c r="E158" s="40">
        <f>'Tabel 1 Nederland'!E158/'Tabel 1 Nederland'!$R158</f>
        <v>2.3608105449537675E-3</v>
      </c>
      <c r="F158" s="40">
        <f>'Tabel 1 Nederland'!F158/'Tabel 1 Nederland'!$R158</f>
        <v>0.14755065905961046</v>
      </c>
      <c r="G158" s="40">
        <f>'Tabel 1 Nederland'!G158/'Tabel 1 Nederland'!$R158</f>
        <v>0</v>
      </c>
      <c r="H158" s="40">
        <f>'Tabel 1 Nederland'!H158/'Tabel 1 Nederland'!$R158</f>
        <v>9.0497737556561094E-3</v>
      </c>
      <c r="I158" s="22"/>
      <c r="J158" s="40">
        <f>'Tabel 1 Nederland'!J158/'Tabel 1 Nederland'!$R158</f>
        <v>3.9346842415896128E-3</v>
      </c>
      <c r="K158" s="40">
        <f>'Tabel 1 Nederland'!K158/'Tabel 1 Nederland'!$R158</f>
        <v>3.521542396222703E-2</v>
      </c>
      <c r="L158" s="40">
        <f>'Tabel 1 Nederland'!L158/'Tabel 1 Nederland'!$R158</f>
        <v>7.2791658469407829E-3</v>
      </c>
      <c r="M158" s="22"/>
      <c r="N158" s="40">
        <f>'Tabel 1 Nederland'!N158/'Tabel 1 Nederland'!$R158</f>
        <v>0.39071414518984854</v>
      </c>
      <c r="O158" s="40">
        <f>'Tabel 1 Nederland'!O158/'Tabel 1 Nederland'!$R158</f>
        <v>5.9020263623844188E-3</v>
      </c>
      <c r="P158" s="40">
        <f>'Tabel 1 Nederland'!P158/'Tabel 1 Nederland'!$R158</f>
        <v>0</v>
      </c>
      <c r="Q158" s="34"/>
      <c r="R158" s="41">
        <f t="shared" si="3"/>
        <v>0.99999999999999989</v>
      </c>
      <c r="S158" s="18"/>
      <c r="T158" s="18"/>
      <c r="U158" s="18"/>
    </row>
    <row r="159" spans="1:34" x14ac:dyDescent="0.25">
      <c r="A159" t="s">
        <v>815</v>
      </c>
      <c r="B159" t="s">
        <v>816</v>
      </c>
      <c r="C159" s="22"/>
      <c r="D159" s="40">
        <f>'Tabel 1 Nederland'!D159/'Tabel 1 Nederland'!$R159</f>
        <v>0.43381180223285487</v>
      </c>
      <c r="E159" s="40">
        <f>'Tabel 1 Nederland'!E159/'Tabel 1 Nederland'!$R159</f>
        <v>0</v>
      </c>
      <c r="F159" s="40">
        <f>'Tabel 1 Nederland'!F159/'Tabel 1 Nederland'!$R159</f>
        <v>0</v>
      </c>
      <c r="G159" s="40">
        <f>'Tabel 1 Nederland'!G159/'Tabel 1 Nederland'!$R159</f>
        <v>0</v>
      </c>
      <c r="H159" s="40">
        <f>'Tabel 1 Nederland'!H159/'Tabel 1 Nederland'!$R159</f>
        <v>0</v>
      </c>
      <c r="I159" s="22"/>
      <c r="J159" s="40">
        <f>'Tabel 1 Nederland'!J159/'Tabel 1 Nederland'!$R159</f>
        <v>4.7846889952153108E-3</v>
      </c>
      <c r="K159" s="40">
        <f>'Tabel 1 Nederland'!K159/'Tabel 1 Nederland'!$R159</f>
        <v>0</v>
      </c>
      <c r="L159" s="40">
        <f>'Tabel 1 Nederland'!L159/'Tabel 1 Nederland'!$R159</f>
        <v>7.8149920255183414E-2</v>
      </c>
      <c r="M159" s="22"/>
      <c r="N159" s="40">
        <f>'Tabel 1 Nederland'!N159/'Tabel 1 Nederland'!$R159</f>
        <v>0.47288676236044658</v>
      </c>
      <c r="O159" s="40">
        <f>'Tabel 1 Nederland'!O159/'Tabel 1 Nederland'!$R159</f>
        <v>1.036682615629984E-2</v>
      </c>
      <c r="P159" s="40">
        <v>0</v>
      </c>
      <c r="Q159" s="34"/>
      <c r="R159" s="41">
        <f t="shared" si="3"/>
        <v>1</v>
      </c>
      <c r="S159" s="18"/>
      <c r="T159" s="18"/>
      <c r="U159" s="18"/>
    </row>
    <row r="160" spans="1:34" x14ac:dyDescent="0.25">
      <c r="A160" t="s">
        <v>711</v>
      </c>
      <c r="B160" t="s">
        <v>712</v>
      </c>
      <c r="C160" s="22"/>
      <c r="D160" s="40">
        <f>'Tabel 1 Nederland'!D160/'Tabel 1 Nederland'!$R160</f>
        <v>0.27080005808044139</v>
      </c>
      <c r="E160" s="40">
        <f>'Tabel 1 Nederland'!E160/'Tabel 1 Nederland'!$R160</f>
        <v>9.5832728328735291E-3</v>
      </c>
      <c r="F160" s="40">
        <f>'Tabel 1 Nederland'!F160/'Tabel 1 Nederland'!$R160</f>
        <v>0.15405837084361843</v>
      </c>
      <c r="G160" s="40">
        <f>'Tabel 1 Nederland'!G160/'Tabel 1 Nederland'!$R160</f>
        <v>0.12385654130971395</v>
      </c>
      <c r="H160" s="40">
        <f>'Tabel 1 Nederland'!H160/'Tabel 1 Nederland'!$R160</f>
        <v>0</v>
      </c>
      <c r="I160" s="22"/>
      <c r="J160" s="40">
        <f>'Tabel 1 Nederland'!J160/'Tabel 1 Nederland'!$R160</f>
        <v>2.4248584289240597E-2</v>
      </c>
      <c r="K160" s="40">
        <f>'Tabel 1 Nederland'!K160/'Tabel 1 Nederland'!$R160</f>
        <v>0</v>
      </c>
      <c r="L160" s="40">
        <f>'Tabel 1 Nederland'!L160/'Tabel 1 Nederland'!$R160</f>
        <v>0.17525773195876287</v>
      </c>
      <c r="M160" s="22"/>
      <c r="N160" s="40">
        <f>'Tabel 1 Nederland'!N160/'Tabel 1 Nederland'!$R160</f>
        <v>0.23377377668070276</v>
      </c>
      <c r="O160" s="40">
        <f>'Tabel 1 Nederland'!O160/'Tabel 1 Nederland'!$R160</f>
        <v>8.4216640046464349E-3</v>
      </c>
      <c r="P160" s="40">
        <f>'Tabel 1 Nederland'!P160/'Tabel 1 Nederland'!$R160</f>
        <v>0</v>
      </c>
      <c r="Q160" s="34"/>
      <c r="R160" s="41">
        <f t="shared" si="3"/>
        <v>0.99999999999999989</v>
      </c>
      <c r="S160" s="18"/>
      <c r="T160" s="18"/>
      <c r="U160" s="18"/>
    </row>
    <row r="161" spans="1:21" x14ac:dyDescent="0.25">
      <c r="A161" t="s">
        <v>713</v>
      </c>
      <c r="B161" t="s">
        <v>714</v>
      </c>
      <c r="C161" s="22"/>
      <c r="D161" s="40">
        <f>'Tabel 1 Nederland'!D161/'Tabel 1 Nederland'!$R161</f>
        <v>0.46035325065764748</v>
      </c>
      <c r="E161" s="40">
        <f>'Tabel 1 Nederland'!E161/'Tabel 1 Nederland'!$R161</f>
        <v>3.5606914693724165E-2</v>
      </c>
      <c r="F161" s="40">
        <f>'Tabel 1 Nederland'!F161/'Tabel 1 Nederland'!$R161</f>
        <v>7.9857196542653143E-3</v>
      </c>
      <c r="G161" s="40">
        <f>'Tabel 1 Nederland'!G161/'Tabel 1 Nederland'!$R161</f>
        <v>1.4750093949642992E-2</v>
      </c>
      <c r="H161" s="40">
        <f>'Tabel 1 Nederland'!H161/'Tabel 1 Nederland'!$R161</f>
        <v>9.996242014280346E-2</v>
      </c>
      <c r="I161" s="22"/>
      <c r="J161" s="40">
        <f>'Tabel 1 Nederland'!J161/'Tabel 1 Nederland'!$R161</f>
        <v>8.9346110484780153E-2</v>
      </c>
      <c r="K161" s="40">
        <f>'Tabel 1 Nederland'!K161/'Tabel 1 Nederland'!$R161</f>
        <v>4.4532130777903044E-2</v>
      </c>
      <c r="L161" s="40">
        <f>'Tabel 1 Nederland'!L161/'Tabel 1 Nederland'!$R161</f>
        <v>9.6486283352123267E-2</v>
      </c>
      <c r="M161" s="22"/>
      <c r="N161" s="40">
        <f>'Tabel 1 Nederland'!N161/'Tabel 1 Nederland'!$R161</f>
        <v>0.14261555806087936</v>
      </c>
      <c r="O161" s="40">
        <f>'Tabel 1 Nederland'!O161/'Tabel 1 Nederland'!$R161</f>
        <v>8.3615182262307408E-3</v>
      </c>
      <c r="P161" s="40">
        <f>'Tabel 1 Nederland'!P161/'Tabel 1 Nederland'!$R161</f>
        <v>0</v>
      </c>
      <c r="Q161" s="34"/>
      <c r="R161" s="41">
        <f t="shared" si="3"/>
        <v>1</v>
      </c>
      <c r="S161" s="18"/>
      <c r="T161" s="18"/>
      <c r="U161" s="18"/>
    </row>
    <row r="162" spans="1:21" x14ac:dyDescent="0.25">
      <c r="A162" t="s">
        <v>715</v>
      </c>
      <c r="B162" t="s">
        <v>716</v>
      </c>
      <c r="C162" s="22"/>
      <c r="D162" s="40">
        <f>'Tabel 1 Nederland'!D162/'Tabel 1 Nederland'!$R162</f>
        <v>0.26216775975146706</v>
      </c>
      <c r="E162" s="40">
        <f>'Tabel 1 Nederland'!E162/'Tabel 1 Nederland'!$R162</f>
        <v>1.268553676216776E-2</v>
      </c>
      <c r="F162" s="40">
        <f>'Tabel 1 Nederland'!F162/'Tabel 1 Nederland'!$R162</f>
        <v>8.5864687607870208E-2</v>
      </c>
      <c r="G162" s="40">
        <f>'Tabel 1 Nederland'!G162/'Tabel 1 Nederland'!$R162</f>
        <v>6.2133241284086987E-3</v>
      </c>
      <c r="H162" s="40">
        <f>'Tabel 1 Nederland'!H162/'Tabel 1 Nederland'!$R162</f>
        <v>1.6827752847773558E-2</v>
      </c>
      <c r="I162" s="22"/>
      <c r="J162" s="40">
        <f>'Tabel 1 Nederland'!J162/'Tabel 1 Nederland'!$R162</f>
        <v>0.19977562996202969</v>
      </c>
      <c r="K162" s="40">
        <f>'Tabel 1 Nederland'!K162/'Tabel 1 Nederland'!$R162</f>
        <v>0.13496720745598895</v>
      </c>
      <c r="L162" s="40">
        <f>'Tabel 1 Nederland'!L162/'Tabel 1 Nederland'!$R162</f>
        <v>0.12797721781152918</v>
      </c>
      <c r="M162" s="22"/>
      <c r="N162" s="40">
        <f>'Tabel 1 Nederland'!N162/'Tabel 1 Nederland'!$R162</f>
        <v>0</v>
      </c>
      <c r="O162" s="40">
        <f>'Tabel 1 Nederland'!O162/'Tabel 1 Nederland'!$R162</f>
        <v>0.14566793234380393</v>
      </c>
      <c r="P162" s="40">
        <f>'Tabel 1 Nederland'!P162/'Tabel 1 Nederland'!$R162</f>
        <v>7.8529513289609942E-3</v>
      </c>
      <c r="Q162" s="34"/>
      <c r="R162" s="41">
        <f t="shared" si="3"/>
        <v>1</v>
      </c>
      <c r="S162" s="18"/>
      <c r="T162" s="18"/>
      <c r="U162" s="18"/>
    </row>
    <row r="163" spans="1:21" x14ac:dyDescent="0.25">
      <c r="A163" t="s">
        <v>817</v>
      </c>
      <c r="B163" t="s">
        <v>818</v>
      </c>
      <c r="C163" s="22"/>
      <c r="D163" s="40">
        <f>'Tabel 1 Nederland'!D163/'Tabel 1 Nederland'!$R163</f>
        <v>1.8844984802431609E-2</v>
      </c>
      <c r="E163" s="40">
        <f>'Tabel 1 Nederland'!E163/'Tabel 1 Nederland'!$R163</f>
        <v>5.3495440729483285E-2</v>
      </c>
      <c r="F163" s="40">
        <f>'Tabel 1 Nederland'!F163/'Tabel 1 Nederland'!$R163</f>
        <v>0</v>
      </c>
      <c r="G163" s="40">
        <f>'Tabel 1 Nederland'!G163/'Tabel 1 Nederland'!$R163</f>
        <v>0</v>
      </c>
      <c r="H163" s="40">
        <f>'Tabel 1 Nederland'!H163/'Tabel 1 Nederland'!$R163</f>
        <v>5.2887537993920972E-2</v>
      </c>
      <c r="I163" s="22"/>
      <c r="J163" s="40">
        <f>'Tabel 1 Nederland'!J163/'Tabel 1 Nederland'!$R163</f>
        <v>4.1337386018237082E-2</v>
      </c>
      <c r="K163" s="40">
        <f>'Tabel 1 Nederland'!K163/'Tabel 1 Nederland'!$R163</f>
        <v>0</v>
      </c>
      <c r="L163" s="40">
        <f>'Tabel 1 Nederland'!L163/'Tabel 1 Nederland'!$R163</f>
        <v>4.5592705167173252E-2</v>
      </c>
      <c r="M163" s="22"/>
      <c r="N163" s="40">
        <f>'Tabel 1 Nederland'!N163/'Tabel 1 Nederland'!$R163</f>
        <v>0.76231003039513678</v>
      </c>
      <c r="O163" s="40">
        <f>'Tabel 1 Nederland'!O163/'Tabel 1 Nederland'!$R163</f>
        <v>1.458966565349544E-2</v>
      </c>
      <c r="P163" s="40">
        <f>'Tabel 1 Nederland'!P163/'Tabel 1 Nederland'!$R163</f>
        <v>1.094224924012158E-2</v>
      </c>
      <c r="Q163" s="34"/>
      <c r="R163" s="41">
        <f t="shared" si="3"/>
        <v>0.99999999999999989</v>
      </c>
      <c r="S163" s="19"/>
      <c r="T163" s="19"/>
      <c r="U163" s="19"/>
    </row>
    <row r="164" spans="1:21" x14ac:dyDescent="0.25">
      <c r="A164" t="s">
        <v>1041</v>
      </c>
      <c r="B164" t="s">
        <v>1042</v>
      </c>
      <c r="C164" s="22"/>
      <c r="D164" s="40">
        <f>'Tabel 1 Nederland'!D164/'Tabel 1 Nederland'!$R164</f>
        <v>0</v>
      </c>
      <c r="E164" s="40">
        <f>'Tabel 1 Nederland'!E164/'Tabel 1 Nederland'!$R164</f>
        <v>1.0652463382157125E-2</v>
      </c>
      <c r="F164" s="40">
        <f>'Tabel 1 Nederland'!F164/'Tabel 1 Nederland'!$R164</f>
        <v>9.8535286284953394E-2</v>
      </c>
      <c r="G164" s="40">
        <f>'Tabel 1 Nederland'!G164/'Tabel 1 Nederland'!$R164</f>
        <v>0</v>
      </c>
      <c r="H164" s="40">
        <f>'Tabel 1 Nederland'!H164/'Tabel 1 Nederland'!$R164</f>
        <v>0</v>
      </c>
      <c r="I164" s="22"/>
      <c r="J164" s="40">
        <f>'Tabel 1 Nederland'!J164/'Tabel 1 Nederland'!$R164</f>
        <v>0</v>
      </c>
      <c r="K164" s="40">
        <f>'Tabel 1 Nederland'!K164/'Tabel 1 Nederland'!$R164</f>
        <v>0</v>
      </c>
      <c r="L164" s="40">
        <f>'Tabel 1 Nederland'!L164/'Tabel 1 Nederland'!$R164</f>
        <v>2.3968042609853527E-2</v>
      </c>
      <c r="M164" s="22"/>
      <c r="N164" s="40">
        <f>'Tabel 1 Nederland'!N164/'Tabel 1 Nederland'!$R164</f>
        <v>0.68175765645805597</v>
      </c>
      <c r="O164" s="40">
        <f>'Tabel 1 Nederland'!O164/'Tabel 1 Nederland'!$R164</f>
        <v>4.5272969374167776E-2</v>
      </c>
      <c r="P164" s="40">
        <f>'Tabel 1 Nederland'!P164/'Tabel 1 Nederland'!$R164</f>
        <v>0.13981358189081225</v>
      </c>
      <c r="Q164" s="34"/>
      <c r="R164" s="41">
        <f t="shared" si="3"/>
        <v>1</v>
      </c>
      <c r="S164" s="19"/>
      <c r="T164" s="19"/>
      <c r="U164" s="19"/>
    </row>
    <row r="165" spans="1:21" x14ac:dyDescent="0.25">
      <c r="A165" t="s">
        <v>1043</v>
      </c>
      <c r="B165" t="s">
        <v>1044</v>
      </c>
      <c r="C165" s="22"/>
      <c r="D165" s="40">
        <f>'Tabel 1 Nederland'!D165/'Tabel 1 Nederland'!$R165</f>
        <v>0</v>
      </c>
      <c r="E165" s="40">
        <f>'Tabel 1 Nederland'!E165/'Tabel 1 Nederland'!$R165</f>
        <v>0</v>
      </c>
      <c r="F165" s="40">
        <f>'Tabel 1 Nederland'!F165/'Tabel 1 Nederland'!$R165</f>
        <v>0</v>
      </c>
      <c r="G165" s="40">
        <f>'Tabel 1 Nederland'!G165/'Tabel 1 Nederland'!$R165</f>
        <v>0</v>
      </c>
      <c r="H165" s="40">
        <f>'Tabel 1 Nederland'!H165/'Tabel 1 Nederland'!$R165</f>
        <v>4.1244083840432724E-2</v>
      </c>
      <c r="I165" s="22"/>
      <c r="J165" s="40">
        <f>'Tabel 1 Nederland'!J165/'Tabel 1 Nederland'!$R165</f>
        <v>0.79513184584178498</v>
      </c>
      <c r="K165" s="40">
        <f>'Tabel 1 Nederland'!K165/'Tabel 1 Nederland'!$R165</f>
        <v>0</v>
      </c>
      <c r="L165" s="40">
        <f>'Tabel 1 Nederland'!L165/'Tabel 1 Nederland'!$R165</f>
        <v>6.7613252197430695E-3</v>
      </c>
      <c r="M165" s="22"/>
      <c r="N165" s="40">
        <f>'Tabel 1 Nederland'!N165/'Tabel 1 Nederland'!$R165</f>
        <v>0.15212981744421908</v>
      </c>
      <c r="O165" s="40">
        <f>'Tabel 1 Nederland'!O165/'Tabel 1 Nederland'!$R165</f>
        <v>4.7329276538201487E-3</v>
      </c>
      <c r="P165" s="40">
        <f>'Tabel 1 Nederland'!P165/'Tabel 1 Nederland'!$R165</f>
        <v>0</v>
      </c>
      <c r="Q165" s="34"/>
      <c r="R165" s="41">
        <f t="shared" si="3"/>
        <v>1</v>
      </c>
      <c r="S165" s="19"/>
      <c r="T165" s="19"/>
      <c r="U165" s="19"/>
    </row>
    <row r="166" spans="1:21" x14ac:dyDescent="0.25">
      <c r="A166" t="s">
        <v>819</v>
      </c>
      <c r="B166" t="s">
        <v>820</v>
      </c>
      <c r="C166" s="22"/>
      <c r="D166" s="40">
        <f>'Tabel 1 Nederland'!D166/'Tabel 1 Nederland'!$R166</f>
        <v>0</v>
      </c>
      <c r="E166" s="40">
        <f>'Tabel 1 Nederland'!E166/'Tabel 1 Nederland'!$R166</f>
        <v>0.20174927113702623</v>
      </c>
      <c r="F166" s="40">
        <f>'Tabel 1 Nederland'!F166/'Tabel 1 Nederland'!$R166</f>
        <v>4.0233236151603499E-2</v>
      </c>
      <c r="G166" s="40">
        <f>'Tabel 1 Nederland'!G166/'Tabel 1 Nederland'!$R166</f>
        <v>0</v>
      </c>
      <c r="H166" s="40">
        <f>'Tabel 1 Nederland'!H166/'Tabel 1 Nederland'!$R166</f>
        <v>0</v>
      </c>
      <c r="I166" s="22"/>
      <c r="J166" s="40">
        <f>'Tabel 1 Nederland'!J166/'Tabel 1 Nederland'!$R166</f>
        <v>0.22798833819241981</v>
      </c>
      <c r="K166" s="40">
        <f>'Tabel 1 Nederland'!K166/'Tabel 1 Nederland'!$R166</f>
        <v>0</v>
      </c>
      <c r="L166" s="40">
        <f>'Tabel 1 Nederland'!L166/'Tabel 1 Nederland'!$R166</f>
        <v>6.29737609329446E-2</v>
      </c>
      <c r="M166" s="22"/>
      <c r="N166" s="40">
        <f>'Tabel 1 Nederland'!N166/'Tabel 1 Nederland'!$R166</f>
        <v>0.44489795918367347</v>
      </c>
      <c r="O166" s="40">
        <f>'Tabel 1 Nederland'!O166/'Tabel 1 Nederland'!$R166</f>
        <v>0</v>
      </c>
      <c r="P166" s="40">
        <f>'Tabel 1 Nederland'!P166/'Tabel 1 Nederland'!$R166</f>
        <v>2.2157434402332362E-2</v>
      </c>
      <c r="Q166" s="34"/>
      <c r="R166" s="41">
        <f t="shared" si="3"/>
        <v>1</v>
      </c>
      <c r="S166" s="18"/>
      <c r="T166" s="18"/>
      <c r="U166" s="18"/>
    </row>
    <row r="167" spans="1:21" x14ac:dyDescent="0.25">
      <c r="A167" t="s">
        <v>1159</v>
      </c>
      <c r="B167" t="s">
        <v>1160</v>
      </c>
      <c r="C167" s="22"/>
      <c r="D167" s="40">
        <f>'Tabel 1 Nederland'!D167/'Tabel 1 Nederland'!$R167</f>
        <v>0.10984848484848485</v>
      </c>
      <c r="E167" s="40">
        <f>'Tabel 1 Nederland'!E167/'Tabel 1 Nederland'!$R167</f>
        <v>0</v>
      </c>
      <c r="F167" s="40">
        <f>'Tabel 1 Nederland'!F167/'Tabel 1 Nederland'!$R167</f>
        <v>2.2727272727272728E-2</v>
      </c>
      <c r="G167" s="40">
        <f>'Tabel 1 Nederland'!G167/'Tabel 1 Nederland'!$R167</f>
        <v>0</v>
      </c>
      <c r="H167" s="40">
        <f>'Tabel 1 Nederland'!H167/'Tabel 1 Nederland'!$R167</f>
        <v>0.12878787878787878</v>
      </c>
      <c r="I167" s="22"/>
      <c r="J167" s="40">
        <f>'Tabel 1 Nederland'!J167/'Tabel 1 Nederland'!$R167</f>
        <v>0</v>
      </c>
      <c r="K167" s="40">
        <f>'Tabel 1 Nederland'!K167/'Tabel 1 Nederland'!$R167</f>
        <v>0</v>
      </c>
      <c r="L167" s="40">
        <f>'Tabel 1 Nederland'!L167/'Tabel 1 Nederland'!$R167</f>
        <v>1.5151515151515152E-2</v>
      </c>
      <c r="M167" s="22"/>
      <c r="N167" s="40">
        <f>'Tabel 1 Nederland'!N167/'Tabel 1 Nederland'!$R167</f>
        <v>0.6742424242424242</v>
      </c>
      <c r="O167" s="40">
        <f>'Tabel 1 Nederland'!O167/'Tabel 1 Nederland'!$R167</f>
        <v>4.924242424242424E-2</v>
      </c>
      <c r="P167" s="40">
        <f>'Tabel 1 Nederland'!P167/'Tabel 1 Nederland'!$R167</f>
        <v>0</v>
      </c>
      <c r="Q167" s="34"/>
      <c r="R167" s="41">
        <f t="shared" si="3"/>
        <v>0.99999999999999989</v>
      </c>
      <c r="S167" s="18"/>
      <c r="T167" s="18"/>
      <c r="U167" s="18"/>
    </row>
    <row r="168" spans="1:21" x14ac:dyDescent="0.25">
      <c r="A168" t="s">
        <v>1045</v>
      </c>
      <c r="B168" t="s">
        <v>1046</v>
      </c>
      <c r="C168" s="22"/>
      <c r="D168" s="40">
        <f>'Tabel 1 Nederland'!D168/'Tabel 1 Nederland'!$R168</f>
        <v>0.5535714285714286</v>
      </c>
      <c r="E168" s="40">
        <f>'Tabel 1 Nederland'!E168/'Tabel 1 Nederland'!$R168</f>
        <v>8.9285714285714283E-4</v>
      </c>
      <c r="F168" s="40">
        <f>'Tabel 1 Nederland'!F168/'Tabel 1 Nederland'!$R168</f>
        <v>0</v>
      </c>
      <c r="G168" s="40">
        <f>'Tabel 1 Nederland'!G168/'Tabel 1 Nederland'!$R168</f>
        <v>0</v>
      </c>
      <c r="H168" s="40">
        <f>'Tabel 1 Nederland'!H168/'Tabel 1 Nederland'!$R168</f>
        <v>4.0178571428571432E-2</v>
      </c>
      <c r="I168" s="22"/>
      <c r="J168" s="40">
        <f>'Tabel 1 Nederland'!J168/'Tabel 1 Nederland'!$R168</f>
        <v>0</v>
      </c>
      <c r="K168" s="40">
        <f>'Tabel 1 Nederland'!K168/'Tabel 1 Nederland'!$R168</f>
        <v>9.8214285714285712E-3</v>
      </c>
      <c r="L168" s="40">
        <f>'Tabel 1 Nederland'!L168/'Tabel 1 Nederland'!$R168</f>
        <v>0.10446428571428572</v>
      </c>
      <c r="M168" s="22"/>
      <c r="N168" s="40">
        <f>'Tabel 1 Nederland'!N168/'Tabel 1 Nederland'!$R168</f>
        <v>0.29107142857142859</v>
      </c>
      <c r="O168" s="40">
        <f>'Tabel 1 Nederland'!O168/'Tabel 1 Nederland'!$R168</f>
        <v>0</v>
      </c>
      <c r="P168" s="40">
        <f>'Tabel 1 Nederland'!P168/'Tabel 1 Nederland'!$R168</f>
        <v>0</v>
      </c>
      <c r="Q168" s="34"/>
      <c r="R168" s="41">
        <f t="shared" si="3"/>
        <v>1</v>
      </c>
      <c r="S168" s="18"/>
      <c r="T168" s="18"/>
      <c r="U168" s="18"/>
    </row>
    <row r="169" spans="1:21" x14ac:dyDescent="0.25">
      <c r="A169" t="s">
        <v>717</v>
      </c>
      <c r="B169" t="s">
        <v>718</v>
      </c>
      <c r="C169" s="22"/>
      <c r="D169" s="40">
        <f>'Tabel 1 Nederland'!D169/'Tabel 1 Nederland'!$R169</f>
        <v>0.4971196648337261</v>
      </c>
      <c r="E169" s="40">
        <f>'Tabel 1 Nederland'!E169/'Tabel 1 Nederland'!$R169</f>
        <v>2.3566378633150041E-3</v>
      </c>
      <c r="F169" s="40">
        <f>'Tabel 1 Nederland'!F169/'Tabel 1 Nederland'!$R169</f>
        <v>0.1277821419219691</v>
      </c>
      <c r="G169" s="40">
        <f>'Tabel 1 Nederland'!G169/'Tabel 1 Nederland'!$R169</f>
        <v>6.6378633150039279E-2</v>
      </c>
      <c r="H169" s="40">
        <f>'Tabel 1 Nederland'!H169/'Tabel 1 Nederland'!$R169</f>
        <v>0</v>
      </c>
      <c r="I169" s="22"/>
      <c r="J169" s="40">
        <f>'Tabel 1 Nederland'!J169/'Tabel 1 Nederland'!$R169</f>
        <v>4.2550405865409792E-2</v>
      </c>
      <c r="K169" s="40">
        <f>'Tabel 1 Nederland'!K169/'Tabel 1 Nederland'!$R169</f>
        <v>0</v>
      </c>
      <c r="L169" s="40">
        <f>'Tabel 1 Nederland'!L169/'Tabel 1 Nederland'!$R169</f>
        <v>1.2175962293794187E-2</v>
      </c>
      <c r="M169" s="22"/>
      <c r="N169" s="40">
        <f>'Tabel 1 Nederland'!N169/'Tabel 1 Nederland'!$R169</f>
        <v>0.2420790782927468</v>
      </c>
      <c r="O169" s="40">
        <f>'Tabel 1 Nederland'!O169/'Tabel 1 Nederland'!$R169</f>
        <v>9.5574757789997373E-3</v>
      </c>
      <c r="P169" s="40">
        <f>'Tabel 1 Nederland'!P169/'Tabel 1 Nederland'!$R169</f>
        <v>0</v>
      </c>
      <c r="Q169" s="34"/>
      <c r="R169" s="41">
        <f t="shared" si="3"/>
        <v>1</v>
      </c>
      <c r="S169" s="18"/>
      <c r="T169" s="18"/>
      <c r="U169" s="18"/>
    </row>
    <row r="170" spans="1:21" x14ac:dyDescent="0.25">
      <c r="A170" t="s">
        <v>1047</v>
      </c>
      <c r="B170" t="s">
        <v>1048</v>
      </c>
      <c r="C170" s="22"/>
      <c r="D170" s="40">
        <f>'Tabel 1 Nederland'!D170/'Tabel 1 Nederland'!$R170</f>
        <v>4.018369690011481E-3</v>
      </c>
      <c r="E170" s="40">
        <f>'Tabel 1 Nederland'!E170/'Tabel 1 Nederland'!$R170</f>
        <v>5.1664753157290473E-3</v>
      </c>
      <c r="F170" s="40">
        <f>'Tabel 1 Nederland'!F170/'Tabel 1 Nederland'!$R170</f>
        <v>0.20436280137772675</v>
      </c>
      <c r="G170" s="40">
        <f>'Tabel 1 Nederland'!G170/'Tabel 1 Nederland'!$R170</f>
        <v>0</v>
      </c>
      <c r="H170" s="40">
        <f>'Tabel 1 Nederland'!H170/'Tabel 1 Nederland'!$R170</f>
        <v>6.1423650975889782E-2</v>
      </c>
      <c r="I170" s="22"/>
      <c r="J170" s="40">
        <f>'Tabel 1 Nederland'!J170/'Tabel 1 Nederland'!$R170</f>
        <v>0.27784156142365096</v>
      </c>
      <c r="K170" s="40">
        <f>'Tabel 1 Nederland'!K170/'Tabel 1 Nederland'!$R170</f>
        <v>0</v>
      </c>
      <c r="L170" s="40">
        <f>'Tabel 1 Nederland'!L170/'Tabel 1 Nederland'!$R170</f>
        <v>0.28013777267508611</v>
      </c>
      <c r="M170" s="22"/>
      <c r="N170" s="40">
        <f>'Tabel 1 Nederland'!N170/'Tabel 1 Nederland'!$R170</f>
        <v>0.1549942594718714</v>
      </c>
      <c r="O170" s="40">
        <f>'Tabel 1 Nederland'!O170/'Tabel 1 Nederland'!$R170</f>
        <v>0</v>
      </c>
      <c r="P170" s="40">
        <f>'Tabel 1 Nederland'!P170/'Tabel 1 Nederland'!$R170</f>
        <v>1.2055109070034443E-2</v>
      </c>
      <c r="Q170" s="34"/>
      <c r="R170" s="41">
        <f t="shared" si="3"/>
        <v>1</v>
      </c>
      <c r="S170" s="18"/>
      <c r="T170" s="18"/>
      <c r="U170" s="18"/>
    </row>
    <row r="171" spans="1:21" x14ac:dyDescent="0.25">
      <c r="A171" t="s">
        <v>719</v>
      </c>
      <c r="B171" t="s">
        <v>720</v>
      </c>
      <c r="C171" s="22"/>
      <c r="D171" s="40">
        <f>'Tabel 1 Nederland'!D171/'Tabel 1 Nederland'!$R171</f>
        <v>0.20319059613769941</v>
      </c>
      <c r="E171" s="40">
        <f>'Tabel 1 Nederland'!E171/'Tabel 1 Nederland'!$R171</f>
        <v>6.5071368597816957E-3</v>
      </c>
      <c r="F171" s="40">
        <f>'Tabel 1 Nederland'!F171/'Tabel 1 Nederland'!$R171</f>
        <v>0.13098236775818639</v>
      </c>
      <c r="G171" s="40">
        <f>'Tabel 1 Nederland'!G171/'Tabel 1 Nederland'!$R171</f>
        <v>1.8891687657430732E-2</v>
      </c>
      <c r="H171" s="40">
        <f>'Tabel 1 Nederland'!H171/'Tabel 1 Nederland'!$R171</f>
        <v>3.2535684298908484E-2</v>
      </c>
      <c r="I171" s="22"/>
      <c r="J171" s="40">
        <f>'Tabel 1 Nederland'!J171/'Tabel 1 Nederland'!$R171</f>
        <v>8.0604534005037781E-2</v>
      </c>
      <c r="K171" s="40">
        <f>'Tabel 1 Nederland'!K171/'Tabel 1 Nederland'!$R171</f>
        <v>0</v>
      </c>
      <c r="L171" s="40">
        <f>'Tabel 1 Nederland'!L171/'Tabel 1 Nederland'!$R171</f>
        <v>5.5205709487825355E-2</v>
      </c>
      <c r="M171" s="22"/>
      <c r="N171" s="40">
        <f>'Tabel 1 Nederland'!N171/'Tabel 1 Nederland'!$R171</f>
        <v>0.47208228379513012</v>
      </c>
      <c r="O171" s="40">
        <f>'Tabel 1 Nederland'!O171/'Tabel 1 Nederland'!$R171</f>
        <v>0</v>
      </c>
      <c r="P171" s="40">
        <f>'Tabel 1 Nederland'!P171/'Tabel 1 Nederland'!$R171</f>
        <v>0</v>
      </c>
      <c r="Q171" s="34"/>
      <c r="R171" s="41">
        <f t="shared" si="3"/>
        <v>0.99999999999999978</v>
      </c>
      <c r="S171" s="18"/>
      <c r="T171" s="18"/>
      <c r="U171" s="18"/>
    </row>
    <row r="172" spans="1:21" x14ac:dyDescent="0.25">
      <c r="A172" t="s">
        <v>1049</v>
      </c>
      <c r="B172" t="s">
        <v>1050</v>
      </c>
      <c r="C172" s="22"/>
      <c r="D172" s="40">
        <f>'Tabel 1 Nederland'!D172/'Tabel 1 Nederland'!$R172</f>
        <v>1.3059701492537313E-2</v>
      </c>
      <c r="E172" s="40">
        <f>'Tabel 1 Nederland'!E172/'Tabel 1 Nederland'!$R172</f>
        <v>3.7313432835820895E-3</v>
      </c>
      <c r="F172" s="40">
        <f>'Tabel 1 Nederland'!F172/'Tabel 1 Nederland'!$R172</f>
        <v>3.2649253731343281E-2</v>
      </c>
      <c r="G172" s="40">
        <f>'Tabel 1 Nederland'!G172/'Tabel 1 Nederland'!$R172</f>
        <v>5.7835820895522388E-2</v>
      </c>
      <c r="H172" s="40">
        <f>'Tabel 1 Nederland'!H172/'Tabel 1 Nederland'!$R172</f>
        <v>0.24720149253731344</v>
      </c>
      <c r="I172" s="22"/>
      <c r="J172" s="40">
        <f>'Tabel 1 Nederland'!J172/'Tabel 1 Nederland'!$R172</f>
        <v>0.15764925373134328</v>
      </c>
      <c r="K172" s="40">
        <f>'Tabel 1 Nederland'!K172/'Tabel 1 Nederland'!$R172</f>
        <v>0</v>
      </c>
      <c r="L172" s="40">
        <f>'Tabel 1 Nederland'!L172/'Tabel 1 Nederland'!$R172</f>
        <v>0.16977611940298507</v>
      </c>
      <c r="M172" s="22"/>
      <c r="N172" s="40">
        <f>'Tabel 1 Nederland'!N172/'Tabel 1 Nederland'!$R172</f>
        <v>0.31809701492537312</v>
      </c>
      <c r="O172" s="40">
        <f>'Tabel 1 Nederland'!O172/'Tabel 1 Nederland'!$R172</f>
        <v>0</v>
      </c>
      <c r="P172" s="40">
        <f>'Tabel 1 Nederland'!P172/'Tabel 1 Nederland'!$R172</f>
        <v>0</v>
      </c>
      <c r="Q172" s="34"/>
      <c r="R172" s="41">
        <f t="shared" si="3"/>
        <v>1</v>
      </c>
      <c r="S172" s="18"/>
      <c r="T172" s="18"/>
      <c r="U172" s="18"/>
    </row>
    <row r="173" spans="1:21" x14ac:dyDescent="0.25">
      <c r="A173" t="s">
        <v>1051</v>
      </c>
      <c r="B173" t="s">
        <v>1052</v>
      </c>
      <c r="C173" s="22"/>
      <c r="D173" s="40">
        <f>'Tabel 1 Nederland'!D173/'Tabel 1 Nederland'!$R173</f>
        <v>0</v>
      </c>
      <c r="E173" s="40">
        <f>'Tabel 1 Nederland'!E173/'Tabel 1 Nederland'!$R173</f>
        <v>0</v>
      </c>
      <c r="F173" s="40">
        <f>'Tabel 1 Nederland'!F173/'Tabel 1 Nederland'!$R173</f>
        <v>3.1413612565445025E-2</v>
      </c>
      <c r="G173" s="40">
        <f>'Tabel 1 Nederland'!G173/'Tabel 1 Nederland'!$R173</f>
        <v>0</v>
      </c>
      <c r="H173" s="40">
        <f>'Tabel 1 Nederland'!H173/'Tabel 1 Nederland'!$R173</f>
        <v>3.2722513089005235E-2</v>
      </c>
      <c r="I173" s="22"/>
      <c r="J173" s="40">
        <f>'Tabel 1 Nederland'!J173/'Tabel 1 Nederland'!$R173</f>
        <v>0.24083769633507854</v>
      </c>
      <c r="K173" s="40">
        <f>'Tabel 1 Nederland'!K173/'Tabel 1 Nederland'!$R173</f>
        <v>0</v>
      </c>
      <c r="L173" s="40">
        <f>'Tabel 1 Nederland'!L173/'Tabel 1 Nederland'!$R173</f>
        <v>0</v>
      </c>
      <c r="M173" s="22"/>
      <c r="N173" s="40">
        <f>'Tabel 1 Nederland'!N173/'Tabel 1 Nederland'!$R173</f>
        <v>0.63219895287958117</v>
      </c>
      <c r="O173" s="40">
        <f>'Tabel 1 Nederland'!O173/'Tabel 1 Nederland'!$R173</f>
        <v>6.2827225130890049E-2</v>
      </c>
      <c r="P173" s="40">
        <f>'Tabel 1 Nederland'!P173/'Tabel 1 Nederland'!$R173</f>
        <v>0</v>
      </c>
      <c r="Q173" s="34"/>
      <c r="R173" s="41">
        <f t="shared" si="3"/>
        <v>1</v>
      </c>
      <c r="S173" s="18"/>
      <c r="T173" s="18"/>
      <c r="U173" s="18"/>
    </row>
    <row r="174" spans="1:21" x14ac:dyDescent="0.25">
      <c r="A174" t="s">
        <v>675</v>
      </c>
      <c r="B174" t="s">
        <v>676</v>
      </c>
      <c r="C174" s="22"/>
      <c r="D174" s="40">
        <f>'Tabel 1 Nederland'!D174/'Tabel 1 Nederland'!$R174</f>
        <v>0.33741412717984853</v>
      </c>
      <c r="E174" s="40">
        <f>'Tabel 1 Nederland'!E174/'Tabel 1 Nederland'!$R174</f>
        <v>2.360401620574247E-2</v>
      </c>
      <c r="F174" s="40">
        <f>'Tabel 1 Nederland'!F174/'Tabel 1 Nederland'!$R174</f>
        <v>0.19922494275145322</v>
      </c>
      <c r="G174" s="40">
        <f>'Tabel 1 Nederland'!G174/'Tabel 1 Nederland'!$R174</f>
        <v>2.6774704949797428E-2</v>
      </c>
      <c r="H174" s="40">
        <f>'Tabel 1 Nederland'!H174/'Tabel 1 Nederland'!$R174</f>
        <v>1.7614937466971993E-2</v>
      </c>
      <c r="I174" s="22"/>
      <c r="J174" s="40">
        <f>'Tabel 1 Nederland'!J174/'Tabel 1 Nederland'!$R174</f>
        <v>8.8250836709529684E-2</v>
      </c>
      <c r="K174" s="40">
        <f>'Tabel 1 Nederland'!K174/'Tabel 1 Nederland'!$R174</f>
        <v>0</v>
      </c>
      <c r="L174" s="40">
        <f>'Tabel 1 Nederland'!L174/'Tabel 1 Nederland'!$R174</f>
        <v>4.5006165228113439E-2</v>
      </c>
      <c r="M174" s="22"/>
      <c r="N174" s="40">
        <f>'Tabel 1 Nederland'!N174/'Tabel 1 Nederland'!$R174</f>
        <v>0.25418354764840584</v>
      </c>
      <c r="O174" s="40">
        <f>'Tabel 1 Nederland'!O174/'Tabel 1 Nederland'!$R174</f>
        <v>7.9267218601373965E-3</v>
      </c>
      <c r="P174" s="40">
        <f>'Tabel 1 Nederland'!P174/'Tabel 1 Nederland'!$R174</f>
        <v>0</v>
      </c>
      <c r="Q174" s="34"/>
      <c r="R174" s="41">
        <f t="shared" si="3"/>
        <v>0.99999999999999989</v>
      </c>
      <c r="S174" s="18"/>
      <c r="T174" s="18"/>
      <c r="U174" s="18"/>
    </row>
    <row r="175" spans="1:21" x14ac:dyDescent="0.25">
      <c r="A175" t="s">
        <v>821</v>
      </c>
      <c r="B175" t="s">
        <v>822</v>
      </c>
      <c r="C175" s="22"/>
      <c r="D175" s="40">
        <f>'Tabel 1 Nederland'!D175/'Tabel 1 Nederland'!$R175</f>
        <v>0</v>
      </c>
      <c r="E175" s="40">
        <f>'Tabel 1 Nederland'!E175/'Tabel 1 Nederland'!$R175</f>
        <v>0</v>
      </c>
      <c r="F175" s="40">
        <f>'Tabel 1 Nederland'!F175/'Tabel 1 Nederland'!$R175</f>
        <v>1.8296973961998593E-2</v>
      </c>
      <c r="G175" s="40">
        <f>'Tabel 1 Nederland'!G175/'Tabel 1 Nederland'!$R175</f>
        <v>0</v>
      </c>
      <c r="H175" s="40">
        <f>'Tabel 1 Nederland'!H175/'Tabel 1 Nederland'!$R175</f>
        <v>0.55735397607318793</v>
      </c>
      <c r="I175" s="22"/>
      <c r="J175" s="40">
        <f>'Tabel 1 Nederland'!J175/'Tabel 1 Nederland'!$R175</f>
        <v>0</v>
      </c>
      <c r="K175" s="40">
        <f>'Tabel 1 Nederland'!K175/'Tabel 1 Nederland'!$R175</f>
        <v>0</v>
      </c>
      <c r="L175" s="40">
        <f>'Tabel 1 Nederland'!L175/'Tabel 1 Nederland'!$R175</f>
        <v>7.1780436312456022E-2</v>
      </c>
      <c r="M175" s="22"/>
      <c r="N175" s="40">
        <f>'Tabel 1 Nederland'!N175/'Tabel 1 Nederland'!$R175</f>
        <v>0.35256861365235748</v>
      </c>
      <c r="O175" s="40">
        <f>'Tabel 1 Nederland'!O175/'Tabel 1 Nederland'!$R175</f>
        <v>0</v>
      </c>
      <c r="P175" s="40">
        <f>'Tabel 1 Nederland'!P175/'Tabel 1 Nederland'!$R175</f>
        <v>0</v>
      </c>
      <c r="Q175" s="34"/>
      <c r="R175" s="41">
        <f t="shared" si="3"/>
        <v>1</v>
      </c>
      <c r="S175" s="18"/>
      <c r="T175" s="18"/>
      <c r="U175" s="18"/>
    </row>
    <row r="176" spans="1:21" x14ac:dyDescent="0.25">
      <c r="A176" t="s">
        <v>680</v>
      </c>
      <c r="B176" t="s">
        <v>681</v>
      </c>
      <c r="C176" s="22"/>
      <c r="D176" s="40">
        <f>'Tabel 1 Nederland'!D176/'Tabel 1 Nederland'!$R176</f>
        <v>0.48442258140079641</v>
      </c>
      <c r="E176" s="40">
        <f>'Tabel 1 Nederland'!E176/'Tabel 1 Nederland'!$R176</f>
        <v>0</v>
      </c>
      <c r="F176" s="40">
        <f>'Tabel 1 Nederland'!F176/'Tabel 1 Nederland'!$R176</f>
        <v>3.2091824783321621E-2</v>
      </c>
      <c r="G176" s="40">
        <f>'Tabel 1 Nederland'!G176/'Tabel 1 Nederland'!$R176</f>
        <v>0</v>
      </c>
      <c r="H176" s="40">
        <f>'Tabel 1 Nederland'!H176/'Tabel 1 Nederland'!$R176</f>
        <v>0</v>
      </c>
      <c r="I176" s="22"/>
      <c r="J176" s="40">
        <f>'Tabel 1 Nederland'!J176/'Tabel 1 Nederland'!$R176</f>
        <v>5.6219255094869993E-3</v>
      </c>
      <c r="K176" s="40">
        <f>'Tabel 1 Nederland'!K176/'Tabel 1 Nederland'!$R176</f>
        <v>0.10587959709533849</v>
      </c>
      <c r="L176" s="40">
        <f>'Tabel 1 Nederland'!L176/'Tabel 1 Nederland'!$R176</f>
        <v>0.10447411571796673</v>
      </c>
      <c r="M176" s="22"/>
      <c r="N176" s="40">
        <f>'Tabel 1 Nederland'!N176/'Tabel 1 Nederland'!$R176</f>
        <v>0.23658936519091123</v>
      </c>
      <c r="O176" s="40">
        <f>'Tabel 1 Nederland'!O176/'Tabel 1 Nederland'!$R176</f>
        <v>3.0920590302178495E-2</v>
      </c>
      <c r="P176" s="40">
        <f>'Tabel 1 Nederland'!P176/'Tabel 1 Nederland'!$R176</f>
        <v>0</v>
      </c>
      <c r="Q176" s="34"/>
      <c r="R176" s="41">
        <f t="shared" si="3"/>
        <v>1</v>
      </c>
      <c r="S176" s="18"/>
      <c r="T176" s="18"/>
      <c r="U176" s="18"/>
    </row>
    <row r="177" spans="1:21" x14ac:dyDescent="0.25">
      <c r="A177" t="s">
        <v>823</v>
      </c>
      <c r="B177" t="s">
        <v>824</v>
      </c>
      <c r="C177" s="22"/>
      <c r="D177" s="40">
        <f>'Tabel 1 Nederland'!D177/'Tabel 1 Nederland'!$R177</f>
        <v>0.14614878209348256</v>
      </c>
      <c r="E177" s="40">
        <f>'Tabel 1 Nederland'!E177/'Tabel 1 Nederland'!$R177</f>
        <v>9.6445029624753126E-2</v>
      </c>
      <c r="F177" s="40">
        <f>'Tabel 1 Nederland'!F177/'Tabel 1 Nederland'!$R177</f>
        <v>1.5141540487162607E-2</v>
      </c>
      <c r="G177" s="40">
        <f>'Tabel 1 Nederland'!G177/'Tabel 1 Nederland'!$R177</f>
        <v>0</v>
      </c>
      <c r="H177" s="40">
        <f>'Tabel 1 Nederland'!H177/'Tabel 1 Nederland'!$R177</f>
        <v>0.47169190256747862</v>
      </c>
      <c r="I177" s="22"/>
      <c r="J177" s="40">
        <f>'Tabel 1 Nederland'!J177/'Tabel 1 Nederland'!$R177</f>
        <v>0</v>
      </c>
      <c r="K177" s="40">
        <f>'Tabel 1 Nederland'!K177/'Tabel 1 Nederland'!$R177</f>
        <v>0</v>
      </c>
      <c r="L177" s="40">
        <f>'Tabel 1 Nederland'!L177/'Tabel 1 Nederland'!$R177</f>
        <v>1.7445687952600396E-2</v>
      </c>
      <c r="M177" s="22"/>
      <c r="N177" s="40">
        <f>'Tabel 1 Nederland'!N177/'Tabel 1 Nederland'!$R177</f>
        <v>0.24522712310730743</v>
      </c>
      <c r="O177" s="40">
        <f>'Tabel 1 Nederland'!O177/'Tabel 1 Nederland'!$R177</f>
        <v>7.8999341672152737E-3</v>
      </c>
      <c r="P177" s="40">
        <f>'Tabel 1 Nederland'!P177/'Tabel 1 Nederland'!$R177</f>
        <v>0</v>
      </c>
      <c r="Q177" s="34"/>
      <c r="R177" s="41">
        <f t="shared" si="3"/>
        <v>0.99999999999999989</v>
      </c>
      <c r="S177" s="18"/>
      <c r="T177" s="18"/>
      <c r="U177" s="18"/>
    </row>
    <row r="178" spans="1:21" x14ac:dyDescent="0.25">
      <c r="A178" t="s">
        <v>1053</v>
      </c>
      <c r="B178" t="s">
        <v>1054</v>
      </c>
      <c r="C178" s="22"/>
      <c r="D178" s="40">
        <f>'Tabel 1 Nederland'!D178/'Tabel 1 Nederland'!$R178</f>
        <v>0</v>
      </c>
      <c r="E178" s="40">
        <f>'Tabel 1 Nederland'!E178/'Tabel 1 Nederland'!$R178</f>
        <v>0</v>
      </c>
      <c r="F178" s="40">
        <f>'Tabel 1 Nederland'!F178/'Tabel 1 Nederland'!$R178</f>
        <v>0.15219611848825332</v>
      </c>
      <c r="G178" s="40">
        <f>'Tabel 1 Nederland'!G178/'Tabel 1 Nederland'!$R178</f>
        <v>0</v>
      </c>
      <c r="H178" s="40">
        <f>'Tabel 1 Nederland'!H178/'Tabel 1 Nederland'!$R178</f>
        <v>6.8437180796731362E-2</v>
      </c>
      <c r="I178" s="22"/>
      <c r="J178" s="40">
        <f>'Tabel 1 Nederland'!J178/'Tabel 1 Nederland'!$R178</f>
        <v>1.5321756894790603E-2</v>
      </c>
      <c r="K178" s="40">
        <f>'Tabel 1 Nederland'!K178/'Tabel 1 Nederland'!$R178</f>
        <v>0</v>
      </c>
      <c r="L178" s="40">
        <f>'Tabel 1 Nederland'!L178/'Tabel 1 Nederland'!$R178</f>
        <v>0.19611848825331971</v>
      </c>
      <c r="M178" s="22"/>
      <c r="N178" s="40">
        <f>'Tabel 1 Nederland'!N178/'Tabel 1 Nederland'!$R178</f>
        <v>0.53319713993871298</v>
      </c>
      <c r="O178" s="40">
        <f>'Tabel 1 Nederland'!O178/'Tabel 1 Nederland'!$R178</f>
        <v>1.0214504596527068E-2</v>
      </c>
      <c r="P178" s="40">
        <f>'Tabel 1 Nederland'!P178/'Tabel 1 Nederland'!$R178</f>
        <v>2.4514811031664963E-2</v>
      </c>
      <c r="Q178" s="34"/>
      <c r="R178" s="41">
        <f t="shared" si="3"/>
        <v>1</v>
      </c>
      <c r="S178" s="18"/>
      <c r="T178" s="18"/>
      <c r="U178" s="18"/>
    </row>
    <row r="179" spans="1:21" x14ac:dyDescent="0.25">
      <c r="A179" t="s">
        <v>1055</v>
      </c>
      <c r="B179" t="s">
        <v>1056</v>
      </c>
      <c r="C179" s="22"/>
      <c r="D179" s="40">
        <f>'Tabel 1 Nederland'!D179/'Tabel 1 Nederland'!$R179</f>
        <v>0.15483870967741936</v>
      </c>
      <c r="E179" s="40">
        <f>'Tabel 1 Nederland'!E179/'Tabel 1 Nederland'!$R179</f>
        <v>0</v>
      </c>
      <c r="F179" s="40">
        <f>'Tabel 1 Nederland'!F179/'Tabel 1 Nederland'!$R179</f>
        <v>0</v>
      </c>
      <c r="G179" s="40">
        <f>'Tabel 1 Nederland'!G179/'Tabel 1 Nederland'!$R179</f>
        <v>0</v>
      </c>
      <c r="H179" s="40">
        <f>'Tabel 1 Nederland'!H179/'Tabel 1 Nederland'!$R179</f>
        <v>0.28043010752688174</v>
      </c>
      <c r="I179" s="22"/>
      <c r="J179" s="40">
        <f>'Tabel 1 Nederland'!J179/'Tabel 1 Nederland'!$R179</f>
        <v>0.22881720430107527</v>
      </c>
      <c r="K179" s="40">
        <f>'Tabel 1 Nederland'!K179/'Tabel 1 Nederland'!$R179</f>
        <v>3.6559139784946237E-2</v>
      </c>
      <c r="L179" s="40">
        <f>'Tabel 1 Nederland'!L179/'Tabel 1 Nederland'!$R179</f>
        <v>0.13978494623655913</v>
      </c>
      <c r="M179" s="22"/>
      <c r="N179" s="40">
        <f>'Tabel 1 Nederland'!N179/'Tabel 1 Nederland'!$R179</f>
        <v>0.15526881720430108</v>
      </c>
      <c r="O179" s="40">
        <f>'Tabel 1 Nederland'!O179/'Tabel 1 Nederland'!$R179</f>
        <v>4.3010752688172043E-3</v>
      </c>
      <c r="P179" s="40">
        <f>'Tabel 1 Nederland'!P179/'Tabel 1 Nederland'!$R179</f>
        <v>0</v>
      </c>
      <c r="Q179" s="34"/>
      <c r="R179" s="41">
        <f t="shared" si="3"/>
        <v>1</v>
      </c>
      <c r="S179" s="18"/>
      <c r="T179" s="18"/>
      <c r="U179" s="18"/>
    </row>
    <row r="180" spans="1:21" x14ac:dyDescent="0.25">
      <c r="A180" t="s">
        <v>721</v>
      </c>
      <c r="B180" t="s">
        <v>722</v>
      </c>
      <c r="C180" s="22"/>
      <c r="D180" s="40">
        <f>'Tabel 1 Nederland'!D180/'Tabel 1 Nederland'!$R180</f>
        <v>0.38199375177506389</v>
      </c>
      <c r="E180" s="40">
        <f>'Tabel 1 Nederland'!E180/'Tabel 1 Nederland'!$R180</f>
        <v>6.5322351604657769E-3</v>
      </c>
      <c r="F180" s="40">
        <f>'Tabel 1 Nederland'!F180/'Tabel 1 Nederland'!$R180</f>
        <v>0.12496449872195399</v>
      </c>
      <c r="G180" s="40">
        <f>'Tabel 1 Nederland'!G180/'Tabel 1 Nederland'!$R180</f>
        <v>0</v>
      </c>
      <c r="H180" s="40">
        <f>'Tabel 1 Nederland'!H180/'Tabel 1 Nederland'!$R180</f>
        <v>0.15364953138312978</v>
      </c>
      <c r="I180" s="22"/>
      <c r="J180" s="40">
        <f>'Tabel 1 Nederland'!J180/'Tabel 1 Nederland'!$R180</f>
        <v>2.8401022436807724E-4</v>
      </c>
      <c r="K180" s="40">
        <f>'Tabel 1 Nederland'!K180/'Tabel 1 Nederland'!$R180</f>
        <v>0</v>
      </c>
      <c r="L180" s="40">
        <f>'Tabel 1 Nederland'!L180/'Tabel 1 Nederland'!$R180</f>
        <v>3.3513206475433113E-2</v>
      </c>
      <c r="M180" s="22"/>
      <c r="N180" s="40">
        <f>'Tabel 1 Nederland'!N180/'Tabel 1 Nederland'!$R180</f>
        <v>0.27605793808577112</v>
      </c>
      <c r="O180" s="40">
        <f>'Tabel 1 Nederland'!O180/'Tabel 1 Nederland'!$R180</f>
        <v>1.1644419199091167E-2</v>
      </c>
      <c r="P180" s="40">
        <f>'Tabel 1 Nederland'!P180/'Tabel 1 Nederland'!$R180</f>
        <v>1.1360408974723089E-2</v>
      </c>
      <c r="Q180" s="34"/>
      <c r="R180" s="41">
        <f t="shared" si="3"/>
        <v>1</v>
      </c>
      <c r="S180" s="18"/>
      <c r="T180" s="18"/>
      <c r="U180" s="18"/>
    </row>
    <row r="181" spans="1:21" x14ac:dyDescent="0.25">
      <c r="A181" t="s">
        <v>682</v>
      </c>
      <c r="B181" t="s">
        <v>683</v>
      </c>
      <c r="C181" s="22"/>
      <c r="D181" s="40">
        <f>'Tabel 1 Nederland'!D181/'Tabel 1 Nederland'!$R181</f>
        <v>0.14677830764112232</v>
      </c>
      <c r="E181" s="40">
        <f>'Tabel 1 Nederland'!E181/'Tabel 1 Nederland'!$R181</f>
        <v>6.4877453698569372E-3</v>
      </c>
      <c r="F181" s="40">
        <f>'Tabel 1 Nederland'!F181/'Tabel 1 Nederland'!$R181</f>
        <v>2.9943440168570479E-2</v>
      </c>
      <c r="G181" s="40">
        <f>'Tabel 1 Nederland'!G181/'Tabel 1 Nederland'!$R181</f>
        <v>0</v>
      </c>
      <c r="H181" s="40">
        <f>'Tabel 1 Nederland'!H181/'Tabel 1 Nederland'!$R181</f>
        <v>3.4379505378729068E-3</v>
      </c>
      <c r="I181" s="22"/>
      <c r="J181" s="40">
        <f>'Tabel 1 Nederland'!J181/'Tabel 1 Nederland'!$R181</f>
        <v>0.47377176444493735</v>
      </c>
      <c r="K181" s="40">
        <f>'Tabel 1 Nederland'!K181/'Tabel 1 Nederland'!$R181</f>
        <v>6.166130642120439E-2</v>
      </c>
      <c r="L181" s="40">
        <f>'Tabel 1 Nederland'!L181/'Tabel 1 Nederland'!$R181</f>
        <v>5.5838970832871246E-2</v>
      </c>
      <c r="M181" s="22"/>
      <c r="N181" s="40">
        <f>'Tabel 1 Nederland'!N181/'Tabel 1 Nederland'!$R181</f>
        <v>0.21897526893645336</v>
      </c>
      <c r="O181" s="40">
        <f>'Tabel 1 Nederland'!O181/'Tabel 1 Nederland'!$R181</f>
        <v>2.4398358655872243E-3</v>
      </c>
      <c r="P181" s="40">
        <f>'Tabel 1 Nederland'!P181/'Tabel 1 Nederland'!$R181</f>
        <v>6.6540978152378845E-4</v>
      </c>
      <c r="Q181" s="34"/>
      <c r="R181" s="41">
        <f t="shared" si="3"/>
        <v>1</v>
      </c>
      <c r="S181" s="18"/>
      <c r="T181" s="18"/>
      <c r="U181" s="18"/>
    </row>
    <row r="182" spans="1:21" x14ac:dyDescent="0.25">
      <c r="A182" t="s">
        <v>825</v>
      </c>
      <c r="B182" t="s">
        <v>826</v>
      </c>
      <c r="C182" s="22"/>
      <c r="D182" s="40">
        <f>'Tabel 1 Nederland'!D182/'Tabel 1 Nederland'!$R182</f>
        <v>5.9752321981424147E-2</v>
      </c>
      <c r="E182" s="40">
        <f>'Tabel 1 Nederland'!E182/'Tabel 1 Nederland'!$R182</f>
        <v>0.1953560371517028</v>
      </c>
      <c r="F182" s="40">
        <f>'Tabel 1 Nederland'!F182/'Tabel 1 Nederland'!$R182</f>
        <v>0.10123839009287926</v>
      </c>
      <c r="G182" s="40">
        <f>'Tabel 1 Nederland'!G182/'Tabel 1 Nederland'!$R182</f>
        <v>0</v>
      </c>
      <c r="H182" s="40">
        <f>'Tabel 1 Nederland'!H182/'Tabel 1 Nederland'!$R182</f>
        <v>8.1733746130030954E-2</v>
      </c>
      <c r="I182" s="22"/>
      <c r="J182" s="40">
        <f>'Tabel 1 Nederland'!J182/'Tabel 1 Nederland'!$R182</f>
        <v>0.11331269349845201</v>
      </c>
      <c r="K182" s="40">
        <f>'Tabel 1 Nederland'!K182/'Tabel 1 Nederland'!$R182</f>
        <v>0</v>
      </c>
      <c r="L182" s="40">
        <f>'Tabel 1 Nederland'!L182/'Tabel 1 Nederland'!$R182</f>
        <v>0.24148606811145512</v>
      </c>
      <c r="M182" s="22"/>
      <c r="N182" s="40">
        <f>'Tabel 1 Nederland'!N182/'Tabel 1 Nederland'!$R182</f>
        <v>0.18049535603715169</v>
      </c>
      <c r="O182" s="40">
        <f>'Tabel 1 Nederland'!O182/'Tabel 1 Nederland'!$R182</f>
        <v>0</v>
      </c>
      <c r="P182" s="40">
        <f>'Tabel 1 Nederland'!P182/'Tabel 1 Nederland'!$R182</f>
        <v>2.6625386996904025E-2</v>
      </c>
      <c r="Q182" s="34"/>
      <c r="R182" s="41">
        <f t="shared" si="3"/>
        <v>1</v>
      </c>
      <c r="S182" s="18"/>
      <c r="T182" s="18"/>
      <c r="U182" s="18"/>
    </row>
    <row r="183" spans="1:21" x14ac:dyDescent="0.25">
      <c r="A183" t="s">
        <v>658</v>
      </c>
      <c r="B183" t="s">
        <v>659</v>
      </c>
      <c r="C183" s="22"/>
      <c r="D183" s="40">
        <f>'Tabel 1 Nederland'!D183/'Tabel 1 Nederland'!$R183</f>
        <v>0.27392596439597217</v>
      </c>
      <c r="E183" s="40">
        <f>'Tabel 1 Nederland'!E183/'Tabel 1 Nederland'!$R183</f>
        <v>2.9997018571414832E-2</v>
      </c>
      <c r="F183" s="40">
        <f>'Tabel 1 Nederland'!F183/'Tabel 1 Nederland'!$R183</f>
        <v>0.15878511593910191</v>
      </c>
      <c r="G183" s="40">
        <f>'Tabel 1 Nederland'!G183/'Tabel 1 Nederland'!$R183</f>
        <v>1.0406147513392385E-2</v>
      </c>
      <c r="H183" s="40">
        <f>'Tabel 1 Nederland'!H183/'Tabel 1 Nederland'!$R183</f>
        <v>6.511055329544034E-2</v>
      </c>
      <c r="I183" s="22"/>
      <c r="J183" s="40">
        <f>'Tabel 1 Nederland'!J183/'Tabel 1 Nederland'!$R183</f>
        <v>0.19238870134741337</v>
      </c>
      <c r="K183" s="40">
        <f>'Tabel 1 Nederland'!K183/'Tabel 1 Nederland'!$R183</f>
        <v>2.9371880319686086E-2</v>
      </c>
      <c r="L183" s="40">
        <f>'Tabel 1 Nederland'!L183/'Tabel 1 Nederland'!$R183</f>
        <v>1.0473470094347789E-2</v>
      </c>
      <c r="M183" s="22"/>
      <c r="N183" s="40">
        <f>'Tabel 1 Nederland'!N183/'Tabel 1 Nederland'!$R183</f>
        <v>0.21473979822460737</v>
      </c>
      <c r="O183" s="40">
        <f>'Tabel 1 Nederland'!O183/'Tabel 1 Nederland'!$R183</f>
        <v>1.2041124479452187E-2</v>
      </c>
      <c r="P183" s="40">
        <f>'Tabel 1 Nederland'!P183/'Tabel 1 Nederland'!$R183</f>
        <v>2.7602258191715477E-3</v>
      </c>
      <c r="Q183" s="34"/>
      <c r="R183" s="41">
        <f t="shared" si="3"/>
        <v>0.99999999999999978</v>
      </c>
      <c r="S183" s="18"/>
      <c r="T183" s="18"/>
      <c r="U183" s="18"/>
    </row>
    <row r="184" spans="1:21" x14ac:dyDescent="0.25">
      <c r="A184" t="s">
        <v>827</v>
      </c>
      <c r="B184" t="s">
        <v>828</v>
      </c>
      <c r="C184" s="22"/>
      <c r="D184" s="40">
        <f>'Tabel 1 Nederland'!D184/'Tabel 1 Nederland'!$R184</f>
        <v>0.42026009582477752</v>
      </c>
      <c r="E184" s="40">
        <f>'Tabel 1 Nederland'!E184/'Tabel 1 Nederland'!$R184</f>
        <v>0</v>
      </c>
      <c r="F184" s="40">
        <f>'Tabel 1 Nederland'!F184/'Tabel 1 Nederland'!$R184</f>
        <v>0</v>
      </c>
      <c r="G184" s="40">
        <f>'Tabel 1 Nederland'!G184/'Tabel 1 Nederland'!$R184</f>
        <v>0</v>
      </c>
      <c r="H184" s="40">
        <f>'Tabel 1 Nederland'!H184/'Tabel 1 Nederland'!$R184</f>
        <v>0.21834360027378508</v>
      </c>
      <c r="I184" s="22"/>
      <c r="J184" s="40">
        <f>'Tabel 1 Nederland'!J184/'Tabel 1 Nederland'!$R184</f>
        <v>0</v>
      </c>
      <c r="K184" s="40">
        <f>'Tabel 1 Nederland'!K184/'Tabel 1 Nederland'!$R184</f>
        <v>0</v>
      </c>
      <c r="L184" s="40">
        <f>'Tabel 1 Nederland'!L184/'Tabel 1 Nederland'!$R184</f>
        <v>3.4223134839151265E-3</v>
      </c>
      <c r="M184" s="22"/>
      <c r="N184" s="40">
        <f>'Tabel 1 Nederland'!N184/'Tabel 1 Nederland'!$R184</f>
        <v>0.34907597535934293</v>
      </c>
      <c r="O184" s="40">
        <f>'Tabel 1 Nederland'!O184/'Tabel 1 Nederland'!$R184</f>
        <v>8.8980150581793298E-3</v>
      </c>
      <c r="P184" s="40">
        <f>'Tabel 1 Nederland'!P184/'Tabel 1 Nederland'!$R184</f>
        <v>0</v>
      </c>
      <c r="Q184" s="34"/>
      <c r="R184" s="41">
        <f t="shared" si="3"/>
        <v>0.99999999999999989</v>
      </c>
      <c r="S184" s="18"/>
      <c r="T184" s="18"/>
      <c r="U184" s="18"/>
    </row>
    <row r="185" spans="1:21" x14ac:dyDescent="0.25">
      <c r="A185" t="s">
        <v>829</v>
      </c>
      <c r="B185" t="s">
        <v>830</v>
      </c>
      <c r="C185" s="22"/>
      <c r="D185" s="40">
        <f>'Tabel 1 Nederland'!D185/'Tabel 1 Nederland'!$R185</f>
        <v>0.39593908629441626</v>
      </c>
      <c r="E185" s="40">
        <f>'Tabel 1 Nederland'!E185/'Tabel 1 Nederland'!$R185</f>
        <v>0</v>
      </c>
      <c r="F185" s="40">
        <f>'Tabel 1 Nederland'!F185/'Tabel 1 Nederland'!$R185</f>
        <v>0.19086294416243654</v>
      </c>
      <c r="G185" s="40">
        <f>'Tabel 1 Nederland'!G185/'Tabel 1 Nederland'!$R185</f>
        <v>0</v>
      </c>
      <c r="H185" s="40">
        <f>'Tabel 1 Nederland'!H185/'Tabel 1 Nederland'!$R185</f>
        <v>1.979695431472081E-2</v>
      </c>
      <c r="I185" s="22"/>
      <c r="J185" s="40">
        <f>'Tabel 1 Nederland'!J185/'Tabel 1 Nederland'!$R185</f>
        <v>6.0913705583756344E-3</v>
      </c>
      <c r="K185" s="40">
        <f>'Tabel 1 Nederland'!K185/'Tabel 1 Nederland'!$R185</f>
        <v>0</v>
      </c>
      <c r="L185" s="40">
        <f>'Tabel 1 Nederland'!L185/'Tabel 1 Nederland'!$R185</f>
        <v>3.2487309644670052E-2</v>
      </c>
      <c r="M185" s="22"/>
      <c r="N185" s="40">
        <f>'Tabel 1 Nederland'!N185/'Tabel 1 Nederland'!$R185</f>
        <v>0.33807106598984771</v>
      </c>
      <c r="O185" s="40">
        <f>'Tabel 1 Nederland'!O185/'Tabel 1 Nederland'!$R185</f>
        <v>5.5837563451776647E-3</v>
      </c>
      <c r="P185" s="40">
        <f>'Tabel 1 Nederland'!P185/'Tabel 1 Nederland'!$R185</f>
        <v>1.1167512690355329E-2</v>
      </c>
      <c r="Q185" s="34"/>
      <c r="R185" s="41">
        <f t="shared" si="3"/>
        <v>1.0000000000000002</v>
      </c>
      <c r="S185" s="18"/>
      <c r="T185" s="18"/>
      <c r="U185" s="18"/>
    </row>
    <row r="186" spans="1:21" x14ac:dyDescent="0.25">
      <c r="A186" t="s">
        <v>831</v>
      </c>
      <c r="B186" t="s">
        <v>832</v>
      </c>
      <c r="C186" s="22"/>
      <c r="D186" s="40">
        <f>'Tabel 1 Nederland'!D186/'Tabel 1 Nederland'!$R186</f>
        <v>0.22379269729093051</v>
      </c>
      <c r="E186" s="40">
        <f>'Tabel 1 Nederland'!E186/'Tabel 1 Nederland'!$R186</f>
        <v>3.4157832744405182E-2</v>
      </c>
      <c r="F186" s="40">
        <f>'Tabel 1 Nederland'!F186/'Tabel 1 Nederland'!$R186</f>
        <v>3.8869257950530034E-2</v>
      </c>
      <c r="G186" s="40">
        <f>'Tabel 1 Nederland'!G186/'Tabel 1 Nederland'!$R186</f>
        <v>0</v>
      </c>
      <c r="H186" s="40">
        <f>'Tabel 1 Nederland'!H186/'Tabel 1 Nederland'!$R186</f>
        <v>0.16725559481743227</v>
      </c>
      <c r="I186" s="22"/>
      <c r="J186" s="40">
        <f>'Tabel 1 Nederland'!J186/'Tabel 1 Nederland'!$R186</f>
        <v>0</v>
      </c>
      <c r="K186" s="40">
        <f>'Tabel 1 Nederland'!K186/'Tabel 1 Nederland'!$R186</f>
        <v>0</v>
      </c>
      <c r="L186" s="40">
        <f>'Tabel 1 Nederland'!L186/'Tabel 1 Nederland'!$R186</f>
        <v>2.237926972909305E-2</v>
      </c>
      <c r="M186" s="22"/>
      <c r="N186" s="40">
        <f>'Tabel 1 Nederland'!N186/'Tabel 1 Nederland'!$R186</f>
        <v>0.49941107184923439</v>
      </c>
      <c r="O186" s="40">
        <f>'Tabel 1 Nederland'!O186/'Tabel 1 Nederland'!$R186</f>
        <v>1.4134275618374558E-2</v>
      </c>
      <c r="P186" s="40">
        <f>'Tabel 1 Nederland'!P186/'Tabel 1 Nederland'!$R186</f>
        <v>0</v>
      </c>
      <c r="Q186" s="34"/>
      <c r="R186" s="41">
        <f t="shared" si="3"/>
        <v>0.99999999999999989</v>
      </c>
      <c r="S186" s="18"/>
      <c r="T186" s="18"/>
      <c r="U186" s="18"/>
    </row>
    <row r="187" spans="1:21" x14ac:dyDescent="0.25">
      <c r="A187" t="s">
        <v>723</v>
      </c>
      <c r="B187" t="s">
        <v>724</v>
      </c>
      <c r="C187" s="22"/>
      <c r="D187" s="40">
        <f>'Tabel 1 Nederland'!D187/'Tabel 1 Nederland'!$R187</f>
        <v>0.17386722866174922</v>
      </c>
      <c r="E187" s="40">
        <f>'Tabel 1 Nederland'!E187/'Tabel 1 Nederland'!$R187</f>
        <v>0</v>
      </c>
      <c r="F187" s="40">
        <f>'Tabel 1 Nederland'!F187/'Tabel 1 Nederland'!$R187</f>
        <v>8.956796628029505E-2</v>
      </c>
      <c r="G187" s="40">
        <f>'Tabel 1 Nederland'!G187/'Tabel 1 Nederland'!$R187</f>
        <v>0</v>
      </c>
      <c r="H187" s="40">
        <f>'Tabel 1 Nederland'!H187/'Tabel 1 Nederland'!$R187</f>
        <v>9.6153846153846159E-2</v>
      </c>
      <c r="I187" s="22"/>
      <c r="J187" s="40">
        <f>'Tabel 1 Nederland'!J187/'Tabel 1 Nederland'!$R187</f>
        <v>8.6143308746048475E-2</v>
      </c>
      <c r="K187" s="40">
        <f>'Tabel 1 Nederland'!K187/'Tabel 1 Nederland'!$R187</f>
        <v>0</v>
      </c>
      <c r="L187" s="40">
        <f>'Tabel 1 Nederland'!L187/'Tabel 1 Nederland'!$R187</f>
        <v>0.14541622760800843</v>
      </c>
      <c r="M187" s="22"/>
      <c r="N187" s="40">
        <f>'Tabel 1 Nederland'!N187/'Tabel 1 Nederland'!$R187</f>
        <v>0.39093782929399368</v>
      </c>
      <c r="O187" s="40">
        <f>'Tabel 1 Nederland'!O187/'Tabel 1 Nederland'!$R187</f>
        <v>1.6596417281348787E-2</v>
      </c>
      <c r="P187" s="40">
        <f>'Tabel 1 Nederland'!P187/'Tabel 1 Nederland'!$R187</f>
        <v>1.3171759747102212E-3</v>
      </c>
      <c r="Q187" s="34"/>
      <c r="R187" s="41">
        <f t="shared" si="3"/>
        <v>1</v>
      </c>
      <c r="S187" s="18"/>
      <c r="T187" s="18"/>
      <c r="U187" s="18"/>
    </row>
    <row r="188" spans="1:21" x14ac:dyDescent="0.25">
      <c r="A188" t="s">
        <v>833</v>
      </c>
      <c r="B188" t="s">
        <v>834</v>
      </c>
      <c r="C188" s="22"/>
      <c r="D188" s="40">
        <f>'Tabel 1 Nederland'!D188/'Tabel 1 Nederland'!$R188</f>
        <v>3.4364261168384883E-2</v>
      </c>
      <c r="E188" s="40">
        <f>'Tabel 1 Nederland'!E188/'Tabel 1 Nederland'!$R188</f>
        <v>1.3745704467353953E-3</v>
      </c>
      <c r="F188" s="40">
        <f>'Tabel 1 Nederland'!F188/'Tabel 1 Nederland'!$R188</f>
        <v>0.57285223367697591</v>
      </c>
      <c r="G188" s="40">
        <f>'Tabel 1 Nederland'!G188/'Tabel 1 Nederland'!$R188</f>
        <v>0</v>
      </c>
      <c r="H188" s="40">
        <f>'Tabel 1 Nederland'!H188/'Tabel 1 Nederland'!$R188</f>
        <v>0.12027491408934708</v>
      </c>
      <c r="I188" s="22"/>
      <c r="J188" s="40">
        <f>'Tabel 1 Nederland'!J188/'Tabel 1 Nederland'!$R188</f>
        <v>7.3195876288659797E-2</v>
      </c>
      <c r="K188" s="40">
        <f>'Tabel 1 Nederland'!K188/'Tabel 1 Nederland'!$R188</f>
        <v>0</v>
      </c>
      <c r="L188" s="40">
        <f>'Tabel 1 Nederland'!L188/'Tabel 1 Nederland'!$R188</f>
        <v>1.0652920962199313E-2</v>
      </c>
      <c r="M188" s="22"/>
      <c r="N188" s="40">
        <f>'Tabel 1 Nederland'!N188/'Tabel 1 Nederland'!$R188</f>
        <v>0.17766323024054984</v>
      </c>
      <c r="O188" s="40">
        <f>'Tabel 1 Nederland'!O188/'Tabel 1 Nederland'!$R188</f>
        <v>6.1855670103092781E-3</v>
      </c>
      <c r="P188" s="40">
        <f>'Tabel 1 Nederland'!P188/'Tabel 1 Nederland'!$R188</f>
        <v>3.4364261168384879E-3</v>
      </c>
      <c r="Q188" s="34"/>
      <c r="R188" s="41">
        <f t="shared" si="3"/>
        <v>0.99999999999999989</v>
      </c>
      <c r="S188" s="18"/>
      <c r="T188" s="18"/>
      <c r="U188" s="18"/>
    </row>
    <row r="189" spans="1:21" x14ac:dyDescent="0.25">
      <c r="A189" t="s">
        <v>684</v>
      </c>
      <c r="B189" t="s">
        <v>685</v>
      </c>
      <c r="C189" s="22"/>
      <c r="D189" s="40">
        <f>'Tabel 1 Nederland'!D189/'Tabel 1 Nederland'!$R189</f>
        <v>0.23213094337944223</v>
      </c>
      <c r="E189" s="40">
        <f>'Tabel 1 Nederland'!E189/'Tabel 1 Nederland'!$R189</f>
        <v>0</v>
      </c>
      <c r="F189" s="40">
        <f>'Tabel 1 Nederland'!F189/'Tabel 1 Nederland'!$R189</f>
        <v>0.14099541876084151</v>
      </c>
      <c r="G189" s="40">
        <f>'Tabel 1 Nederland'!G189/'Tabel 1 Nederland'!$R189</f>
        <v>8.895610016456879E-4</v>
      </c>
      <c r="H189" s="40">
        <f>'Tabel 1 Nederland'!H189/'Tabel 1 Nederland'!$R189</f>
        <v>0</v>
      </c>
      <c r="I189" s="22"/>
      <c r="J189" s="40">
        <f>'Tabel 1 Nederland'!J189/'Tabel 1 Nederland'!$R189</f>
        <v>0.26811368589601031</v>
      </c>
      <c r="K189" s="40">
        <f>'Tabel 1 Nederland'!K189/'Tabel 1 Nederland'!$R189</f>
        <v>9.9719788284481609E-2</v>
      </c>
      <c r="L189" s="40">
        <f>'Tabel 1 Nederland'!L189/'Tabel 1 Nederland'!$R189</f>
        <v>9.1535827069341283E-2</v>
      </c>
      <c r="M189" s="22"/>
      <c r="N189" s="40">
        <f>'Tabel 1 Nederland'!N189/'Tabel 1 Nederland'!$R189</f>
        <v>0.16318996575190145</v>
      </c>
      <c r="O189" s="40">
        <f>'Tabel 1 Nederland'!O189/'Tabel 1 Nederland'!$R189</f>
        <v>3.424809856335898E-3</v>
      </c>
      <c r="P189" s="40">
        <f>'Tabel 1 Nederland'!P189/'Tabel 1 Nederland'!$R189</f>
        <v>0</v>
      </c>
      <c r="Q189" s="34"/>
      <c r="R189" s="41">
        <f t="shared" si="3"/>
        <v>0.99999999999999989</v>
      </c>
      <c r="S189" s="18"/>
      <c r="T189" s="18"/>
      <c r="U189" s="18"/>
    </row>
    <row r="190" spans="1:21" x14ac:dyDescent="0.25">
      <c r="A190" t="s">
        <v>835</v>
      </c>
      <c r="B190" t="s">
        <v>836</v>
      </c>
      <c r="C190" s="22"/>
      <c r="D190" s="40">
        <f>'Tabel 1 Nederland'!D190/'Tabel 1 Nederland'!$R190</f>
        <v>3.7444933920704845E-2</v>
      </c>
      <c r="E190" s="40">
        <f>'Tabel 1 Nederland'!E190/'Tabel 1 Nederland'!$R190</f>
        <v>1.6519823788546256E-2</v>
      </c>
      <c r="F190" s="40">
        <f>'Tabel 1 Nederland'!F190/'Tabel 1 Nederland'!$R190</f>
        <v>1.1013215859030838E-2</v>
      </c>
      <c r="G190" s="40">
        <f>'Tabel 1 Nederland'!G190/'Tabel 1 Nederland'!$R190</f>
        <v>0</v>
      </c>
      <c r="H190" s="40">
        <f>'Tabel 1 Nederland'!H190/'Tabel 1 Nederland'!$R190</f>
        <v>0.13766519823788545</v>
      </c>
      <c r="I190" s="22"/>
      <c r="J190" s="40">
        <f>'Tabel 1 Nederland'!J190/'Tabel 1 Nederland'!$R190</f>
        <v>2.643171806167401E-2</v>
      </c>
      <c r="K190" s="40">
        <f>'Tabel 1 Nederland'!K190/'Tabel 1 Nederland'!$R190</f>
        <v>0</v>
      </c>
      <c r="L190" s="40">
        <f>'Tabel 1 Nederland'!L190/'Tabel 1 Nederland'!$R190</f>
        <v>2.5330396475770924E-2</v>
      </c>
      <c r="M190" s="22"/>
      <c r="N190" s="40">
        <f>'Tabel 1 Nederland'!N190/'Tabel 1 Nederland'!$R190</f>
        <v>0.46806167400881055</v>
      </c>
      <c r="O190" s="40">
        <f>'Tabel 1 Nederland'!O190/'Tabel 1 Nederland'!$R190</f>
        <v>1.6519823788546256E-2</v>
      </c>
      <c r="P190" s="40">
        <f>'Tabel 1 Nederland'!P190/'Tabel 1 Nederland'!$R190</f>
        <v>0.26101321585903081</v>
      </c>
      <c r="Q190" s="34"/>
      <c r="R190" s="41">
        <f t="shared" si="3"/>
        <v>0.99999999999999989</v>
      </c>
      <c r="S190" s="18"/>
      <c r="T190" s="18"/>
      <c r="U190" s="18"/>
    </row>
    <row r="191" spans="1:21" x14ac:dyDescent="0.25">
      <c r="A191" t="s">
        <v>837</v>
      </c>
      <c r="B191" t="s">
        <v>838</v>
      </c>
      <c r="C191" s="22"/>
      <c r="D191" s="40">
        <f>'Tabel 1 Nederland'!D191/'Tabel 1 Nederland'!$R191</f>
        <v>0</v>
      </c>
      <c r="E191" s="40">
        <f>'Tabel 1 Nederland'!E191/'Tabel 1 Nederland'!$R191</f>
        <v>0</v>
      </c>
      <c r="F191" s="40">
        <f>'Tabel 1 Nederland'!F191/'Tabel 1 Nederland'!$R191</f>
        <v>3.1815346225826574E-2</v>
      </c>
      <c r="G191" s="40">
        <f>'Tabel 1 Nederland'!G191/'Tabel 1 Nederland'!$R191</f>
        <v>0</v>
      </c>
      <c r="H191" s="40">
        <f>'Tabel 1 Nederland'!H191/'Tabel 1 Nederland'!$R191</f>
        <v>0.50530255770430443</v>
      </c>
      <c r="I191" s="22"/>
      <c r="J191" s="40">
        <f>'Tabel 1 Nederland'!J191/'Tabel 1 Nederland'!$R191</f>
        <v>1.9338739862757331E-2</v>
      </c>
      <c r="K191" s="40">
        <f>'Tabel 1 Nederland'!K191/'Tabel 1 Nederland'!$R191</f>
        <v>0</v>
      </c>
      <c r="L191" s="40">
        <f>'Tabel 1 Nederland'!L191/'Tabel 1 Nederland'!$R191</f>
        <v>4.4915782907049284E-2</v>
      </c>
      <c r="M191" s="22"/>
      <c r="N191" s="40">
        <f>'Tabel 1 Nederland'!N191/'Tabel 1 Nederland'!$R191</f>
        <v>0.39051777916406738</v>
      </c>
      <c r="O191" s="40">
        <f>'Tabel 1 Nederland'!O191/'Tabel 1 Nederland'!$R191</f>
        <v>8.1097941359950087E-3</v>
      </c>
      <c r="P191" s="40">
        <f>'Tabel 1 Nederland'!P191/'Tabel 1 Nederland'!$R191</f>
        <v>0</v>
      </c>
      <c r="Q191" s="34"/>
      <c r="R191" s="41">
        <f t="shared" si="3"/>
        <v>1</v>
      </c>
      <c r="S191" s="18"/>
      <c r="T191" s="18"/>
      <c r="U191" s="18"/>
    </row>
    <row r="192" spans="1:21" x14ac:dyDescent="0.25">
      <c r="A192" t="s">
        <v>839</v>
      </c>
      <c r="B192" t="s">
        <v>840</v>
      </c>
      <c r="C192" s="22"/>
      <c r="D192" s="40">
        <f>'Tabel 1 Nederland'!D192/'Tabel 1 Nederland'!$R192</f>
        <v>0.34690618762475051</v>
      </c>
      <c r="E192" s="40">
        <f>'Tabel 1 Nederland'!E192/'Tabel 1 Nederland'!$R192</f>
        <v>0</v>
      </c>
      <c r="F192" s="40">
        <f>'Tabel 1 Nederland'!F192/'Tabel 1 Nederland'!$R192</f>
        <v>3.1137724550898204E-2</v>
      </c>
      <c r="G192" s="40">
        <f>'Tabel 1 Nederland'!G192/'Tabel 1 Nederland'!$R192</f>
        <v>0</v>
      </c>
      <c r="H192" s="40">
        <f>'Tabel 1 Nederland'!H192/'Tabel 1 Nederland'!$R192</f>
        <v>8.0239520958083829E-2</v>
      </c>
      <c r="I192" s="22"/>
      <c r="J192" s="40">
        <f>'Tabel 1 Nederland'!J192/'Tabel 1 Nederland'!$R192</f>
        <v>0.10339321357285429</v>
      </c>
      <c r="K192" s="40">
        <f>'Tabel 1 Nederland'!K192/'Tabel 1 Nederland'!$R192</f>
        <v>3.0339321357285429E-2</v>
      </c>
      <c r="L192" s="40">
        <f>'Tabel 1 Nederland'!L192/'Tabel 1 Nederland'!$R192</f>
        <v>0.12455089820359282</v>
      </c>
      <c r="M192" s="22"/>
      <c r="N192" s="40">
        <f>'Tabel 1 Nederland'!N192/'Tabel 1 Nederland'!$R192</f>
        <v>0.24830339321357286</v>
      </c>
      <c r="O192" s="40">
        <f>'Tabel 1 Nederland'!O192/'Tabel 1 Nederland'!$R192</f>
        <v>3.5129740518962074E-2</v>
      </c>
      <c r="P192" s="40">
        <f>'Tabel 1 Nederland'!P192/'Tabel 1 Nederland'!$R192</f>
        <v>0</v>
      </c>
      <c r="Q192" s="34"/>
      <c r="R192" s="41">
        <f t="shared" si="3"/>
        <v>1</v>
      </c>
      <c r="S192" s="18"/>
      <c r="T192" s="18"/>
      <c r="U192" s="18"/>
    </row>
    <row r="193" spans="1:21" x14ac:dyDescent="0.25">
      <c r="A193" t="s">
        <v>841</v>
      </c>
      <c r="B193" t="s">
        <v>842</v>
      </c>
      <c r="C193" s="22"/>
      <c r="D193" s="40">
        <f>'Tabel 1 Nederland'!D193/'Tabel 1 Nederland'!$R193</f>
        <v>9.2879256965944276E-2</v>
      </c>
      <c r="E193" s="40">
        <f>'Tabel 1 Nederland'!E193/'Tabel 1 Nederland'!$R193</f>
        <v>2.3219814241486069E-2</v>
      </c>
      <c r="F193" s="40">
        <f>'Tabel 1 Nederland'!F193/'Tabel 1 Nederland'!$R193</f>
        <v>7.7399380804953561E-3</v>
      </c>
      <c r="G193" s="40">
        <f>'Tabel 1 Nederland'!G193/'Tabel 1 Nederland'!$R193</f>
        <v>2.3219814241486069E-2</v>
      </c>
      <c r="H193" s="40">
        <f>'Tabel 1 Nederland'!H193/'Tabel 1 Nederland'!$R193</f>
        <v>3.7151702786377708E-2</v>
      </c>
      <c r="I193" s="22"/>
      <c r="J193" s="40">
        <f>'Tabel 1 Nederland'!J193/'Tabel 1 Nederland'!$R193</f>
        <v>9.1331269349845201E-2</v>
      </c>
      <c r="K193" s="40">
        <f>'Tabel 1 Nederland'!K193/'Tabel 1 Nederland'!$R193</f>
        <v>0</v>
      </c>
      <c r="L193" s="40">
        <f>'Tabel 1 Nederland'!L193/'Tabel 1 Nederland'!$R193</f>
        <v>0.15325077399380804</v>
      </c>
      <c r="M193" s="22"/>
      <c r="N193" s="40">
        <f>'Tabel 1 Nederland'!N193/'Tabel 1 Nederland'!$R193</f>
        <v>0.57120743034055732</v>
      </c>
      <c r="O193" s="40">
        <f>'Tabel 1 Nederland'!O193/'Tabel 1 Nederland'!$R193</f>
        <v>0</v>
      </c>
      <c r="P193" s="40">
        <f>'Tabel 1 Nederland'!P193/'Tabel 1 Nederland'!$R193</f>
        <v>0</v>
      </c>
      <c r="Q193" s="34"/>
      <c r="R193" s="41">
        <f t="shared" si="3"/>
        <v>1</v>
      </c>
      <c r="S193" s="18"/>
      <c r="T193" s="18"/>
      <c r="U193" s="18"/>
    </row>
    <row r="194" spans="1:21" x14ac:dyDescent="0.25">
      <c r="A194" t="s">
        <v>843</v>
      </c>
      <c r="B194" t="s">
        <v>844</v>
      </c>
      <c r="C194" s="22"/>
      <c r="D194" s="40">
        <f>'Tabel 1 Nederland'!D194/'Tabel 1 Nederland'!$R194</f>
        <v>0.32816377171215882</v>
      </c>
      <c r="E194" s="40">
        <f>'Tabel 1 Nederland'!E194/'Tabel 1 Nederland'!$R194</f>
        <v>1.054590570719603E-2</v>
      </c>
      <c r="F194" s="40">
        <f>'Tabel 1 Nederland'!F194/'Tabel 1 Nederland'!$R194</f>
        <v>0.12717121588089331</v>
      </c>
      <c r="G194" s="40">
        <f>'Tabel 1 Nederland'!G194/'Tabel 1 Nederland'!$R194</f>
        <v>0</v>
      </c>
      <c r="H194" s="40">
        <f>'Tabel 1 Nederland'!H194/'Tabel 1 Nederland'!$R194</f>
        <v>0</v>
      </c>
      <c r="I194" s="22"/>
      <c r="J194" s="40">
        <f>'Tabel 1 Nederland'!J194/'Tabel 1 Nederland'!$R194</f>
        <v>5.6451612903225805E-2</v>
      </c>
      <c r="K194" s="40">
        <f>'Tabel 1 Nederland'!K194/'Tabel 1 Nederland'!$R194</f>
        <v>0</v>
      </c>
      <c r="L194" s="40">
        <f>'Tabel 1 Nederland'!L194/'Tabel 1 Nederland'!$R194</f>
        <v>0.11166253101736973</v>
      </c>
      <c r="M194" s="22"/>
      <c r="N194" s="40">
        <f>'Tabel 1 Nederland'!N194/'Tabel 1 Nederland'!$R194</f>
        <v>0.36104218362282881</v>
      </c>
      <c r="O194" s="40">
        <f>'Tabel 1 Nederland'!O194/'Tabel 1 Nederland'!$R194</f>
        <v>4.9627791563275434E-3</v>
      </c>
      <c r="P194" s="40">
        <f>'Tabel 1 Nederland'!P194/'Tabel 1 Nederland'!$R194</f>
        <v>0</v>
      </c>
      <c r="Q194" s="34"/>
      <c r="R194" s="41">
        <f t="shared" si="3"/>
        <v>1</v>
      </c>
      <c r="S194" s="18"/>
      <c r="T194" s="18"/>
      <c r="U194" s="18"/>
    </row>
    <row r="195" spans="1:21" x14ac:dyDescent="0.25">
      <c r="A195" t="s">
        <v>1057</v>
      </c>
      <c r="B195" t="s">
        <v>1058</v>
      </c>
      <c r="C195" s="22"/>
      <c r="D195" s="40">
        <f>'Tabel 1 Nederland'!D195/'Tabel 1 Nederland'!$R195</f>
        <v>0</v>
      </c>
      <c r="E195" s="40">
        <f>'Tabel 1 Nederland'!E195/'Tabel 1 Nederland'!$R195</f>
        <v>0</v>
      </c>
      <c r="F195" s="40">
        <f>'Tabel 1 Nederland'!F195/'Tabel 1 Nederland'!$R195</f>
        <v>0.12943262411347517</v>
      </c>
      <c r="G195" s="40">
        <f>'Tabel 1 Nederland'!G195/'Tabel 1 Nederland'!$R195</f>
        <v>0</v>
      </c>
      <c r="H195" s="40">
        <f>'Tabel 1 Nederland'!H195/'Tabel 1 Nederland'!$R195</f>
        <v>0</v>
      </c>
      <c r="I195" s="22"/>
      <c r="J195" s="40">
        <f>'Tabel 1 Nederland'!J195/'Tabel 1 Nederland'!$R195</f>
        <v>0</v>
      </c>
      <c r="K195" s="40">
        <f>'Tabel 1 Nederland'!K195/'Tabel 1 Nederland'!$R195</f>
        <v>0</v>
      </c>
      <c r="L195" s="40">
        <f>'Tabel 1 Nederland'!L195/'Tabel 1 Nederland'!$R195</f>
        <v>0.1773049645390071</v>
      </c>
      <c r="M195" s="22"/>
      <c r="N195" s="40">
        <f>'Tabel 1 Nederland'!N195/'Tabel 1 Nederland'!$R195</f>
        <v>0.66134751773049649</v>
      </c>
      <c r="O195" s="40">
        <f>'Tabel 1 Nederland'!O195/'Tabel 1 Nederland'!$R195</f>
        <v>3.1914893617021274E-2</v>
      </c>
      <c r="P195" s="40">
        <f>'Tabel 1 Nederland'!P195/'Tabel 1 Nederland'!$R195</f>
        <v>0</v>
      </c>
      <c r="Q195" s="34"/>
      <c r="R195" s="41">
        <f t="shared" si="3"/>
        <v>1</v>
      </c>
      <c r="S195" s="18"/>
      <c r="T195" s="18"/>
      <c r="U195" s="18"/>
    </row>
    <row r="196" spans="1:21" x14ac:dyDescent="0.25">
      <c r="A196" t="s">
        <v>845</v>
      </c>
      <c r="B196" t="s">
        <v>846</v>
      </c>
      <c r="C196" s="22"/>
      <c r="D196" s="40">
        <f>'Tabel 1 Nederland'!D196/'Tabel 1 Nederland'!$R196</f>
        <v>2.5412960609911054E-2</v>
      </c>
      <c r="E196" s="40">
        <f>'Tabel 1 Nederland'!E196/'Tabel 1 Nederland'!$R196</f>
        <v>1.2706480304955528E-3</v>
      </c>
      <c r="F196" s="40">
        <f>'Tabel 1 Nederland'!F196/'Tabel 1 Nederland'!$R196</f>
        <v>0.17789072426937738</v>
      </c>
      <c r="G196" s="40">
        <f>'Tabel 1 Nederland'!G196/'Tabel 1 Nederland'!$R196</f>
        <v>0</v>
      </c>
      <c r="H196" s="40">
        <f>'Tabel 1 Nederland'!H196/'Tabel 1 Nederland'!$R196</f>
        <v>2.0330368487928845E-2</v>
      </c>
      <c r="I196" s="22"/>
      <c r="J196" s="40">
        <f>'Tabel 1 Nederland'!J196/'Tabel 1 Nederland'!$R196</f>
        <v>0</v>
      </c>
      <c r="K196" s="40">
        <f>'Tabel 1 Nederland'!K196/'Tabel 1 Nederland'!$R196</f>
        <v>0</v>
      </c>
      <c r="L196" s="40">
        <f>'Tabel 1 Nederland'!L196/'Tabel 1 Nederland'!$R196</f>
        <v>2.1601016518424398E-2</v>
      </c>
      <c r="M196" s="22"/>
      <c r="N196" s="40">
        <f>'Tabel 1 Nederland'!N196/'Tabel 1 Nederland'!$R196</f>
        <v>0.75349428208386282</v>
      </c>
      <c r="O196" s="40">
        <f>'Tabel 1 Nederland'!O196/'Tabel 1 Nederland'!$R196</f>
        <v>0</v>
      </c>
      <c r="P196" s="40">
        <f>'Tabel 1 Nederland'!P196/'Tabel 1 Nederland'!$R196</f>
        <v>0</v>
      </c>
      <c r="Q196" s="34"/>
      <c r="R196" s="41">
        <f t="shared" si="3"/>
        <v>1</v>
      </c>
      <c r="S196" s="18"/>
      <c r="T196" s="18"/>
      <c r="U196" s="18"/>
    </row>
    <row r="197" spans="1:21" x14ac:dyDescent="0.25">
      <c r="A197" t="s">
        <v>847</v>
      </c>
      <c r="B197" t="s">
        <v>848</v>
      </c>
      <c r="C197" s="22"/>
      <c r="D197" s="40">
        <f>'Tabel 1 Nederland'!D197/'Tabel 1 Nederland'!$R197</f>
        <v>1.034928848641656E-2</v>
      </c>
      <c r="E197" s="40">
        <f>'Tabel 1 Nederland'!E197/'Tabel 1 Nederland'!$R197</f>
        <v>0</v>
      </c>
      <c r="F197" s="40">
        <f>'Tabel 1 Nederland'!F197/'Tabel 1 Nederland'!$R197</f>
        <v>2.1992238033635189E-2</v>
      </c>
      <c r="G197" s="40">
        <f>'Tabel 1 Nederland'!G197/'Tabel 1 Nederland'!$R197</f>
        <v>0</v>
      </c>
      <c r="H197" s="40">
        <f>'Tabel 1 Nederland'!H197/'Tabel 1 Nederland'!$R197</f>
        <v>2.9754204398447608E-2</v>
      </c>
      <c r="I197" s="22"/>
      <c r="J197" s="40">
        <f>'Tabel 1 Nederland'!J197/'Tabel 1 Nederland'!$R197</f>
        <v>0.16429495472186287</v>
      </c>
      <c r="K197" s="40">
        <f>'Tabel 1 Nederland'!K197/'Tabel 1 Nederland'!$R197</f>
        <v>0</v>
      </c>
      <c r="L197" s="40">
        <f>'Tabel 1 Nederland'!L197/'Tabel 1 Nederland'!$R197</f>
        <v>0.21992238033635186</v>
      </c>
      <c r="M197" s="22"/>
      <c r="N197" s="40">
        <f>'Tabel 1 Nederland'!N197/'Tabel 1 Nederland'!$R197</f>
        <v>0.52522639068564037</v>
      </c>
      <c r="O197" s="40">
        <f>'Tabel 1 Nederland'!O197/'Tabel 1 Nederland'!$R197</f>
        <v>2.3285899094437259E-2</v>
      </c>
      <c r="P197" s="40">
        <f>'Tabel 1 Nederland'!P197/'Tabel 1 Nederland'!$R197</f>
        <v>5.1746442432082798E-3</v>
      </c>
      <c r="Q197" s="34"/>
      <c r="R197" s="41">
        <f t="shared" si="3"/>
        <v>0.99999999999999989</v>
      </c>
      <c r="S197" s="18"/>
      <c r="T197" s="18"/>
      <c r="U197" s="18"/>
    </row>
    <row r="198" spans="1:21" x14ac:dyDescent="0.25">
      <c r="A198" t="s">
        <v>849</v>
      </c>
      <c r="B198" t="s">
        <v>850</v>
      </c>
      <c r="C198" s="22"/>
      <c r="D198" s="40">
        <f>'Tabel 1 Nederland'!D198/'Tabel 1 Nederland'!$R198</f>
        <v>0</v>
      </c>
      <c r="E198" s="40">
        <f>'Tabel 1 Nederland'!E198/'Tabel 1 Nederland'!$R198</f>
        <v>0</v>
      </c>
      <c r="F198" s="40">
        <f>'Tabel 1 Nederland'!F198/'Tabel 1 Nederland'!$R198</f>
        <v>0</v>
      </c>
      <c r="G198" s="40">
        <f>'Tabel 1 Nederland'!G198/'Tabel 1 Nederland'!$R198</f>
        <v>0</v>
      </c>
      <c r="H198" s="40">
        <f>'Tabel 1 Nederland'!H198/'Tabel 1 Nederland'!$R198</f>
        <v>8.2765335929892894E-2</v>
      </c>
      <c r="I198" s="22"/>
      <c r="J198" s="40">
        <f>'Tabel 1 Nederland'!J198/'Tabel 1 Nederland'!$R198</f>
        <v>0.16163583252190847</v>
      </c>
      <c r="K198" s="40">
        <f>'Tabel 1 Nederland'!K198/'Tabel 1 Nederland'!$R198</f>
        <v>0</v>
      </c>
      <c r="L198" s="40">
        <f>'Tabel 1 Nederland'!L198/'Tabel 1 Nederland'!$R198</f>
        <v>0.15189873417721519</v>
      </c>
      <c r="M198" s="22"/>
      <c r="N198" s="40">
        <f>'Tabel 1 Nederland'!N198/'Tabel 1 Nederland'!$R198</f>
        <v>0.6037000973709834</v>
      </c>
      <c r="O198" s="40">
        <f>'Tabel 1 Nederland'!O198/'Tabel 1 Nederland'!$R198</f>
        <v>0</v>
      </c>
      <c r="P198" s="40">
        <f>'Tabel 1 Nederland'!P198/'Tabel 1 Nederland'!$R198</f>
        <v>0</v>
      </c>
      <c r="Q198" s="34"/>
      <c r="R198" s="41">
        <f t="shared" si="3"/>
        <v>1</v>
      </c>
      <c r="S198" s="18"/>
      <c r="T198" s="18"/>
      <c r="U198" s="18"/>
    </row>
    <row r="199" spans="1:21" x14ac:dyDescent="0.25">
      <c r="A199" t="s">
        <v>1059</v>
      </c>
      <c r="B199" t="s">
        <v>1060</v>
      </c>
      <c r="C199" s="22"/>
      <c r="D199" s="40">
        <f>'Tabel 1 Nederland'!D199/'Tabel 1 Nederland'!$R199</f>
        <v>4.8672566371681415E-2</v>
      </c>
      <c r="E199" s="40">
        <f>'Tabel 1 Nederland'!E199/'Tabel 1 Nederland'!$R199</f>
        <v>0</v>
      </c>
      <c r="F199" s="40">
        <f>'Tabel 1 Nederland'!F199/'Tabel 1 Nederland'!$R199</f>
        <v>0</v>
      </c>
      <c r="G199" s="40">
        <f>'Tabel 1 Nederland'!G199/'Tabel 1 Nederland'!$R199</f>
        <v>0</v>
      </c>
      <c r="H199" s="40">
        <f>'Tabel 1 Nederland'!H199/'Tabel 1 Nederland'!$R199</f>
        <v>3.0973451327433628E-2</v>
      </c>
      <c r="I199" s="22"/>
      <c r="J199" s="40">
        <f>'Tabel 1 Nederland'!J199/'Tabel 1 Nederland'!$R199</f>
        <v>0.22123893805309736</v>
      </c>
      <c r="K199" s="40">
        <f>'Tabel 1 Nederland'!K199/'Tabel 1 Nederland'!$R199</f>
        <v>0</v>
      </c>
      <c r="L199" s="40">
        <f>'Tabel 1 Nederland'!L199/'Tabel 1 Nederland'!$R199</f>
        <v>0.42035398230088494</v>
      </c>
      <c r="M199" s="22"/>
      <c r="N199" s="40">
        <f>'Tabel 1 Nederland'!N199/'Tabel 1 Nederland'!$R199</f>
        <v>0.23893805309734514</v>
      </c>
      <c r="O199" s="40">
        <f>'Tabel 1 Nederland'!O199/'Tabel 1 Nederland'!$R199</f>
        <v>2.6548672566371681E-2</v>
      </c>
      <c r="P199" s="40">
        <f>'Tabel 1 Nederland'!P199/'Tabel 1 Nederland'!$R199</f>
        <v>1.3274336283185841E-2</v>
      </c>
      <c r="Q199" s="34"/>
      <c r="R199" s="41">
        <f t="shared" si="3"/>
        <v>1</v>
      </c>
      <c r="S199" s="18"/>
      <c r="T199" s="18"/>
      <c r="U199" s="18"/>
    </row>
    <row r="200" spans="1:21" x14ac:dyDescent="0.25">
      <c r="A200" t="s">
        <v>1061</v>
      </c>
      <c r="B200" t="s">
        <v>1062</v>
      </c>
      <c r="C200" s="22"/>
      <c r="D200" s="40">
        <f>'Tabel 1 Nederland'!D200/'Tabel 1 Nederland'!$R200</f>
        <v>0</v>
      </c>
      <c r="E200" s="40">
        <f>'Tabel 1 Nederland'!E200/'Tabel 1 Nederland'!$R200</f>
        <v>0</v>
      </c>
      <c r="F200" s="40">
        <f>'Tabel 1 Nederland'!F200/'Tabel 1 Nederland'!$R200</f>
        <v>0</v>
      </c>
      <c r="G200" s="40">
        <f>'Tabel 1 Nederland'!G200/'Tabel 1 Nederland'!$R200</f>
        <v>0</v>
      </c>
      <c r="H200" s="40">
        <f>'Tabel 1 Nederland'!H200/'Tabel 1 Nederland'!$R200</f>
        <v>0</v>
      </c>
      <c r="I200" s="22"/>
      <c r="J200" s="40">
        <f>'Tabel 1 Nederland'!J200/'Tabel 1 Nederland'!$R200</f>
        <v>4.8979591836734691E-2</v>
      </c>
      <c r="K200" s="40">
        <f>'Tabel 1 Nederland'!K200/'Tabel 1 Nederland'!$R200</f>
        <v>0</v>
      </c>
      <c r="L200" s="40">
        <f>'Tabel 1 Nederland'!L200/'Tabel 1 Nederland'!$R200</f>
        <v>0.17551020408163265</v>
      </c>
      <c r="M200" s="22"/>
      <c r="N200" s="40">
        <f>'Tabel 1 Nederland'!N200/'Tabel 1 Nederland'!$R200</f>
        <v>0.73061224489795917</v>
      </c>
      <c r="O200" s="40">
        <f>'Tabel 1 Nederland'!O200/'Tabel 1 Nederland'!$R200</f>
        <v>1.6326530612244899E-2</v>
      </c>
      <c r="P200" s="40">
        <f>'Tabel 1 Nederland'!P200/'Tabel 1 Nederland'!$R200</f>
        <v>2.8571428571428571E-2</v>
      </c>
      <c r="Q200" s="34"/>
      <c r="R200" s="41">
        <f t="shared" si="3"/>
        <v>1</v>
      </c>
      <c r="S200" s="18"/>
      <c r="T200" s="18"/>
      <c r="U200" s="18"/>
    </row>
    <row r="201" spans="1:21" x14ac:dyDescent="0.25">
      <c r="A201" t="s">
        <v>851</v>
      </c>
      <c r="B201" t="s">
        <v>852</v>
      </c>
      <c r="C201" s="22"/>
      <c r="D201" s="40">
        <f>'Tabel 1 Nederland'!D201/'Tabel 1 Nederland'!$R201</f>
        <v>0.53941576630652266</v>
      </c>
      <c r="E201" s="40">
        <f>'Tabel 1 Nederland'!E201/'Tabel 1 Nederland'!$R201</f>
        <v>0</v>
      </c>
      <c r="F201" s="40">
        <f>'Tabel 1 Nederland'!F201/'Tabel 1 Nederland'!$R201</f>
        <v>8.9235694277711081E-2</v>
      </c>
      <c r="G201" s="40">
        <f>'Tabel 1 Nederland'!G201/'Tabel 1 Nederland'!$R201</f>
        <v>0</v>
      </c>
      <c r="H201" s="40">
        <f>'Tabel 1 Nederland'!H201/'Tabel 1 Nederland'!$R201</f>
        <v>0.11284513805522209</v>
      </c>
      <c r="I201" s="22"/>
      <c r="J201" s="40">
        <f>'Tabel 1 Nederland'!J201/'Tabel 1 Nederland'!$R201</f>
        <v>1.2404961984793917E-2</v>
      </c>
      <c r="K201" s="40">
        <f>'Tabel 1 Nederland'!K201/'Tabel 1 Nederland'!$R201</f>
        <v>0</v>
      </c>
      <c r="L201" s="40">
        <f>'Tabel 1 Nederland'!L201/'Tabel 1 Nederland'!$R201</f>
        <v>0</v>
      </c>
      <c r="M201" s="22"/>
      <c r="N201" s="40">
        <f>'Tabel 1 Nederland'!N201/'Tabel 1 Nederland'!$R201</f>
        <v>0.23849539815926371</v>
      </c>
      <c r="O201" s="40">
        <f>'Tabel 1 Nederland'!O201/'Tabel 1 Nederland'!$R201</f>
        <v>0</v>
      </c>
      <c r="P201" s="40">
        <f>'Tabel 1 Nederland'!P201/'Tabel 1 Nederland'!$R201</f>
        <v>7.6030412164865948E-3</v>
      </c>
      <c r="Q201" s="34"/>
      <c r="R201" s="41">
        <f t="shared" si="3"/>
        <v>1</v>
      </c>
      <c r="S201" s="18"/>
      <c r="T201" s="18"/>
      <c r="U201" s="18"/>
    </row>
    <row r="202" spans="1:21" x14ac:dyDescent="0.25">
      <c r="A202" t="s">
        <v>853</v>
      </c>
      <c r="B202" t="s">
        <v>854</v>
      </c>
      <c r="C202" s="22"/>
      <c r="D202" s="40">
        <f>'Tabel 1 Nederland'!D202/'Tabel 1 Nederland'!$R202</f>
        <v>0.35315985130111527</v>
      </c>
      <c r="E202" s="40">
        <f>'Tabel 1 Nederland'!E202/'Tabel 1 Nederland'!$R202</f>
        <v>1.2391573729863693E-2</v>
      </c>
      <c r="F202" s="40">
        <f>'Tabel 1 Nederland'!F202/'Tabel 1 Nederland'!$R202</f>
        <v>4.1305245766212308E-3</v>
      </c>
      <c r="G202" s="40">
        <f>'Tabel 1 Nederland'!G202/'Tabel 1 Nederland'!$R202</f>
        <v>0</v>
      </c>
      <c r="H202" s="40">
        <f>'Tabel 1 Nederland'!H202/'Tabel 1 Nederland'!$R202</f>
        <v>3.6348616274266832E-2</v>
      </c>
      <c r="I202" s="22"/>
      <c r="J202" s="40">
        <f>'Tabel 1 Nederland'!J202/'Tabel 1 Nederland'!$R202</f>
        <v>7.4349442379182153E-3</v>
      </c>
      <c r="K202" s="40">
        <f>'Tabel 1 Nederland'!K202/'Tabel 1 Nederland'!$R202</f>
        <v>0</v>
      </c>
      <c r="L202" s="40">
        <f>'Tabel 1 Nederland'!L202/'Tabel 1 Nederland'!$R202</f>
        <v>1.7348203221809171E-2</v>
      </c>
      <c r="M202" s="22"/>
      <c r="N202" s="40">
        <f>'Tabel 1 Nederland'!N202/'Tabel 1 Nederland'!$R202</f>
        <v>0.56918628665840565</v>
      </c>
      <c r="O202" s="40">
        <f>'Tabel 1 Nederland'!O202/'Tabel 1 Nederland'!$R202</f>
        <v>0</v>
      </c>
      <c r="P202" s="40">
        <f>'Tabel 1 Nederland'!P202/'Tabel 1 Nederland'!$R202</f>
        <v>0</v>
      </c>
      <c r="Q202" s="34"/>
      <c r="R202" s="41">
        <f t="shared" si="3"/>
        <v>1</v>
      </c>
      <c r="S202" s="18"/>
      <c r="T202" s="18"/>
      <c r="U202" s="18"/>
    </row>
    <row r="203" spans="1:21" x14ac:dyDescent="0.25">
      <c r="A203" t="s">
        <v>660</v>
      </c>
      <c r="B203" t="s">
        <v>661</v>
      </c>
      <c r="C203" s="22"/>
      <c r="D203" s="40">
        <f>'Tabel 1 Nederland'!D203/'Tabel 1 Nederland'!$R203</f>
        <v>0.27425741952894073</v>
      </c>
      <c r="E203" s="40">
        <f>'Tabel 1 Nederland'!E203/'Tabel 1 Nederland'!$R203</f>
        <v>2.5473349943204281E-2</v>
      </c>
      <c r="F203" s="40">
        <f>'Tabel 1 Nederland'!F203/'Tabel 1 Nederland'!$R203</f>
        <v>8.743402596913577E-2</v>
      </c>
      <c r="G203" s="40">
        <f>'Tabel 1 Nederland'!G203/'Tabel 1 Nederland'!$R203</f>
        <v>1.2306784734817344E-2</v>
      </c>
      <c r="H203" s="40">
        <f>'Tabel 1 Nederland'!H203/'Tabel 1 Nederland'!$R203</f>
        <v>0.12744205895458224</v>
      </c>
      <c r="I203" s="22"/>
      <c r="J203" s="40">
        <f>'Tabel 1 Nederland'!J203/'Tabel 1 Nederland'!$R203</f>
        <v>0.31245803078892703</v>
      </c>
      <c r="K203" s="40">
        <f>'Tabel 1 Nederland'!K203/'Tabel 1 Nederland'!$R203</f>
        <v>1.7572155664196106E-4</v>
      </c>
      <c r="L203" s="40">
        <f>'Tabel 1 Nederland'!L203/'Tabel 1 Nederland'!$R203</f>
        <v>3.5822094475439777E-2</v>
      </c>
      <c r="M203" s="22"/>
      <c r="N203" s="40">
        <f>'Tabel 1 Nederland'!N203/'Tabel 1 Nederland'!$R203</f>
        <v>0.11848653533572231</v>
      </c>
      <c r="O203" s="40">
        <f>'Tabel 1 Nederland'!O203/'Tabel 1 Nederland'!$R203</f>
        <v>5.5979867330224736E-3</v>
      </c>
      <c r="P203" s="40">
        <f>'Tabel 1 Nederland'!P203/'Tabel 1 Nederland'!$R203</f>
        <v>5.4599197956609329E-4</v>
      </c>
      <c r="Q203" s="34"/>
      <c r="R203" s="41">
        <f t="shared" si="3"/>
        <v>1</v>
      </c>
      <c r="S203" s="18"/>
      <c r="T203" s="18"/>
      <c r="U203" s="18"/>
    </row>
    <row r="204" spans="1:21" x14ac:dyDescent="0.25">
      <c r="A204" t="s">
        <v>725</v>
      </c>
      <c r="B204" t="s">
        <v>726</v>
      </c>
      <c r="C204" s="22"/>
      <c r="D204" s="40">
        <f>'Tabel 1 Nederland'!D204/'Tabel 1 Nederland'!$R204</f>
        <v>0.33920558417816188</v>
      </c>
      <c r="E204" s="40">
        <f>'Tabel 1 Nederland'!E204/'Tabel 1 Nederland'!$R204</f>
        <v>1.2797074954296161E-2</v>
      </c>
      <c r="F204" s="40">
        <f>'Tabel 1 Nederland'!F204/'Tabel 1 Nederland'!$R204</f>
        <v>8.4759847099883656E-3</v>
      </c>
      <c r="G204" s="40">
        <f>'Tabel 1 Nederland'!G204/'Tabel 1 Nederland'!$R204</f>
        <v>1.0137942496260596E-2</v>
      </c>
      <c r="H204" s="40">
        <f>'Tabel 1 Nederland'!H204/'Tabel 1 Nederland'!$R204</f>
        <v>4.8861558916403522E-2</v>
      </c>
      <c r="I204" s="22"/>
      <c r="J204" s="40">
        <f>'Tabel 1 Nederland'!J204/'Tabel 1 Nederland'!$R204</f>
        <v>0.14110021605451223</v>
      </c>
      <c r="K204" s="40">
        <f>'Tabel 1 Nederland'!K204/'Tabel 1 Nederland'!$R204</f>
        <v>0</v>
      </c>
      <c r="L204" s="40">
        <f>'Tabel 1 Nederland'!L204/'Tabel 1 Nederland'!$R204</f>
        <v>0.19062655808542464</v>
      </c>
      <c r="M204" s="22"/>
      <c r="N204" s="40">
        <f>'Tabel 1 Nederland'!N204/'Tabel 1 Nederland'!$R204</f>
        <v>0.24081768323084593</v>
      </c>
      <c r="O204" s="40">
        <f>'Tabel 1 Nederland'!O204/'Tabel 1 Nederland'!$R204</f>
        <v>5.8168522519528006E-3</v>
      </c>
      <c r="P204" s="40">
        <f>'Tabel 1 Nederland'!P204/'Tabel 1 Nederland'!$R204</f>
        <v>2.1605451221538975E-3</v>
      </c>
      <c r="Q204" s="34"/>
      <c r="R204" s="41">
        <f t="shared" si="3"/>
        <v>1</v>
      </c>
      <c r="S204" s="18"/>
      <c r="T204" s="18"/>
      <c r="U204" s="18"/>
    </row>
    <row r="205" spans="1:21" x14ac:dyDescent="0.25">
      <c r="A205" t="s">
        <v>727</v>
      </c>
      <c r="B205" t="s">
        <v>728</v>
      </c>
      <c r="C205" s="22"/>
      <c r="D205" s="40">
        <f>'Tabel 1 Nederland'!D205/'Tabel 1 Nederland'!$R205</f>
        <v>0.14551636209094773</v>
      </c>
      <c r="E205" s="40">
        <f>'Tabel 1 Nederland'!E205/'Tabel 1 Nederland'!$R205</f>
        <v>1.9039524011899702E-2</v>
      </c>
      <c r="F205" s="40">
        <f>'Tabel 1 Nederland'!F205/'Tabel 1 Nederland'!$R205</f>
        <v>8.0237994050148753E-2</v>
      </c>
      <c r="G205" s="40">
        <f>'Tabel 1 Nederland'!G205/'Tabel 1 Nederland'!$R205</f>
        <v>7.9898002549936252E-3</v>
      </c>
      <c r="H205" s="40">
        <f>'Tabel 1 Nederland'!H205/'Tabel 1 Nederland'!$R205</f>
        <v>8.9842753931151723E-2</v>
      </c>
      <c r="I205" s="22"/>
      <c r="J205" s="40">
        <f>'Tabel 1 Nederland'!J205/'Tabel 1 Nederland'!$R205</f>
        <v>0.26340841478963029</v>
      </c>
      <c r="K205" s="40">
        <f>'Tabel 1 Nederland'!K205/'Tabel 1 Nederland'!$R205</f>
        <v>0.10505737356566086</v>
      </c>
      <c r="L205" s="40">
        <f>'Tabel 1 Nederland'!L205/'Tabel 1 Nederland'!$R205</f>
        <v>6.2983425414364635E-2</v>
      </c>
      <c r="M205" s="22"/>
      <c r="N205" s="40">
        <f>'Tabel 1 Nederland'!N205/'Tabel 1 Nederland'!$R205</f>
        <v>0.20713982150446239</v>
      </c>
      <c r="O205" s="40">
        <f>'Tabel 1 Nederland'!O205/'Tabel 1 Nederland'!$R205</f>
        <v>1.8784530386740331E-2</v>
      </c>
      <c r="P205" s="40">
        <f>'Tabel 1 Nederland'!P205/'Tabel 1 Nederland'!$R205</f>
        <v>0</v>
      </c>
      <c r="Q205" s="34"/>
      <c r="R205" s="41">
        <f t="shared" si="3"/>
        <v>1.0000000000000002</v>
      </c>
      <c r="S205" s="18"/>
      <c r="T205" s="18"/>
      <c r="U205" s="18"/>
    </row>
    <row r="206" spans="1:21" x14ac:dyDescent="0.25">
      <c r="A206" t="s">
        <v>855</v>
      </c>
      <c r="B206" t="s">
        <v>856</v>
      </c>
      <c r="C206" s="22"/>
      <c r="D206" s="40">
        <f>'Tabel 1 Nederland'!D206/'Tabel 1 Nederland'!$R206</f>
        <v>0</v>
      </c>
      <c r="E206" s="40">
        <f>'Tabel 1 Nederland'!E206/'Tabel 1 Nederland'!$R206</f>
        <v>0.14945321992709598</v>
      </c>
      <c r="F206" s="40">
        <f>'Tabel 1 Nederland'!F206/'Tabel 1 Nederland'!$R206</f>
        <v>0</v>
      </c>
      <c r="G206" s="40">
        <f>'Tabel 1 Nederland'!G206/'Tabel 1 Nederland'!$R206</f>
        <v>0</v>
      </c>
      <c r="H206" s="40">
        <f>'Tabel 1 Nederland'!H206/'Tabel 1 Nederland'!$R206</f>
        <v>0.10571081409477522</v>
      </c>
      <c r="I206" s="22"/>
      <c r="J206" s="40">
        <f>'Tabel 1 Nederland'!J206/'Tabel 1 Nederland'!$R206</f>
        <v>3.0376670716889428E-2</v>
      </c>
      <c r="K206" s="40">
        <f>'Tabel 1 Nederland'!K206/'Tabel 1 Nederland'!$R206</f>
        <v>0</v>
      </c>
      <c r="L206" s="40">
        <f>'Tabel 1 Nederland'!L206/'Tabel 1 Nederland'!$R206</f>
        <v>1.5795868772782502E-2</v>
      </c>
      <c r="M206" s="22"/>
      <c r="N206" s="40">
        <f>'Tabel 1 Nederland'!N206/'Tabel 1 Nederland'!$R206</f>
        <v>0.68165249088699875</v>
      </c>
      <c r="O206" s="40">
        <f>'Tabel 1 Nederland'!O206/'Tabel 1 Nederland'!$R206</f>
        <v>1.7010935601458079E-2</v>
      </c>
      <c r="P206" s="40">
        <f>'Tabel 1 Nederland'!P206/'Tabel 1 Nederland'!$R206</f>
        <v>0</v>
      </c>
      <c r="Q206" s="34"/>
      <c r="R206" s="41">
        <f t="shared" si="3"/>
        <v>1</v>
      </c>
      <c r="S206" s="18"/>
      <c r="T206" s="18"/>
      <c r="U206" s="18"/>
    </row>
    <row r="207" spans="1:21" x14ac:dyDescent="0.25">
      <c r="A207" t="s">
        <v>1063</v>
      </c>
      <c r="B207" t="s">
        <v>1064</v>
      </c>
      <c r="C207" s="22"/>
      <c r="D207" s="40">
        <f>'Tabel 1 Nederland'!D207/'Tabel 1 Nederland'!$R207</f>
        <v>7.6754385964912283E-2</v>
      </c>
      <c r="E207" s="40">
        <f>'Tabel 1 Nederland'!E207/'Tabel 1 Nederland'!$R207</f>
        <v>2.1929824561403508E-3</v>
      </c>
      <c r="F207" s="40">
        <f>'Tabel 1 Nederland'!F207/'Tabel 1 Nederland'!$R207</f>
        <v>1.9736842105263157E-2</v>
      </c>
      <c r="G207" s="40">
        <f>'Tabel 1 Nederland'!G207/'Tabel 1 Nederland'!$R207</f>
        <v>0</v>
      </c>
      <c r="H207" s="40">
        <f>'Tabel 1 Nederland'!H207/'Tabel 1 Nederland'!$R207</f>
        <v>4.3859649122807015E-3</v>
      </c>
      <c r="I207" s="22"/>
      <c r="J207" s="40">
        <f>'Tabel 1 Nederland'!J207/'Tabel 1 Nederland'!$R207</f>
        <v>0.15350877192982457</v>
      </c>
      <c r="K207" s="40">
        <f>'Tabel 1 Nederland'!K207/'Tabel 1 Nederland'!$R207</f>
        <v>0</v>
      </c>
      <c r="L207" s="40">
        <f>'Tabel 1 Nederland'!L207/'Tabel 1 Nederland'!$R207</f>
        <v>3.9473684210526314E-2</v>
      </c>
      <c r="M207" s="22"/>
      <c r="N207" s="40">
        <f>'Tabel 1 Nederland'!N207/'Tabel 1 Nederland'!$R207</f>
        <v>0.68201754385964908</v>
      </c>
      <c r="O207" s="40">
        <f>'Tabel 1 Nederland'!O207/'Tabel 1 Nederland'!$R207</f>
        <v>2.1929824561403508E-2</v>
      </c>
      <c r="P207" s="40">
        <f>'Tabel 1 Nederland'!P207/'Tabel 1 Nederland'!$R207</f>
        <v>0</v>
      </c>
      <c r="Q207" s="34"/>
      <c r="R207" s="41">
        <f t="shared" si="3"/>
        <v>1</v>
      </c>
      <c r="S207" s="18"/>
      <c r="T207" s="18"/>
      <c r="U207" s="18"/>
    </row>
    <row r="208" spans="1:21" x14ac:dyDescent="0.25">
      <c r="A208" t="s">
        <v>857</v>
      </c>
      <c r="B208" t="s">
        <v>858</v>
      </c>
      <c r="C208" s="22"/>
      <c r="D208" s="40">
        <f>'Tabel 1 Nederland'!D208/'Tabel 1 Nederland'!$R208</f>
        <v>7.6923076923076927E-2</v>
      </c>
      <c r="E208" s="40">
        <f>'Tabel 1 Nederland'!E208/'Tabel 1 Nederland'!$R208</f>
        <v>0</v>
      </c>
      <c r="F208" s="40">
        <f>'Tabel 1 Nederland'!F208/'Tabel 1 Nederland'!$R208</f>
        <v>0</v>
      </c>
      <c r="G208" s="40">
        <f>'Tabel 1 Nederland'!G208/'Tabel 1 Nederland'!$R208</f>
        <v>0</v>
      </c>
      <c r="H208" s="40">
        <f>'Tabel 1 Nederland'!H208/'Tabel 1 Nederland'!$R208</f>
        <v>0</v>
      </c>
      <c r="I208" s="22"/>
      <c r="J208" s="40">
        <f>'Tabel 1 Nederland'!J208/'Tabel 1 Nederland'!$R208</f>
        <v>6.1538461538461542E-2</v>
      </c>
      <c r="K208" s="40">
        <f>'Tabel 1 Nederland'!K208/'Tabel 1 Nederland'!$R208</f>
        <v>0</v>
      </c>
      <c r="L208" s="40">
        <f>'Tabel 1 Nederland'!L208/'Tabel 1 Nederland'!$R208</f>
        <v>3.5164835164835165E-2</v>
      </c>
      <c r="M208" s="22"/>
      <c r="N208" s="40">
        <f>'Tabel 1 Nederland'!N208/'Tabel 1 Nederland'!$R208</f>
        <v>0.82637362637362632</v>
      </c>
      <c r="O208" s="40">
        <f>'Tabel 1 Nederland'!O208/'Tabel 1 Nederland'!$R208</f>
        <v>0</v>
      </c>
      <c r="P208" s="40">
        <f>'Tabel 1 Nederland'!P208/'Tabel 1 Nederland'!$R208</f>
        <v>0</v>
      </c>
      <c r="Q208" s="34"/>
      <c r="R208" s="41">
        <f t="shared" si="3"/>
        <v>1</v>
      </c>
      <c r="S208" s="18"/>
      <c r="T208" s="18"/>
      <c r="U208" s="18"/>
    </row>
    <row r="209" spans="1:21" x14ac:dyDescent="0.25">
      <c r="A209" t="s">
        <v>1065</v>
      </c>
      <c r="B209" t="s">
        <v>1066</v>
      </c>
      <c r="C209" s="22"/>
      <c r="D209" s="40">
        <f>'Tabel 1 Nederland'!D209/'Tabel 1 Nederland'!$R209</f>
        <v>3.6964980544747082E-2</v>
      </c>
      <c r="E209" s="40">
        <f>'Tabel 1 Nederland'!E209/'Tabel 1 Nederland'!$R209</f>
        <v>0</v>
      </c>
      <c r="F209" s="40">
        <f>'Tabel 1 Nederland'!F209/'Tabel 1 Nederland'!$R209</f>
        <v>0</v>
      </c>
      <c r="G209" s="40">
        <f>'Tabel 1 Nederland'!G209/'Tabel 1 Nederland'!$R209</f>
        <v>0</v>
      </c>
      <c r="H209" s="40">
        <f>'Tabel 1 Nederland'!H209/'Tabel 1 Nederland'!$R209</f>
        <v>0.7645914396887159</v>
      </c>
      <c r="I209" s="22"/>
      <c r="J209" s="40">
        <f>'Tabel 1 Nederland'!J209/'Tabel 1 Nederland'!$R209</f>
        <v>6.8093385214007783E-3</v>
      </c>
      <c r="K209" s="40">
        <f>'Tabel 1 Nederland'!K209/'Tabel 1 Nederland'!$R209</f>
        <v>0</v>
      </c>
      <c r="L209" s="40">
        <f>'Tabel 1 Nederland'!L209/'Tabel 1 Nederland'!$R209</f>
        <v>1.9455252918287938E-3</v>
      </c>
      <c r="M209" s="22"/>
      <c r="N209" s="40">
        <f>'Tabel 1 Nederland'!N209/'Tabel 1 Nederland'!$R209</f>
        <v>0.17509727626459143</v>
      </c>
      <c r="O209" s="40">
        <f>'Tabel 1 Nederland'!O209/'Tabel 1 Nederland'!$R209</f>
        <v>0</v>
      </c>
      <c r="P209" s="40">
        <f>'Tabel 1 Nederland'!P209/'Tabel 1 Nederland'!$R209</f>
        <v>1.4591439688715954E-2</v>
      </c>
      <c r="Q209" s="34"/>
      <c r="R209" s="41">
        <f t="shared" si="3"/>
        <v>0.99999999999999978</v>
      </c>
      <c r="S209" s="18"/>
      <c r="T209" s="18"/>
      <c r="U209" s="18"/>
    </row>
    <row r="210" spans="1:21" x14ac:dyDescent="0.25">
      <c r="A210" t="s">
        <v>1161</v>
      </c>
      <c r="B210" t="s">
        <v>1162</v>
      </c>
      <c r="C210" s="22"/>
      <c r="D210" s="40">
        <f>'Tabel 1 Nederland'!D210/'Tabel 1 Nederland'!$R210</f>
        <v>0</v>
      </c>
      <c r="E210" s="40">
        <f>'Tabel 1 Nederland'!E210/'Tabel 1 Nederland'!$R210</f>
        <v>0</v>
      </c>
      <c r="F210" s="40">
        <f>'Tabel 1 Nederland'!F210/'Tabel 1 Nederland'!$R210</f>
        <v>1.1337868480725623E-2</v>
      </c>
      <c r="G210" s="40">
        <f>'Tabel 1 Nederland'!G210/'Tabel 1 Nederland'!$R210</f>
        <v>0</v>
      </c>
      <c r="H210" s="40">
        <f>'Tabel 1 Nederland'!H210/'Tabel 1 Nederland'!$R210</f>
        <v>0.25850340136054423</v>
      </c>
      <c r="I210" s="22"/>
      <c r="J210" s="40">
        <f>'Tabel 1 Nederland'!J210/'Tabel 1 Nederland'!$R210</f>
        <v>0.13151927437641722</v>
      </c>
      <c r="K210" s="40">
        <f>'Tabel 1 Nederland'!K210/'Tabel 1 Nederland'!$R210</f>
        <v>0</v>
      </c>
      <c r="L210" s="40">
        <f>'Tabel 1 Nederland'!L210/'Tabel 1 Nederland'!$R210</f>
        <v>0.18140589569160998</v>
      </c>
      <c r="M210" s="22"/>
      <c r="N210" s="40">
        <f>'Tabel 1 Nederland'!N210/'Tabel 1 Nederland'!$R210</f>
        <v>0.40136054421768708</v>
      </c>
      <c r="O210" s="40">
        <f>'Tabel 1 Nederland'!O210/'Tabel 1 Nederland'!$R210</f>
        <v>1.1337868480725623E-2</v>
      </c>
      <c r="P210" s="40">
        <f>'Tabel 1 Nederland'!P210/'Tabel 1 Nederland'!$R210</f>
        <v>4.5351473922902496E-3</v>
      </c>
      <c r="Q210" s="34"/>
      <c r="R210" s="41">
        <f t="shared" si="3"/>
        <v>1</v>
      </c>
      <c r="S210" s="18"/>
      <c r="T210" s="18"/>
      <c r="U210" s="18"/>
    </row>
    <row r="211" spans="1:21" x14ac:dyDescent="0.25">
      <c r="A211" t="s">
        <v>1067</v>
      </c>
      <c r="B211" t="s">
        <v>1068</v>
      </c>
      <c r="C211" s="22"/>
      <c r="D211" s="40">
        <f>'Tabel 1 Nederland'!D211/'Tabel 1 Nederland'!$R211</f>
        <v>0</v>
      </c>
      <c r="E211" s="40">
        <f>'Tabel 1 Nederland'!E211/'Tabel 1 Nederland'!$R211</f>
        <v>5.543237250554324E-2</v>
      </c>
      <c r="F211" s="40">
        <f>'Tabel 1 Nederland'!F211/'Tabel 1 Nederland'!$R211</f>
        <v>5.0997782705099776E-2</v>
      </c>
      <c r="G211" s="40">
        <f>'Tabel 1 Nederland'!G211/'Tabel 1 Nederland'!$R211</f>
        <v>1.4412416851441241E-2</v>
      </c>
      <c r="H211" s="40">
        <f>'Tabel 1 Nederland'!H211/'Tabel 1 Nederland'!$R211</f>
        <v>8.4257206208425722E-2</v>
      </c>
      <c r="I211" s="22"/>
      <c r="J211" s="40">
        <f>'Tabel 1 Nederland'!J211/'Tabel 1 Nederland'!$R211</f>
        <v>0.12416851441241686</v>
      </c>
      <c r="K211" s="40">
        <f>'Tabel 1 Nederland'!K211/'Tabel 1 Nederland'!$R211</f>
        <v>0</v>
      </c>
      <c r="L211" s="40">
        <f>'Tabel 1 Nederland'!L211/'Tabel 1 Nederland'!$R211</f>
        <v>0.19068736141906872</v>
      </c>
      <c r="M211" s="22"/>
      <c r="N211" s="40">
        <f>'Tabel 1 Nederland'!N211/'Tabel 1 Nederland'!$R211</f>
        <v>0.47006651884700668</v>
      </c>
      <c r="O211" s="40">
        <f>'Tabel 1 Nederland'!O211/'Tabel 1 Nederland'!$R211</f>
        <v>9.9778270509977823E-3</v>
      </c>
      <c r="P211" s="40">
        <f>'Tabel 1 Nederland'!P211/'Tabel 1 Nederland'!$R211</f>
        <v>0</v>
      </c>
      <c r="Q211" s="34"/>
      <c r="R211" s="41">
        <f t="shared" si="3"/>
        <v>1</v>
      </c>
      <c r="S211" s="18"/>
      <c r="T211" s="18"/>
      <c r="U211" s="18"/>
    </row>
    <row r="212" spans="1:21" x14ac:dyDescent="0.25">
      <c r="A212" t="s">
        <v>729</v>
      </c>
      <c r="B212" t="s">
        <v>730</v>
      </c>
      <c r="C212" s="22"/>
      <c r="D212" s="40">
        <f>'Tabel 1 Nederland'!D212/'Tabel 1 Nederland'!$R212</f>
        <v>0.18844367015098723</v>
      </c>
      <c r="E212" s="40">
        <f>'Tabel 1 Nederland'!E212/'Tabel 1 Nederland'!$R212</f>
        <v>0</v>
      </c>
      <c r="F212" s="40">
        <f>'Tabel 1 Nederland'!F212/'Tabel 1 Nederland'!$R212</f>
        <v>0.15084204413472707</v>
      </c>
      <c r="G212" s="40">
        <f>'Tabel 1 Nederland'!G212/'Tabel 1 Nederland'!$R212</f>
        <v>0</v>
      </c>
      <c r="H212" s="40">
        <f>'Tabel 1 Nederland'!H212/'Tabel 1 Nederland'!$R212</f>
        <v>6.7508710801393729E-2</v>
      </c>
      <c r="I212" s="22"/>
      <c r="J212" s="40">
        <f>'Tabel 1 Nederland'!J212/'Tabel 1 Nederland'!$R212</f>
        <v>0.28556910569105692</v>
      </c>
      <c r="K212" s="40">
        <f>'Tabel 1 Nederland'!K212/'Tabel 1 Nederland'!$R212</f>
        <v>2.5551684088269456E-2</v>
      </c>
      <c r="L212" s="40">
        <f>'Tabel 1 Nederland'!L212/'Tabel 1 Nederland'!$R212</f>
        <v>7.6655052264808357E-2</v>
      </c>
      <c r="M212" s="22"/>
      <c r="N212" s="40">
        <f>'Tabel 1 Nederland'!N212/'Tabel 1 Nederland'!$R212</f>
        <v>0.1988966318234611</v>
      </c>
      <c r="O212" s="40">
        <f>'Tabel 1 Nederland'!O212/'Tabel 1 Nederland'!$R212</f>
        <v>6.5331010452961674E-3</v>
      </c>
      <c r="P212" s="40">
        <f>'Tabel 1 Nederland'!P212/'Tabel 1 Nederland'!$R212</f>
        <v>0</v>
      </c>
      <c r="Q212" s="34"/>
      <c r="R212" s="41">
        <f t="shared" si="3"/>
        <v>1.0000000000000002</v>
      </c>
      <c r="S212" s="18"/>
      <c r="T212" s="18"/>
      <c r="U212" s="18"/>
    </row>
    <row r="213" spans="1:21" x14ac:dyDescent="0.25">
      <c r="A213" t="s">
        <v>859</v>
      </c>
      <c r="B213" t="s">
        <v>860</v>
      </c>
      <c r="C213" s="22"/>
      <c r="D213" s="40">
        <f>'Tabel 1 Nederland'!D213/'Tabel 1 Nederland'!$R213</f>
        <v>3.8175046554934824E-2</v>
      </c>
      <c r="E213" s="40">
        <f>'Tabel 1 Nederland'!E213/'Tabel 1 Nederland'!$R213</f>
        <v>9.3109869646182495E-4</v>
      </c>
      <c r="F213" s="40">
        <f>'Tabel 1 Nederland'!F213/'Tabel 1 Nederland'!$R213</f>
        <v>1.0242085661080074E-2</v>
      </c>
      <c r="G213" s="40">
        <f>'Tabel 1 Nederland'!G213/'Tabel 1 Nederland'!$R213</f>
        <v>2.7932960893854749E-3</v>
      </c>
      <c r="H213" s="40">
        <f>'Tabel 1 Nederland'!H213/'Tabel 1 Nederland'!$R213</f>
        <v>0.1527001862197393</v>
      </c>
      <c r="I213" s="22"/>
      <c r="J213" s="40">
        <f>'Tabel 1 Nederland'!J213/'Tabel 1 Nederland'!$R213</f>
        <v>8.3798882681564244E-3</v>
      </c>
      <c r="K213" s="40">
        <f>'Tabel 1 Nederland'!K213/'Tabel 1 Nederland'!$R213</f>
        <v>0</v>
      </c>
      <c r="L213" s="40">
        <f>'Tabel 1 Nederland'!L213/'Tabel 1 Nederland'!$R213</f>
        <v>0.46554934823091249</v>
      </c>
      <c r="M213" s="22"/>
      <c r="N213" s="40">
        <f>'Tabel 1 Nederland'!N213/'Tabel 1 Nederland'!$R213</f>
        <v>0.30912476722532589</v>
      </c>
      <c r="O213" s="40">
        <f>'Tabel 1 Nederland'!O213/'Tabel 1 Nederland'!$R213</f>
        <v>1.2104283054003724E-2</v>
      </c>
      <c r="P213" s="40">
        <f>'Tabel 1 Nederland'!P213/'Tabel 1 Nederland'!$R213</f>
        <v>0</v>
      </c>
      <c r="Q213" s="34"/>
      <c r="R213" s="41">
        <f t="shared" si="3"/>
        <v>1</v>
      </c>
      <c r="S213" s="18"/>
      <c r="T213" s="18"/>
      <c r="U213" s="18"/>
    </row>
    <row r="214" spans="1:21" x14ac:dyDescent="0.25">
      <c r="A214" t="s">
        <v>861</v>
      </c>
      <c r="B214" t="s">
        <v>862</v>
      </c>
      <c r="C214" s="22"/>
      <c r="D214" s="40">
        <f>'Tabel 1 Nederland'!D214/'Tabel 1 Nederland'!$R214</f>
        <v>0.24274809160305344</v>
      </c>
      <c r="E214" s="40">
        <f>'Tabel 1 Nederland'!E214/'Tabel 1 Nederland'!$R214</f>
        <v>3.2824427480916032E-2</v>
      </c>
      <c r="F214" s="40">
        <f>'Tabel 1 Nederland'!F214/'Tabel 1 Nederland'!$R214</f>
        <v>0</v>
      </c>
      <c r="G214" s="40">
        <f>'Tabel 1 Nederland'!G214/'Tabel 1 Nederland'!$R214</f>
        <v>0</v>
      </c>
      <c r="H214" s="40">
        <f>'Tabel 1 Nederland'!H214/'Tabel 1 Nederland'!$R214</f>
        <v>2.0610687022900764E-2</v>
      </c>
      <c r="I214" s="22"/>
      <c r="J214" s="40">
        <f>'Tabel 1 Nederland'!J214/'Tabel 1 Nederland'!$R214</f>
        <v>4.5801526717557254E-3</v>
      </c>
      <c r="K214" s="40">
        <f>'Tabel 1 Nederland'!K214/'Tabel 1 Nederland'!$R214</f>
        <v>0</v>
      </c>
      <c r="L214" s="40">
        <f>'Tabel 1 Nederland'!L214/'Tabel 1 Nederland'!$R214</f>
        <v>0.14122137404580154</v>
      </c>
      <c r="M214" s="22"/>
      <c r="N214" s="40">
        <f>'Tabel 1 Nederland'!N214/'Tabel 1 Nederland'!$R214</f>
        <v>0.54732824427480919</v>
      </c>
      <c r="O214" s="40">
        <f>'Tabel 1 Nederland'!O214/'Tabel 1 Nederland'!$R214</f>
        <v>1.0687022900763359E-2</v>
      </c>
      <c r="P214" s="40">
        <f>'Tabel 1 Nederland'!P214/'Tabel 1 Nederland'!$R214</f>
        <v>0</v>
      </c>
      <c r="Q214" s="34"/>
      <c r="R214" s="41">
        <f t="shared" si="3"/>
        <v>1</v>
      </c>
      <c r="S214" s="18"/>
      <c r="T214" s="18"/>
      <c r="U214" s="18"/>
    </row>
    <row r="215" spans="1:21" x14ac:dyDescent="0.25">
      <c r="A215" t="s">
        <v>731</v>
      </c>
      <c r="B215" t="s">
        <v>732</v>
      </c>
      <c r="C215" s="22"/>
      <c r="D215" s="40">
        <f>'Tabel 1 Nederland'!D215/'Tabel 1 Nederland'!$R215</f>
        <v>0.36222596964586845</v>
      </c>
      <c r="E215" s="40">
        <f>'Tabel 1 Nederland'!E215/'Tabel 1 Nederland'!$R215</f>
        <v>0</v>
      </c>
      <c r="F215" s="40">
        <f>'Tabel 1 Nederland'!F215/'Tabel 1 Nederland'!$R215</f>
        <v>0</v>
      </c>
      <c r="G215" s="40">
        <f>'Tabel 1 Nederland'!G215/'Tabel 1 Nederland'!$R215</f>
        <v>0</v>
      </c>
      <c r="H215" s="40">
        <f>'Tabel 1 Nederland'!H215/'Tabel 1 Nederland'!$R215</f>
        <v>5.2951096121416526E-2</v>
      </c>
      <c r="I215" s="22"/>
      <c r="J215" s="40">
        <f>'Tabel 1 Nederland'!J215/'Tabel 1 Nederland'!$R215</f>
        <v>6.7790893760539622E-2</v>
      </c>
      <c r="K215" s="40">
        <f>'Tabel 1 Nederland'!K215/'Tabel 1 Nederland'!$R215</f>
        <v>6.8128161888701522E-2</v>
      </c>
      <c r="L215" s="40">
        <f>'Tabel 1 Nederland'!L215/'Tabel 1 Nederland'!$R215</f>
        <v>7.7908937605396286E-2</v>
      </c>
      <c r="M215" s="22"/>
      <c r="N215" s="40">
        <f>'Tabel 1 Nederland'!N215/'Tabel 1 Nederland'!$R215</f>
        <v>0.35952782462057337</v>
      </c>
      <c r="O215" s="40">
        <f>'Tabel 1 Nederland'!O215/'Tabel 1 Nederland'!$R215</f>
        <v>1.1467116357504217E-2</v>
      </c>
      <c r="P215" s="40">
        <f>'Tabel 1 Nederland'!P215/'Tabel 1 Nederland'!$R215</f>
        <v>0</v>
      </c>
      <c r="Q215" s="34"/>
      <c r="R215" s="41">
        <f t="shared" si="3"/>
        <v>1</v>
      </c>
      <c r="S215" s="18"/>
      <c r="T215" s="18"/>
      <c r="U215" s="18"/>
    </row>
    <row r="216" spans="1:21" x14ac:dyDescent="0.25">
      <c r="A216" t="s">
        <v>1163</v>
      </c>
      <c r="B216" t="s">
        <v>1164</v>
      </c>
      <c r="C216" s="22"/>
      <c r="D216" s="40">
        <f>'Tabel 1 Nederland'!D216/'Tabel 1 Nederland'!$R216</f>
        <v>8.8135593220338981E-2</v>
      </c>
      <c r="E216" s="40">
        <f>'Tabel 1 Nederland'!E216/'Tabel 1 Nederland'!$R216</f>
        <v>1.0169491525423728E-2</v>
      </c>
      <c r="F216" s="40">
        <f>'Tabel 1 Nederland'!F216/'Tabel 1 Nederland'!$R216</f>
        <v>2.3728813559322035E-2</v>
      </c>
      <c r="G216" s="40">
        <f>'Tabel 1 Nederland'!G216/'Tabel 1 Nederland'!$R216</f>
        <v>0.10847457627118644</v>
      </c>
      <c r="H216" s="40">
        <f>'Tabel 1 Nederland'!H216/'Tabel 1 Nederland'!$R216</f>
        <v>0</v>
      </c>
      <c r="I216" s="22"/>
      <c r="J216" s="40">
        <f>'Tabel 1 Nederland'!J216/'Tabel 1 Nederland'!$R216</f>
        <v>0</v>
      </c>
      <c r="K216" s="40">
        <f>'Tabel 1 Nederland'!K216/'Tabel 1 Nederland'!$R216</f>
        <v>6.4406779661016947E-2</v>
      </c>
      <c r="L216" s="40">
        <f>'Tabel 1 Nederland'!L216/'Tabel 1 Nederland'!$R216</f>
        <v>0.21016949152542372</v>
      </c>
      <c r="M216" s="22"/>
      <c r="N216" s="40">
        <f>'Tabel 1 Nederland'!N216/'Tabel 1 Nederland'!$R216</f>
        <v>0.49491525423728816</v>
      </c>
      <c r="O216" s="40">
        <f>'Tabel 1 Nederland'!O216/'Tabel 1 Nederland'!$R216</f>
        <v>0</v>
      </c>
      <c r="P216" s="40">
        <f>'Tabel 1 Nederland'!P216/'Tabel 1 Nederland'!$R216</f>
        <v>0</v>
      </c>
      <c r="Q216" s="34"/>
      <c r="R216" s="41">
        <f t="shared" si="3"/>
        <v>1</v>
      </c>
      <c r="S216" s="18"/>
      <c r="T216" s="18"/>
      <c r="U216" s="18"/>
    </row>
    <row r="217" spans="1:21" x14ac:dyDescent="0.25">
      <c r="A217" t="s">
        <v>863</v>
      </c>
      <c r="B217" t="s">
        <v>864</v>
      </c>
      <c r="C217" s="22"/>
      <c r="D217" s="40">
        <f>'Tabel 1 Nederland'!D217/'Tabel 1 Nederland'!$R217</f>
        <v>0</v>
      </c>
      <c r="E217" s="40">
        <f>'Tabel 1 Nederland'!E217/'Tabel 1 Nederland'!$R217</f>
        <v>5.0219711236660393E-3</v>
      </c>
      <c r="F217" s="40">
        <f>'Tabel 1 Nederland'!F217/'Tabel 1 Nederland'!$R217</f>
        <v>0.11048336472065286</v>
      </c>
      <c r="G217" s="40">
        <f>'Tabel 1 Nederland'!G217/'Tabel 1 Nederland'!$R217</f>
        <v>0</v>
      </c>
      <c r="H217" s="40">
        <f>'Tabel 1 Nederland'!H217/'Tabel 1 Nederland'!$R217</f>
        <v>8.7884494664155682E-2</v>
      </c>
      <c r="I217" s="22"/>
      <c r="J217" s="40">
        <f>'Tabel 1 Nederland'!J217/'Tabel 1 Nederland'!$R217</f>
        <v>0</v>
      </c>
      <c r="K217" s="40">
        <f>'Tabel 1 Nederland'!K217/'Tabel 1 Nederland'!$R217</f>
        <v>0</v>
      </c>
      <c r="L217" s="40">
        <f>'Tabel 1 Nederland'!L217/'Tabel 1 Nederland'!$R217</f>
        <v>6.2774639045825489E-2</v>
      </c>
      <c r="M217" s="22"/>
      <c r="N217" s="40">
        <f>'Tabel 1 Nederland'!N217/'Tabel 1 Nederland'!$R217</f>
        <v>0.61079723791588203</v>
      </c>
      <c r="O217" s="40">
        <f>'Tabel 1 Nederland'!O217/'Tabel 1 Nederland'!$R217</f>
        <v>0</v>
      </c>
      <c r="P217" s="40">
        <f>'Tabel 1 Nederland'!P217/'Tabel 1 Nederland'!$R217</f>
        <v>0.12303829252981795</v>
      </c>
      <c r="Q217" s="34"/>
      <c r="R217" s="41">
        <f t="shared" si="3"/>
        <v>1</v>
      </c>
      <c r="S217" s="18"/>
      <c r="T217" s="18"/>
      <c r="U217" s="18"/>
    </row>
    <row r="218" spans="1:21" x14ac:dyDescent="0.25">
      <c r="A218" t="s">
        <v>865</v>
      </c>
      <c r="B218" t="s">
        <v>866</v>
      </c>
      <c r="C218" s="22"/>
      <c r="D218" s="40">
        <f>'Tabel 1 Nederland'!D218/'Tabel 1 Nederland'!$R218</f>
        <v>0.15283400809716599</v>
      </c>
      <c r="E218" s="40">
        <f>'Tabel 1 Nederland'!E218/'Tabel 1 Nederland'!$R218</f>
        <v>0</v>
      </c>
      <c r="F218" s="40">
        <f>'Tabel 1 Nederland'!F218/'Tabel 1 Nederland'!$R218</f>
        <v>0.10222672064777327</v>
      </c>
      <c r="G218" s="40">
        <f>'Tabel 1 Nederland'!G218/'Tabel 1 Nederland'!$R218</f>
        <v>0</v>
      </c>
      <c r="H218" s="40">
        <f>'Tabel 1 Nederland'!H218/'Tabel 1 Nederland'!$R218</f>
        <v>9.1093117408906875E-3</v>
      </c>
      <c r="I218" s="22"/>
      <c r="J218" s="40">
        <f>'Tabel 1 Nederland'!J218/'Tabel 1 Nederland'!$R218</f>
        <v>3.9473684210526314E-2</v>
      </c>
      <c r="K218" s="40">
        <f>'Tabel 1 Nederland'!K218/'Tabel 1 Nederland'!$R218</f>
        <v>0</v>
      </c>
      <c r="L218" s="40">
        <f>'Tabel 1 Nederland'!L218/'Tabel 1 Nederland'!$R218</f>
        <v>0</v>
      </c>
      <c r="M218" s="22"/>
      <c r="N218" s="40">
        <f>'Tabel 1 Nederland'!N218/'Tabel 1 Nederland'!$R218</f>
        <v>0.69635627530364375</v>
      </c>
      <c r="O218" s="40">
        <f>'Tabel 1 Nederland'!O218/'Tabel 1 Nederland'!$R218</f>
        <v>0</v>
      </c>
      <c r="P218" s="40">
        <f>'Tabel 1 Nederland'!P218/'Tabel 1 Nederland'!$R218</f>
        <v>0</v>
      </c>
      <c r="Q218" s="34"/>
      <c r="R218" s="41">
        <f t="shared" si="3"/>
        <v>1</v>
      </c>
      <c r="S218" s="18"/>
      <c r="T218" s="18"/>
      <c r="U218" s="18"/>
    </row>
    <row r="219" spans="1:21" x14ac:dyDescent="0.25">
      <c r="A219" t="s">
        <v>867</v>
      </c>
      <c r="B219" t="s">
        <v>868</v>
      </c>
      <c r="C219" s="22"/>
      <c r="D219" s="40">
        <f>'Tabel 1 Nederland'!D219/'Tabel 1 Nederland'!$R219</f>
        <v>0.44062153163152051</v>
      </c>
      <c r="E219" s="40">
        <f>'Tabel 1 Nederland'!E219/'Tabel 1 Nederland'!$R219</f>
        <v>3.8475767665556791E-2</v>
      </c>
      <c r="F219" s="40">
        <f>'Tabel 1 Nederland'!F219/'Tabel 1 Nederland'!$R219</f>
        <v>0.12282648908620052</v>
      </c>
      <c r="G219" s="40">
        <f>'Tabel 1 Nederland'!G219/'Tabel 1 Nederland'!$R219</f>
        <v>0</v>
      </c>
      <c r="H219" s="40">
        <f>'Tabel 1 Nederland'!H219/'Tabel 1 Nederland'!$R219</f>
        <v>1.9237883832778396E-2</v>
      </c>
      <c r="I219" s="22"/>
      <c r="J219" s="40">
        <f>'Tabel 1 Nederland'!J219/'Tabel 1 Nederland'!$R219</f>
        <v>8.3980762116167215E-2</v>
      </c>
      <c r="K219" s="40">
        <f>'Tabel 1 Nederland'!K219/'Tabel 1 Nederland'!$R219</f>
        <v>0</v>
      </c>
      <c r="L219" s="40">
        <f>'Tabel 1 Nederland'!L219/'Tabel 1 Nederland'!$R219</f>
        <v>0</v>
      </c>
      <c r="M219" s="22"/>
      <c r="N219" s="40">
        <f>'Tabel 1 Nederland'!N219/'Tabel 1 Nederland'!$R219</f>
        <v>0.29485756566777654</v>
      </c>
      <c r="O219" s="40">
        <f>'Tabel 1 Nederland'!O219/'Tabel 1 Nederland'!$R219</f>
        <v>0</v>
      </c>
      <c r="P219" s="40">
        <f>'Tabel 1 Nederland'!P219/'Tabel 1 Nederland'!$R219</f>
        <v>0</v>
      </c>
      <c r="Q219" s="34"/>
      <c r="R219" s="41">
        <f t="shared" si="3"/>
        <v>0.99999999999999989</v>
      </c>
      <c r="S219" s="18"/>
      <c r="T219" s="18"/>
      <c r="U219" s="18"/>
    </row>
    <row r="220" spans="1:21" x14ac:dyDescent="0.25">
      <c r="A220" t="s">
        <v>536</v>
      </c>
      <c r="B220" t="s">
        <v>645</v>
      </c>
      <c r="C220" s="22"/>
      <c r="D220" s="40">
        <f>'Tabel 1 Nederland'!D220/'Tabel 1 Nederland'!$R220</f>
        <v>0</v>
      </c>
      <c r="E220" s="40">
        <f>'Tabel 1 Nederland'!E220/'Tabel 1 Nederland'!$R220</f>
        <v>0</v>
      </c>
      <c r="F220" s="40">
        <f>'Tabel 1 Nederland'!F220/'Tabel 1 Nederland'!$R220</f>
        <v>0</v>
      </c>
      <c r="G220" s="40">
        <f>'Tabel 1 Nederland'!G220/'Tabel 1 Nederland'!$R220</f>
        <v>0</v>
      </c>
      <c r="H220" s="40">
        <f>'Tabel 1 Nederland'!H220/'Tabel 1 Nederland'!$R220</f>
        <v>0.19690265486725664</v>
      </c>
      <c r="I220" s="22"/>
      <c r="J220" s="40">
        <f>'Tabel 1 Nederland'!J220/'Tabel 1 Nederland'!$R220</f>
        <v>6.637168141592921E-2</v>
      </c>
      <c r="K220" s="40">
        <f>'Tabel 1 Nederland'!K220/'Tabel 1 Nederland'!$R220</f>
        <v>0</v>
      </c>
      <c r="L220" s="40">
        <f>'Tabel 1 Nederland'!L220/'Tabel 1 Nederland'!$R220</f>
        <v>0.11283185840707964</v>
      </c>
      <c r="M220" s="22"/>
      <c r="N220" s="40">
        <f>'Tabel 1 Nederland'!N220/'Tabel 1 Nederland'!$R220</f>
        <v>0.60398230088495575</v>
      </c>
      <c r="O220" s="40">
        <f>'Tabel 1 Nederland'!O220/'Tabel 1 Nederland'!$R220</f>
        <v>1.9911504424778761E-2</v>
      </c>
      <c r="P220" s="40">
        <f>'Tabel 1 Nederland'!P220/'Tabel 1 Nederland'!$R220</f>
        <v>0</v>
      </c>
      <c r="Q220" s="34"/>
      <c r="R220" s="41">
        <f t="shared" ref="R220:R283" si="4">D220+E220+F220+G220+H220+J220+K220+L220+N220+O220+P220</f>
        <v>1</v>
      </c>
      <c r="S220" s="18"/>
      <c r="T220" s="18"/>
      <c r="U220" s="18"/>
    </row>
    <row r="221" spans="1:21" x14ac:dyDescent="0.25">
      <c r="A221" t="s">
        <v>869</v>
      </c>
      <c r="B221" t="s">
        <v>870</v>
      </c>
      <c r="C221" s="22"/>
      <c r="D221" s="40">
        <f>'Tabel 1 Nederland'!D221/'Tabel 1 Nederland'!$R221</f>
        <v>0</v>
      </c>
      <c r="E221" s="40">
        <f>'Tabel 1 Nederland'!E221/'Tabel 1 Nederland'!$R221</f>
        <v>0</v>
      </c>
      <c r="F221" s="40">
        <f>'Tabel 1 Nederland'!F221/'Tabel 1 Nederland'!$R221</f>
        <v>1.1895321173671689E-2</v>
      </c>
      <c r="G221" s="40">
        <f>'Tabel 1 Nederland'!G221/'Tabel 1 Nederland'!$R221</f>
        <v>0</v>
      </c>
      <c r="H221" s="40">
        <f>'Tabel 1 Nederland'!H221/'Tabel 1 Nederland'!$R221</f>
        <v>0.21411578112609039</v>
      </c>
      <c r="I221" s="22"/>
      <c r="J221" s="40">
        <f>'Tabel 1 Nederland'!J221/'Tabel 1 Nederland'!$R221</f>
        <v>9.5162569389373505E-3</v>
      </c>
      <c r="K221" s="40">
        <f>'Tabel 1 Nederland'!K221/'Tabel 1 Nederland'!$R221</f>
        <v>0.11260904044409199</v>
      </c>
      <c r="L221" s="40">
        <f>'Tabel 1 Nederland'!L221/'Tabel 1 Nederland'!$R221</f>
        <v>3.9651070578905628E-3</v>
      </c>
      <c r="M221" s="22"/>
      <c r="N221" s="40">
        <f>'Tabel 1 Nederland'!N221/'Tabel 1 Nederland'!$R221</f>
        <v>0.44329896907216493</v>
      </c>
      <c r="O221" s="40">
        <f>'Tabel 1 Nederland'!O221/'Tabel 1 Nederland'!$R221</f>
        <v>1.4274385408406027E-2</v>
      </c>
      <c r="P221" s="40">
        <f>'Tabel 1 Nederland'!P221/'Tabel 1 Nederland'!$R221</f>
        <v>0.19032513877874702</v>
      </c>
      <c r="Q221" s="34"/>
      <c r="R221" s="41">
        <f t="shared" si="4"/>
        <v>0.99999999999999989</v>
      </c>
      <c r="S221" s="18"/>
      <c r="T221" s="18"/>
      <c r="U221" s="18"/>
    </row>
    <row r="222" spans="1:21" x14ac:dyDescent="0.25">
      <c r="A222" t="s">
        <v>1069</v>
      </c>
      <c r="B222" t="s">
        <v>1070</v>
      </c>
      <c r="C222" s="22"/>
      <c r="D222" s="40">
        <f>'Tabel 1 Nederland'!D222/'Tabel 1 Nederland'!$R222</f>
        <v>2.554278416347382E-3</v>
      </c>
      <c r="E222" s="40">
        <f>'Tabel 1 Nederland'!E222/'Tabel 1 Nederland'!$R222</f>
        <v>3.8314176245210726E-3</v>
      </c>
      <c r="F222" s="40">
        <f>'Tabel 1 Nederland'!F222/'Tabel 1 Nederland'!$R222</f>
        <v>0.15070242656449553</v>
      </c>
      <c r="G222" s="40">
        <f>'Tabel 1 Nederland'!G222/'Tabel 1 Nederland'!$R222</f>
        <v>0</v>
      </c>
      <c r="H222" s="40">
        <f>'Tabel 1 Nederland'!H222/'Tabel 1 Nederland'!$R222</f>
        <v>4.8531289910600253E-2</v>
      </c>
      <c r="I222" s="22"/>
      <c r="J222" s="40">
        <f>'Tabel 1 Nederland'!J222/'Tabel 1 Nederland'!$R222</f>
        <v>0.12005108556832694</v>
      </c>
      <c r="K222" s="40">
        <f>'Tabel 1 Nederland'!K222/'Tabel 1 Nederland'!$R222</f>
        <v>4.3422733077905493E-2</v>
      </c>
      <c r="L222" s="40">
        <f>'Tabel 1 Nederland'!L222/'Tabel 1 Nederland'!$R222</f>
        <v>0.12132822477650064</v>
      </c>
      <c r="M222" s="22"/>
      <c r="N222" s="40">
        <f>'Tabel 1 Nederland'!N222/'Tabel 1 Nederland'!$R222</f>
        <v>0.50830140485312902</v>
      </c>
      <c r="O222" s="40">
        <f>'Tabel 1 Nederland'!O222/'Tabel 1 Nederland'!$R222</f>
        <v>1.277139208173691E-3</v>
      </c>
      <c r="P222" s="40">
        <f>'Tabel 1 Nederland'!P222/'Tabel 1 Nederland'!$R222</f>
        <v>0</v>
      </c>
      <c r="Q222" s="34"/>
      <c r="R222" s="41">
        <f t="shared" si="4"/>
        <v>1</v>
      </c>
      <c r="S222" s="18"/>
      <c r="T222" s="18"/>
      <c r="U222" s="18"/>
    </row>
    <row r="223" spans="1:21" x14ac:dyDescent="0.25">
      <c r="A223" t="s">
        <v>871</v>
      </c>
      <c r="B223" t="s">
        <v>872</v>
      </c>
      <c r="C223" s="22"/>
      <c r="D223" s="40">
        <f>'Tabel 1 Nederland'!D223/'Tabel 1 Nederland'!$R223</f>
        <v>0.157291245109942</v>
      </c>
      <c r="E223" s="40">
        <f>'Tabel 1 Nederland'!E223/'Tabel 1 Nederland'!$R223</f>
        <v>7.4733576150006739E-2</v>
      </c>
      <c r="F223" s="40">
        <f>'Tabel 1 Nederland'!F223/'Tabel 1 Nederland'!$R223</f>
        <v>8.8088493187643335E-2</v>
      </c>
      <c r="G223" s="40">
        <f>'Tabel 1 Nederland'!G223/'Tabel 1 Nederland'!$R223</f>
        <v>7.5542965061378663E-3</v>
      </c>
      <c r="H223" s="40">
        <f>'Tabel 1 Nederland'!H223/'Tabel 1 Nederland'!$R223</f>
        <v>0.1474436800215837</v>
      </c>
      <c r="I223" s="22"/>
      <c r="J223" s="40">
        <f>'Tabel 1 Nederland'!J223/'Tabel 1 Nederland'!$R223</f>
        <v>4.4921084581141239E-2</v>
      </c>
      <c r="K223" s="40">
        <f>'Tabel 1 Nederland'!K223/'Tabel 1 Nederland'!$R223</f>
        <v>9.7531363820315659E-2</v>
      </c>
      <c r="L223" s="40">
        <f>'Tabel 1 Nederland'!L223/'Tabel 1 Nederland'!$R223</f>
        <v>0.14488061513557265</v>
      </c>
      <c r="M223" s="22"/>
      <c r="N223" s="40">
        <f>'Tabel 1 Nederland'!N223/'Tabel 1 Nederland'!$R223</f>
        <v>0.23283421017132067</v>
      </c>
      <c r="O223" s="40">
        <f>'Tabel 1 Nederland'!O223/'Tabel 1 Nederland'!$R223</f>
        <v>4.0469445568595708E-3</v>
      </c>
      <c r="P223" s="40">
        <f>'Tabel 1 Nederland'!P223/'Tabel 1 Nederland'!$R223</f>
        <v>6.7449075947659514E-4</v>
      </c>
      <c r="Q223" s="34"/>
      <c r="R223" s="41">
        <f t="shared" si="4"/>
        <v>1</v>
      </c>
      <c r="S223" s="18"/>
      <c r="T223" s="18"/>
      <c r="U223" s="18"/>
    </row>
    <row r="224" spans="1:21" x14ac:dyDescent="0.25">
      <c r="A224" t="s">
        <v>1071</v>
      </c>
      <c r="B224" t="s">
        <v>1072</v>
      </c>
      <c r="C224" s="22"/>
      <c r="D224" s="40">
        <f>'Tabel 1 Nederland'!D224/'Tabel 1 Nederland'!$R224</f>
        <v>0.10188679245283019</v>
      </c>
      <c r="E224" s="40">
        <f>'Tabel 1 Nederland'!E224/'Tabel 1 Nederland'!$R224</f>
        <v>0</v>
      </c>
      <c r="F224" s="40">
        <f>'Tabel 1 Nederland'!F224/'Tabel 1 Nederland'!$R224</f>
        <v>0</v>
      </c>
      <c r="G224" s="40">
        <f>'Tabel 1 Nederland'!G224/'Tabel 1 Nederland'!$R224</f>
        <v>0</v>
      </c>
      <c r="H224" s="40">
        <f>'Tabel 1 Nederland'!H224/'Tabel 1 Nederland'!$R224</f>
        <v>6.7924528301886791E-2</v>
      </c>
      <c r="I224" s="22"/>
      <c r="J224" s="40">
        <f>'Tabel 1 Nederland'!J224/'Tabel 1 Nederland'!$R224</f>
        <v>0</v>
      </c>
      <c r="K224" s="40">
        <f>'Tabel 1 Nederland'!K224/'Tabel 1 Nederland'!$R224</f>
        <v>0</v>
      </c>
      <c r="L224" s="40">
        <f>'Tabel 1 Nederland'!L224/'Tabel 1 Nederland'!$R224</f>
        <v>0.29433962264150942</v>
      </c>
      <c r="M224" s="22"/>
      <c r="N224" s="40">
        <f>'Tabel 1 Nederland'!N224/'Tabel 1 Nederland'!$R224</f>
        <v>0.53584905660377358</v>
      </c>
      <c r="O224" s="40">
        <f>'Tabel 1 Nederland'!O224/'Tabel 1 Nederland'!$R224</f>
        <v>0</v>
      </c>
      <c r="P224" s="40">
        <f>'Tabel 1 Nederland'!P224/'Tabel 1 Nederland'!$R224</f>
        <v>0</v>
      </c>
      <c r="Q224" s="34"/>
      <c r="R224" s="41">
        <f t="shared" si="4"/>
        <v>1</v>
      </c>
      <c r="S224" s="18"/>
      <c r="T224" s="18"/>
      <c r="U224" s="18"/>
    </row>
    <row r="225" spans="1:21" x14ac:dyDescent="0.25">
      <c r="A225" t="s">
        <v>873</v>
      </c>
      <c r="B225" t="s">
        <v>874</v>
      </c>
      <c r="C225" s="22"/>
      <c r="D225" s="40">
        <f>'Tabel 1 Nederland'!D225/'Tabel 1 Nederland'!$R225</f>
        <v>0.15053763440860216</v>
      </c>
      <c r="E225" s="40">
        <f>'Tabel 1 Nederland'!E225/'Tabel 1 Nederland'!$R225</f>
        <v>0</v>
      </c>
      <c r="F225" s="40">
        <f>'Tabel 1 Nederland'!F225/'Tabel 1 Nederland'!$R225</f>
        <v>6.9295101553166066E-2</v>
      </c>
      <c r="G225" s="40">
        <f>'Tabel 1 Nederland'!G225/'Tabel 1 Nederland'!$R225</f>
        <v>0</v>
      </c>
      <c r="H225" s="40">
        <f>'Tabel 1 Nederland'!H225/'Tabel 1 Nederland'!$R225</f>
        <v>9.557945041816009E-3</v>
      </c>
      <c r="I225" s="22"/>
      <c r="J225" s="40">
        <f>'Tabel 1 Nederland'!J225/'Tabel 1 Nederland'!$R225</f>
        <v>3.2258064516129031E-2</v>
      </c>
      <c r="K225" s="40">
        <f>'Tabel 1 Nederland'!K225/'Tabel 1 Nederland'!$R225</f>
        <v>1.1947431302270013E-2</v>
      </c>
      <c r="L225" s="40">
        <f>'Tabel 1 Nederland'!L225/'Tabel 1 Nederland'!$R225</f>
        <v>9.55794504181601E-2</v>
      </c>
      <c r="M225" s="22"/>
      <c r="N225" s="40">
        <f>'Tabel 1 Nederland'!N225/'Tabel 1 Nederland'!$R225</f>
        <v>0.61887694145758665</v>
      </c>
      <c r="O225" s="40">
        <f>'Tabel 1 Nederland'!O225/'Tabel 1 Nederland'!$R225</f>
        <v>1.1947431302270013E-2</v>
      </c>
      <c r="P225" s="40">
        <f>'Tabel 1 Nederland'!P225/'Tabel 1 Nederland'!$R225</f>
        <v>0</v>
      </c>
      <c r="Q225" s="34"/>
      <c r="R225" s="41">
        <f t="shared" si="4"/>
        <v>1</v>
      </c>
      <c r="S225" s="18"/>
      <c r="T225" s="18"/>
      <c r="U225" s="18"/>
    </row>
    <row r="226" spans="1:21" x14ac:dyDescent="0.25">
      <c r="A226" t="s">
        <v>733</v>
      </c>
      <c r="B226" t="s">
        <v>734</v>
      </c>
      <c r="C226" s="22"/>
      <c r="D226" s="40">
        <f>'Tabel 1 Nederland'!D226/'Tabel 1 Nederland'!$R226</f>
        <v>0.19638932496075354</v>
      </c>
      <c r="E226" s="40">
        <f>'Tabel 1 Nederland'!E226/'Tabel 1 Nederland'!$R226</f>
        <v>2.0722135007849293E-2</v>
      </c>
      <c r="F226" s="40">
        <f>'Tabel 1 Nederland'!F226/'Tabel 1 Nederland'!$R226</f>
        <v>0.23657770800627945</v>
      </c>
      <c r="G226" s="40">
        <f>'Tabel 1 Nederland'!G226/'Tabel 1 Nederland'!$R226</f>
        <v>0</v>
      </c>
      <c r="H226" s="40">
        <f>'Tabel 1 Nederland'!H226/'Tabel 1 Nederland'!$R226</f>
        <v>2.0094191522762952E-2</v>
      </c>
      <c r="I226" s="22"/>
      <c r="J226" s="40">
        <f>'Tabel 1 Nederland'!J226/'Tabel 1 Nederland'!$R226</f>
        <v>0.22810047095761382</v>
      </c>
      <c r="K226" s="40">
        <f>'Tabel 1 Nederland'!K226/'Tabel 1 Nederland'!$R226</f>
        <v>0</v>
      </c>
      <c r="L226" s="40">
        <f>'Tabel 1 Nederland'!L226/'Tabel 1 Nederland'!$R226</f>
        <v>6.2009419152276292E-2</v>
      </c>
      <c r="M226" s="22"/>
      <c r="N226" s="40">
        <f>'Tabel 1 Nederland'!N226/'Tabel 1 Nederland'!$R226</f>
        <v>0.23139717425431711</v>
      </c>
      <c r="O226" s="40">
        <f>'Tabel 1 Nederland'!O226/'Tabel 1 Nederland'!$R226</f>
        <v>4.7095761381475663E-3</v>
      </c>
      <c r="P226" s="40">
        <f>'Tabel 1 Nederland'!P226/'Tabel 1 Nederland'!$R226</f>
        <v>0</v>
      </c>
      <c r="Q226" s="34"/>
      <c r="R226" s="41">
        <f t="shared" si="4"/>
        <v>1</v>
      </c>
      <c r="S226" s="18"/>
      <c r="T226" s="18"/>
      <c r="U226" s="18"/>
    </row>
    <row r="227" spans="1:21" x14ac:dyDescent="0.25">
      <c r="A227" t="s">
        <v>875</v>
      </c>
      <c r="B227" t="s">
        <v>876</v>
      </c>
      <c r="C227" s="22"/>
      <c r="D227" s="40">
        <f>'Tabel 1 Nederland'!D227/'Tabel 1 Nederland'!$R227</f>
        <v>3.1828703703703706E-2</v>
      </c>
      <c r="E227" s="40">
        <f>'Tabel 1 Nederland'!E227/'Tabel 1 Nederland'!$R227</f>
        <v>5.7870370370370367E-3</v>
      </c>
      <c r="F227" s="40">
        <f>'Tabel 1 Nederland'!F227/'Tabel 1 Nederland'!$R227</f>
        <v>0.10300925925925926</v>
      </c>
      <c r="G227" s="40">
        <f>'Tabel 1 Nederland'!G227/'Tabel 1 Nederland'!$R227</f>
        <v>5.7870370370370367E-3</v>
      </c>
      <c r="H227" s="40">
        <f>'Tabel 1 Nederland'!H227/'Tabel 1 Nederland'!$R227</f>
        <v>1.2731481481481481E-2</v>
      </c>
      <c r="I227" s="22"/>
      <c r="J227" s="40">
        <f>'Tabel 1 Nederland'!J227/'Tabel 1 Nederland'!$R227</f>
        <v>8.6226851851851846E-2</v>
      </c>
      <c r="K227" s="40">
        <f>'Tabel 1 Nederland'!K227/'Tabel 1 Nederland'!$R227</f>
        <v>7.407407407407407E-2</v>
      </c>
      <c r="L227" s="40">
        <f>'Tabel 1 Nederland'!L227/'Tabel 1 Nederland'!$R227</f>
        <v>0.40625</v>
      </c>
      <c r="M227" s="22"/>
      <c r="N227" s="40">
        <f>'Tabel 1 Nederland'!N227/'Tabel 1 Nederland'!$R227</f>
        <v>0.27430555555555558</v>
      </c>
      <c r="O227" s="40">
        <f>'Tabel 1 Nederland'!O227/'Tabel 1 Nederland'!$R227</f>
        <v>0</v>
      </c>
      <c r="P227" s="40">
        <f>'Tabel 1 Nederland'!P227/'Tabel 1 Nederland'!$R227</f>
        <v>0</v>
      </c>
      <c r="Q227" s="34"/>
      <c r="R227" s="41">
        <f t="shared" si="4"/>
        <v>1</v>
      </c>
      <c r="S227" s="18"/>
      <c r="T227" s="18"/>
      <c r="U227" s="18"/>
    </row>
    <row r="228" spans="1:21" x14ac:dyDescent="0.25">
      <c r="A228" t="s">
        <v>877</v>
      </c>
      <c r="B228" t="s">
        <v>878</v>
      </c>
      <c r="C228" s="22"/>
      <c r="D228" s="40">
        <f>'Tabel 1 Nederland'!D228/'Tabel 1 Nederland'!$R228</f>
        <v>0.12796649604467195</v>
      </c>
      <c r="E228" s="40">
        <f>'Tabel 1 Nederland'!E228/'Tabel 1 Nederland'!$R228</f>
        <v>2.9315960912052116E-2</v>
      </c>
      <c r="F228" s="40">
        <f>'Tabel 1 Nederland'!F228/'Tabel 1 Nederland'!$R228</f>
        <v>0.16612377850162866</v>
      </c>
      <c r="G228" s="40">
        <f>'Tabel 1 Nederland'!G228/'Tabel 1 Nederland'!$R228</f>
        <v>0</v>
      </c>
      <c r="H228" s="40">
        <f>'Tabel 1 Nederland'!H228/'Tabel 1 Nederland'!$R228</f>
        <v>2.6058631921824105E-2</v>
      </c>
      <c r="I228" s="22"/>
      <c r="J228" s="40">
        <f>'Tabel 1 Nederland'!J228/'Tabel 1 Nederland'!$R228</f>
        <v>6.7007910656119121E-2</v>
      </c>
      <c r="K228" s="40">
        <f>'Tabel 1 Nederland'!K228/'Tabel 1 Nederland'!$R228</f>
        <v>5.9097254536993951E-2</v>
      </c>
      <c r="L228" s="40">
        <f>'Tabel 1 Nederland'!L228/'Tabel 1 Nederland'!$R228</f>
        <v>0.39367147510469985</v>
      </c>
      <c r="M228" s="22"/>
      <c r="N228" s="40">
        <f>'Tabel 1 Nederland'!N228/'Tabel 1 Nederland'!$R228</f>
        <v>0.12284783620288506</v>
      </c>
      <c r="O228" s="40">
        <f>'Tabel 1 Nederland'!O228/'Tabel 1 Nederland'!$R228</f>
        <v>7.9106561191251753E-3</v>
      </c>
      <c r="P228" s="40">
        <f>'Tabel 1 Nederland'!P228/'Tabel 1 Nederland'!$R228</f>
        <v>0</v>
      </c>
      <c r="Q228" s="34"/>
      <c r="R228" s="41">
        <f t="shared" si="4"/>
        <v>1</v>
      </c>
      <c r="S228" s="18"/>
      <c r="T228" s="18"/>
      <c r="U228" s="18"/>
    </row>
    <row r="229" spans="1:21" x14ac:dyDescent="0.25">
      <c r="A229" t="s">
        <v>537</v>
      </c>
      <c r="B229" t="s">
        <v>646</v>
      </c>
      <c r="C229" s="22"/>
      <c r="D229" s="40">
        <f>'Tabel 1 Nederland'!D229/'Tabel 1 Nederland'!$R229</f>
        <v>0</v>
      </c>
      <c r="E229" s="40">
        <f>'Tabel 1 Nederland'!E229/'Tabel 1 Nederland'!$R229</f>
        <v>0</v>
      </c>
      <c r="F229" s="40">
        <f>'Tabel 1 Nederland'!F229/'Tabel 1 Nederland'!$R229</f>
        <v>0.11041009463722397</v>
      </c>
      <c r="G229" s="40">
        <f>'Tabel 1 Nederland'!G229/'Tabel 1 Nederland'!$R229</f>
        <v>0</v>
      </c>
      <c r="H229" s="40">
        <f>'Tabel 1 Nederland'!H229/'Tabel 1 Nederland'!$R229</f>
        <v>0.21766561514195584</v>
      </c>
      <c r="I229" s="22"/>
      <c r="J229" s="40">
        <f>'Tabel 1 Nederland'!J229/'Tabel 1 Nederland'!$R229</f>
        <v>0</v>
      </c>
      <c r="K229" s="40">
        <f>'Tabel 1 Nederland'!K229/'Tabel 1 Nederland'!$R229</f>
        <v>6.9400630914826497E-2</v>
      </c>
      <c r="L229" s="40">
        <f>'Tabel 1 Nederland'!L229/'Tabel 1 Nederland'!$R229</f>
        <v>0.15772870662460567</v>
      </c>
      <c r="M229" s="22"/>
      <c r="N229" s="40">
        <f>'Tabel 1 Nederland'!N229/'Tabel 1 Nederland'!$R229</f>
        <v>0.4227129337539432</v>
      </c>
      <c r="O229" s="40">
        <f>'Tabel 1 Nederland'!O229/'Tabel 1 Nederland'!$R229</f>
        <v>2.2082018927444796E-2</v>
      </c>
      <c r="P229" s="40">
        <f>'Tabel 1 Nederland'!P229/'Tabel 1 Nederland'!$R229</f>
        <v>0</v>
      </c>
      <c r="Q229" s="34"/>
      <c r="R229" s="41">
        <f t="shared" si="4"/>
        <v>0.99999999999999989</v>
      </c>
      <c r="S229" s="18"/>
      <c r="T229" s="18"/>
      <c r="U229" s="18"/>
    </row>
    <row r="230" spans="1:21" x14ac:dyDescent="0.25">
      <c r="A230" t="s">
        <v>879</v>
      </c>
      <c r="B230" t="s">
        <v>880</v>
      </c>
      <c r="C230" s="22"/>
      <c r="D230" s="40">
        <f>'Tabel 1 Nederland'!D230/'Tabel 1 Nederland'!$R230</f>
        <v>2.3882896764252697E-2</v>
      </c>
      <c r="E230" s="40">
        <f>'Tabel 1 Nederland'!E230/'Tabel 1 Nederland'!$R230</f>
        <v>2.3112480739599386E-3</v>
      </c>
      <c r="F230" s="40">
        <f>'Tabel 1 Nederland'!F230/'Tabel 1 Nederland'!$R230</f>
        <v>7.5500770416024654E-2</v>
      </c>
      <c r="G230" s="40">
        <f>'Tabel 1 Nederland'!G230/'Tabel 1 Nederland'!$R230</f>
        <v>0</v>
      </c>
      <c r="H230" s="40">
        <f>'Tabel 1 Nederland'!H230/'Tabel 1 Nederland'!$R230</f>
        <v>8.551617873651772E-2</v>
      </c>
      <c r="I230" s="22"/>
      <c r="J230" s="40">
        <f>'Tabel 1 Nederland'!J230/'Tabel 1 Nederland'!$R230</f>
        <v>4.4684129429892139E-2</v>
      </c>
      <c r="K230" s="40">
        <f>'Tabel 1 Nederland'!K230/'Tabel 1 Nederland'!$R230</f>
        <v>0</v>
      </c>
      <c r="L230" s="40">
        <f>'Tabel 1 Nederland'!L230/'Tabel 1 Nederland'!$R230</f>
        <v>0.23266563944530047</v>
      </c>
      <c r="M230" s="22"/>
      <c r="N230" s="40">
        <f>'Tabel 1 Nederland'!N230/'Tabel 1 Nederland'!$R230</f>
        <v>0.49152542372881358</v>
      </c>
      <c r="O230" s="40">
        <f>'Tabel 1 Nederland'!O230/'Tabel 1 Nederland'!$R230</f>
        <v>3.0816640986132512E-2</v>
      </c>
      <c r="P230" s="40">
        <f>'Tabel 1 Nederland'!P230/'Tabel 1 Nederland'!$R230</f>
        <v>1.3097072419106317E-2</v>
      </c>
      <c r="Q230" s="34"/>
      <c r="R230" s="41">
        <f t="shared" si="4"/>
        <v>1</v>
      </c>
      <c r="S230" s="18"/>
      <c r="T230" s="18"/>
      <c r="U230" s="18"/>
    </row>
    <row r="231" spans="1:21" x14ac:dyDescent="0.25">
      <c r="A231" t="s">
        <v>1073</v>
      </c>
      <c r="B231" t="s">
        <v>1074</v>
      </c>
      <c r="C231" s="22"/>
      <c r="D231" s="40">
        <f>'Tabel 1 Nederland'!D231/'Tabel 1 Nederland'!$R231</f>
        <v>0</v>
      </c>
      <c r="E231" s="40">
        <f>'Tabel 1 Nederland'!E231/'Tabel 1 Nederland'!$R231</f>
        <v>0</v>
      </c>
      <c r="F231" s="40">
        <f>'Tabel 1 Nederland'!F231/'Tabel 1 Nederland'!$R231</f>
        <v>1.5086206896551725E-2</v>
      </c>
      <c r="G231" s="40">
        <f>'Tabel 1 Nederland'!G231/'Tabel 1 Nederland'!$R231</f>
        <v>0</v>
      </c>
      <c r="H231" s="40">
        <f>'Tabel 1 Nederland'!H231/'Tabel 1 Nederland'!$R231</f>
        <v>8.1896551724137928E-2</v>
      </c>
      <c r="I231" s="22"/>
      <c r="J231" s="40">
        <f>'Tabel 1 Nederland'!J231/'Tabel 1 Nederland'!$R231</f>
        <v>0</v>
      </c>
      <c r="K231" s="40">
        <f>'Tabel 1 Nederland'!K231/'Tabel 1 Nederland'!$R231</f>
        <v>0.18103448275862069</v>
      </c>
      <c r="L231" s="40">
        <f>'Tabel 1 Nederland'!L231/'Tabel 1 Nederland'!$R231</f>
        <v>0.29956896551724138</v>
      </c>
      <c r="M231" s="22"/>
      <c r="N231" s="40">
        <f>'Tabel 1 Nederland'!N231/'Tabel 1 Nederland'!$R231</f>
        <v>0.41594827586206895</v>
      </c>
      <c r="O231" s="40">
        <f>'Tabel 1 Nederland'!O231/'Tabel 1 Nederland'!$R231</f>
        <v>0</v>
      </c>
      <c r="P231" s="40">
        <f>'Tabel 1 Nederland'!P231/'Tabel 1 Nederland'!$R231</f>
        <v>6.4655172413793103E-3</v>
      </c>
      <c r="Q231" s="34"/>
      <c r="R231" s="41">
        <f t="shared" si="4"/>
        <v>1</v>
      </c>
      <c r="S231" s="18"/>
      <c r="T231" s="18"/>
      <c r="U231" s="18"/>
    </row>
    <row r="232" spans="1:21" x14ac:dyDescent="0.25">
      <c r="A232" t="s">
        <v>1075</v>
      </c>
      <c r="B232" t="s">
        <v>1076</v>
      </c>
      <c r="C232" s="22"/>
      <c r="D232" s="40">
        <f>'Tabel 1 Nederland'!D232/'Tabel 1 Nederland'!$R232</f>
        <v>0.18024032042723631</v>
      </c>
      <c r="E232" s="40">
        <f>'Tabel 1 Nederland'!E232/'Tabel 1 Nederland'!$R232</f>
        <v>0</v>
      </c>
      <c r="F232" s="40">
        <f>'Tabel 1 Nederland'!F232/'Tabel 1 Nederland'!$R232</f>
        <v>1.2016021361815754E-2</v>
      </c>
      <c r="G232" s="40">
        <f>'Tabel 1 Nederland'!G232/'Tabel 1 Nederland'!$R232</f>
        <v>0</v>
      </c>
      <c r="H232" s="40">
        <f>'Tabel 1 Nederland'!H232/'Tabel 1 Nederland'!$R232</f>
        <v>5.6074766355140186E-2</v>
      </c>
      <c r="I232" s="22"/>
      <c r="J232" s="40">
        <f>'Tabel 1 Nederland'!J232/'Tabel 1 Nederland'!$R232</f>
        <v>0.43791722296395191</v>
      </c>
      <c r="K232" s="40">
        <f>'Tabel 1 Nederland'!K232/'Tabel 1 Nederland'!$R232</f>
        <v>0</v>
      </c>
      <c r="L232" s="40">
        <f>'Tabel 1 Nederland'!L232/'Tabel 1 Nederland'!$R232</f>
        <v>8.0106809078771702E-3</v>
      </c>
      <c r="M232" s="22"/>
      <c r="N232" s="40">
        <f>'Tabel 1 Nederland'!N232/'Tabel 1 Nederland'!$R232</f>
        <v>0.30574098798397864</v>
      </c>
      <c r="O232" s="40">
        <f>'Tabel 1 Nederland'!O232/'Tabel 1 Nederland'!$R232</f>
        <v>0</v>
      </c>
      <c r="P232" s="40">
        <f>'Tabel 1 Nederland'!P232/'Tabel 1 Nederland'!$R232</f>
        <v>0</v>
      </c>
      <c r="Q232" s="34"/>
      <c r="R232" s="41">
        <f t="shared" si="4"/>
        <v>1</v>
      </c>
      <c r="S232" s="18"/>
      <c r="T232" s="18"/>
      <c r="U232" s="18"/>
    </row>
    <row r="233" spans="1:21" x14ac:dyDescent="0.25">
      <c r="A233" t="s">
        <v>1165</v>
      </c>
      <c r="B233" t="s">
        <v>1166</v>
      </c>
      <c r="C233" s="22"/>
      <c r="D233" s="40">
        <f>'Tabel 1 Nederland'!D233/'Tabel 1 Nederland'!$R233</f>
        <v>6.8627450980392163E-2</v>
      </c>
      <c r="E233" s="40">
        <f>'Tabel 1 Nederland'!E233/'Tabel 1 Nederland'!$R233</f>
        <v>1.6339869281045753E-2</v>
      </c>
      <c r="F233" s="40">
        <f>'Tabel 1 Nederland'!F233/'Tabel 1 Nederland'!$R233</f>
        <v>7.5163398692810454E-2</v>
      </c>
      <c r="G233" s="40">
        <f>'Tabel 1 Nederland'!G233/'Tabel 1 Nederland'!$R233</f>
        <v>0</v>
      </c>
      <c r="H233" s="40">
        <f>'Tabel 1 Nederland'!H233/'Tabel 1 Nederland'!$R233</f>
        <v>0.11437908496732026</v>
      </c>
      <c r="I233" s="22"/>
      <c r="J233" s="40">
        <f>'Tabel 1 Nederland'!J233/'Tabel 1 Nederland'!$R233</f>
        <v>1.6339869281045753E-2</v>
      </c>
      <c r="K233" s="40">
        <f>'Tabel 1 Nederland'!K233/'Tabel 1 Nederland'!$R233</f>
        <v>2.9411764705882353E-2</v>
      </c>
      <c r="L233" s="40">
        <f>'Tabel 1 Nederland'!L233/'Tabel 1 Nederland'!$R233</f>
        <v>9.8039215686274508E-3</v>
      </c>
      <c r="M233" s="22"/>
      <c r="N233" s="40">
        <f>'Tabel 1 Nederland'!N233/'Tabel 1 Nederland'!$R233</f>
        <v>0.66993464052287577</v>
      </c>
      <c r="O233" s="40">
        <f>'Tabel 1 Nederland'!O233/'Tabel 1 Nederland'!$R233</f>
        <v>0</v>
      </c>
      <c r="P233" s="40">
        <f>'Tabel 1 Nederland'!P233/'Tabel 1 Nederland'!$R233</f>
        <v>0</v>
      </c>
      <c r="Q233" s="34"/>
      <c r="R233" s="41">
        <f t="shared" si="4"/>
        <v>1</v>
      </c>
      <c r="S233" s="18"/>
      <c r="T233" s="18"/>
      <c r="U233" s="18"/>
    </row>
    <row r="234" spans="1:21" x14ac:dyDescent="0.25">
      <c r="A234" t="s">
        <v>881</v>
      </c>
      <c r="B234" t="s">
        <v>882</v>
      </c>
      <c r="C234" s="22"/>
      <c r="D234" s="40">
        <f>'Tabel 1 Nederland'!D234/'Tabel 1 Nederland'!$R234</f>
        <v>0.27866666666666667</v>
      </c>
      <c r="E234" s="40">
        <f>'Tabel 1 Nederland'!E234/'Tabel 1 Nederland'!$R234</f>
        <v>6.4666666666666664E-2</v>
      </c>
      <c r="F234" s="40">
        <f>'Tabel 1 Nederland'!F234/'Tabel 1 Nederland'!$R234</f>
        <v>0.12</v>
      </c>
      <c r="G234" s="40">
        <f>'Tabel 1 Nederland'!G234/'Tabel 1 Nederland'!$R234</f>
        <v>0</v>
      </c>
      <c r="H234" s="40">
        <f>'Tabel 1 Nederland'!H234/'Tabel 1 Nederland'!$R234</f>
        <v>2.8000000000000001E-2</v>
      </c>
      <c r="I234" s="22"/>
      <c r="J234" s="40">
        <f>'Tabel 1 Nederland'!J234/'Tabel 1 Nederland'!$R234</f>
        <v>0</v>
      </c>
      <c r="K234" s="40">
        <f>'Tabel 1 Nederland'!K234/'Tabel 1 Nederland'!$R234</f>
        <v>6.7333333333333328E-2</v>
      </c>
      <c r="L234" s="40">
        <f>'Tabel 1 Nederland'!L234/'Tabel 1 Nederland'!$R234</f>
        <v>3.5333333333333335E-2</v>
      </c>
      <c r="M234" s="22"/>
      <c r="N234" s="40">
        <f>'Tabel 1 Nederland'!N234/'Tabel 1 Nederland'!$R234</f>
        <v>0.38466666666666666</v>
      </c>
      <c r="O234" s="40">
        <f>'Tabel 1 Nederland'!O234/'Tabel 1 Nederland'!$R234</f>
        <v>2.1333333333333333E-2</v>
      </c>
      <c r="P234" s="40">
        <f>'Tabel 1 Nederland'!P234/'Tabel 1 Nederland'!$R234</f>
        <v>0</v>
      </c>
      <c r="Q234" s="34"/>
      <c r="R234" s="41">
        <f t="shared" si="4"/>
        <v>0.99999999999999989</v>
      </c>
      <c r="S234" s="18"/>
      <c r="T234" s="18"/>
      <c r="U234" s="18"/>
    </row>
    <row r="235" spans="1:21" x14ac:dyDescent="0.25">
      <c r="A235" t="s">
        <v>1077</v>
      </c>
      <c r="B235" t="s">
        <v>1078</v>
      </c>
      <c r="C235" s="22"/>
      <c r="D235" s="40">
        <f>'Tabel 1 Nederland'!D235/'Tabel 1 Nederland'!$R235</f>
        <v>0.22779922779922779</v>
      </c>
      <c r="E235" s="40">
        <f>'Tabel 1 Nederland'!E235/'Tabel 1 Nederland'!$R235</f>
        <v>0</v>
      </c>
      <c r="F235" s="40">
        <f>'Tabel 1 Nederland'!F235/'Tabel 1 Nederland'!$R235</f>
        <v>3.8610038610038609E-2</v>
      </c>
      <c r="G235" s="40">
        <f>'Tabel 1 Nederland'!G235/'Tabel 1 Nederland'!$R235</f>
        <v>0</v>
      </c>
      <c r="H235" s="40">
        <f>'Tabel 1 Nederland'!H235/'Tabel 1 Nederland'!$R235</f>
        <v>7.7220077220077222E-3</v>
      </c>
      <c r="I235" s="22"/>
      <c r="J235" s="40">
        <f>'Tabel 1 Nederland'!J235/'Tabel 1 Nederland'!$R235</f>
        <v>0</v>
      </c>
      <c r="K235" s="40">
        <f>'Tabel 1 Nederland'!K235/'Tabel 1 Nederland'!$R235</f>
        <v>6.9498069498069498E-2</v>
      </c>
      <c r="L235" s="40">
        <f>'Tabel 1 Nederland'!L235/'Tabel 1 Nederland'!$R235</f>
        <v>3.4749034749034749E-2</v>
      </c>
      <c r="M235" s="22"/>
      <c r="N235" s="40">
        <f>'Tabel 1 Nederland'!N235/'Tabel 1 Nederland'!$R235</f>
        <v>0.60231660231660233</v>
      </c>
      <c r="O235" s="40">
        <f>'Tabel 1 Nederland'!O235/'Tabel 1 Nederland'!$R235</f>
        <v>1.9305019305019305E-2</v>
      </c>
      <c r="P235" s="40">
        <f>'Tabel 1 Nederland'!P235/'Tabel 1 Nederland'!$R235</f>
        <v>0</v>
      </c>
      <c r="Q235" s="34"/>
      <c r="R235" s="41">
        <f t="shared" si="4"/>
        <v>1</v>
      </c>
      <c r="S235" s="18"/>
      <c r="T235" s="18"/>
      <c r="U235" s="18"/>
    </row>
    <row r="236" spans="1:21" x14ac:dyDescent="0.25">
      <c r="A236" t="s">
        <v>883</v>
      </c>
      <c r="B236" t="s">
        <v>884</v>
      </c>
      <c r="C236" s="22"/>
      <c r="D236" s="40">
        <f>'Tabel 1 Nederland'!D236/'Tabel 1 Nederland'!$R236</f>
        <v>0.19233226837060702</v>
      </c>
      <c r="E236" s="40">
        <f>'Tabel 1 Nederland'!E236/'Tabel 1 Nederland'!$R236</f>
        <v>0</v>
      </c>
      <c r="F236" s="40">
        <f>'Tabel 1 Nederland'!F236/'Tabel 1 Nederland'!$R236</f>
        <v>0.11182108626198083</v>
      </c>
      <c r="G236" s="40">
        <f>'Tabel 1 Nederland'!G236/'Tabel 1 Nederland'!$R236</f>
        <v>0</v>
      </c>
      <c r="H236" s="40">
        <f>'Tabel 1 Nederland'!H236/'Tabel 1 Nederland'!$R236</f>
        <v>0.15207667731629393</v>
      </c>
      <c r="I236" s="22"/>
      <c r="J236" s="40">
        <f>'Tabel 1 Nederland'!J236/'Tabel 1 Nederland'!$R236</f>
        <v>1.9169329073482427E-2</v>
      </c>
      <c r="K236" s="40">
        <f>'Tabel 1 Nederland'!K236/'Tabel 1 Nederland'!$R236</f>
        <v>0</v>
      </c>
      <c r="L236" s="40">
        <f>'Tabel 1 Nederland'!L236/'Tabel 1 Nederland'!$R236</f>
        <v>9.3290734824281144E-2</v>
      </c>
      <c r="M236" s="22"/>
      <c r="N236" s="40">
        <f>'Tabel 1 Nederland'!N236/'Tabel 1 Nederland'!$R236</f>
        <v>0.42236421725239615</v>
      </c>
      <c r="O236" s="40">
        <f>'Tabel 1 Nederland'!O236/'Tabel 1 Nederland'!$R236</f>
        <v>8.9456869009584671E-3</v>
      </c>
      <c r="P236" s="40">
        <f>'Tabel 1 Nederland'!P236/'Tabel 1 Nederland'!$R236</f>
        <v>0</v>
      </c>
      <c r="Q236" s="34"/>
      <c r="R236" s="41">
        <f t="shared" si="4"/>
        <v>1</v>
      </c>
      <c r="S236" s="18"/>
      <c r="T236" s="18"/>
      <c r="U236" s="18"/>
    </row>
    <row r="237" spans="1:21" x14ac:dyDescent="0.25">
      <c r="A237" t="s">
        <v>885</v>
      </c>
      <c r="B237" t="s">
        <v>886</v>
      </c>
      <c r="C237" s="22"/>
      <c r="D237" s="40">
        <f>'Tabel 1 Nederland'!D237/'Tabel 1 Nederland'!$R237</f>
        <v>0</v>
      </c>
      <c r="E237" s="40">
        <f>'Tabel 1 Nederland'!E237/'Tabel 1 Nederland'!$R237</f>
        <v>0.34976152623211448</v>
      </c>
      <c r="F237" s="40">
        <f>'Tabel 1 Nederland'!F237/'Tabel 1 Nederland'!$R237</f>
        <v>8.3465818759936403E-2</v>
      </c>
      <c r="G237" s="40">
        <f>'Tabel 1 Nederland'!G237/'Tabel 1 Nederland'!$R237</f>
        <v>0</v>
      </c>
      <c r="H237" s="40">
        <f>'Tabel 1 Nederland'!H237/'Tabel 1 Nederland'!$R237</f>
        <v>7.9491255961844191E-3</v>
      </c>
      <c r="I237" s="22"/>
      <c r="J237" s="40">
        <f>'Tabel 1 Nederland'!J237/'Tabel 1 Nederland'!$R237</f>
        <v>9.538950715421303E-3</v>
      </c>
      <c r="K237" s="40">
        <f>'Tabel 1 Nederland'!K237/'Tabel 1 Nederland'!$R237</f>
        <v>3.5771065182829888E-2</v>
      </c>
      <c r="L237" s="40">
        <f>'Tabel 1 Nederland'!L237/'Tabel 1 Nederland'!$R237</f>
        <v>7.8696343402225755E-2</v>
      </c>
      <c r="M237" s="22"/>
      <c r="N237" s="40">
        <f>'Tabel 1 Nederland'!N237/'Tabel 1 Nederland'!$R237</f>
        <v>0.41812400635930047</v>
      </c>
      <c r="O237" s="40">
        <f>'Tabel 1 Nederland'!O237/'Tabel 1 Nederland'!$R237</f>
        <v>1.6693163751987282E-2</v>
      </c>
      <c r="P237" s="40">
        <f>'Tabel 1 Nederland'!P237/'Tabel 1 Nederland'!$R237</f>
        <v>0</v>
      </c>
      <c r="Q237" s="34"/>
      <c r="R237" s="41">
        <f t="shared" si="4"/>
        <v>1</v>
      </c>
      <c r="S237" s="18"/>
      <c r="T237" s="18"/>
      <c r="U237" s="18"/>
    </row>
    <row r="238" spans="1:21" x14ac:dyDescent="0.25">
      <c r="A238" t="s">
        <v>666</v>
      </c>
      <c r="B238" t="s">
        <v>667</v>
      </c>
      <c r="C238" s="22"/>
      <c r="D238" s="40">
        <f>'Tabel 1 Nederland'!D238/'Tabel 1 Nederland'!$R238</f>
        <v>0.2064627924140808</v>
      </c>
      <c r="E238" s="40">
        <f>'Tabel 1 Nederland'!E238/'Tabel 1 Nederland'!$R238</f>
        <v>2.0890158200429998E-2</v>
      </c>
      <c r="F238" s="40">
        <f>'Tabel 1 Nederland'!F238/'Tabel 1 Nederland'!$R238</f>
        <v>0.51731219715688481</v>
      </c>
      <c r="G238" s="40">
        <f>'Tabel 1 Nederland'!G238/'Tabel 1 Nederland'!$R238</f>
        <v>3.2827391457818565E-2</v>
      </c>
      <c r="H238" s="40">
        <f>'Tabel 1 Nederland'!H238/'Tabel 1 Nederland'!$R238</f>
        <v>7.6468889388056349E-2</v>
      </c>
      <c r="I238" s="22"/>
      <c r="J238" s="40">
        <f>'Tabel 1 Nederland'!J238/'Tabel 1 Nederland'!$R238</f>
        <v>7.1976382248178927E-2</v>
      </c>
      <c r="K238" s="40">
        <f>'Tabel 1 Nederland'!K238/'Tabel 1 Nederland'!$R238</f>
        <v>0</v>
      </c>
      <c r="L238" s="40">
        <f>'Tabel 1 Nederland'!L238/'Tabel 1 Nederland'!$R238</f>
        <v>4.8615345120816354E-2</v>
      </c>
      <c r="M238" s="22"/>
      <c r="N238" s="40">
        <f>'Tabel 1 Nederland'!N238/'Tabel 1 Nederland'!$R238</f>
        <v>2.5446844013734236E-2</v>
      </c>
      <c r="O238" s="40">
        <f>'Tabel 1 Nederland'!O238/'Tabel 1 Nederland'!$R238</f>
        <v>0</v>
      </c>
      <c r="P238" s="40">
        <f>'Tabel 1 Nederland'!P238/'Tabel 1 Nederland'!$R238</f>
        <v>0</v>
      </c>
      <c r="Q238" s="34"/>
      <c r="R238" s="41">
        <f t="shared" si="4"/>
        <v>1</v>
      </c>
      <c r="S238" s="18"/>
      <c r="T238" s="18"/>
      <c r="U238" s="18"/>
    </row>
    <row r="239" spans="1:21" x14ac:dyDescent="0.25">
      <c r="A239" t="s">
        <v>887</v>
      </c>
      <c r="B239" t="s">
        <v>888</v>
      </c>
      <c r="C239" s="22"/>
      <c r="D239" s="40">
        <f>'Tabel 1 Nederland'!D239/'Tabel 1 Nederland'!$R239</f>
        <v>0.57904525728456291</v>
      </c>
      <c r="E239" s="40">
        <f>'Tabel 1 Nederland'!E239/'Tabel 1 Nederland'!$R239</f>
        <v>0</v>
      </c>
      <c r="F239" s="40">
        <f>'Tabel 1 Nederland'!F239/'Tabel 1 Nederland'!$R239</f>
        <v>8.4934903905765649E-2</v>
      </c>
      <c r="G239" s="40">
        <f>'Tabel 1 Nederland'!G239/'Tabel 1 Nederland'!$R239</f>
        <v>0</v>
      </c>
      <c r="H239" s="40">
        <f>'Tabel 1 Nederland'!H239/'Tabel 1 Nederland'!$R239</f>
        <v>1.5499070055796652E-2</v>
      </c>
      <c r="I239" s="22"/>
      <c r="J239" s="40">
        <f>'Tabel 1 Nederland'!J239/'Tabel 1 Nederland'!$R239</f>
        <v>4.5257284562926221E-2</v>
      </c>
      <c r="K239" s="40">
        <f>'Tabel 1 Nederland'!K239/'Tabel 1 Nederland'!$R239</f>
        <v>7.3775573465592062E-2</v>
      </c>
      <c r="L239" s="40">
        <f>'Tabel 1 Nederland'!L239/'Tabel 1 Nederland'!$R239</f>
        <v>3.6577805331680098E-2</v>
      </c>
      <c r="M239" s="22"/>
      <c r="N239" s="40">
        <f>'Tabel 1 Nederland'!N239/'Tabel 1 Nederland'!$R239</f>
        <v>0.15499070055796652</v>
      </c>
      <c r="O239" s="40">
        <f>'Tabel 1 Nederland'!O239/'Tabel 1 Nederland'!$R239</f>
        <v>6.8195908245505272E-3</v>
      </c>
      <c r="P239" s="40">
        <f>'Tabel 1 Nederland'!P239/'Tabel 1 Nederland'!$R239</f>
        <v>3.0998140111593306E-3</v>
      </c>
      <c r="Q239" s="34"/>
      <c r="R239" s="41">
        <f t="shared" si="4"/>
        <v>0.99999999999999989</v>
      </c>
      <c r="S239" s="18"/>
      <c r="T239" s="18"/>
      <c r="U239" s="18"/>
    </row>
    <row r="240" spans="1:21" x14ac:dyDescent="0.25">
      <c r="A240" t="s">
        <v>1079</v>
      </c>
      <c r="B240" t="s">
        <v>1080</v>
      </c>
      <c r="C240" s="22"/>
      <c r="D240" s="40">
        <f>'Tabel 1 Nederland'!D240/'Tabel 1 Nederland'!$R240</f>
        <v>0.25109170305676853</v>
      </c>
      <c r="E240" s="40">
        <f>'Tabel 1 Nederland'!E240/'Tabel 1 Nederland'!$R240</f>
        <v>0</v>
      </c>
      <c r="F240" s="40">
        <f>'Tabel 1 Nederland'!F240/'Tabel 1 Nederland'!$R240</f>
        <v>0</v>
      </c>
      <c r="G240" s="40">
        <f>'Tabel 1 Nederland'!G240/'Tabel 1 Nederland'!$R240</f>
        <v>0</v>
      </c>
      <c r="H240" s="40">
        <f>'Tabel 1 Nederland'!H240/'Tabel 1 Nederland'!$R240</f>
        <v>2.1834061135371178E-3</v>
      </c>
      <c r="I240" s="22"/>
      <c r="J240" s="40">
        <f>'Tabel 1 Nederland'!J240/'Tabel 1 Nederland'!$R240</f>
        <v>6.5502183406113537E-2</v>
      </c>
      <c r="K240" s="40">
        <f>'Tabel 1 Nederland'!K240/'Tabel 1 Nederland'!$R240</f>
        <v>0</v>
      </c>
      <c r="L240" s="40">
        <f>'Tabel 1 Nederland'!L240/'Tabel 1 Nederland'!$R240</f>
        <v>4.8034934497816595E-2</v>
      </c>
      <c r="M240" s="22"/>
      <c r="N240" s="40">
        <f>'Tabel 1 Nederland'!N240/'Tabel 1 Nederland'!$R240</f>
        <v>0.59388646288209612</v>
      </c>
      <c r="O240" s="40">
        <f>'Tabel 1 Nederland'!O240/'Tabel 1 Nederland'!$R240</f>
        <v>3.9301310043668124E-2</v>
      </c>
      <c r="P240" s="40">
        <f>'Tabel 1 Nederland'!P240/'Tabel 1 Nederland'!$R240</f>
        <v>0</v>
      </c>
      <c r="Q240" s="34"/>
      <c r="R240" s="41">
        <f t="shared" si="4"/>
        <v>1</v>
      </c>
      <c r="S240" s="18"/>
      <c r="T240" s="18"/>
      <c r="U240" s="18"/>
    </row>
    <row r="241" spans="1:21" x14ac:dyDescent="0.25">
      <c r="A241" t="s">
        <v>1081</v>
      </c>
      <c r="B241" t="s">
        <v>1082</v>
      </c>
      <c r="C241" s="22"/>
      <c r="D241" s="40">
        <f>'Tabel 1 Nederland'!D241/'Tabel 1 Nederland'!$R241</f>
        <v>0.30493273542600896</v>
      </c>
      <c r="E241" s="40">
        <f>'Tabel 1 Nederland'!E241/'Tabel 1 Nederland'!$R241</f>
        <v>0.45889387144992527</v>
      </c>
      <c r="F241" s="40">
        <f>'Tabel 1 Nederland'!F241/'Tabel 1 Nederland'!$R241</f>
        <v>5.9790732436472349E-3</v>
      </c>
      <c r="G241" s="40">
        <f>'Tabel 1 Nederland'!G241/'Tabel 1 Nederland'!$R241</f>
        <v>5.829596412556054E-2</v>
      </c>
      <c r="H241" s="40">
        <f>'Tabel 1 Nederland'!H241/'Tabel 1 Nederland'!$R241</f>
        <v>0</v>
      </c>
      <c r="I241" s="22"/>
      <c r="J241" s="40">
        <f>'Tabel 1 Nederland'!J241/'Tabel 1 Nederland'!$R241</f>
        <v>2.9895366218236172E-2</v>
      </c>
      <c r="K241" s="40">
        <f>'Tabel 1 Nederland'!K241/'Tabel 1 Nederland'!$R241</f>
        <v>0</v>
      </c>
      <c r="L241" s="40">
        <f>'Tabel 1 Nederland'!L241/'Tabel 1 Nederland'!$R241</f>
        <v>0.13751868460388639</v>
      </c>
      <c r="M241" s="22"/>
      <c r="N241" s="40">
        <f>'Tabel 1 Nederland'!N241/'Tabel 1 Nederland'!$R241</f>
        <v>0</v>
      </c>
      <c r="O241" s="40">
        <f>'Tabel 1 Nederland'!O241/'Tabel 1 Nederland'!$R241</f>
        <v>4.4843049327354259E-3</v>
      </c>
      <c r="P241" s="40">
        <f>'Tabel 1 Nederland'!P241/'Tabel 1 Nederland'!$R241</f>
        <v>0</v>
      </c>
      <c r="Q241" s="34"/>
      <c r="R241" s="41">
        <f t="shared" si="4"/>
        <v>1</v>
      </c>
      <c r="S241" s="18"/>
      <c r="T241" s="18"/>
      <c r="U241" s="18"/>
    </row>
    <row r="242" spans="1:21" x14ac:dyDescent="0.25">
      <c r="A242" t="s">
        <v>668</v>
      </c>
      <c r="B242" t="s">
        <v>669</v>
      </c>
      <c r="C242" s="22"/>
      <c r="D242" s="40">
        <f>'Tabel 1 Nederland'!D242/'Tabel 1 Nederland'!$R242</f>
        <v>0.17600608885929026</v>
      </c>
      <c r="E242" s="40">
        <f>'Tabel 1 Nederland'!E242/'Tabel 1 Nederland'!$R242</f>
        <v>3.9078108648082963E-2</v>
      </c>
      <c r="F242" s="40">
        <f>'Tabel 1 Nederland'!F242/'Tabel 1 Nederland'!$R242</f>
        <v>2.1643992008372182E-2</v>
      </c>
      <c r="G242" s="40">
        <f>'Tabel 1 Nederland'!G242/'Tabel 1 Nederland'!$R242</f>
        <v>0.53153838835505662</v>
      </c>
      <c r="H242" s="40">
        <f>'Tabel 1 Nederland'!H242/'Tabel 1 Nederland'!$R242</f>
        <v>0</v>
      </c>
      <c r="I242" s="22"/>
      <c r="J242" s="40">
        <f>'Tabel 1 Nederland'!J242/'Tabel 1 Nederland'!$R242</f>
        <v>0.17671962705736846</v>
      </c>
      <c r="K242" s="40">
        <f>'Tabel 1 Nederland'!K242/'Tabel 1 Nederland'!$R242</f>
        <v>1.2177718580534678E-2</v>
      </c>
      <c r="L242" s="40">
        <f>'Tabel 1 Nederland'!L242/'Tabel 1 Nederland'!$R242</f>
        <v>1.8456854723622872E-2</v>
      </c>
      <c r="M242" s="22"/>
      <c r="N242" s="40">
        <f>'Tabel 1 Nederland'!N242/'Tabel 1 Nederland'!$R242</f>
        <v>1.4936732946437065E-2</v>
      </c>
      <c r="O242" s="40">
        <f>'Tabel 1 Nederland'!O242/'Tabel 1 Nederland'!$R242</f>
        <v>9.4424888212348967E-3</v>
      </c>
      <c r="P242" s="40">
        <f>'Tabel 1 Nederland'!P242/'Tabel 1 Nederland'!$R242</f>
        <v>0</v>
      </c>
      <c r="Q242" s="34"/>
      <c r="R242" s="41">
        <f t="shared" si="4"/>
        <v>0.99999999999999989</v>
      </c>
      <c r="S242" s="18"/>
      <c r="T242" s="18"/>
      <c r="U242" s="18"/>
    </row>
    <row r="243" spans="1:21" x14ac:dyDescent="0.25">
      <c r="A243" t="s">
        <v>889</v>
      </c>
      <c r="B243" t="s">
        <v>890</v>
      </c>
      <c r="C243" s="22"/>
      <c r="D243" s="40">
        <f>'Tabel 1 Nederland'!D243/'Tabel 1 Nederland'!$R243</f>
        <v>0.31569796323894683</v>
      </c>
      <c r="E243" s="40">
        <f>'Tabel 1 Nederland'!E243/'Tabel 1 Nederland'!$R243</f>
        <v>0.25633383010432192</v>
      </c>
      <c r="F243" s="40">
        <f>'Tabel 1 Nederland'!F243/'Tabel 1 Nederland'!$R243</f>
        <v>5.4893194237456533E-2</v>
      </c>
      <c r="G243" s="40">
        <f>'Tabel 1 Nederland'!G243/'Tabel 1 Nederland'!$R243</f>
        <v>0</v>
      </c>
      <c r="H243" s="40">
        <f>'Tabel 1 Nederland'!H243/'Tabel 1 Nederland'!$R243</f>
        <v>1.9622454048683558E-2</v>
      </c>
      <c r="I243" s="22"/>
      <c r="J243" s="40">
        <f>'Tabel 1 Nederland'!J243/'Tabel 1 Nederland'!$R243</f>
        <v>2.7322404371584699E-2</v>
      </c>
      <c r="K243" s="40">
        <f>'Tabel 1 Nederland'!K243/'Tabel 1 Nederland'!$R243</f>
        <v>2.9806259314456036E-2</v>
      </c>
      <c r="L243" s="40">
        <f>'Tabel 1 Nederland'!L243/'Tabel 1 Nederland'!$R243</f>
        <v>3.4028812717337306E-2</v>
      </c>
      <c r="M243" s="22"/>
      <c r="N243" s="40">
        <f>'Tabel 1 Nederland'!N243/'Tabel 1 Nederland'!$R243</f>
        <v>0.25757575757575757</v>
      </c>
      <c r="O243" s="40">
        <f>'Tabel 1 Nederland'!O243/'Tabel 1 Nederland'!$R243</f>
        <v>4.7193243914555394E-3</v>
      </c>
      <c r="P243" s="40">
        <f>'Tabel 1 Nederland'!P243/'Tabel 1 Nederland'!$R243</f>
        <v>0</v>
      </c>
      <c r="Q243" s="34"/>
      <c r="R243" s="41">
        <f t="shared" si="4"/>
        <v>1</v>
      </c>
      <c r="S243" s="18"/>
      <c r="T243" s="18"/>
      <c r="U243" s="18"/>
    </row>
    <row r="244" spans="1:21" x14ac:dyDescent="0.25">
      <c r="A244" t="s">
        <v>891</v>
      </c>
      <c r="B244" t="s">
        <v>892</v>
      </c>
      <c r="C244" s="22"/>
      <c r="D244" s="40">
        <f>'Tabel 1 Nederland'!D244/'Tabel 1 Nederland'!$R244</f>
        <v>0.29016949152542371</v>
      </c>
      <c r="E244" s="40">
        <f>'Tabel 1 Nederland'!E244/'Tabel 1 Nederland'!$R244</f>
        <v>1.2203389830508475E-2</v>
      </c>
      <c r="F244" s="40">
        <f>'Tabel 1 Nederland'!F244/'Tabel 1 Nederland'!$R244</f>
        <v>2.5762711864406779E-2</v>
      </c>
      <c r="G244" s="40">
        <f>'Tabel 1 Nederland'!G244/'Tabel 1 Nederland'!$R244</f>
        <v>2.5084745762711864E-2</v>
      </c>
      <c r="H244" s="40">
        <f>'Tabel 1 Nederland'!H244/'Tabel 1 Nederland'!$R244</f>
        <v>9.2881355932203397E-2</v>
      </c>
      <c r="I244" s="22"/>
      <c r="J244" s="40">
        <f>'Tabel 1 Nederland'!J244/'Tabel 1 Nederland'!$R244</f>
        <v>1.6271186440677966E-2</v>
      </c>
      <c r="K244" s="40">
        <f>'Tabel 1 Nederland'!K244/'Tabel 1 Nederland'!$R244</f>
        <v>0</v>
      </c>
      <c r="L244" s="40">
        <f>'Tabel 1 Nederland'!L244/'Tabel 1 Nederland'!$R244</f>
        <v>0.13762711864406779</v>
      </c>
      <c r="M244" s="22"/>
      <c r="N244" s="40">
        <f>'Tabel 1 Nederland'!N244/'Tabel 1 Nederland'!$R244</f>
        <v>0.39050847457627119</v>
      </c>
      <c r="O244" s="40">
        <f>'Tabel 1 Nederland'!O244/'Tabel 1 Nederland'!$R244</f>
        <v>9.4915254237288131E-3</v>
      </c>
      <c r="P244" s="40">
        <f>'Tabel 1 Nederland'!P244/'Tabel 1 Nederland'!$R244</f>
        <v>0</v>
      </c>
      <c r="Q244" s="34"/>
      <c r="R244" s="41">
        <f t="shared" si="4"/>
        <v>0.99999999999999989</v>
      </c>
      <c r="S244" s="18"/>
      <c r="T244" s="18"/>
      <c r="U244" s="18"/>
    </row>
    <row r="245" spans="1:21" x14ac:dyDescent="0.25">
      <c r="A245" t="s">
        <v>893</v>
      </c>
      <c r="B245" t="s">
        <v>894</v>
      </c>
      <c r="C245" s="22"/>
      <c r="D245" s="40">
        <f>'Tabel 1 Nederland'!D245/'Tabel 1 Nederland'!$R245</f>
        <v>3.6641221374045803E-2</v>
      </c>
      <c r="E245" s="40">
        <f>'Tabel 1 Nederland'!E245/'Tabel 1 Nederland'!$R245</f>
        <v>0</v>
      </c>
      <c r="F245" s="40">
        <f>'Tabel 1 Nederland'!F245/'Tabel 1 Nederland'!$R245</f>
        <v>0.24580152671755726</v>
      </c>
      <c r="G245" s="40">
        <f>'Tabel 1 Nederland'!G245/'Tabel 1 Nederland'!$R245</f>
        <v>0</v>
      </c>
      <c r="H245" s="40">
        <f>'Tabel 1 Nederland'!H245/'Tabel 1 Nederland'!$R245</f>
        <v>1.5267175572519083E-2</v>
      </c>
      <c r="I245" s="22"/>
      <c r="J245" s="40">
        <f>'Tabel 1 Nederland'!J245/'Tabel 1 Nederland'!$R245</f>
        <v>0</v>
      </c>
      <c r="K245" s="40">
        <f>'Tabel 1 Nederland'!K245/'Tabel 1 Nederland'!$R245</f>
        <v>0</v>
      </c>
      <c r="L245" s="40">
        <f>'Tabel 1 Nederland'!L245/'Tabel 1 Nederland'!$R245</f>
        <v>3.2061068702290078E-2</v>
      </c>
      <c r="M245" s="22"/>
      <c r="N245" s="40">
        <f>'Tabel 1 Nederland'!N245/'Tabel 1 Nederland'!$R245</f>
        <v>0.64885496183206104</v>
      </c>
      <c r="O245" s="40">
        <f>'Tabel 1 Nederland'!O245/'Tabel 1 Nederland'!$R245</f>
        <v>2.1374045801526718E-2</v>
      </c>
      <c r="P245" s="40">
        <f>'Tabel 1 Nederland'!P245/'Tabel 1 Nederland'!$R245</f>
        <v>0</v>
      </c>
      <c r="Q245" s="34"/>
      <c r="R245" s="41">
        <f t="shared" si="4"/>
        <v>1</v>
      </c>
      <c r="S245" s="18"/>
      <c r="T245" s="18"/>
      <c r="U245" s="18"/>
    </row>
    <row r="246" spans="1:21" x14ac:dyDescent="0.25">
      <c r="A246" t="s">
        <v>895</v>
      </c>
      <c r="B246" t="s">
        <v>896</v>
      </c>
      <c r="C246" s="22"/>
      <c r="D246" s="40">
        <f>'Tabel 1 Nederland'!D246/'Tabel 1 Nederland'!$R246</f>
        <v>0</v>
      </c>
      <c r="E246" s="40">
        <f>'Tabel 1 Nederland'!E246/'Tabel 1 Nederland'!$R246</f>
        <v>0</v>
      </c>
      <c r="F246" s="40">
        <f>'Tabel 1 Nederland'!F246/'Tabel 1 Nederland'!$R246</f>
        <v>2.014098690835851E-2</v>
      </c>
      <c r="G246" s="40">
        <f>'Tabel 1 Nederland'!G246/'Tabel 1 Nederland'!$R246</f>
        <v>0</v>
      </c>
      <c r="H246" s="40">
        <f>'Tabel 1 Nederland'!H246/'Tabel 1 Nederland'!$R246</f>
        <v>0.23011077542799596</v>
      </c>
      <c r="I246" s="22"/>
      <c r="J246" s="40">
        <f>'Tabel 1 Nederland'!J246/'Tabel 1 Nederland'!$R246</f>
        <v>6.0422960725075529E-3</v>
      </c>
      <c r="K246" s="40">
        <f>'Tabel 1 Nederland'!K246/'Tabel 1 Nederland'!$R246</f>
        <v>0</v>
      </c>
      <c r="L246" s="40">
        <f>'Tabel 1 Nederland'!L246/'Tabel 1 Nederland'!$R246</f>
        <v>0.50553877139979864</v>
      </c>
      <c r="M246" s="22"/>
      <c r="N246" s="40">
        <f>'Tabel 1 Nederland'!N246/'Tabel 1 Nederland'!$R246</f>
        <v>0.23061430010070494</v>
      </c>
      <c r="O246" s="40">
        <f>'Tabel 1 Nederland'!O246/'Tabel 1 Nederland'!$R246</f>
        <v>6.545820745216516E-3</v>
      </c>
      <c r="P246" s="40">
        <f>'Tabel 1 Nederland'!P246/'Tabel 1 Nederland'!$R246</f>
        <v>1.0070493454179255E-3</v>
      </c>
      <c r="Q246" s="34"/>
      <c r="R246" s="41">
        <f t="shared" si="4"/>
        <v>1</v>
      </c>
      <c r="S246" s="18"/>
      <c r="T246" s="18"/>
      <c r="U246" s="18"/>
    </row>
    <row r="247" spans="1:21" x14ac:dyDescent="0.25">
      <c r="A247" t="s">
        <v>1083</v>
      </c>
      <c r="B247" t="s">
        <v>1084</v>
      </c>
      <c r="C247" s="22"/>
      <c r="D247" s="40">
        <f>'Tabel 1 Nederland'!D247/'Tabel 1 Nederland'!$R247</f>
        <v>1.5625E-2</v>
      </c>
      <c r="E247" s="40">
        <f>'Tabel 1 Nederland'!E247/'Tabel 1 Nederland'!$R247</f>
        <v>0</v>
      </c>
      <c r="F247" s="40">
        <f>'Tabel 1 Nederland'!F247/'Tabel 1 Nederland'!$R247</f>
        <v>0.296875</v>
      </c>
      <c r="G247" s="40">
        <f>'Tabel 1 Nederland'!G247/'Tabel 1 Nederland'!$R247</f>
        <v>0</v>
      </c>
      <c r="H247" s="40">
        <f>'Tabel 1 Nederland'!H247/'Tabel 1 Nederland'!$R247</f>
        <v>0.3125</v>
      </c>
      <c r="I247" s="22"/>
      <c r="J247" s="40">
        <f>'Tabel 1 Nederland'!J247/'Tabel 1 Nederland'!$R247</f>
        <v>0</v>
      </c>
      <c r="K247" s="40">
        <f>'Tabel 1 Nederland'!K247/'Tabel 1 Nederland'!$R247</f>
        <v>0</v>
      </c>
      <c r="L247" s="40">
        <f>'Tabel 1 Nederland'!L247/'Tabel 1 Nederland'!$R247</f>
        <v>0.265625</v>
      </c>
      <c r="M247" s="22"/>
      <c r="N247" s="40">
        <f>'Tabel 1 Nederland'!N247/'Tabel 1 Nederland'!$R247</f>
        <v>0</v>
      </c>
      <c r="O247" s="40">
        <f>'Tabel 1 Nederland'!O247/'Tabel 1 Nederland'!$R247</f>
        <v>0.109375</v>
      </c>
      <c r="P247" s="40">
        <f>'Tabel 1 Nederland'!P247/'Tabel 1 Nederland'!$R247</f>
        <v>0</v>
      </c>
      <c r="Q247" s="34"/>
      <c r="R247" s="41">
        <f t="shared" si="4"/>
        <v>1</v>
      </c>
      <c r="S247" s="18"/>
      <c r="T247" s="18"/>
      <c r="U247" s="18"/>
    </row>
    <row r="248" spans="1:21" x14ac:dyDescent="0.25">
      <c r="A248" t="s">
        <v>735</v>
      </c>
      <c r="B248" t="s">
        <v>736</v>
      </c>
      <c r="C248" s="22"/>
      <c r="D248" s="40">
        <f>'Tabel 1 Nederland'!D248/'Tabel 1 Nederland'!$R248</f>
        <v>0.24549273586556974</v>
      </c>
      <c r="E248" s="40">
        <f>'Tabel 1 Nederland'!E248/'Tabel 1 Nederland'!$R248</f>
        <v>0.14965867320147033</v>
      </c>
      <c r="F248" s="40">
        <f>'Tabel 1 Nederland'!F248/'Tabel 1 Nederland'!$R248</f>
        <v>1.7328899002275511E-2</v>
      </c>
      <c r="G248" s="40">
        <f>'Tabel 1 Nederland'!G248/'Tabel 1 Nederland'!$R248</f>
        <v>0</v>
      </c>
      <c r="H248" s="40">
        <f>'Tabel 1 Nederland'!H248/'Tabel 1 Nederland'!$R248</f>
        <v>6.8177840014003149E-2</v>
      </c>
      <c r="I248" s="22"/>
      <c r="J248" s="40">
        <f>'Tabel 1 Nederland'!J248/'Tabel 1 Nederland'!$R248</f>
        <v>0.20427096096621739</v>
      </c>
      <c r="K248" s="40">
        <f>'Tabel 1 Nederland'!K248/'Tabel 1 Nederland'!$R248</f>
        <v>1.8204095921582356E-2</v>
      </c>
      <c r="L248" s="40">
        <f>'Tabel 1 Nederland'!L248/'Tabel 1 Nederland'!$R248</f>
        <v>8.0518116576229655E-3</v>
      </c>
      <c r="M248" s="22"/>
      <c r="N248" s="40">
        <f>'Tabel 1 Nederland'!N248/'Tabel 1 Nederland'!$R248</f>
        <v>0.2317521442324523</v>
      </c>
      <c r="O248" s="40">
        <f>'Tabel 1 Nederland'!O248/'Tabel 1 Nederland'!$R248</f>
        <v>6.2138981270785923E-3</v>
      </c>
      <c r="P248" s="40">
        <f>'Tabel 1 Nederland'!P248/'Tabel 1 Nederland'!$R248</f>
        <v>5.0848941011727641E-2</v>
      </c>
      <c r="Q248" s="34"/>
      <c r="R248" s="41">
        <f t="shared" si="4"/>
        <v>1</v>
      </c>
      <c r="S248" s="18"/>
      <c r="T248" s="18"/>
      <c r="U248" s="18"/>
    </row>
    <row r="249" spans="1:21" x14ac:dyDescent="0.25">
      <c r="A249" t="s">
        <v>671</v>
      </c>
      <c r="B249" t="s">
        <v>672</v>
      </c>
      <c r="C249" s="22"/>
      <c r="D249" s="40">
        <f>'Tabel 1 Nederland'!D249/'Tabel 1 Nederland'!$R249</f>
        <v>0.24071074915552265</v>
      </c>
      <c r="E249" s="40">
        <f>'Tabel 1 Nederland'!E249/'Tabel 1 Nederland'!$R249</f>
        <v>0.15649437786312526</v>
      </c>
      <c r="F249" s="40">
        <f>'Tabel 1 Nederland'!F249/'Tabel 1 Nederland'!$R249</f>
        <v>0.10675119152283559</v>
      </c>
      <c r="G249" s="40">
        <f>'Tabel 1 Nederland'!G249/'Tabel 1 Nederland'!$R249</f>
        <v>0</v>
      </c>
      <c r="H249" s="40">
        <f>'Tabel 1 Nederland'!H249/'Tabel 1 Nederland'!$R249</f>
        <v>0.10971264633751331</v>
      </c>
      <c r="I249" s="22"/>
      <c r="J249" s="40">
        <f>'Tabel 1 Nederland'!J249/'Tabel 1 Nederland'!$R249</f>
        <v>4.5995095090463192E-2</v>
      </c>
      <c r="K249" s="40">
        <f>'Tabel 1 Nederland'!K249/'Tabel 1 Nederland'!$R249</f>
        <v>0.16884919716810884</v>
      </c>
      <c r="L249" s="40">
        <f>'Tabel 1 Nederland'!L249/'Tabel 1 Nederland'!$R249</f>
        <v>0</v>
      </c>
      <c r="M249" s="22"/>
      <c r="N249" s="40">
        <f>'Tabel 1 Nederland'!N249/'Tabel 1 Nederland'!$R249</f>
        <v>0.16417565128869557</v>
      </c>
      <c r="O249" s="40">
        <f>'Tabel 1 Nederland'!O249/'Tabel 1 Nederland'!$R249</f>
        <v>5.4139095830826895E-3</v>
      </c>
      <c r="P249" s="40">
        <f>'Tabel 1 Nederland'!P249/'Tabel 1 Nederland'!$R249</f>
        <v>1.8971819906529082E-3</v>
      </c>
      <c r="Q249" s="34"/>
      <c r="R249" s="41">
        <f t="shared" si="4"/>
        <v>1</v>
      </c>
      <c r="S249" s="18"/>
      <c r="T249" s="18"/>
      <c r="U249" s="18"/>
    </row>
    <row r="250" spans="1:21" x14ac:dyDescent="0.25">
      <c r="A250" t="s">
        <v>897</v>
      </c>
      <c r="B250" t="s">
        <v>898</v>
      </c>
      <c r="C250" s="22"/>
      <c r="D250" s="40">
        <f>'Tabel 1 Nederland'!D250/'Tabel 1 Nederland'!$R250</f>
        <v>0.44140758455756746</v>
      </c>
      <c r="E250" s="40">
        <f>'Tabel 1 Nederland'!E250/'Tabel 1 Nederland'!$R250</f>
        <v>2.0840450973693202E-2</v>
      </c>
      <c r="F250" s="40">
        <f>'Tabel 1 Nederland'!F250/'Tabel 1 Nederland'!$R250</f>
        <v>4.6805603006491288E-2</v>
      </c>
      <c r="G250" s="40">
        <f>'Tabel 1 Nederland'!G250/'Tabel 1 Nederland'!$R250</f>
        <v>0</v>
      </c>
      <c r="H250" s="40">
        <f>'Tabel 1 Nederland'!H250/'Tabel 1 Nederland'!$R250</f>
        <v>0</v>
      </c>
      <c r="I250" s="22"/>
      <c r="J250" s="40">
        <f>'Tabel 1 Nederland'!J250/'Tabel 1 Nederland'!$R250</f>
        <v>6.8329347454731807E-4</v>
      </c>
      <c r="K250" s="40">
        <f>'Tabel 1 Nederland'!K250/'Tabel 1 Nederland'!$R250</f>
        <v>0.10386060813119234</v>
      </c>
      <c r="L250" s="40">
        <f>'Tabel 1 Nederland'!L250/'Tabel 1 Nederland'!$R250</f>
        <v>5.261359754014349E-2</v>
      </c>
      <c r="M250" s="22"/>
      <c r="N250" s="40">
        <f>'Tabel 1 Nederland'!N250/'Tabel 1 Nederland'!$R250</f>
        <v>0.32251451998633412</v>
      </c>
      <c r="O250" s="40">
        <f>'Tabel 1 Nederland'!O250/'Tabel 1 Nederland'!$R250</f>
        <v>1.1274342330030749E-2</v>
      </c>
      <c r="P250" s="40">
        <f>'Tabel 1 Nederland'!P250/'Tabel 1 Nederland'!$R250</f>
        <v>0</v>
      </c>
      <c r="Q250" s="34"/>
      <c r="R250" s="41">
        <f t="shared" si="4"/>
        <v>1</v>
      </c>
      <c r="S250" s="18"/>
      <c r="T250" s="18"/>
      <c r="U250" s="18"/>
    </row>
    <row r="251" spans="1:21" x14ac:dyDescent="0.25">
      <c r="A251" t="s">
        <v>1085</v>
      </c>
      <c r="B251" t="s">
        <v>1086</v>
      </c>
      <c r="C251" s="22"/>
      <c r="D251" s="40">
        <f>'Tabel 1 Nederland'!D251/'Tabel 1 Nederland'!$R251</f>
        <v>0.3123268698060942</v>
      </c>
      <c r="E251" s="40">
        <f>'Tabel 1 Nederland'!E251/'Tabel 1 Nederland'!$R251</f>
        <v>4.4321329639889197E-2</v>
      </c>
      <c r="F251" s="40">
        <f>'Tabel 1 Nederland'!F251/'Tabel 1 Nederland'!$R251</f>
        <v>0.12049861495844875</v>
      </c>
      <c r="G251" s="40">
        <f>'Tabel 1 Nederland'!G251/'Tabel 1 Nederland'!$R251</f>
        <v>5.3324099722991687E-2</v>
      </c>
      <c r="H251" s="40">
        <f>'Tabel 1 Nederland'!H251/'Tabel 1 Nederland'!$R251</f>
        <v>0.13781163434903046</v>
      </c>
      <c r="I251" s="22"/>
      <c r="J251" s="40">
        <f>'Tabel 1 Nederland'!J251/'Tabel 1 Nederland'!$R251</f>
        <v>2.2160664819944598E-2</v>
      </c>
      <c r="K251" s="40">
        <f>'Tabel 1 Nederland'!K251/'Tabel 1 Nederland'!$R251</f>
        <v>0</v>
      </c>
      <c r="L251" s="40">
        <f>'Tabel 1 Nederland'!L251/'Tabel 1 Nederland'!$R251</f>
        <v>0.12396121883656509</v>
      </c>
      <c r="M251" s="22"/>
      <c r="N251" s="40">
        <f>'Tabel 1 Nederland'!N251/'Tabel 1 Nederland'!$R251</f>
        <v>0.18490304709141275</v>
      </c>
      <c r="O251" s="40">
        <f>'Tabel 1 Nederland'!O251/'Tabel 1 Nederland'!$R251</f>
        <v>6.925207756232687E-4</v>
      </c>
      <c r="P251" s="40">
        <f>'Tabel 1 Nederland'!P251/'Tabel 1 Nederland'!$R251</f>
        <v>0</v>
      </c>
      <c r="Q251" s="34"/>
      <c r="R251" s="41">
        <f t="shared" si="4"/>
        <v>1</v>
      </c>
      <c r="S251" s="18"/>
      <c r="T251" s="18"/>
      <c r="U251" s="18"/>
    </row>
    <row r="252" spans="1:21" x14ac:dyDescent="0.25">
      <c r="A252" t="s">
        <v>899</v>
      </c>
      <c r="B252" t="s">
        <v>900</v>
      </c>
      <c r="C252" s="22"/>
      <c r="D252" s="40">
        <f>'Tabel 1 Nederland'!D252/'Tabel 1 Nederland'!$R252</f>
        <v>0</v>
      </c>
      <c r="E252" s="40">
        <f>'Tabel 1 Nederland'!E252/'Tabel 1 Nederland'!$R252</f>
        <v>0</v>
      </c>
      <c r="F252" s="40">
        <f>'Tabel 1 Nederland'!F252/'Tabel 1 Nederland'!$R252</f>
        <v>4.5375218150087257E-2</v>
      </c>
      <c r="G252" s="40">
        <f>'Tabel 1 Nederland'!G252/'Tabel 1 Nederland'!$R252</f>
        <v>0</v>
      </c>
      <c r="H252" s="40">
        <f>'Tabel 1 Nederland'!H252/'Tabel 1 Nederland'!$R252</f>
        <v>7.6788830715532289E-2</v>
      </c>
      <c r="I252" s="22"/>
      <c r="J252" s="40">
        <f>'Tabel 1 Nederland'!J252/'Tabel 1 Nederland'!$R252</f>
        <v>0</v>
      </c>
      <c r="K252" s="40">
        <f>'Tabel 1 Nederland'!K252/'Tabel 1 Nederland'!$R252</f>
        <v>0</v>
      </c>
      <c r="L252" s="40">
        <f>'Tabel 1 Nederland'!L252/'Tabel 1 Nederland'!$R252</f>
        <v>0.16579406631762653</v>
      </c>
      <c r="M252" s="22"/>
      <c r="N252" s="40">
        <f>'Tabel 1 Nederland'!N252/'Tabel 1 Nederland'!$R252</f>
        <v>0.69109947643979053</v>
      </c>
      <c r="O252" s="40">
        <f>'Tabel 1 Nederland'!O252/'Tabel 1 Nederland'!$R252</f>
        <v>2.0942408376963352E-2</v>
      </c>
      <c r="P252" s="40">
        <f>'Tabel 1 Nederland'!P252/'Tabel 1 Nederland'!$R252</f>
        <v>0</v>
      </c>
      <c r="Q252" s="34"/>
      <c r="R252" s="41">
        <f t="shared" si="4"/>
        <v>1</v>
      </c>
      <c r="S252" s="18"/>
      <c r="T252" s="18"/>
      <c r="U252" s="18"/>
    </row>
    <row r="253" spans="1:21" x14ac:dyDescent="0.25">
      <c r="A253" t="s">
        <v>901</v>
      </c>
      <c r="B253" t="s">
        <v>902</v>
      </c>
      <c r="C253" s="22"/>
      <c r="D253" s="40">
        <f>'Tabel 1 Nederland'!D253/'Tabel 1 Nederland'!$R253</f>
        <v>0.26082365364308341</v>
      </c>
      <c r="E253" s="40">
        <f>'Tabel 1 Nederland'!E253/'Tabel 1 Nederland'!$R253</f>
        <v>0.26082365364308341</v>
      </c>
      <c r="F253" s="40">
        <f>'Tabel 1 Nederland'!F253/'Tabel 1 Nederland'!$R253</f>
        <v>0</v>
      </c>
      <c r="G253" s="40">
        <f>'Tabel 1 Nederland'!G253/'Tabel 1 Nederland'!$R253</f>
        <v>0</v>
      </c>
      <c r="H253" s="40">
        <f>'Tabel 1 Nederland'!H253/'Tabel 1 Nederland'!$R253</f>
        <v>0</v>
      </c>
      <c r="I253" s="22"/>
      <c r="J253" s="40">
        <f>'Tabel 1 Nederland'!J253/'Tabel 1 Nederland'!$R253</f>
        <v>7.3917634635691657E-3</v>
      </c>
      <c r="K253" s="40">
        <f>'Tabel 1 Nederland'!K253/'Tabel 1 Nederland'!$R253</f>
        <v>0</v>
      </c>
      <c r="L253" s="40">
        <f>'Tabel 1 Nederland'!L253/'Tabel 1 Nederland'!$R253</f>
        <v>2.6399155227032733E-2</v>
      </c>
      <c r="M253" s="22"/>
      <c r="N253" s="40">
        <f>'Tabel 1 Nederland'!N253/'Tabel 1 Nederland'!$R253</f>
        <v>0.44456177402323127</v>
      </c>
      <c r="O253" s="40">
        <f>'Tabel 1 Nederland'!O253/'Tabel 1 Nederland'!$R253</f>
        <v>0</v>
      </c>
      <c r="P253" s="40">
        <f>'Tabel 1 Nederland'!P253/'Tabel 1 Nederland'!$R253</f>
        <v>0</v>
      </c>
      <c r="Q253" s="34"/>
      <c r="R253" s="41">
        <f t="shared" si="4"/>
        <v>1</v>
      </c>
      <c r="S253" s="18"/>
      <c r="T253" s="18"/>
      <c r="U253" s="18"/>
    </row>
    <row r="254" spans="1:21" x14ac:dyDescent="0.25">
      <c r="A254" t="s">
        <v>1087</v>
      </c>
      <c r="B254" t="s">
        <v>1088</v>
      </c>
      <c r="C254" s="22"/>
      <c r="D254" s="40">
        <f>'Tabel 1 Nederland'!D254/'Tabel 1 Nederland'!$R254</f>
        <v>1.6726403823178016E-2</v>
      </c>
      <c r="E254" s="40">
        <f>'Tabel 1 Nederland'!E254/'Tabel 1 Nederland'!$R254</f>
        <v>1.3142174432497013E-2</v>
      </c>
      <c r="F254" s="40">
        <f>'Tabel 1 Nederland'!F254/'Tabel 1 Nederland'!$R254</f>
        <v>8.7216248506571087E-2</v>
      </c>
      <c r="G254" s="40">
        <f>'Tabel 1 Nederland'!G254/'Tabel 1 Nederland'!$R254</f>
        <v>0</v>
      </c>
      <c r="H254" s="40">
        <f>'Tabel 1 Nederland'!H254/'Tabel 1 Nederland'!$R254</f>
        <v>1.5531660692951015E-2</v>
      </c>
      <c r="I254" s="22"/>
      <c r="J254" s="40">
        <f>'Tabel 1 Nederland'!J254/'Tabel 1 Nederland'!$R254</f>
        <v>0.13142174432497014</v>
      </c>
      <c r="K254" s="40">
        <f>'Tabel 1 Nederland'!K254/'Tabel 1 Nederland'!$R254</f>
        <v>0.1003584229390681</v>
      </c>
      <c r="L254" s="40">
        <f>'Tabel 1 Nederland'!L254/'Tabel 1 Nederland'!$R254</f>
        <v>0.16248506571087215</v>
      </c>
      <c r="M254" s="22"/>
      <c r="N254" s="40">
        <f>'Tabel 1 Nederland'!N254/'Tabel 1 Nederland'!$R254</f>
        <v>0.46236559139784944</v>
      </c>
      <c r="O254" s="40">
        <f>'Tabel 1 Nederland'!O254/'Tabel 1 Nederland'!$R254</f>
        <v>1.0752688172043012E-2</v>
      </c>
      <c r="P254" s="40">
        <f>'Tabel 1 Nederland'!P254/'Tabel 1 Nederland'!$R254</f>
        <v>0</v>
      </c>
      <c r="Q254" s="34"/>
      <c r="R254" s="41">
        <f t="shared" si="4"/>
        <v>1</v>
      </c>
      <c r="S254" s="18"/>
      <c r="T254" s="18"/>
      <c r="U254" s="18"/>
    </row>
    <row r="255" spans="1:21" x14ac:dyDescent="0.25">
      <c r="A255" t="s">
        <v>737</v>
      </c>
      <c r="B255" t="s">
        <v>738</v>
      </c>
      <c r="C255" s="22"/>
      <c r="D255" s="40">
        <f>'Tabel 1 Nederland'!D255/'Tabel 1 Nederland'!$R255</f>
        <v>0.35386842528550749</v>
      </c>
      <c r="E255" s="40">
        <f>'Tabel 1 Nederland'!E255/'Tabel 1 Nederland'!$R255</f>
        <v>0.12417564741836899</v>
      </c>
      <c r="F255" s="40">
        <f>'Tabel 1 Nederland'!F255/'Tabel 1 Nederland'!$R255</f>
        <v>0.14685539649348561</v>
      </c>
      <c r="G255" s="40">
        <f>'Tabel 1 Nederland'!G255/'Tabel 1 Nederland'!$R255</f>
        <v>0</v>
      </c>
      <c r="H255" s="40">
        <f>'Tabel 1 Nederland'!H255/'Tabel 1 Nederland'!$R255</f>
        <v>1.6084928422068522E-3</v>
      </c>
      <c r="I255" s="22"/>
      <c r="J255" s="40">
        <f>'Tabel 1 Nederland'!J255/'Tabel 1 Nederland'!$R255</f>
        <v>2.7666076885957857E-2</v>
      </c>
      <c r="K255" s="40">
        <f>'Tabel 1 Nederland'!K255/'Tabel 1 Nederland'!$R255</f>
        <v>0</v>
      </c>
      <c r="L255" s="40">
        <f>'Tabel 1 Nederland'!L255/'Tabel 1 Nederland'!$R255</f>
        <v>3.6995335370757602E-2</v>
      </c>
      <c r="M255" s="22"/>
      <c r="N255" s="40">
        <f>'Tabel 1 Nederland'!N255/'Tabel 1 Nederland'!$R255</f>
        <v>0.29049380730255753</v>
      </c>
      <c r="O255" s="40">
        <f>'Tabel 1 Nederland'!O255/'Tabel 1 Nederland'!$R255</f>
        <v>0</v>
      </c>
      <c r="P255" s="40">
        <f>'Tabel 1 Nederland'!P255/'Tabel 1 Nederland'!$R255</f>
        <v>1.8336818401158115E-2</v>
      </c>
      <c r="Q255" s="34"/>
      <c r="R255" s="41">
        <f t="shared" si="4"/>
        <v>1.0000000000000002</v>
      </c>
      <c r="S255" s="18"/>
      <c r="T255" s="18"/>
      <c r="U255" s="18"/>
    </row>
    <row r="256" spans="1:21" x14ac:dyDescent="0.25">
      <c r="A256" t="s">
        <v>739</v>
      </c>
      <c r="B256" t="s">
        <v>740</v>
      </c>
      <c r="C256" s="22"/>
      <c r="D256" s="40">
        <f>'Tabel 1 Nederland'!D256/'Tabel 1 Nederland'!$R256</f>
        <v>0.19385505648939103</v>
      </c>
      <c r="E256" s="40">
        <f>'Tabel 1 Nederland'!E256/'Tabel 1 Nederland'!$R256</f>
        <v>8.2667401488013229E-4</v>
      </c>
      <c r="F256" s="40">
        <f>'Tabel 1 Nederland'!F256/'Tabel 1 Nederland'!$R256</f>
        <v>0.14301460457426288</v>
      </c>
      <c r="G256" s="40">
        <f>'Tabel 1 Nederland'!G256/'Tabel 1 Nederland'!$R256</f>
        <v>0</v>
      </c>
      <c r="H256" s="40">
        <f>'Tabel 1 Nederland'!H256/'Tabel 1 Nederland'!$R256</f>
        <v>6.6547258197850651E-2</v>
      </c>
      <c r="I256" s="22"/>
      <c r="J256" s="40">
        <f>'Tabel 1 Nederland'!J256/'Tabel 1 Nederland'!$R256</f>
        <v>0.11490768806833838</v>
      </c>
      <c r="K256" s="40">
        <f>'Tabel 1 Nederland'!K256/'Tabel 1 Nederland'!$R256</f>
        <v>4.0507026729126483E-2</v>
      </c>
      <c r="L256" s="40">
        <f>'Tabel 1 Nederland'!L256/'Tabel 1 Nederland'!$R256</f>
        <v>5.4147147974648667E-2</v>
      </c>
      <c r="M256" s="22"/>
      <c r="N256" s="40">
        <f>'Tabel 1 Nederland'!N256/'Tabel 1 Nederland'!$R256</f>
        <v>0.25930008266740151</v>
      </c>
      <c r="O256" s="40">
        <f>'Tabel 1 Nederland'!O256/'Tabel 1 Nederland'!$R256</f>
        <v>6.1587214108569856E-2</v>
      </c>
      <c r="P256" s="40">
        <f>'Tabel 1 Nederland'!P256/'Tabel 1 Nederland'!$R256</f>
        <v>6.530724717553045E-2</v>
      </c>
      <c r="Q256" s="34"/>
      <c r="R256" s="41">
        <f t="shared" si="4"/>
        <v>1</v>
      </c>
      <c r="S256" s="18"/>
      <c r="T256" s="18"/>
      <c r="U256" s="18"/>
    </row>
    <row r="257" spans="1:21" x14ac:dyDescent="0.25">
      <c r="A257" s="24" t="s">
        <v>903</v>
      </c>
      <c r="B257" t="s">
        <v>904</v>
      </c>
      <c r="C257" s="22"/>
      <c r="D257" s="40">
        <f>'Tabel 1 Nederland'!D257/'Tabel 1 Nederland'!$R257</f>
        <v>8.2733812949640287E-2</v>
      </c>
      <c r="E257" s="40">
        <f>'Tabel 1 Nederland'!E257/'Tabel 1 Nederland'!$R257</f>
        <v>7.1942446043165471E-3</v>
      </c>
      <c r="F257" s="40">
        <f>'Tabel 1 Nederland'!F257/'Tabel 1 Nederland'!$R257</f>
        <v>0</v>
      </c>
      <c r="G257" s="40">
        <f>'Tabel 1 Nederland'!G257/'Tabel 1 Nederland'!$R257</f>
        <v>0</v>
      </c>
      <c r="H257" s="40">
        <f>'Tabel 1 Nederland'!H257/'Tabel 1 Nederland'!$R257</f>
        <v>1.7985611510791366E-2</v>
      </c>
      <c r="I257" s="22"/>
      <c r="J257" s="40">
        <f>'Tabel 1 Nederland'!J257/'Tabel 1 Nederland'!$R257</f>
        <v>0</v>
      </c>
      <c r="K257" s="40">
        <f>'Tabel 1 Nederland'!K257/'Tabel 1 Nederland'!$R257</f>
        <v>0</v>
      </c>
      <c r="L257" s="40">
        <f>'Tabel 1 Nederland'!L257/'Tabel 1 Nederland'!$R257</f>
        <v>7.9136690647482008E-2</v>
      </c>
      <c r="M257" s="22"/>
      <c r="N257" s="40">
        <f>'Tabel 1 Nederland'!N257/'Tabel 1 Nederland'!$R257</f>
        <v>0.79316546762589923</v>
      </c>
      <c r="O257" s="40">
        <f>'Tabel 1 Nederland'!O257/'Tabel 1 Nederland'!$R257</f>
        <v>1.9784172661870502E-2</v>
      </c>
      <c r="P257" s="40">
        <f>'Tabel 1 Nederland'!P257/'Tabel 1 Nederland'!$R257</f>
        <v>0</v>
      </c>
      <c r="Q257" s="34"/>
      <c r="R257" s="41">
        <f t="shared" si="4"/>
        <v>0.99999999999999989</v>
      </c>
      <c r="S257" s="18"/>
      <c r="T257" s="18"/>
      <c r="U257" s="18"/>
    </row>
    <row r="258" spans="1:21" x14ac:dyDescent="0.25">
      <c r="A258" t="s">
        <v>905</v>
      </c>
      <c r="B258" t="s">
        <v>906</v>
      </c>
      <c r="C258" s="22"/>
      <c r="D258" s="40">
        <f>'Tabel 1 Nederland'!D258/'Tabel 1 Nederland'!$R258</f>
        <v>0</v>
      </c>
      <c r="E258" s="40">
        <f>'Tabel 1 Nederland'!E258/'Tabel 1 Nederland'!$R258</f>
        <v>0.215633423180593</v>
      </c>
      <c r="F258" s="40">
        <f>'Tabel 1 Nederland'!F258/'Tabel 1 Nederland'!$R258</f>
        <v>4.0431266846361183E-2</v>
      </c>
      <c r="G258" s="40">
        <f>'Tabel 1 Nederland'!G258/'Tabel 1 Nederland'!$R258</f>
        <v>0</v>
      </c>
      <c r="H258" s="40">
        <f>'Tabel 1 Nederland'!H258/'Tabel 1 Nederland'!$R258</f>
        <v>4.6720575022461817E-2</v>
      </c>
      <c r="I258" s="22"/>
      <c r="J258" s="40">
        <f>'Tabel 1 Nederland'!J258/'Tabel 1 Nederland'!$R258</f>
        <v>0</v>
      </c>
      <c r="K258" s="40">
        <f>'Tabel 1 Nederland'!K258/'Tabel 1 Nederland'!$R258</f>
        <v>0.13746630727762804</v>
      </c>
      <c r="L258" s="40">
        <f>'Tabel 1 Nederland'!L258/'Tabel 1 Nederland'!$R258</f>
        <v>0.14285714285714285</v>
      </c>
      <c r="M258" s="22"/>
      <c r="N258" s="40">
        <f>'Tabel 1 Nederland'!N258/'Tabel 1 Nederland'!$R258</f>
        <v>0.40071877807726863</v>
      </c>
      <c r="O258" s="40">
        <f>'Tabel 1 Nederland'!O258/'Tabel 1 Nederland'!$R258</f>
        <v>1.6172506738544475E-2</v>
      </c>
      <c r="P258" s="40">
        <f>'Tabel 1 Nederland'!P258/'Tabel 1 Nederland'!$R258</f>
        <v>0</v>
      </c>
      <c r="Q258" s="34"/>
      <c r="R258" s="41">
        <f t="shared" si="4"/>
        <v>1</v>
      </c>
      <c r="S258" s="18"/>
      <c r="T258" s="18"/>
      <c r="U258" s="18"/>
    </row>
    <row r="259" spans="1:21" x14ac:dyDescent="0.25">
      <c r="A259" t="s">
        <v>1089</v>
      </c>
      <c r="B259" t="s">
        <v>1090</v>
      </c>
      <c r="C259" s="22"/>
      <c r="D259" s="40">
        <f>'Tabel 1 Nederland'!D259/'Tabel 1 Nederland'!$R259</f>
        <v>0.34974747474747475</v>
      </c>
      <c r="E259" s="40">
        <f>'Tabel 1 Nederland'!E259/'Tabel 1 Nederland'!$R259</f>
        <v>0</v>
      </c>
      <c r="F259" s="40">
        <f>'Tabel 1 Nederland'!F259/'Tabel 1 Nederland'!$R259</f>
        <v>2.1464646464646464E-2</v>
      </c>
      <c r="G259" s="40">
        <f>'Tabel 1 Nederland'!G259/'Tabel 1 Nederland'!$R259</f>
        <v>0</v>
      </c>
      <c r="H259" s="40">
        <f>'Tabel 1 Nederland'!H259/'Tabel 1 Nederland'!$R259</f>
        <v>1.0101010101010102E-2</v>
      </c>
      <c r="I259" s="22"/>
      <c r="J259" s="40">
        <f>'Tabel 1 Nederland'!J259/'Tabel 1 Nederland'!$R259</f>
        <v>1.6414141414141416E-2</v>
      </c>
      <c r="K259" s="40">
        <f>'Tabel 1 Nederland'!K259/'Tabel 1 Nederland'!$R259</f>
        <v>6.313131313131313E-3</v>
      </c>
      <c r="L259" s="40">
        <f>'Tabel 1 Nederland'!L259/'Tabel 1 Nederland'!$R259</f>
        <v>0.12626262626262627</v>
      </c>
      <c r="M259" s="22"/>
      <c r="N259" s="40">
        <f>'Tabel 1 Nederland'!N259/'Tabel 1 Nederland'!$R259</f>
        <v>0.43686868686868685</v>
      </c>
      <c r="O259" s="40">
        <f>'Tabel 1 Nederland'!O259/'Tabel 1 Nederland'!$R259</f>
        <v>3.2828282828282832E-2</v>
      </c>
      <c r="P259" s="40">
        <f>'Tabel 1 Nederland'!P259/'Tabel 1 Nederland'!$R259</f>
        <v>0</v>
      </c>
      <c r="Q259" s="34"/>
      <c r="R259" s="41">
        <f t="shared" si="4"/>
        <v>1</v>
      </c>
      <c r="S259" s="18"/>
      <c r="T259" s="18"/>
      <c r="U259" s="18"/>
    </row>
    <row r="260" spans="1:21" x14ac:dyDescent="0.25">
      <c r="A260" t="s">
        <v>1091</v>
      </c>
      <c r="B260" t="s">
        <v>1092</v>
      </c>
      <c r="C260" s="22"/>
      <c r="D260" s="40">
        <f>'Tabel 1 Nederland'!D260/'Tabel 1 Nederland'!$R260</f>
        <v>0.22388059701492538</v>
      </c>
      <c r="E260" s="40">
        <f>'Tabel 1 Nederland'!E260/'Tabel 1 Nederland'!$R260</f>
        <v>3.4115138592750532E-2</v>
      </c>
      <c r="F260" s="40">
        <f>'Tabel 1 Nederland'!F260/'Tabel 1 Nederland'!$R260</f>
        <v>0.12153518123667377</v>
      </c>
      <c r="G260" s="40">
        <f>'Tabel 1 Nederland'!G260/'Tabel 1 Nederland'!$R260</f>
        <v>0</v>
      </c>
      <c r="H260" s="40">
        <f>'Tabel 1 Nederland'!H260/'Tabel 1 Nederland'!$R260</f>
        <v>5.6503198294243072E-2</v>
      </c>
      <c r="I260" s="22"/>
      <c r="J260" s="40">
        <f>'Tabel 1 Nederland'!J260/'Tabel 1 Nederland'!$R260</f>
        <v>0</v>
      </c>
      <c r="K260" s="40">
        <f>'Tabel 1 Nederland'!K260/'Tabel 1 Nederland'!$R260</f>
        <v>0</v>
      </c>
      <c r="L260" s="40">
        <f>'Tabel 1 Nederland'!L260/'Tabel 1 Nederland'!$R260</f>
        <v>6.7164179104477612E-2</v>
      </c>
      <c r="M260" s="22"/>
      <c r="N260" s="40">
        <f>'Tabel 1 Nederland'!N260/'Tabel 1 Nederland'!$R260</f>
        <v>0.48827292110874199</v>
      </c>
      <c r="O260" s="40">
        <f>'Tabel 1 Nederland'!O260/'Tabel 1 Nederland'!$R260</f>
        <v>8.5287846481876331E-3</v>
      </c>
      <c r="P260" s="40">
        <f>'Tabel 1 Nederland'!P260/'Tabel 1 Nederland'!$R260</f>
        <v>0</v>
      </c>
      <c r="Q260" s="34"/>
      <c r="R260" s="41">
        <f t="shared" si="4"/>
        <v>1</v>
      </c>
      <c r="S260" s="18"/>
      <c r="T260" s="18"/>
      <c r="U260" s="18"/>
    </row>
    <row r="261" spans="1:21" x14ac:dyDescent="0.25">
      <c r="A261" t="s">
        <v>907</v>
      </c>
      <c r="B261" t="s">
        <v>908</v>
      </c>
      <c r="C261" s="22"/>
      <c r="D261" s="40">
        <f>'Tabel 1 Nederland'!D261/'Tabel 1 Nederland'!$R261</f>
        <v>0</v>
      </c>
      <c r="E261" s="40">
        <f>'Tabel 1 Nederland'!E261/'Tabel 1 Nederland'!$R261</f>
        <v>0</v>
      </c>
      <c r="F261" s="40">
        <f>'Tabel 1 Nederland'!F261/'Tabel 1 Nederland'!$R261</f>
        <v>0</v>
      </c>
      <c r="G261" s="40">
        <f>'Tabel 1 Nederland'!G261/'Tabel 1 Nederland'!$R261</f>
        <v>0</v>
      </c>
      <c r="H261" s="40">
        <f>'Tabel 1 Nederland'!H261/'Tabel 1 Nederland'!$R261</f>
        <v>0.1967741935483871</v>
      </c>
      <c r="I261" s="22"/>
      <c r="J261" s="40">
        <f>'Tabel 1 Nederland'!J261/'Tabel 1 Nederland'!$R261</f>
        <v>0</v>
      </c>
      <c r="K261" s="40">
        <f>'Tabel 1 Nederland'!K261/'Tabel 1 Nederland'!$R261</f>
        <v>0</v>
      </c>
      <c r="L261" s="40">
        <f>'Tabel 1 Nederland'!L261/'Tabel 1 Nederland'!$R261</f>
        <v>0.13709677419354838</v>
      </c>
      <c r="M261" s="22"/>
      <c r="N261" s="40">
        <f>'Tabel 1 Nederland'!N261/'Tabel 1 Nederland'!$R261</f>
        <v>0.64838709677419359</v>
      </c>
      <c r="O261" s="40">
        <f>'Tabel 1 Nederland'!O261/'Tabel 1 Nederland'!$R261</f>
        <v>1.7741935483870968E-2</v>
      </c>
      <c r="P261" s="40">
        <f>'Tabel 1 Nederland'!P261/'Tabel 1 Nederland'!$R261</f>
        <v>0</v>
      </c>
      <c r="Q261" s="34"/>
      <c r="R261" s="41">
        <f t="shared" si="4"/>
        <v>1</v>
      </c>
      <c r="S261" s="18"/>
      <c r="T261" s="18"/>
      <c r="U261" s="18"/>
    </row>
    <row r="262" spans="1:21" x14ac:dyDescent="0.25">
      <c r="A262" t="s">
        <v>1093</v>
      </c>
      <c r="B262" t="s">
        <v>1094</v>
      </c>
      <c r="C262" s="22"/>
      <c r="D262" s="40">
        <f>'Tabel 1 Nederland'!D262/'Tabel 1 Nederland'!$R262</f>
        <v>0.2413793103448276</v>
      </c>
      <c r="E262" s="40">
        <f>'Tabel 1 Nederland'!E262/'Tabel 1 Nederland'!$R262</f>
        <v>0</v>
      </c>
      <c r="F262" s="40">
        <f>'Tabel 1 Nederland'!F262/'Tabel 1 Nederland'!$R262</f>
        <v>0</v>
      </c>
      <c r="G262" s="40">
        <f>'Tabel 1 Nederland'!G262/'Tabel 1 Nederland'!$R262</f>
        <v>0</v>
      </c>
      <c r="H262" s="40">
        <f>'Tabel 1 Nederland'!H262/'Tabel 1 Nederland'!$R262</f>
        <v>8.6206896551724137E-3</v>
      </c>
      <c r="I262" s="22"/>
      <c r="J262" s="40">
        <f>'Tabel 1 Nederland'!J262/'Tabel 1 Nederland'!$R262</f>
        <v>2.0689655172413793E-2</v>
      </c>
      <c r="K262" s="40">
        <f>'Tabel 1 Nederland'!K262/'Tabel 1 Nederland'!$R262</f>
        <v>0</v>
      </c>
      <c r="L262" s="40">
        <f>'Tabel 1 Nederland'!L262/'Tabel 1 Nederland'!$R262</f>
        <v>0.31206896551724139</v>
      </c>
      <c r="M262" s="22"/>
      <c r="N262" s="40">
        <f>'Tabel 1 Nederland'!N262/'Tabel 1 Nederland'!$R262</f>
        <v>0.41724137931034483</v>
      </c>
      <c r="O262" s="40">
        <f>'Tabel 1 Nederland'!O262/'Tabel 1 Nederland'!$R262</f>
        <v>0</v>
      </c>
      <c r="P262" s="40">
        <f>'Tabel 1 Nederland'!P262/'Tabel 1 Nederland'!$R262</f>
        <v>0</v>
      </c>
      <c r="Q262" s="34"/>
      <c r="R262" s="41">
        <f t="shared" si="4"/>
        <v>1</v>
      </c>
      <c r="S262" s="18"/>
      <c r="T262" s="18"/>
      <c r="U262" s="18"/>
    </row>
    <row r="263" spans="1:21" x14ac:dyDescent="0.25">
      <c r="A263" t="s">
        <v>673</v>
      </c>
      <c r="B263" t="s">
        <v>674</v>
      </c>
      <c r="C263" s="22"/>
      <c r="D263" s="40">
        <f>'Tabel 1 Nederland'!D263/'Tabel 1 Nederland'!$R263</f>
        <v>0.29575757575757577</v>
      </c>
      <c r="E263" s="40">
        <f>'Tabel 1 Nederland'!E263/'Tabel 1 Nederland'!$R263</f>
        <v>4.1212121212121214E-2</v>
      </c>
      <c r="F263" s="40">
        <f>'Tabel 1 Nederland'!F263/'Tabel 1 Nederland'!$R263</f>
        <v>0.14440191387559809</v>
      </c>
      <c r="G263" s="40">
        <f>'Tabel 1 Nederland'!G263/'Tabel 1 Nederland'!$R263</f>
        <v>1.1802232854864433E-3</v>
      </c>
      <c r="H263" s="40">
        <f>'Tabel 1 Nederland'!H263/'Tabel 1 Nederland'!$R263</f>
        <v>5.7384370015948961E-2</v>
      </c>
      <c r="I263" s="22"/>
      <c r="J263" s="40">
        <f>'Tabel 1 Nederland'!J263/'Tabel 1 Nederland'!$R263</f>
        <v>0.1857097288676236</v>
      </c>
      <c r="K263" s="40">
        <f>'Tabel 1 Nederland'!K263/'Tabel 1 Nederland'!$R263</f>
        <v>4.7400318979266345E-2</v>
      </c>
      <c r="L263" s="40">
        <f>'Tabel 1 Nederland'!L263/'Tabel 1 Nederland'!$R263</f>
        <v>2.9505582137161084E-2</v>
      </c>
      <c r="M263" s="22"/>
      <c r="N263" s="40">
        <f>'Tabel 1 Nederland'!N263/'Tabel 1 Nederland'!$R263</f>
        <v>0.19342902711323764</v>
      </c>
      <c r="O263" s="40">
        <f>'Tabel 1 Nederland'!O263/'Tabel 1 Nederland'!$R263</f>
        <v>4.0191387559808615E-3</v>
      </c>
      <c r="P263" s="40">
        <f>'Tabel 1 Nederland'!P263/'Tabel 1 Nederland'!$R263</f>
        <v>0</v>
      </c>
      <c r="Q263" s="34"/>
      <c r="R263" s="41">
        <f t="shared" si="4"/>
        <v>0.99999999999999989</v>
      </c>
      <c r="S263" s="18"/>
      <c r="T263" s="18"/>
      <c r="U263" s="18"/>
    </row>
    <row r="264" spans="1:21" x14ac:dyDescent="0.25">
      <c r="A264" t="s">
        <v>909</v>
      </c>
      <c r="B264" t="s">
        <v>910</v>
      </c>
      <c r="C264" s="22"/>
      <c r="D264" s="40">
        <f>'Tabel 1 Nederland'!D264/'Tabel 1 Nederland'!$R264</f>
        <v>0.52021903959561921</v>
      </c>
      <c r="E264" s="40">
        <f>'Tabel 1 Nederland'!E264/'Tabel 1 Nederland'!$R264</f>
        <v>5.6866048862679024E-3</v>
      </c>
      <c r="F264" s="40">
        <f>'Tabel 1 Nederland'!F264/'Tabel 1 Nederland'!$R264</f>
        <v>0.14048020219039595</v>
      </c>
      <c r="G264" s="40">
        <f>'Tabel 1 Nederland'!G264/'Tabel 1 Nederland'!$R264</f>
        <v>0</v>
      </c>
      <c r="H264" s="40">
        <f>'Tabel 1 Nederland'!H264/'Tabel 1 Nederland'!$R264</f>
        <v>1.8323504633529906E-2</v>
      </c>
      <c r="I264" s="22"/>
      <c r="J264" s="40">
        <f>'Tabel 1 Nederland'!J264/'Tabel 1 Nederland'!$R264</f>
        <v>6.4448188711036219E-2</v>
      </c>
      <c r="K264" s="40">
        <f>'Tabel 1 Nederland'!K264/'Tabel 1 Nederland'!$R264</f>
        <v>0</v>
      </c>
      <c r="L264" s="40">
        <f>'Tabel 1 Nederland'!L264/'Tabel 1 Nederland'!$R264</f>
        <v>4.2122999157540014E-3</v>
      </c>
      <c r="M264" s="22"/>
      <c r="N264" s="40">
        <f>'Tabel 1 Nederland'!N264/'Tabel 1 Nederland'!$R264</f>
        <v>0.2466301600673968</v>
      </c>
      <c r="O264" s="40">
        <f>'Tabel 1 Nederland'!O264/'Tabel 1 Nederland'!$R264</f>
        <v>0</v>
      </c>
      <c r="P264" s="40">
        <f>'Tabel 1 Nederland'!P264/'Tabel 1 Nederland'!$R264</f>
        <v>0</v>
      </c>
      <c r="Q264" s="34"/>
      <c r="R264" s="41">
        <f t="shared" si="4"/>
        <v>1</v>
      </c>
      <c r="S264" s="18"/>
      <c r="T264" s="18"/>
      <c r="U264" s="18"/>
    </row>
    <row r="265" spans="1:21" x14ac:dyDescent="0.25">
      <c r="A265" t="s">
        <v>911</v>
      </c>
      <c r="B265" t="s">
        <v>912</v>
      </c>
      <c r="C265" s="22"/>
      <c r="D265" s="40">
        <f>'Tabel 1 Nederland'!D265/'Tabel 1 Nederland'!$R265</f>
        <v>0.13999511360860004</v>
      </c>
      <c r="E265" s="40">
        <f>'Tabel 1 Nederland'!E265/'Tabel 1 Nederland'!$R265</f>
        <v>9.0398240899096025E-3</v>
      </c>
      <c r="F265" s="40">
        <f>'Tabel 1 Nederland'!F265/'Tabel 1 Nederland'!$R265</f>
        <v>0.61202052284387976</v>
      </c>
      <c r="G265" s="40">
        <f>'Tabel 1 Nederland'!G265/'Tabel 1 Nederland'!$R265</f>
        <v>0</v>
      </c>
      <c r="H265" s="40">
        <f>'Tabel 1 Nederland'!H265/'Tabel 1 Nederland'!$R265</f>
        <v>2.9318348399706815E-3</v>
      </c>
      <c r="I265" s="22"/>
      <c r="J265" s="40">
        <f>'Tabel 1 Nederland'!J265/'Tabel 1 Nederland'!$R265</f>
        <v>2.4676276569753238E-2</v>
      </c>
      <c r="K265" s="40">
        <f>'Tabel 1 Nederland'!K265/'Tabel 1 Nederland'!$R265</f>
        <v>2.6630833129733692E-2</v>
      </c>
      <c r="L265" s="40">
        <f>'Tabel 1 Nederland'!L265/'Tabel 1 Nederland'!$R265</f>
        <v>3.8846811629611532E-2</v>
      </c>
      <c r="M265" s="22"/>
      <c r="N265" s="40">
        <f>'Tabel 1 Nederland'!N265/'Tabel 1 Nederland'!$R265</f>
        <v>0.14219398973857805</v>
      </c>
      <c r="O265" s="40">
        <f>'Tabel 1 Nederland'!O265/'Tabel 1 Nederland'!$R265</f>
        <v>3.6647935499633522E-3</v>
      </c>
      <c r="P265" s="40">
        <f>'Tabel 1 Nederland'!P265/'Tabel 1 Nederland'!$R265</f>
        <v>0</v>
      </c>
      <c r="Q265" s="34"/>
      <c r="R265" s="41">
        <f t="shared" si="4"/>
        <v>1</v>
      </c>
      <c r="S265" s="18"/>
      <c r="T265" s="18"/>
      <c r="U265" s="18"/>
    </row>
    <row r="266" spans="1:21" x14ac:dyDescent="0.25">
      <c r="A266" t="s">
        <v>913</v>
      </c>
      <c r="B266" t="s">
        <v>914</v>
      </c>
      <c r="C266" s="22"/>
      <c r="D266" s="40">
        <f>'Tabel 1 Nederland'!D266/'Tabel 1 Nederland'!$R266</f>
        <v>0.54203173099692159</v>
      </c>
      <c r="E266" s="40">
        <f>'Tabel 1 Nederland'!E266/'Tabel 1 Nederland'!$R266</f>
        <v>1.5628699976320153E-2</v>
      </c>
      <c r="F266" s="40">
        <f>'Tabel 1 Nederland'!F266/'Tabel 1 Nederland'!$R266</f>
        <v>9.7087378640776691E-3</v>
      </c>
      <c r="G266" s="40">
        <f>'Tabel 1 Nederland'!G266/'Tabel 1 Nederland'!$R266</f>
        <v>0</v>
      </c>
      <c r="H266" s="40">
        <f>'Tabel 1 Nederland'!H266/'Tabel 1 Nederland'!$R266</f>
        <v>7.5775515036703767E-2</v>
      </c>
      <c r="I266" s="22"/>
      <c r="J266" s="40">
        <f>'Tabel 1 Nederland'!J266/'Tabel 1 Nederland'!$R266</f>
        <v>5.8962822637935119E-2</v>
      </c>
      <c r="K266" s="40">
        <f>'Tabel 1 Nederland'!K266/'Tabel 1 Nederland'!$R266</f>
        <v>0</v>
      </c>
      <c r="L266" s="40">
        <f>'Tabel 1 Nederland'!L266/'Tabel 1 Nederland'!$R266</f>
        <v>2.4627042386928723E-2</v>
      </c>
      <c r="M266" s="22"/>
      <c r="N266" s="40">
        <f>'Tabel 1 Nederland'!N266/'Tabel 1 Nederland'!$R266</f>
        <v>0.23300970873786409</v>
      </c>
      <c r="O266" s="40">
        <f>'Tabel 1 Nederland'!O266/'Tabel 1 Nederland'!$R266</f>
        <v>8.5247454416291727E-3</v>
      </c>
      <c r="P266" s="40">
        <f>'Tabel 1 Nederland'!P266/'Tabel 1 Nederland'!$R266</f>
        <v>3.1730996921619702E-2</v>
      </c>
      <c r="Q266" s="34"/>
      <c r="R266" s="41">
        <f t="shared" si="4"/>
        <v>0.99999999999999989</v>
      </c>
      <c r="S266" s="18"/>
      <c r="T266" s="18"/>
      <c r="U266" s="18"/>
    </row>
    <row r="267" spans="1:21" x14ac:dyDescent="0.25">
      <c r="A267" t="s">
        <v>915</v>
      </c>
      <c r="B267" t="s">
        <v>916</v>
      </c>
      <c r="C267" s="22"/>
      <c r="D267" s="40">
        <f>'Tabel 1 Nederland'!D267/'Tabel 1 Nederland'!$R267</f>
        <v>0.26415094339622641</v>
      </c>
      <c r="E267" s="40">
        <f>'Tabel 1 Nederland'!E267/'Tabel 1 Nederland'!$R267</f>
        <v>0</v>
      </c>
      <c r="F267" s="40">
        <f>'Tabel 1 Nederland'!F267/'Tabel 1 Nederland'!$R267</f>
        <v>0.26289308176100629</v>
      </c>
      <c r="G267" s="40">
        <f>'Tabel 1 Nederland'!G267/'Tabel 1 Nederland'!$R267</f>
        <v>0</v>
      </c>
      <c r="H267" s="40">
        <f>'Tabel 1 Nederland'!H267/'Tabel 1 Nederland'!$R267</f>
        <v>5.5974842767295599E-2</v>
      </c>
      <c r="I267" s="22"/>
      <c r="J267" s="40">
        <f>'Tabel 1 Nederland'!J267/'Tabel 1 Nederland'!$R267</f>
        <v>3.2075471698113207E-2</v>
      </c>
      <c r="K267" s="40">
        <f>'Tabel 1 Nederland'!K267/'Tabel 1 Nederland'!$R267</f>
        <v>0</v>
      </c>
      <c r="L267" s="40">
        <f>'Tabel 1 Nederland'!L267/'Tabel 1 Nederland'!$R267</f>
        <v>5.157232704402516E-2</v>
      </c>
      <c r="M267" s="22"/>
      <c r="N267" s="40">
        <f>'Tabel 1 Nederland'!N267/'Tabel 1 Nederland'!$R267</f>
        <v>0.32452830188679244</v>
      </c>
      <c r="O267" s="40">
        <f>'Tabel 1 Nederland'!O267/'Tabel 1 Nederland'!$R267</f>
        <v>8.8050314465408803E-3</v>
      </c>
      <c r="P267" s="40">
        <f>'Tabel 1 Nederland'!P267/'Tabel 1 Nederland'!$R267</f>
        <v>0</v>
      </c>
      <c r="Q267" s="34"/>
      <c r="R267" s="41">
        <f t="shared" si="4"/>
        <v>1</v>
      </c>
      <c r="S267" s="18"/>
      <c r="T267" s="18"/>
      <c r="U267" s="18"/>
    </row>
    <row r="268" spans="1:21" x14ac:dyDescent="0.25">
      <c r="A268" t="s">
        <v>1095</v>
      </c>
      <c r="B268" t="s">
        <v>1096</v>
      </c>
      <c r="C268" s="22"/>
      <c r="D268" s="40">
        <f>'Tabel 1 Nederland'!D268/'Tabel 1 Nederland'!$R268</f>
        <v>0</v>
      </c>
      <c r="E268" s="40">
        <f>'Tabel 1 Nederland'!E268/'Tabel 1 Nederland'!$R268</f>
        <v>0</v>
      </c>
      <c r="F268" s="40">
        <f>'Tabel 1 Nederland'!F268/'Tabel 1 Nederland'!$R268</f>
        <v>0.13664596273291926</v>
      </c>
      <c r="G268" s="40">
        <f>'Tabel 1 Nederland'!G268/'Tabel 1 Nederland'!$R268</f>
        <v>0</v>
      </c>
      <c r="H268" s="40">
        <f>'Tabel 1 Nederland'!H268/'Tabel 1 Nederland'!$R268</f>
        <v>0</v>
      </c>
      <c r="I268" s="22"/>
      <c r="J268" s="40">
        <f>'Tabel 1 Nederland'!J268/'Tabel 1 Nederland'!$R268</f>
        <v>0</v>
      </c>
      <c r="K268" s="40">
        <f>'Tabel 1 Nederland'!K268/'Tabel 1 Nederland'!$R268</f>
        <v>0</v>
      </c>
      <c r="L268" s="40">
        <f>'Tabel 1 Nederland'!L268/'Tabel 1 Nederland'!$R268</f>
        <v>5.2795031055900624E-2</v>
      </c>
      <c r="M268" s="22"/>
      <c r="N268" s="40">
        <f>'Tabel 1 Nederland'!N268/'Tabel 1 Nederland'!$R268</f>
        <v>0.81055900621118016</v>
      </c>
      <c r="O268" s="40">
        <f>'Tabel 1 Nederland'!O268/'Tabel 1 Nederland'!$R268</f>
        <v>0</v>
      </c>
      <c r="P268" s="40">
        <f>'Tabel 1 Nederland'!P268/'Tabel 1 Nederland'!$R268</f>
        <v>0</v>
      </c>
      <c r="Q268" s="34"/>
      <c r="R268" s="41">
        <f t="shared" si="4"/>
        <v>1</v>
      </c>
      <c r="S268" s="18"/>
      <c r="T268" s="18"/>
      <c r="U268" s="18"/>
    </row>
    <row r="269" spans="1:21" x14ac:dyDescent="0.25">
      <c r="A269" t="s">
        <v>917</v>
      </c>
      <c r="B269" t="s">
        <v>918</v>
      </c>
      <c r="C269" s="22"/>
      <c r="D269" s="40">
        <f>'Tabel 1 Nederland'!D269/'Tabel 1 Nederland'!$R269</f>
        <v>0.23064894448788115</v>
      </c>
      <c r="E269" s="40">
        <f>'Tabel 1 Nederland'!E269/'Tabel 1 Nederland'!$R269</f>
        <v>0.16047693510555122</v>
      </c>
      <c r="F269" s="40">
        <f>'Tabel 1 Nederland'!F269/'Tabel 1 Nederland'!$R269</f>
        <v>1.4073494917904612E-2</v>
      </c>
      <c r="G269" s="40">
        <f>'Tabel 1 Nederland'!G269/'Tabel 1 Nederland'!$R269</f>
        <v>1.2118842845973418E-2</v>
      </c>
      <c r="H269" s="40">
        <f>'Tabel 1 Nederland'!H269/'Tabel 1 Nederland'!$R269</f>
        <v>8.8741204065676316E-2</v>
      </c>
      <c r="I269" s="22"/>
      <c r="J269" s="40">
        <f>'Tabel 1 Nederland'!J269/'Tabel 1 Nederland'!$R269</f>
        <v>0.13193901485535575</v>
      </c>
      <c r="K269" s="40">
        <f>'Tabel 1 Nederland'!K269/'Tabel 1 Nederland'!$R269</f>
        <v>6.548084440969508E-2</v>
      </c>
      <c r="L269" s="40">
        <f>'Tabel 1 Nederland'!L269/'Tabel 1 Nederland'!$R269</f>
        <v>4.5934323690383111E-2</v>
      </c>
      <c r="M269" s="22"/>
      <c r="N269" s="40">
        <f>'Tabel 1 Nederland'!N269/'Tabel 1 Nederland'!$R269</f>
        <v>0.24394057857701329</v>
      </c>
      <c r="O269" s="40">
        <f>'Tabel 1 Nederland'!O269/'Tabel 1 Nederland'!$R269</f>
        <v>6.645817044566067E-3</v>
      </c>
      <c r="P269" s="40">
        <f>'Tabel 1 Nederland'!P269/'Tabel 1 Nederland'!$R269</f>
        <v>0</v>
      </c>
      <c r="Q269" s="34"/>
      <c r="R269" s="41">
        <f t="shared" si="4"/>
        <v>1</v>
      </c>
      <c r="S269" s="18"/>
      <c r="T269" s="18"/>
      <c r="U269" s="18"/>
    </row>
    <row r="270" spans="1:21" x14ac:dyDescent="0.25">
      <c r="A270" t="s">
        <v>919</v>
      </c>
      <c r="B270" t="s">
        <v>920</v>
      </c>
      <c r="C270" s="22"/>
      <c r="D270" s="40">
        <f>'Tabel 1 Nederland'!D270/'Tabel 1 Nederland'!$R270</f>
        <v>9.1008771929824567E-2</v>
      </c>
      <c r="E270" s="40">
        <f>'Tabel 1 Nederland'!E270/'Tabel 1 Nederland'!$R270</f>
        <v>4.3859649122807015E-3</v>
      </c>
      <c r="F270" s="40">
        <f>'Tabel 1 Nederland'!F270/'Tabel 1 Nederland'!$R270</f>
        <v>0</v>
      </c>
      <c r="G270" s="40">
        <f>'Tabel 1 Nederland'!G270/'Tabel 1 Nederland'!$R270</f>
        <v>0</v>
      </c>
      <c r="H270" s="40">
        <f>'Tabel 1 Nederland'!H270/'Tabel 1 Nederland'!$R270</f>
        <v>0</v>
      </c>
      <c r="I270" s="22"/>
      <c r="J270" s="40">
        <f>'Tabel 1 Nederland'!J270/'Tabel 1 Nederland'!$R270</f>
        <v>9.4298245614035089E-2</v>
      </c>
      <c r="K270" s="40">
        <f>'Tabel 1 Nederland'!K270/'Tabel 1 Nederland'!$R270</f>
        <v>0.19846491228070176</v>
      </c>
      <c r="L270" s="40">
        <f>'Tabel 1 Nederland'!L270/'Tabel 1 Nederland'!$R270</f>
        <v>7.2368421052631582E-2</v>
      </c>
      <c r="M270" s="22"/>
      <c r="N270" s="40">
        <f>'Tabel 1 Nederland'!N270/'Tabel 1 Nederland'!$R270</f>
        <v>0.52412280701754388</v>
      </c>
      <c r="O270" s="40">
        <f>'Tabel 1 Nederland'!O270/'Tabel 1 Nederland'!$R270</f>
        <v>1.5350877192982455E-2</v>
      </c>
      <c r="P270" s="40">
        <f>'Tabel 1 Nederland'!P270/'Tabel 1 Nederland'!$R270</f>
        <v>0</v>
      </c>
      <c r="Q270" s="34"/>
      <c r="R270" s="41">
        <f t="shared" si="4"/>
        <v>1</v>
      </c>
      <c r="S270" s="18"/>
      <c r="T270" s="18"/>
      <c r="U270" s="18"/>
    </row>
    <row r="271" spans="1:21" x14ac:dyDescent="0.25">
      <c r="A271" t="s">
        <v>921</v>
      </c>
      <c r="B271" t="s">
        <v>922</v>
      </c>
      <c r="C271" s="22"/>
      <c r="D271" s="40">
        <f>'Tabel 1 Nederland'!D271/'Tabel 1 Nederland'!$R271</f>
        <v>1.8001800180018002E-2</v>
      </c>
      <c r="E271" s="40">
        <f>'Tabel 1 Nederland'!E271/'Tabel 1 Nederland'!$R271</f>
        <v>0</v>
      </c>
      <c r="F271" s="40">
        <f>'Tabel 1 Nederland'!F271/'Tabel 1 Nederland'!$R271</f>
        <v>0.41674167416741675</v>
      </c>
      <c r="G271" s="40">
        <f>'Tabel 1 Nederland'!G271/'Tabel 1 Nederland'!$R271</f>
        <v>0</v>
      </c>
      <c r="H271" s="40">
        <f>'Tabel 1 Nederland'!H271/'Tabel 1 Nederland'!$R271</f>
        <v>1.5301530153015301E-2</v>
      </c>
      <c r="I271" s="22"/>
      <c r="J271" s="40">
        <f>'Tabel 1 Nederland'!J271/'Tabel 1 Nederland'!$R271</f>
        <v>2.6102610261026102E-2</v>
      </c>
      <c r="K271" s="40">
        <f>'Tabel 1 Nederland'!K271/'Tabel 1 Nederland'!$R271</f>
        <v>0.10801080108010801</v>
      </c>
      <c r="L271" s="40">
        <f>'Tabel 1 Nederland'!L271/'Tabel 1 Nederland'!$R271</f>
        <v>0</v>
      </c>
      <c r="M271" s="22"/>
      <c r="N271" s="40">
        <f>'Tabel 1 Nederland'!N271/'Tabel 1 Nederland'!$R271</f>
        <v>0.32673267326732675</v>
      </c>
      <c r="O271" s="40">
        <f>'Tabel 1 Nederland'!O271/'Tabel 1 Nederland'!$R271</f>
        <v>0</v>
      </c>
      <c r="P271" s="40">
        <f>'Tabel 1 Nederland'!P271/'Tabel 1 Nederland'!$R271</f>
        <v>8.9108910891089105E-2</v>
      </c>
      <c r="Q271" s="34"/>
      <c r="R271" s="41">
        <f t="shared" si="4"/>
        <v>0.99999999999999989</v>
      </c>
      <c r="S271" s="18"/>
      <c r="T271" s="18"/>
      <c r="U271" s="18"/>
    </row>
    <row r="272" spans="1:21" x14ac:dyDescent="0.25">
      <c r="A272" t="s">
        <v>1097</v>
      </c>
      <c r="B272" t="s">
        <v>1098</v>
      </c>
      <c r="C272" s="22"/>
      <c r="D272" s="40">
        <f>'Tabel 1 Nederland'!D272/'Tabel 1 Nederland'!$R272</f>
        <v>3.5714285714285712E-2</v>
      </c>
      <c r="E272" s="40">
        <f>'Tabel 1 Nederland'!E272/'Tabel 1 Nederland'!$R272</f>
        <v>4.3831168831168832E-2</v>
      </c>
      <c r="F272" s="40">
        <f>'Tabel 1 Nederland'!F272/'Tabel 1 Nederland'!$R272</f>
        <v>0.1185064935064935</v>
      </c>
      <c r="G272" s="40">
        <f>'Tabel 1 Nederland'!G272/'Tabel 1 Nederland'!$R272</f>
        <v>0</v>
      </c>
      <c r="H272" s="40">
        <f>'Tabel 1 Nederland'!H272/'Tabel 1 Nederland'!$R272</f>
        <v>0.17532467532467533</v>
      </c>
      <c r="I272" s="22"/>
      <c r="J272" s="40">
        <f>'Tabel 1 Nederland'!J272/'Tabel 1 Nederland'!$R272</f>
        <v>0</v>
      </c>
      <c r="K272" s="40">
        <f>'Tabel 1 Nederland'!K272/'Tabel 1 Nederland'!$R272</f>
        <v>0</v>
      </c>
      <c r="L272" s="40">
        <f>'Tabel 1 Nederland'!L272/'Tabel 1 Nederland'!$R272</f>
        <v>0.2564935064935065</v>
      </c>
      <c r="M272" s="22"/>
      <c r="N272" s="40">
        <f>'Tabel 1 Nederland'!N272/'Tabel 1 Nederland'!$R272</f>
        <v>0.35714285714285715</v>
      </c>
      <c r="O272" s="40">
        <f>'Tabel 1 Nederland'!O272/'Tabel 1 Nederland'!$R272</f>
        <v>1.2987012987012988E-2</v>
      </c>
      <c r="P272" s="40">
        <f>'Tabel 1 Nederland'!P272/'Tabel 1 Nederland'!$R272</f>
        <v>0</v>
      </c>
      <c r="Q272" s="34"/>
      <c r="R272" s="41">
        <f t="shared" si="4"/>
        <v>1</v>
      </c>
      <c r="S272" s="18"/>
      <c r="T272" s="18"/>
      <c r="U272" s="18"/>
    </row>
    <row r="273" spans="1:21" x14ac:dyDescent="0.25">
      <c r="A273" t="s">
        <v>923</v>
      </c>
      <c r="B273" t="s">
        <v>924</v>
      </c>
      <c r="C273" s="22"/>
      <c r="D273" s="40">
        <f>'Tabel 1 Nederland'!D273/'Tabel 1 Nederland'!$R273</f>
        <v>0</v>
      </c>
      <c r="E273" s="40">
        <f>'Tabel 1 Nederland'!E273/'Tabel 1 Nederland'!$R273</f>
        <v>0.25925925925925924</v>
      </c>
      <c r="F273" s="40">
        <f>'Tabel 1 Nederland'!F273/'Tabel 1 Nederland'!$R273</f>
        <v>5.0925925925925923E-2</v>
      </c>
      <c r="G273" s="40">
        <f>'Tabel 1 Nederland'!G273/'Tabel 1 Nederland'!$R273</f>
        <v>0</v>
      </c>
      <c r="H273" s="40">
        <f>'Tabel 1 Nederland'!H273/'Tabel 1 Nederland'!$R273</f>
        <v>0</v>
      </c>
      <c r="I273" s="22"/>
      <c r="J273" s="40">
        <f>'Tabel 1 Nederland'!J273/'Tabel 1 Nederland'!$R273</f>
        <v>8.5648148148148154E-2</v>
      </c>
      <c r="K273" s="40">
        <f>'Tabel 1 Nederland'!K273/'Tabel 1 Nederland'!$R273</f>
        <v>0</v>
      </c>
      <c r="L273" s="40">
        <f>'Tabel 1 Nederland'!L273/'Tabel 1 Nederland'!$R273</f>
        <v>2.3148148148148147E-2</v>
      </c>
      <c r="M273" s="22"/>
      <c r="N273" s="40">
        <f>'Tabel 1 Nederland'!N273/'Tabel 1 Nederland'!$R273</f>
        <v>0.53935185185185186</v>
      </c>
      <c r="O273" s="40">
        <f>'Tabel 1 Nederland'!O273/'Tabel 1 Nederland'!$R273</f>
        <v>4.1666666666666664E-2</v>
      </c>
      <c r="P273" s="40">
        <f>'Tabel 1 Nederland'!P273/'Tabel 1 Nederland'!$R273</f>
        <v>0</v>
      </c>
      <c r="Q273" s="34"/>
      <c r="R273" s="41">
        <f t="shared" si="4"/>
        <v>0.99999999999999989</v>
      </c>
      <c r="S273" s="18"/>
      <c r="T273" s="18"/>
      <c r="U273" s="18"/>
    </row>
    <row r="274" spans="1:21" x14ac:dyDescent="0.25">
      <c r="A274" t="s">
        <v>1099</v>
      </c>
      <c r="B274" t="s">
        <v>1100</v>
      </c>
      <c r="C274" s="22"/>
      <c r="D274" s="40">
        <f>'Tabel 1 Nederland'!D274/'Tabel 1 Nederland'!$R274</f>
        <v>0.17499999999999999</v>
      </c>
      <c r="E274" s="40">
        <f>'Tabel 1 Nederland'!E274/'Tabel 1 Nederland'!$R274</f>
        <v>2.5000000000000001E-3</v>
      </c>
      <c r="F274" s="40">
        <f>'Tabel 1 Nederland'!F274/'Tabel 1 Nederland'!$R274</f>
        <v>0.14249999999999999</v>
      </c>
      <c r="G274" s="40">
        <f>'Tabel 1 Nederland'!G274/'Tabel 1 Nederland'!$R274</f>
        <v>0</v>
      </c>
      <c r="H274" s="40">
        <f>'Tabel 1 Nederland'!H274/'Tabel 1 Nederland'!$R274</f>
        <v>1.2500000000000001E-2</v>
      </c>
      <c r="I274" s="22"/>
      <c r="J274" s="40">
        <f>'Tabel 1 Nederland'!J274/'Tabel 1 Nederland'!$R274</f>
        <v>0</v>
      </c>
      <c r="K274" s="40">
        <f>'Tabel 1 Nederland'!K274/'Tabel 1 Nederland'!$R274</f>
        <v>0</v>
      </c>
      <c r="L274" s="40">
        <f>'Tabel 1 Nederland'!L274/'Tabel 1 Nederland'!$R274</f>
        <v>1.2500000000000001E-2</v>
      </c>
      <c r="M274" s="22"/>
      <c r="N274" s="40">
        <f>'Tabel 1 Nederland'!N274/'Tabel 1 Nederland'!$R274</f>
        <v>0.64</v>
      </c>
      <c r="O274" s="40">
        <f>'Tabel 1 Nederland'!O274/'Tabel 1 Nederland'!$R274</f>
        <v>1.4999999999999999E-2</v>
      </c>
      <c r="P274" s="40">
        <f>'Tabel 1 Nederland'!P274/'Tabel 1 Nederland'!$R274</f>
        <v>0</v>
      </c>
      <c r="Q274" s="34"/>
      <c r="R274" s="41">
        <f t="shared" si="4"/>
        <v>1</v>
      </c>
      <c r="S274" s="18"/>
      <c r="T274" s="18"/>
      <c r="U274" s="18"/>
    </row>
    <row r="275" spans="1:21" x14ac:dyDescent="0.25">
      <c r="A275" t="s">
        <v>925</v>
      </c>
      <c r="B275" t="s">
        <v>926</v>
      </c>
      <c r="C275" s="22"/>
      <c r="D275" s="40">
        <f>'Tabel 1 Nederland'!D275/'Tabel 1 Nederland'!$R275</f>
        <v>4.5867931988928433E-2</v>
      </c>
      <c r="E275" s="40">
        <f>'Tabel 1 Nederland'!E275/'Tabel 1 Nederland'!$R275</f>
        <v>1.8189007512850928E-2</v>
      </c>
      <c r="F275" s="40">
        <f>'Tabel 1 Nederland'!F275/'Tabel 1 Nederland'!$R275</f>
        <v>0.21589561091340451</v>
      </c>
      <c r="G275" s="40">
        <f>'Tabel 1 Nederland'!G275/'Tabel 1 Nederland'!$R275</f>
        <v>0</v>
      </c>
      <c r="H275" s="40">
        <f>'Tabel 1 Nederland'!H275/'Tabel 1 Nederland'!$R275</f>
        <v>6.207987346777382E-2</v>
      </c>
      <c r="I275" s="22"/>
      <c r="J275" s="40">
        <f>'Tabel 1 Nederland'!J275/'Tabel 1 Nederland'!$R275</f>
        <v>8.6990905496243578E-3</v>
      </c>
      <c r="K275" s="40">
        <f>'Tabel 1 Nederland'!K275/'Tabel 1 Nederland'!$R275</f>
        <v>2.5306445235270859E-2</v>
      </c>
      <c r="L275" s="40">
        <f>'Tabel 1 Nederland'!L275/'Tabel 1 Nederland'!$R275</f>
        <v>0.2748121787267695</v>
      </c>
      <c r="M275" s="22"/>
      <c r="N275" s="40">
        <f>'Tabel 1 Nederland'!N275/'Tabel 1 Nederland'!$R275</f>
        <v>0.32740213523131673</v>
      </c>
      <c r="O275" s="40">
        <f>'Tabel 1 Nederland'!O275/'Tabel 1 Nederland'!$R275</f>
        <v>0</v>
      </c>
      <c r="P275" s="40">
        <f>'Tabel 1 Nederland'!P275/'Tabel 1 Nederland'!$R275</f>
        <v>2.1747726374060895E-2</v>
      </c>
      <c r="Q275" s="34"/>
      <c r="R275" s="41">
        <f t="shared" si="4"/>
        <v>1</v>
      </c>
      <c r="S275" s="18"/>
      <c r="T275" s="18"/>
      <c r="U275" s="18"/>
    </row>
    <row r="276" spans="1:21" x14ac:dyDescent="0.25">
      <c r="A276" t="s">
        <v>1101</v>
      </c>
      <c r="B276" t="s">
        <v>1102</v>
      </c>
      <c r="C276" s="22"/>
      <c r="D276" s="40">
        <f>'Tabel 1 Nederland'!D276/'Tabel 1 Nederland'!$R276</f>
        <v>0</v>
      </c>
      <c r="E276" s="40">
        <f>'Tabel 1 Nederland'!E276/'Tabel 1 Nederland'!$R276</f>
        <v>3.1209362808842653E-2</v>
      </c>
      <c r="F276" s="40">
        <f>'Tabel 1 Nederland'!F276/'Tabel 1 Nederland'!$R276</f>
        <v>0.50585175552665795</v>
      </c>
      <c r="G276" s="40">
        <f>'Tabel 1 Nederland'!G276/'Tabel 1 Nederland'!$R276</f>
        <v>0</v>
      </c>
      <c r="H276" s="40">
        <f>'Tabel 1 Nederland'!H276/'Tabel 1 Nederland'!$R276</f>
        <v>5.071521456436931E-2</v>
      </c>
      <c r="I276" s="22"/>
      <c r="J276" s="40">
        <f>'Tabel 1 Nederland'!J276/'Tabel 1 Nederland'!$R276</f>
        <v>0</v>
      </c>
      <c r="K276" s="40">
        <f>'Tabel 1 Nederland'!K276/'Tabel 1 Nederland'!$R276</f>
        <v>3.2509752925877766E-2</v>
      </c>
      <c r="L276" s="40">
        <f>'Tabel 1 Nederland'!L276/'Tabel 1 Nederland'!$R276</f>
        <v>2.3407022106631991E-2</v>
      </c>
      <c r="M276" s="22"/>
      <c r="N276" s="40">
        <f>'Tabel 1 Nederland'!N276/'Tabel 1 Nederland'!$R276</f>
        <v>0.35630689206762028</v>
      </c>
      <c r="O276" s="40">
        <f>'Tabel 1 Nederland'!O276/'Tabel 1 Nederland'!$R276</f>
        <v>0</v>
      </c>
      <c r="P276" s="40">
        <f>'Tabel 1 Nederland'!P276/'Tabel 1 Nederland'!$R276</f>
        <v>0</v>
      </c>
      <c r="Q276" s="34"/>
      <c r="R276" s="41">
        <f t="shared" si="4"/>
        <v>1</v>
      </c>
      <c r="S276" s="18"/>
      <c r="T276" s="18"/>
      <c r="U276" s="18"/>
    </row>
    <row r="277" spans="1:21" x14ac:dyDescent="0.25">
      <c r="A277" t="s">
        <v>1103</v>
      </c>
      <c r="B277" t="s">
        <v>1104</v>
      </c>
      <c r="C277" s="22"/>
      <c r="D277" s="40">
        <f>'Tabel 1 Nederland'!D277/'Tabel 1 Nederland'!$R277</f>
        <v>5.4446460980036296E-3</v>
      </c>
      <c r="E277" s="40">
        <f>'Tabel 1 Nederland'!E277/'Tabel 1 Nederland'!$R277</f>
        <v>4.1742286751361164E-2</v>
      </c>
      <c r="F277" s="40">
        <f>'Tabel 1 Nederland'!F277/'Tabel 1 Nederland'!$R277</f>
        <v>6.7150635208711437E-2</v>
      </c>
      <c r="G277" s="40">
        <f>'Tabel 1 Nederland'!G277/'Tabel 1 Nederland'!$R277</f>
        <v>0</v>
      </c>
      <c r="H277" s="40">
        <f>'Tabel 1 Nederland'!H277/'Tabel 1 Nederland'!$R277</f>
        <v>0.26497277676950998</v>
      </c>
      <c r="I277" s="22"/>
      <c r="J277" s="40">
        <f>'Tabel 1 Nederland'!J277/'Tabel 1 Nederland'!$R277</f>
        <v>0</v>
      </c>
      <c r="K277" s="40">
        <f>'Tabel 1 Nederland'!K277/'Tabel 1 Nederland'!$R277</f>
        <v>0</v>
      </c>
      <c r="L277" s="40">
        <f>'Tabel 1 Nederland'!L277/'Tabel 1 Nederland'!$R277</f>
        <v>0.14337568058076225</v>
      </c>
      <c r="M277" s="22"/>
      <c r="N277" s="40">
        <f>'Tabel 1 Nederland'!N277/'Tabel 1 Nederland'!$R277</f>
        <v>0.47731397459165154</v>
      </c>
      <c r="O277" s="40">
        <f>'Tabel 1 Nederland'!O277/'Tabel 1 Nederland'!$R277</f>
        <v>0</v>
      </c>
      <c r="P277" s="40">
        <f>'Tabel 1 Nederland'!P277/'Tabel 1 Nederland'!$R277</f>
        <v>0</v>
      </c>
      <c r="Q277" s="34"/>
      <c r="R277" s="41">
        <f t="shared" si="4"/>
        <v>1</v>
      </c>
      <c r="S277" s="18"/>
      <c r="T277" s="18"/>
      <c r="U277" s="18"/>
    </row>
    <row r="278" spans="1:21" x14ac:dyDescent="0.25">
      <c r="A278" t="s">
        <v>1105</v>
      </c>
      <c r="B278" t="s">
        <v>1106</v>
      </c>
      <c r="C278" s="22"/>
      <c r="D278" s="40">
        <f>'Tabel 1 Nederland'!D278/'Tabel 1 Nederland'!$R278</f>
        <v>0.18507462686567164</v>
      </c>
      <c r="E278" s="40">
        <f>'Tabel 1 Nederland'!E278/'Tabel 1 Nederland'!$R278</f>
        <v>0</v>
      </c>
      <c r="F278" s="40">
        <f>'Tabel 1 Nederland'!F278/'Tabel 1 Nederland'!$R278</f>
        <v>2.9850746268656717E-3</v>
      </c>
      <c r="G278" s="40">
        <f>'Tabel 1 Nederland'!G278/'Tabel 1 Nederland'!$R278</f>
        <v>0</v>
      </c>
      <c r="H278" s="40">
        <f>'Tabel 1 Nederland'!H278/'Tabel 1 Nederland'!$R278</f>
        <v>5.3731343283582089E-2</v>
      </c>
      <c r="I278" s="22"/>
      <c r="J278" s="40">
        <f>'Tabel 1 Nederland'!J278/'Tabel 1 Nederland'!$R278</f>
        <v>0</v>
      </c>
      <c r="K278" s="40">
        <f>'Tabel 1 Nederland'!K278/'Tabel 1 Nederland'!$R278</f>
        <v>0</v>
      </c>
      <c r="L278" s="40">
        <f>'Tabel 1 Nederland'!L278/'Tabel 1 Nederland'!$R278</f>
        <v>0.12238805970149254</v>
      </c>
      <c r="M278" s="22"/>
      <c r="N278" s="40">
        <f>'Tabel 1 Nederland'!N278/'Tabel 1 Nederland'!$R278</f>
        <v>0.63582089552238807</v>
      </c>
      <c r="O278" s="40">
        <f>'Tabel 1 Nederland'!O278/'Tabel 1 Nederland'!$R278</f>
        <v>0</v>
      </c>
      <c r="P278" s="40">
        <f>'Tabel 1 Nederland'!P278/'Tabel 1 Nederland'!$R278</f>
        <v>0</v>
      </c>
      <c r="Q278" s="34"/>
      <c r="R278" s="41">
        <f t="shared" si="4"/>
        <v>1</v>
      </c>
      <c r="S278" s="18"/>
      <c r="T278" s="18"/>
      <c r="U278" s="18"/>
    </row>
    <row r="279" spans="1:21" x14ac:dyDescent="0.25">
      <c r="A279" t="s">
        <v>927</v>
      </c>
      <c r="B279" t="s">
        <v>928</v>
      </c>
      <c r="C279" s="22"/>
      <c r="D279" s="40">
        <f>'Tabel 1 Nederland'!D279/'Tabel 1 Nederland'!$R279</f>
        <v>0.15083798882681565</v>
      </c>
      <c r="E279" s="40">
        <f>'Tabel 1 Nederland'!E279/'Tabel 1 Nederland'!$R279</f>
        <v>4.4692737430167599E-2</v>
      </c>
      <c r="F279" s="40">
        <f>'Tabel 1 Nederland'!F279/'Tabel 1 Nederland'!$R279</f>
        <v>0.2951582867783985</v>
      </c>
      <c r="G279" s="40">
        <f>'Tabel 1 Nederland'!G279/'Tabel 1 Nederland'!$R279</f>
        <v>0</v>
      </c>
      <c r="H279" s="40">
        <f>'Tabel 1 Nederland'!H279/'Tabel 1 Nederland'!$R279</f>
        <v>7.6350093109869649E-2</v>
      </c>
      <c r="I279" s="22"/>
      <c r="J279" s="40">
        <f>'Tabel 1 Nederland'!J279/'Tabel 1 Nederland'!$R279</f>
        <v>0</v>
      </c>
      <c r="K279" s="40">
        <f>'Tabel 1 Nederland'!K279/'Tabel 1 Nederland'!$R279</f>
        <v>0</v>
      </c>
      <c r="L279" s="40">
        <f>'Tabel 1 Nederland'!L279/'Tabel 1 Nederland'!$R279</f>
        <v>0</v>
      </c>
      <c r="M279" s="22"/>
      <c r="N279" s="40">
        <f>'Tabel 1 Nederland'!N279/'Tabel 1 Nederland'!$R279</f>
        <v>0.42644320297951582</v>
      </c>
      <c r="O279" s="40">
        <f>'Tabel 1 Nederland'!O279/'Tabel 1 Nederland'!$R279</f>
        <v>0</v>
      </c>
      <c r="P279" s="40">
        <f>'Tabel 1 Nederland'!P279/'Tabel 1 Nederland'!$R279</f>
        <v>6.5176908752327747E-3</v>
      </c>
      <c r="Q279" s="34"/>
      <c r="R279" s="41">
        <f t="shared" si="4"/>
        <v>1</v>
      </c>
      <c r="S279" s="18"/>
      <c r="T279" s="18"/>
      <c r="U279" s="18"/>
    </row>
    <row r="280" spans="1:21" x14ac:dyDescent="0.25">
      <c r="A280" t="s">
        <v>1107</v>
      </c>
      <c r="B280" t="s">
        <v>1108</v>
      </c>
      <c r="C280" s="22"/>
      <c r="D280" s="40">
        <f>'Tabel 1 Nederland'!D280/'Tabel 1 Nederland'!$R280</f>
        <v>0.16666666666666666</v>
      </c>
      <c r="E280" s="40">
        <f>'Tabel 1 Nederland'!E280/'Tabel 1 Nederland'!$R280</f>
        <v>0</v>
      </c>
      <c r="F280" s="40">
        <f>'Tabel 1 Nederland'!F280/'Tabel 1 Nederland'!$R280</f>
        <v>8.4635416666666671E-2</v>
      </c>
      <c r="G280" s="40">
        <f>'Tabel 1 Nederland'!G280/'Tabel 1 Nederland'!$R280</f>
        <v>0</v>
      </c>
      <c r="H280" s="40">
        <f>'Tabel 1 Nederland'!H280/'Tabel 1 Nederland'!$R280</f>
        <v>2.734375E-2</v>
      </c>
      <c r="I280" s="22"/>
      <c r="J280" s="40">
        <f>'Tabel 1 Nederland'!J280/'Tabel 1 Nederland'!$R280</f>
        <v>4.1666666666666664E-2</v>
      </c>
      <c r="K280" s="40">
        <f>'Tabel 1 Nederland'!K280/'Tabel 1 Nederland'!$R280</f>
        <v>0</v>
      </c>
      <c r="L280" s="40">
        <f>'Tabel 1 Nederland'!L280/'Tabel 1 Nederland'!$R280</f>
        <v>9.765625E-2</v>
      </c>
      <c r="M280" s="22"/>
      <c r="N280" s="40">
        <f>'Tabel 1 Nederland'!N280/'Tabel 1 Nederland'!$R280</f>
        <v>0.56770833333333337</v>
      </c>
      <c r="O280" s="40">
        <f>'Tabel 1 Nederland'!O280/'Tabel 1 Nederland'!$R280</f>
        <v>1.4322916666666666E-2</v>
      </c>
      <c r="P280" s="40">
        <f>'Tabel 1 Nederland'!P280/'Tabel 1 Nederland'!$R280</f>
        <v>0</v>
      </c>
      <c r="Q280" s="34"/>
      <c r="R280" s="41">
        <f t="shared" si="4"/>
        <v>1</v>
      </c>
      <c r="S280" s="18"/>
      <c r="T280" s="18"/>
      <c r="U280" s="18"/>
    </row>
    <row r="281" spans="1:21" x14ac:dyDescent="0.25">
      <c r="A281" t="s">
        <v>741</v>
      </c>
      <c r="B281" t="s">
        <v>742</v>
      </c>
      <c r="C281" s="22"/>
      <c r="D281" s="40">
        <f>'Tabel 1 Nederland'!D281/'Tabel 1 Nederland'!$R281</f>
        <v>0.18998624764427241</v>
      </c>
      <c r="E281" s="40">
        <f>'Tabel 1 Nederland'!E281/'Tabel 1 Nederland'!$R281</f>
        <v>1.0186930168593695E-2</v>
      </c>
      <c r="F281" s="40">
        <f>'Tabel 1 Nederland'!F281/'Tabel 1 Nederland'!$R281</f>
        <v>0.43238425100595934</v>
      </c>
      <c r="G281" s="40">
        <f>'Tabel 1 Nederland'!G281/'Tabel 1 Nederland'!$R281</f>
        <v>0</v>
      </c>
      <c r="H281" s="40">
        <f>'Tabel 1 Nederland'!H281/'Tabel 1 Nederland'!$R281</f>
        <v>2.4957978913054549E-3</v>
      </c>
      <c r="I281" s="22"/>
      <c r="J281" s="40">
        <f>'Tabel 1 Nederland'!J281/'Tabel 1 Nederland'!$R281</f>
        <v>7.1665053736056639E-2</v>
      </c>
      <c r="K281" s="40">
        <f>'Tabel 1 Nederland'!K281/'Tabel 1 Nederland'!$R281</f>
        <v>6.6215046095859011E-4</v>
      </c>
      <c r="L281" s="40">
        <f>'Tabel 1 Nederland'!L281/'Tabel 1 Nederland'!$R281</f>
        <v>0.28141394590740082</v>
      </c>
      <c r="M281" s="22"/>
      <c r="N281" s="40">
        <f>'Tabel 1 Nederland'!N281/'Tabel 1 Nederland'!$R281</f>
        <v>0</v>
      </c>
      <c r="O281" s="40">
        <f>'Tabel 1 Nederland'!O281/'Tabel 1 Nederland'!$R281</f>
        <v>0</v>
      </c>
      <c r="P281" s="40">
        <f>'Tabel 1 Nederland'!P281/'Tabel 1 Nederland'!$R281</f>
        <v>1.1205623185453064E-2</v>
      </c>
      <c r="Q281" s="34"/>
      <c r="R281" s="41">
        <f t="shared" si="4"/>
        <v>1.0000000000000002</v>
      </c>
      <c r="S281" s="18"/>
      <c r="T281" s="18"/>
      <c r="U281" s="18"/>
    </row>
    <row r="282" spans="1:21" x14ac:dyDescent="0.25">
      <c r="A282" t="s">
        <v>929</v>
      </c>
      <c r="B282" t="s">
        <v>930</v>
      </c>
      <c r="C282" s="22"/>
      <c r="D282" s="40">
        <f>'Tabel 1 Nederland'!D282/'Tabel 1 Nederland'!$R282</f>
        <v>0.5806824754193175</v>
      </c>
      <c r="E282" s="40">
        <f>'Tabel 1 Nederland'!E282/'Tabel 1 Nederland'!$R282</f>
        <v>2.2170811644495855E-2</v>
      </c>
      <c r="F282" s="40">
        <f>'Tabel 1 Nederland'!F282/'Tabel 1 Nederland'!$R282</f>
        <v>0</v>
      </c>
      <c r="G282" s="40">
        <f>'Tabel 1 Nederland'!G282/'Tabel 1 Nederland'!$R282</f>
        <v>0</v>
      </c>
      <c r="H282" s="40">
        <f>'Tabel 1 Nederland'!H282/'Tabel 1 Nederland'!$R282</f>
        <v>0.11952959321380374</v>
      </c>
      <c r="I282" s="22"/>
      <c r="J282" s="40">
        <f>'Tabel 1 Nederland'!J282/'Tabel 1 Nederland'!$R282</f>
        <v>0</v>
      </c>
      <c r="K282" s="40">
        <f>'Tabel 1 Nederland'!K282/'Tabel 1 Nederland'!$R282</f>
        <v>0</v>
      </c>
      <c r="L282" s="40">
        <f>'Tabel 1 Nederland'!L282/'Tabel 1 Nederland'!$R282</f>
        <v>3.8557933294775401E-2</v>
      </c>
      <c r="M282" s="22"/>
      <c r="N282" s="40">
        <f>'Tabel 1 Nederland'!N282/'Tabel 1 Nederland'!$R282</f>
        <v>0.23905918642760748</v>
      </c>
      <c r="O282" s="40">
        <f>'Tabel 1 Nederland'!O282/'Tabel 1 Nederland'!$R282</f>
        <v>0</v>
      </c>
      <c r="P282" s="40">
        <f>'Tabel 1 Nederland'!P282/'Tabel 1 Nederland'!$R282</f>
        <v>0</v>
      </c>
      <c r="Q282" s="34"/>
      <c r="R282" s="41">
        <f t="shared" si="4"/>
        <v>1</v>
      </c>
      <c r="S282" s="18"/>
      <c r="T282" s="18"/>
      <c r="U282" s="18"/>
    </row>
    <row r="283" spans="1:21" x14ac:dyDescent="0.25">
      <c r="A283" t="s">
        <v>457</v>
      </c>
      <c r="B283" t="s">
        <v>686</v>
      </c>
      <c r="C283" s="22"/>
      <c r="D283" s="40">
        <f>'Tabel 1 Nederland'!D283/'Tabel 1 Nederland'!$R283</f>
        <v>0.31616868843116502</v>
      </c>
      <c r="E283" s="40">
        <f>'Tabel 1 Nederland'!E283/'Tabel 1 Nederland'!$R283</f>
        <v>2.6174387364650331E-2</v>
      </c>
      <c r="F283" s="40">
        <f>'Tabel 1 Nederland'!F283/'Tabel 1 Nederland'!$R283</f>
        <v>0.17202637792070341</v>
      </c>
      <c r="G283" s="40">
        <f>'Tabel 1 Nederland'!G283/'Tabel 1 Nederland'!$R283</f>
        <v>7.9378002116746726E-3</v>
      </c>
      <c r="H283" s="40">
        <f>'Tabel 1 Nederland'!H283/'Tabel 1 Nederland'!$R283</f>
        <v>0.16026215094032403</v>
      </c>
      <c r="I283" s="22"/>
      <c r="J283" s="40">
        <f>'Tabel 1 Nederland'!J283/'Tabel 1 Nederland'!$R283</f>
        <v>2.3691280631767484E-2</v>
      </c>
      <c r="K283" s="40">
        <f>'Tabel 1 Nederland'!K283/'Tabel 1 Nederland'!$R283</f>
        <v>0</v>
      </c>
      <c r="L283" s="40">
        <f>'Tabel 1 Nederland'!L283/'Tabel 1 Nederland'!$R283</f>
        <v>6.8468615159163068E-2</v>
      </c>
      <c r="M283" s="22"/>
      <c r="N283" s="40">
        <f>'Tabel 1 Nederland'!N283/'Tabel 1 Nederland'!$R283</f>
        <v>0.20976145892697223</v>
      </c>
      <c r="O283" s="40">
        <f>'Tabel 1 Nederland'!O283/'Tabel 1 Nederland'!$R283</f>
        <v>1.5509240413579744E-2</v>
      </c>
      <c r="P283" s="40">
        <f>'Tabel 1 Nederland'!P283/'Tabel 1 Nederland'!$R283</f>
        <v>0</v>
      </c>
      <c r="Q283" s="34"/>
      <c r="R283" s="41">
        <f t="shared" si="4"/>
        <v>1</v>
      </c>
      <c r="S283" s="18"/>
      <c r="T283" s="18"/>
      <c r="U283" s="18"/>
    </row>
    <row r="284" spans="1:21" x14ac:dyDescent="0.25">
      <c r="A284" t="s">
        <v>1109</v>
      </c>
      <c r="B284" t="s">
        <v>1110</v>
      </c>
      <c r="C284" s="22"/>
      <c r="D284" s="40">
        <f>'Tabel 1 Nederland'!D284/'Tabel 1 Nederland'!$R284</f>
        <v>0</v>
      </c>
      <c r="E284" s="40">
        <f>'Tabel 1 Nederland'!E284/'Tabel 1 Nederland'!$R284</f>
        <v>0.23869801084990958</v>
      </c>
      <c r="F284" s="40">
        <f>'Tabel 1 Nederland'!F284/'Tabel 1 Nederland'!$R284</f>
        <v>0</v>
      </c>
      <c r="G284" s="40">
        <f>'Tabel 1 Nederland'!G284/'Tabel 1 Nederland'!$R284</f>
        <v>0</v>
      </c>
      <c r="H284" s="40">
        <f>'Tabel 1 Nederland'!H284/'Tabel 1 Nederland'!$R284</f>
        <v>0</v>
      </c>
      <c r="I284" s="22"/>
      <c r="J284" s="40">
        <f>'Tabel 1 Nederland'!J284/'Tabel 1 Nederland'!$R284</f>
        <v>3.25497287522604E-2</v>
      </c>
      <c r="K284" s="40">
        <f>'Tabel 1 Nederland'!K284/'Tabel 1 Nederland'!$R284</f>
        <v>0</v>
      </c>
      <c r="L284" s="40">
        <f>'Tabel 1 Nederland'!L284/'Tabel 1 Nederland'!$R284</f>
        <v>1.8083182640144666E-2</v>
      </c>
      <c r="M284" s="22"/>
      <c r="N284" s="40">
        <f>'Tabel 1 Nederland'!N284/'Tabel 1 Nederland'!$R284</f>
        <v>0.67450271247739602</v>
      </c>
      <c r="O284" s="40">
        <f>'Tabel 1 Nederland'!O284/'Tabel 1 Nederland'!$R284</f>
        <v>3.6166365280289332E-2</v>
      </c>
      <c r="P284" s="40">
        <f>'Tabel 1 Nederland'!P284/'Tabel 1 Nederland'!$R284</f>
        <v>0</v>
      </c>
      <c r="Q284" s="34"/>
      <c r="R284" s="41">
        <f t="shared" ref="R284:R347" si="5">D284+E284+F284+G284+H284+J284+K284+L284+N284+O284+P284</f>
        <v>1</v>
      </c>
      <c r="S284" s="18"/>
      <c r="T284" s="18"/>
      <c r="U284" s="18"/>
    </row>
    <row r="285" spans="1:21" x14ac:dyDescent="0.25">
      <c r="A285" t="s">
        <v>1167</v>
      </c>
      <c r="B285" t="s">
        <v>1168</v>
      </c>
      <c r="C285" s="22"/>
      <c r="D285" s="40">
        <f>'Tabel 1 Nederland'!D285/'Tabel 1 Nederland'!$R285</f>
        <v>1.2048192771084338E-2</v>
      </c>
      <c r="E285" s="40">
        <f>'Tabel 1 Nederland'!E285/'Tabel 1 Nederland'!$R285</f>
        <v>1.2048192771084338E-2</v>
      </c>
      <c r="F285" s="40">
        <f>'Tabel 1 Nederland'!F285/'Tabel 1 Nederland'!$R285</f>
        <v>1.2048192771084338E-2</v>
      </c>
      <c r="G285" s="40">
        <f>'Tabel 1 Nederland'!G285/'Tabel 1 Nederland'!$R285</f>
        <v>0</v>
      </c>
      <c r="H285" s="40">
        <f>'Tabel 1 Nederland'!H285/'Tabel 1 Nederland'!$R285</f>
        <v>0.39759036144578314</v>
      </c>
      <c r="I285" s="22"/>
      <c r="J285" s="40">
        <f>'Tabel 1 Nederland'!J285/'Tabel 1 Nederland'!$R285</f>
        <v>2.4096385542168676E-2</v>
      </c>
      <c r="K285" s="40">
        <f>'Tabel 1 Nederland'!K285/'Tabel 1 Nederland'!$R285</f>
        <v>0</v>
      </c>
      <c r="L285" s="40">
        <f>'Tabel 1 Nederland'!L285/'Tabel 1 Nederland'!$R285</f>
        <v>0.10843373493975904</v>
      </c>
      <c r="M285" s="22"/>
      <c r="N285" s="40">
        <f>'Tabel 1 Nederland'!N285/'Tabel 1 Nederland'!$R285</f>
        <v>0.37349397590361444</v>
      </c>
      <c r="O285" s="40">
        <f>'Tabel 1 Nederland'!O285/'Tabel 1 Nederland'!$R285</f>
        <v>6.0240963855421686E-2</v>
      </c>
      <c r="P285" s="40">
        <f>'Tabel 1 Nederland'!P285/'Tabel 1 Nederland'!$R285</f>
        <v>0</v>
      </c>
      <c r="Q285" s="34"/>
      <c r="R285" s="41">
        <f t="shared" si="5"/>
        <v>1</v>
      </c>
      <c r="S285" s="18"/>
      <c r="T285" s="18"/>
      <c r="U285" s="18"/>
    </row>
    <row r="286" spans="1:21" x14ac:dyDescent="0.25">
      <c r="A286" t="s">
        <v>1111</v>
      </c>
      <c r="B286" t="s">
        <v>1112</v>
      </c>
      <c r="C286" s="22"/>
      <c r="D286" s="40">
        <f>'Tabel 1 Nederland'!D286/'Tabel 1 Nederland'!$R286</f>
        <v>0.23968042609853529</v>
      </c>
      <c r="E286" s="40">
        <f>'Tabel 1 Nederland'!E286/'Tabel 1 Nederland'!$R286</f>
        <v>0</v>
      </c>
      <c r="F286" s="40">
        <f>'Tabel 1 Nederland'!F286/'Tabel 1 Nederland'!$R286</f>
        <v>0.11584553928095873</v>
      </c>
      <c r="G286" s="40">
        <f>'Tabel 1 Nederland'!G286/'Tabel 1 Nederland'!$R286</f>
        <v>0</v>
      </c>
      <c r="H286" s="40">
        <f>'Tabel 1 Nederland'!H286/'Tabel 1 Nederland'!$R286</f>
        <v>0</v>
      </c>
      <c r="I286" s="22"/>
      <c r="J286" s="40">
        <f>'Tabel 1 Nederland'!J286/'Tabel 1 Nederland'!$R286</f>
        <v>0</v>
      </c>
      <c r="K286" s="40">
        <f>'Tabel 1 Nederland'!K286/'Tabel 1 Nederland'!$R286</f>
        <v>0</v>
      </c>
      <c r="L286" s="40">
        <f>'Tabel 1 Nederland'!L286/'Tabel 1 Nederland'!$R286</f>
        <v>0.30492676431424764</v>
      </c>
      <c r="M286" s="22"/>
      <c r="N286" s="40">
        <f>'Tabel 1 Nederland'!N286/'Tabel 1 Nederland'!$R286</f>
        <v>0.32889480692410122</v>
      </c>
      <c r="O286" s="40">
        <f>'Tabel 1 Nederland'!O286/'Tabel 1 Nederland'!$R286</f>
        <v>1.0652463382157125E-2</v>
      </c>
      <c r="P286" s="40">
        <f>'Tabel 1 Nederland'!P286/'Tabel 1 Nederland'!$R286</f>
        <v>0</v>
      </c>
      <c r="Q286" s="34"/>
      <c r="R286" s="41">
        <f t="shared" si="5"/>
        <v>1</v>
      </c>
      <c r="S286" s="18"/>
      <c r="T286" s="18"/>
      <c r="U286" s="18"/>
    </row>
    <row r="287" spans="1:21" x14ac:dyDescent="0.25">
      <c r="A287" t="s">
        <v>1113</v>
      </c>
      <c r="B287" t="s">
        <v>1114</v>
      </c>
      <c r="C287" s="22"/>
      <c r="D287" s="40">
        <f>'Tabel 1 Nederland'!D287/'Tabel 1 Nederland'!$R287</f>
        <v>0</v>
      </c>
      <c r="E287" s="40">
        <f>'Tabel 1 Nederland'!E287/'Tabel 1 Nederland'!$R287</f>
        <v>0.13649425287356323</v>
      </c>
      <c r="F287" s="40">
        <f>'Tabel 1 Nederland'!F287/'Tabel 1 Nederland'!$R287</f>
        <v>5.459770114942529E-2</v>
      </c>
      <c r="G287" s="40">
        <f>'Tabel 1 Nederland'!G287/'Tabel 1 Nederland'!$R287</f>
        <v>0</v>
      </c>
      <c r="H287" s="40">
        <f>'Tabel 1 Nederland'!H287/'Tabel 1 Nederland'!$R287</f>
        <v>1.7241379310344827E-2</v>
      </c>
      <c r="I287" s="22"/>
      <c r="J287" s="40">
        <f>'Tabel 1 Nederland'!J287/'Tabel 1 Nederland'!$R287</f>
        <v>0</v>
      </c>
      <c r="K287" s="40">
        <f>'Tabel 1 Nederland'!K287/'Tabel 1 Nederland'!$R287</f>
        <v>0</v>
      </c>
      <c r="L287" s="40">
        <f>'Tabel 1 Nederland'!L287/'Tabel 1 Nederland'!$R287</f>
        <v>0.13505747126436782</v>
      </c>
      <c r="M287" s="22"/>
      <c r="N287" s="40">
        <f>'Tabel 1 Nederland'!N287/'Tabel 1 Nederland'!$R287</f>
        <v>0.64367816091954022</v>
      </c>
      <c r="O287" s="40">
        <f>'Tabel 1 Nederland'!O287/'Tabel 1 Nederland'!$R287</f>
        <v>1.2931034482758621E-2</v>
      </c>
      <c r="P287" s="40">
        <f>'Tabel 1 Nederland'!P287/'Tabel 1 Nederland'!$R287</f>
        <v>0</v>
      </c>
      <c r="Q287" s="34"/>
      <c r="R287" s="41">
        <f t="shared" si="5"/>
        <v>1</v>
      </c>
      <c r="S287" s="18"/>
      <c r="T287" s="18"/>
      <c r="U287" s="18"/>
    </row>
    <row r="288" spans="1:21" x14ac:dyDescent="0.25">
      <c r="A288" t="s">
        <v>743</v>
      </c>
      <c r="B288" t="s">
        <v>744</v>
      </c>
      <c r="C288" s="22"/>
      <c r="D288" s="40">
        <f>'Tabel 1 Nederland'!D288/'Tabel 1 Nederland'!$R288</f>
        <v>0.40818238600874451</v>
      </c>
      <c r="E288" s="40">
        <f>'Tabel 1 Nederland'!E288/'Tabel 1 Nederland'!$R288</f>
        <v>3.1542785758900689E-2</v>
      </c>
      <c r="F288" s="40">
        <f>'Tabel 1 Nederland'!F288/'Tabel 1 Nederland'!$R288</f>
        <v>3.1230480949406619E-3</v>
      </c>
      <c r="G288" s="40">
        <f>'Tabel 1 Nederland'!G288/'Tabel 1 Nederland'!$R288</f>
        <v>0</v>
      </c>
      <c r="H288" s="40">
        <f>'Tabel 1 Nederland'!H288/'Tabel 1 Nederland'!$R288</f>
        <v>1.6239850093691444E-2</v>
      </c>
      <c r="I288" s="22"/>
      <c r="J288" s="40">
        <f>'Tabel 1 Nederland'!J288/'Tabel 1 Nederland'!$R288</f>
        <v>0.13460337289194255</v>
      </c>
      <c r="K288" s="40">
        <f>'Tabel 1 Nederland'!K288/'Tabel 1 Nederland'!$R288</f>
        <v>8.1199250468457218E-2</v>
      </c>
      <c r="L288" s="40">
        <f>'Tabel 1 Nederland'!L288/'Tabel 1 Nederland'!$R288</f>
        <v>5.5121798875702684E-2</v>
      </c>
      <c r="M288" s="22"/>
      <c r="N288" s="40">
        <f>'Tabel 1 Nederland'!N288/'Tabel 1 Nederland'!$R288</f>
        <v>0.26389756402248593</v>
      </c>
      <c r="O288" s="40">
        <f>'Tabel 1 Nederland'!O288/'Tabel 1 Nederland'!$R288</f>
        <v>6.0899437851342914E-3</v>
      </c>
      <c r="P288" s="40">
        <f>'Tabel 1 Nederland'!P288/'Tabel 1 Nederland'!$R288</f>
        <v>0</v>
      </c>
      <c r="Q288" s="34"/>
      <c r="R288" s="41">
        <f t="shared" si="5"/>
        <v>1</v>
      </c>
      <c r="S288" s="18"/>
      <c r="T288" s="18"/>
      <c r="U288" s="18"/>
    </row>
    <row r="289" spans="1:21" x14ac:dyDescent="0.25">
      <c r="A289" t="s">
        <v>1115</v>
      </c>
      <c r="B289" t="s">
        <v>1116</v>
      </c>
      <c r="C289" s="22"/>
      <c r="D289" s="40">
        <f>'Tabel 1 Nederland'!D289/'Tabel 1 Nederland'!$R289</f>
        <v>9.6436058700209645E-2</v>
      </c>
      <c r="E289" s="40">
        <f>'Tabel 1 Nederland'!E289/'Tabel 1 Nederland'!$R289</f>
        <v>4.1928721174004195E-3</v>
      </c>
      <c r="F289" s="40">
        <f>'Tabel 1 Nederland'!F289/'Tabel 1 Nederland'!$R289</f>
        <v>0.10272536687631027</v>
      </c>
      <c r="G289" s="40">
        <f>'Tabel 1 Nederland'!G289/'Tabel 1 Nederland'!$R289</f>
        <v>0</v>
      </c>
      <c r="H289" s="40">
        <f>'Tabel 1 Nederland'!H289/'Tabel 1 Nederland'!$R289</f>
        <v>5.450733752620545E-2</v>
      </c>
      <c r="I289" s="22"/>
      <c r="J289" s="40">
        <f>'Tabel 1 Nederland'!J289/'Tabel 1 Nederland'!$R289</f>
        <v>0</v>
      </c>
      <c r="K289" s="40">
        <f>'Tabel 1 Nederland'!K289/'Tabel 1 Nederland'!$R289</f>
        <v>0</v>
      </c>
      <c r="L289" s="40">
        <f>'Tabel 1 Nederland'!L289/'Tabel 1 Nederland'!$R289</f>
        <v>0.38155136268343814</v>
      </c>
      <c r="M289" s="22"/>
      <c r="N289" s="40">
        <f>'Tabel 1 Nederland'!N289/'Tabel 1 Nederland'!$R289</f>
        <v>0.36058700209643607</v>
      </c>
      <c r="O289" s="40">
        <f>'Tabel 1 Nederland'!O289/'Tabel 1 Nederland'!$R289</f>
        <v>0</v>
      </c>
      <c r="P289" s="40">
        <f>'Tabel 1 Nederland'!P289/'Tabel 1 Nederland'!$R289</f>
        <v>0</v>
      </c>
      <c r="Q289" s="34"/>
      <c r="R289" s="41">
        <f t="shared" si="5"/>
        <v>1</v>
      </c>
      <c r="S289" s="18"/>
      <c r="T289" s="18"/>
      <c r="U289" s="18"/>
    </row>
    <row r="290" spans="1:21" x14ac:dyDescent="0.25">
      <c r="A290" t="s">
        <v>1117</v>
      </c>
      <c r="B290" t="s">
        <v>1118</v>
      </c>
      <c r="C290" s="22"/>
      <c r="D290" s="40">
        <f>'Tabel 1 Nederland'!D290/'Tabel 1 Nederland'!$R290</f>
        <v>0.43727598566308246</v>
      </c>
      <c r="E290" s="40">
        <f>'Tabel 1 Nederland'!E290/'Tabel 1 Nederland'!$R290</f>
        <v>5.3763440860215055E-2</v>
      </c>
      <c r="F290" s="40">
        <f>'Tabel 1 Nederland'!F290/'Tabel 1 Nederland'!$R290</f>
        <v>0</v>
      </c>
      <c r="G290" s="40">
        <f>'Tabel 1 Nederland'!G290/'Tabel 1 Nederland'!$R290</f>
        <v>0</v>
      </c>
      <c r="H290" s="40">
        <f>'Tabel 1 Nederland'!H290/'Tabel 1 Nederland'!$R290</f>
        <v>0</v>
      </c>
      <c r="I290" s="22"/>
      <c r="J290" s="40">
        <f>'Tabel 1 Nederland'!J290/'Tabel 1 Nederland'!$R290</f>
        <v>0</v>
      </c>
      <c r="K290" s="40">
        <f>'Tabel 1 Nederland'!K290/'Tabel 1 Nederland'!$R290</f>
        <v>0</v>
      </c>
      <c r="L290" s="40">
        <f>'Tabel 1 Nederland'!L290/'Tabel 1 Nederland'!$R290</f>
        <v>0</v>
      </c>
      <c r="M290" s="22"/>
      <c r="N290" s="40">
        <f>'Tabel 1 Nederland'!N290/'Tabel 1 Nederland'!$R290</f>
        <v>0.50896057347670254</v>
      </c>
      <c r="O290" s="40">
        <f>'Tabel 1 Nederland'!O290/'Tabel 1 Nederland'!$R290</f>
        <v>0</v>
      </c>
      <c r="P290" s="40">
        <f>'Tabel 1 Nederland'!P290/'Tabel 1 Nederland'!$R290</f>
        <v>0</v>
      </c>
      <c r="Q290" s="34"/>
      <c r="R290" s="41">
        <f t="shared" si="5"/>
        <v>1</v>
      </c>
      <c r="S290" s="18"/>
      <c r="T290" s="18"/>
      <c r="U290" s="18"/>
    </row>
    <row r="291" spans="1:21" x14ac:dyDescent="0.25">
      <c r="A291" t="s">
        <v>931</v>
      </c>
      <c r="B291" t="s">
        <v>932</v>
      </c>
      <c r="C291" s="22"/>
      <c r="D291" s="40">
        <f>'Tabel 1 Nederland'!D291/'Tabel 1 Nederland'!$R291</f>
        <v>0</v>
      </c>
      <c r="E291" s="40">
        <f>'Tabel 1 Nederland'!E291/'Tabel 1 Nederland'!$R291</f>
        <v>0</v>
      </c>
      <c r="F291" s="40">
        <f>'Tabel 1 Nederland'!F291/'Tabel 1 Nederland'!$R291</f>
        <v>1.4253563390847712E-2</v>
      </c>
      <c r="G291" s="40">
        <f>'Tabel 1 Nederland'!G291/'Tabel 1 Nederland'!$R291</f>
        <v>0</v>
      </c>
      <c r="H291" s="40">
        <f>'Tabel 1 Nederland'!H291/'Tabel 1 Nederland'!$R291</f>
        <v>0.24756189047261815</v>
      </c>
      <c r="I291" s="22"/>
      <c r="J291" s="40">
        <f>'Tabel 1 Nederland'!J291/'Tabel 1 Nederland'!$R291</f>
        <v>0.13653413353338334</v>
      </c>
      <c r="K291" s="40">
        <f>'Tabel 1 Nederland'!K291/'Tabel 1 Nederland'!$R291</f>
        <v>0</v>
      </c>
      <c r="L291" s="40">
        <f>'Tabel 1 Nederland'!L291/'Tabel 1 Nederland'!$R291</f>
        <v>9.0772693173293326E-2</v>
      </c>
      <c r="M291" s="22"/>
      <c r="N291" s="40">
        <f>'Tabel 1 Nederland'!N291/'Tabel 1 Nederland'!$R291</f>
        <v>0.477119279819955</v>
      </c>
      <c r="O291" s="40">
        <f>'Tabel 1 Nederland'!O291/'Tabel 1 Nederland'!$R291</f>
        <v>3.3758439609902477E-2</v>
      </c>
      <c r="P291" s="40">
        <f>'Tabel 1 Nederland'!P291/'Tabel 1 Nederland'!$R291</f>
        <v>0</v>
      </c>
      <c r="Q291" s="34"/>
      <c r="R291" s="41">
        <f t="shared" si="5"/>
        <v>1</v>
      </c>
      <c r="S291" s="18"/>
      <c r="T291" s="18"/>
      <c r="U291" s="18"/>
    </row>
    <row r="292" spans="1:21" x14ac:dyDescent="0.25">
      <c r="A292" t="s">
        <v>1169</v>
      </c>
      <c r="B292" t="s">
        <v>1170</v>
      </c>
      <c r="C292" s="22"/>
      <c r="D292" s="40">
        <f>'Tabel 1 Nederland'!D292/'Tabel 1 Nederland'!$R292</f>
        <v>0.42918454935622319</v>
      </c>
      <c r="E292" s="40">
        <f>'Tabel 1 Nederland'!E292/'Tabel 1 Nederland'!$R292</f>
        <v>0</v>
      </c>
      <c r="F292" s="40">
        <f>'Tabel 1 Nederland'!F292/'Tabel 1 Nederland'!$R292</f>
        <v>7.2961373390557943E-2</v>
      </c>
      <c r="G292" s="40">
        <f>'Tabel 1 Nederland'!G292/'Tabel 1 Nederland'!$R292</f>
        <v>0</v>
      </c>
      <c r="H292" s="40">
        <f>'Tabel 1 Nederland'!H292/'Tabel 1 Nederland'!$R292</f>
        <v>0.11587982832618025</v>
      </c>
      <c r="I292" s="22"/>
      <c r="J292" s="40">
        <f>'Tabel 1 Nederland'!J292/'Tabel 1 Nederland'!$R292</f>
        <v>9.5851216022889846E-2</v>
      </c>
      <c r="K292" s="40">
        <f>'Tabel 1 Nederland'!K292/'Tabel 1 Nederland'!$R292</f>
        <v>0</v>
      </c>
      <c r="L292" s="40">
        <f>'Tabel 1 Nederland'!L292/'Tabel 1 Nederland'!$R292</f>
        <v>6.2947067238912732E-2</v>
      </c>
      <c r="M292" s="22"/>
      <c r="N292" s="40">
        <f>'Tabel 1 Nederland'!N292/'Tabel 1 Nederland'!$R292</f>
        <v>0.22317596566523606</v>
      </c>
      <c r="O292" s="40">
        <f>'Tabel 1 Nederland'!O292/'Tabel 1 Nederland'!$R292</f>
        <v>0</v>
      </c>
      <c r="P292" s="40">
        <f>'Tabel 1 Nederland'!P292/'Tabel 1 Nederland'!$R292</f>
        <v>0</v>
      </c>
      <c r="Q292" s="34"/>
      <c r="R292" s="41">
        <f t="shared" si="5"/>
        <v>1</v>
      </c>
      <c r="S292" s="18"/>
      <c r="T292" s="18"/>
      <c r="U292" s="18"/>
    </row>
    <row r="293" spans="1:21" x14ac:dyDescent="0.25">
      <c r="A293" t="s">
        <v>687</v>
      </c>
      <c r="B293" t="s">
        <v>688</v>
      </c>
      <c r="C293" s="22"/>
      <c r="D293" s="40">
        <f>'Tabel 1 Nederland'!D293/'Tabel 1 Nederland'!$R293</f>
        <v>0.39487363326761066</v>
      </c>
      <c r="E293" s="40">
        <f>'Tabel 1 Nederland'!E293/'Tabel 1 Nederland'!$R293</f>
        <v>0</v>
      </c>
      <c r="F293" s="40">
        <f>'Tabel 1 Nederland'!F293/'Tabel 1 Nederland'!$R293</f>
        <v>0.10951783473740814</v>
      </c>
      <c r="G293" s="40">
        <f>'Tabel 1 Nederland'!G293/'Tabel 1 Nederland'!$R293</f>
        <v>0</v>
      </c>
      <c r="H293" s="40">
        <f>'Tabel 1 Nederland'!H293/'Tabel 1 Nederland'!$R293</f>
        <v>0.15361175837963792</v>
      </c>
      <c r="I293" s="22"/>
      <c r="J293" s="40">
        <f>'Tabel 1 Nederland'!J293/'Tabel 1 Nederland'!$R293</f>
        <v>6.3541853378741714E-2</v>
      </c>
      <c r="K293" s="40">
        <f>'Tabel 1 Nederland'!K293/'Tabel 1 Nederland'!$R293</f>
        <v>6.0673955906076354E-2</v>
      </c>
      <c r="L293" s="40">
        <f>'Tabel 1 Nederland'!L293/'Tabel 1 Nederland'!$R293</f>
        <v>5.2876859652267433E-2</v>
      </c>
      <c r="M293" s="22"/>
      <c r="N293" s="40">
        <f>'Tabel 1 Nederland'!N293/'Tabel 1 Nederland'!$R293</f>
        <v>0.14070621975264383</v>
      </c>
      <c r="O293" s="40">
        <f>'Tabel 1 Nederland'!O293/'Tabel 1 Nederland'!$R293</f>
        <v>2.4197884925613908E-2</v>
      </c>
      <c r="P293" s="40">
        <f>'Tabel 1 Nederland'!P293/'Tabel 1 Nederland'!$R293</f>
        <v>0</v>
      </c>
      <c r="Q293" s="34"/>
      <c r="R293" s="41">
        <f t="shared" si="5"/>
        <v>1</v>
      </c>
      <c r="S293" s="18"/>
      <c r="T293" s="18"/>
      <c r="U293" s="18"/>
    </row>
    <row r="294" spans="1:21" x14ac:dyDescent="0.25">
      <c r="A294" t="s">
        <v>933</v>
      </c>
      <c r="B294" t="s">
        <v>934</v>
      </c>
      <c r="C294" s="22"/>
      <c r="D294" s="40">
        <f>'Tabel 1 Nederland'!D294/'Tabel 1 Nederland'!$R294</f>
        <v>0.25857461024498885</v>
      </c>
      <c r="E294" s="40">
        <f>'Tabel 1 Nederland'!E294/'Tabel 1 Nederland'!$R294</f>
        <v>0.46904231625835191</v>
      </c>
      <c r="F294" s="40">
        <f>'Tabel 1 Nederland'!F294/'Tabel 1 Nederland'!$R294</f>
        <v>3.2516703786191536E-2</v>
      </c>
      <c r="G294" s="40">
        <f>'Tabel 1 Nederland'!G294/'Tabel 1 Nederland'!$R294</f>
        <v>0</v>
      </c>
      <c r="H294" s="40">
        <f>'Tabel 1 Nederland'!H294/'Tabel 1 Nederland'!$R294</f>
        <v>1.9376391982182627E-2</v>
      </c>
      <c r="I294" s="22"/>
      <c r="J294" s="40">
        <f>'Tabel 1 Nederland'!J294/'Tabel 1 Nederland'!$R294</f>
        <v>2.5389755011135856E-2</v>
      </c>
      <c r="K294" s="40">
        <f>'Tabel 1 Nederland'!K294/'Tabel 1 Nederland'!$R294</f>
        <v>2.7171492204899776E-2</v>
      </c>
      <c r="L294" s="40">
        <f>'Tabel 1 Nederland'!L294/'Tabel 1 Nederland'!$R294</f>
        <v>1.5590200445434299E-2</v>
      </c>
      <c r="M294" s="22"/>
      <c r="N294" s="40">
        <f>'Tabel 1 Nederland'!N294/'Tabel 1 Nederland'!$R294</f>
        <v>0.15233853006681514</v>
      </c>
      <c r="O294" s="40">
        <f>'Tabel 1 Nederland'!O294/'Tabel 1 Nederland'!$R294</f>
        <v>0</v>
      </c>
      <c r="P294" s="40">
        <f>'Tabel 1 Nederland'!P294/'Tabel 1 Nederland'!$R294</f>
        <v>0</v>
      </c>
      <c r="Q294" s="34"/>
      <c r="R294" s="41">
        <f t="shared" si="5"/>
        <v>1</v>
      </c>
      <c r="S294" s="18"/>
      <c r="T294" s="18"/>
      <c r="U294" s="18"/>
    </row>
    <row r="295" spans="1:21" x14ac:dyDescent="0.25">
      <c r="A295" t="s">
        <v>1119</v>
      </c>
      <c r="B295" t="s">
        <v>1120</v>
      </c>
      <c r="C295" s="22"/>
      <c r="D295" s="40">
        <f>'Tabel 1 Nederland'!D295/'Tabel 1 Nederland'!$R295</f>
        <v>9.838998211091235E-2</v>
      </c>
      <c r="E295" s="40">
        <f>'Tabel 1 Nederland'!E295/'Tabel 1 Nederland'!$R295</f>
        <v>0</v>
      </c>
      <c r="F295" s="40">
        <f>'Tabel 1 Nederland'!F295/'Tabel 1 Nederland'!$R295</f>
        <v>0</v>
      </c>
      <c r="G295" s="40">
        <f>'Tabel 1 Nederland'!G295/'Tabel 1 Nederland'!$R295</f>
        <v>0</v>
      </c>
      <c r="H295" s="40">
        <f>'Tabel 1 Nederland'!H295/'Tabel 1 Nederland'!$R295</f>
        <v>0.30053667262969591</v>
      </c>
      <c r="I295" s="22"/>
      <c r="J295" s="40">
        <f>'Tabel 1 Nederland'!J295/'Tabel 1 Nederland'!$R295</f>
        <v>0</v>
      </c>
      <c r="K295" s="40">
        <f>'Tabel 1 Nederland'!K295/'Tabel 1 Nederland'!$R295</f>
        <v>0</v>
      </c>
      <c r="L295" s="40">
        <f>'Tabel 1 Nederland'!L295/'Tabel 1 Nederland'!$R295</f>
        <v>3.9355992844364938E-2</v>
      </c>
      <c r="M295" s="22"/>
      <c r="N295" s="40">
        <f>'Tabel 1 Nederland'!N295/'Tabel 1 Nederland'!$R295</f>
        <v>0.56171735241502685</v>
      </c>
      <c r="O295" s="40">
        <f>'Tabel 1 Nederland'!O295/'Tabel 1 Nederland'!$R295</f>
        <v>0</v>
      </c>
      <c r="P295" s="40">
        <f>'Tabel 1 Nederland'!P295/'Tabel 1 Nederland'!$R295</f>
        <v>0</v>
      </c>
      <c r="Q295" s="34"/>
      <c r="R295" s="41">
        <f t="shared" si="5"/>
        <v>1</v>
      </c>
      <c r="S295" s="18"/>
      <c r="T295" s="18"/>
      <c r="U295" s="18"/>
    </row>
    <row r="296" spans="1:21" x14ac:dyDescent="0.25">
      <c r="A296" t="s">
        <v>935</v>
      </c>
      <c r="B296" t="s">
        <v>936</v>
      </c>
      <c r="C296" s="22"/>
      <c r="D296" s="40">
        <f>'Tabel 1 Nederland'!D296/'Tabel 1 Nederland'!$R296</f>
        <v>0.30995507897406172</v>
      </c>
      <c r="E296" s="40">
        <f>'Tabel 1 Nederland'!E296/'Tabel 1 Nederland'!$R296</f>
        <v>1.0143457469931894E-2</v>
      </c>
      <c r="F296" s="40">
        <f>'Tabel 1 Nederland'!F296/'Tabel 1 Nederland'!$R296</f>
        <v>0.30198521953340096</v>
      </c>
      <c r="G296" s="40">
        <f>'Tabel 1 Nederland'!G296/'Tabel 1 Nederland'!$R296</f>
        <v>0</v>
      </c>
      <c r="H296" s="40">
        <f>'Tabel 1 Nederland'!H296/'Tabel 1 Nederland'!$R296</f>
        <v>3.144471815678887E-2</v>
      </c>
      <c r="I296" s="22"/>
      <c r="J296" s="40">
        <f>'Tabel 1 Nederland'!J296/'Tabel 1 Nederland'!$R296</f>
        <v>7.4047239530502823E-2</v>
      </c>
      <c r="K296" s="40">
        <f>'Tabel 1 Nederland'!K296/'Tabel 1 Nederland'!$R296</f>
        <v>1.0143457469931894E-2</v>
      </c>
      <c r="L296" s="40">
        <f>'Tabel 1 Nederland'!L296/'Tabel 1 Nederland'!$R296</f>
        <v>8.7378640776699032E-2</v>
      </c>
      <c r="M296" s="22"/>
      <c r="N296" s="40">
        <f>'Tabel 1 Nederland'!N296/'Tabel 1 Nederland'!$R296</f>
        <v>0.16881611360672366</v>
      </c>
      <c r="O296" s="40">
        <f>'Tabel 1 Nederland'!O296/'Tabel 1 Nederland'!$R296</f>
        <v>6.0860744819591361E-3</v>
      </c>
      <c r="P296" s="40">
        <f>'Tabel 1 Nederland'!P296/'Tabel 1 Nederland'!$R296</f>
        <v>0</v>
      </c>
      <c r="Q296" s="34"/>
      <c r="R296" s="41">
        <f t="shared" si="5"/>
        <v>1</v>
      </c>
      <c r="S296" s="18"/>
      <c r="T296" s="18"/>
      <c r="U296" s="18"/>
    </row>
    <row r="297" spans="1:21" x14ac:dyDescent="0.25">
      <c r="A297" t="s">
        <v>1121</v>
      </c>
      <c r="B297" t="s">
        <v>1122</v>
      </c>
      <c r="C297" s="22"/>
      <c r="D297" s="40">
        <f>'Tabel 1 Nederland'!D297/'Tabel 1 Nederland'!$R297</f>
        <v>1.1641443538998836E-3</v>
      </c>
      <c r="E297" s="40">
        <f>'Tabel 1 Nederland'!E297/'Tabel 1 Nederland'!$R297</f>
        <v>0.10593713620488941</v>
      </c>
      <c r="F297" s="40">
        <f>'Tabel 1 Nederland'!F297/'Tabel 1 Nederland'!$R297</f>
        <v>0</v>
      </c>
      <c r="G297" s="40">
        <f>'Tabel 1 Nederland'!G297/'Tabel 1 Nederland'!$R297</f>
        <v>0</v>
      </c>
      <c r="H297" s="40">
        <f>'Tabel 1 Nederland'!H297/'Tabel 1 Nederland'!$R297</f>
        <v>0.10128055878928988</v>
      </c>
      <c r="I297" s="22"/>
      <c r="J297" s="40">
        <f>'Tabel 1 Nederland'!J297/'Tabel 1 Nederland'!$R297</f>
        <v>5.9371362048894066E-2</v>
      </c>
      <c r="K297" s="40">
        <f>'Tabel 1 Nederland'!K297/'Tabel 1 Nederland'!$R297</f>
        <v>0</v>
      </c>
      <c r="L297" s="40">
        <f>'Tabel 1 Nederland'!L297/'Tabel 1 Nederland'!$R297</f>
        <v>0.41559953434225844</v>
      </c>
      <c r="M297" s="22"/>
      <c r="N297" s="40">
        <f>'Tabel 1 Nederland'!N297/'Tabel 1 Nederland'!$R297</f>
        <v>0.31664726426076834</v>
      </c>
      <c r="O297" s="40">
        <f>'Tabel 1 Nederland'!O297/'Tabel 1 Nederland'!$R297</f>
        <v>0</v>
      </c>
      <c r="P297" s="40">
        <f>'Tabel 1 Nederland'!P297/'Tabel 1 Nederland'!$R297</f>
        <v>0</v>
      </c>
      <c r="Q297" s="34"/>
      <c r="R297" s="41">
        <f t="shared" si="5"/>
        <v>1</v>
      </c>
      <c r="S297" s="18"/>
      <c r="T297" s="18"/>
      <c r="U297" s="18"/>
    </row>
    <row r="298" spans="1:21" x14ac:dyDescent="0.25">
      <c r="A298" t="s">
        <v>539</v>
      </c>
      <c r="B298" t="s">
        <v>577</v>
      </c>
      <c r="C298" s="22"/>
      <c r="D298" s="40">
        <f>'Tabel 1 Nederland'!D298/'Tabel 1 Nederland'!$R298</f>
        <v>0.19435621793305644</v>
      </c>
      <c r="E298" s="40">
        <f>'Tabel 1 Nederland'!E298/'Tabel 1 Nederland'!$R298</f>
        <v>1.2215978499877839E-2</v>
      </c>
      <c r="F298" s="40">
        <f>'Tabel 1 Nederland'!F298/'Tabel 1 Nederland'!$R298</f>
        <v>0.20791595406792085</v>
      </c>
      <c r="G298" s="40">
        <f>'Tabel 1 Nederland'!G298/'Tabel 1 Nederland'!$R298</f>
        <v>6.1079892499389199E-4</v>
      </c>
      <c r="H298" s="40">
        <f>'Tabel 1 Nederland'!H298/'Tabel 1 Nederland'!$R298</f>
        <v>0.32140239433178597</v>
      </c>
      <c r="I298" s="22"/>
      <c r="J298" s="40">
        <f>'Tabel 1 Nederland'!J298/'Tabel 1 Nederland'!$R298</f>
        <v>0</v>
      </c>
      <c r="K298" s="40">
        <f>'Tabel 1 Nederland'!K298/'Tabel 1 Nederland'!$R298</f>
        <v>0</v>
      </c>
      <c r="L298" s="40">
        <f>'Tabel 1 Nederland'!L298/'Tabel 1 Nederland'!$R298</f>
        <v>1.4659174199853407E-3</v>
      </c>
      <c r="M298" s="22"/>
      <c r="N298" s="40">
        <f>'Tabel 1 Nederland'!N298/'Tabel 1 Nederland'!$R298</f>
        <v>0.2600781822623992</v>
      </c>
      <c r="O298" s="40">
        <f>'Tabel 1 Nederland'!O298/'Tabel 1 Nederland'!$R298</f>
        <v>1.9545565599804545E-3</v>
      </c>
      <c r="P298" s="40">
        <f>'Tabel 1 Nederland'!P298/'Tabel 1 Nederland'!$R298</f>
        <v>0</v>
      </c>
      <c r="Q298" s="34"/>
      <c r="R298" s="41">
        <f t="shared" si="5"/>
        <v>1</v>
      </c>
      <c r="S298" s="18"/>
      <c r="T298" s="18"/>
      <c r="U298" s="18"/>
    </row>
    <row r="299" spans="1:21" x14ac:dyDescent="0.25">
      <c r="A299" t="s">
        <v>937</v>
      </c>
      <c r="B299" t="s">
        <v>938</v>
      </c>
      <c r="C299" s="22"/>
      <c r="D299" s="40">
        <f>'Tabel 1 Nederland'!D299/'Tabel 1 Nederland'!$R299</f>
        <v>0.16575342465753426</v>
      </c>
      <c r="E299" s="40">
        <f>'Tabel 1 Nederland'!E299/'Tabel 1 Nederland'!$R299</f>
        <v>2.7397260273972603E-3</v>
      </c>
      <c r="F299" s="40">
        <f>'Tabel 1 Nederland'!F299/'Tabel 1 Nederland'!$R299</f>
        <v>3.6301369863013695E-2</v>
      </c>
      <c r="G299" s="40">
        <f>'Tabel 1 Nederland'!G299/'Tabel 1 Nederland'!$R299</f>
        <v>0</v>
      </c>
      <c r="H299" s="40">
        <f>'Tabel 1 Nederland'!H299/'Tabel 1 Nederland'!$R299</f>
        <v>5.4794520547945202E-2</v>
      </c>
      <c r="I299" s="22"/>
      <c r="J299" s="40">
        <f>'Tabel 1 Nederland'!J299/'Tabel 1 Nederland'!$R299</f>
        <v>1.7808219178082191E-2</v>
      </c>
      <c r="K299" s="40">
        <f>'Tabel 1 Nederland'!K299/'Tabel 1 Nederland'!$R299</f>
        <v>0</v>
      </c>
      <c r="L299" s="40">
        <f>'Tabel 1 Nederland'!L299/'Tabel 1 Nederland'!$R299</f>
        <v>0.13150684931506848</v>
      </c>
      <c r="M299" s="22"/>
      <c r="N299" s="40">
        <f>'Tabel 1 Nederland'!N299/'Tabel 1 Nederland'!$R299</f>
        <v>0.57602739726027397</v>
      </c>
      <c r="O299" s="40">
        <f>'Tabel 1 Nederland'!O299/'Tabel 1 Nederland'!$R299</f>
        <v>1.5068493150684932E-2</v>
      </c>
      <c r="P299" s="40">
        <f>'Tabel 1 Nederland'!P299/'Tabel 1 Nederland'!$R299</f>
        <v>0</v>
      </c>
      <c r="Q299" s="34"/>
      <c r="R299" s="41">
        <f t="shared" si="5"/>
        <v>1</v>
      </c>
      <c r="S299" s="18"/>
      <c r="T299" s="18"/>
      <c r="U299" s="18"/>
    </row>
    <row r="300" spans="1:21" x14ac:dyDescent="0.25">
      <c r="A300" t="s">
        <v>540</v>
      </c>
      <c r="B300" t="s">
        <v>647</v>
      </c>
      <c r="C300" s="22"/>
      <c r="D300" s="40">
        <f>'Tabel 1 Nederland'!D300/'Tabel 1 Nederland'!$R300</f>
        <v>0.14791987673343607</v>
      </c>
      <c r="E300" s="40">
        <f>'Tabel 1 Nederland'!E300/'Tabel 1 Nederland'!$R300</f>
        <v>4.3656908063687723E-2</v>
      </c>
      <c r="F300" s="40">
        <f>'Tabel 1 Nederland'!F300/'Tabel 1 Nederland'!$R300</f>
        <v>0.12378017462763226</v>
      </c>
      <c r="G300" s="40">
        <f>'Tabel 1 Nederland'!G300/'Tabel 1 Nederland'!$R300</f>
        <v>0</v>
      </c>
      <c r="H300" s="40">
        <f>'Tabel 1 Nederland'!H300/'Tabel 1 Nederland'!$R300</f>
        <v>4.1088854648176684E-3</v>
      </c>
      <c r="I300" s="22"/>
      <c r="J300" s="40">
        <f>'Tabel 1 Nederland'!J300/'Tabel 1 Nederland'!$R300</f>
        <v>6.1633281972265025E-3</v>
      </c>
      <c r="K300" s="40">
        <f>'Tabel 1 Nederland'!K300/'Tabel 1 Nederland'!$R300</f>
        <v>8.4745762711864403E-2</v>
      </c>
      <c r="L300" s="40">
        <f>'Tabel 1 Nederland'!L300/'Tabel 1 Nederland'!$R300</f>
        <v>4.4684129429892139E-2</v>
      </c>
      <c r="M300" s="22"/>
      <c r="N300" s="40">
        <f>'Tabel 1 Nederland'!N300/'Tabel 1 Nederland'!$R300</f>
        <v>0.53261427837699027</v>
      </c>
      <c r="O300" s="40">
        <f>'Tabel 1 Nederland'!O300/'Tabel 1 Nederland'!$R300</f>
        <v>1.2326656394453005E-2</v>
      </c>
      <c r="P300" s="40">
        <f>'Tabel 1 Nederland'!P300/'Tabel 1 Nederland'!$R300</f>
        <v>0</v>
      </c>
      <c r="Q300" s="34"/>
      <c r="R300" s="41">
        <f t="shared" si="5"/>
        <v>1</v>
      </c>
      <c r="S300" s="18"/>
      <c r="T300" s="18"/>
      <c r="U300" s="18"/>
    </row>
    <row r="301" spans="1:21" x14ac:dyDescent="0.25">
      <c r="A301" t="s">
        <v>939</v>
      </c>
      <c r="B301" t="s">
        <v>940</v>
      </c>
      <c r="C301" s="22"/>
      <c r="D301" s="40">
        <f>'Tabel 1 Nederland'!D301/'Tabel 1 Nederland'!$R301</f>
        <v>0.12887537993920972</v>
      </c>
      <c r="E301" s="40">
        <f>'Tabel 1 Nederland'!E301/'Tabel 1 Nederland'!$R301</f>
        <v>6.0790273556231003E-3</v>
      </c>
      <c r="F301" s="40">
        <f>'Tabel 1 Nederland'!F301/'Tabel 1 Nederland'!$R301</f>
        <v>0</v>
      </c>
      <c r="G301" s="40">
        <f>'Tabel 1 Nederland'!G301/'Tabel 1 Nederland'!$R301</f>
        <v>0</v>
      </c>
      <c r="H301" s="40">
        <f>'Tabel 1 Nederland'!H301/'Tabel 1 Nederland'!$R301</f>
        <v>0.28875379939209728</v>
      </c>
      <c r="I301" s="22"/>
      <c r="J301" s="40">
        <f>'Tabel 1 Nederland'!J301/'Tabel 1 Nederland'!$R301</f>
        <v>1.6413373860182372E-2</v>
      </c>
      <c r="K301" s="40">
        <f>'Tabel 1 Nederland'!K301/'Tabel 1 Nederland'!$R301</f>
        <v>0</v>
      </c>
      <c r="L301" s="40">
        <f>'Tabel 1 Nederland'!L301/'Tabel 1 Nederland'!$R301</f>
        <v>4.1945288753799395E-2</v>
      </c>
      <c r="M301" s="22"/>
      <c r="N301" s="40">
        <f>'Tabel 1 Nederland'!N301/'Tabel 1 Nederland'!$R301</f>
        <v>0.46747720364741641</v>
      </c>
      <c r="O301" s="40">
        <f>'Tabel 1 Nederland'!O301/'Tabel 1 Nederland'!$R301</f>
        <v>5.0455927051671734E-2</v>
      </c>
      <c r="P301" s="40">
        <f>'Tabel 1 Nederland'!P301/'Tabel 1 Nederland'!$R301</f>
        <v>0</v>
      </c>
      <c r="Q301" s="34"/>
      <c r="R301" s="41">
        <f t="shared" si="5"/>
        <v>1</v>
      </c>
      <c r="S301" s="18"/>
      <c r="T301" s="18"/>
      <c r="U301" s="18"/>
    </row>
    <row r="302" spans="1:21" x14ac:dyDescent="0.25">
      <c r="A302" t="s">
        <v>941</v>
      </c>
      <c r="B302" t="s">
        <v>942</v>
      </c>
      <c r="C302" s="22"/>
      <c r="D302" s="40">
        <f>'Tabel 1 Nederland'!D302/'Tabel 1 Nederland'!$R302</f>
        <v>6.3078216989066446E-2</v>
      </c>
      <c r="E302" s="40">
        <f>'Tabel 1 Nederland'!E302/'Tabel 1 Nederland'!$R302</f>
        <v>2.5231286795626577E-2</v>
      </c>
      <c r="F302" s="40">
        <f>'Tabel 1 Nederland'!F302/'Tabel 1 Nederland'!$R302</f>
        <v>2.5231286795626577E-2</v>
      </c>
      <c r="G302" s="40">
        <f>'Tabel 1 Nederland'!G302/'Tabel 1 Nederland'!$R302</f>
        <v>0</v>
      </c>
      <c r="H302" s="40">
        <f>'Tabel 1 Nederland'!H302/'Tabel 1 Nederland'!$R302</f>
        <v>0.27207737594617326</v>
      </c>
      <c r="I302" s="22"/>
      <c r="J302" s="40">
        <f>'Tabel 1 Nederland'!J302/'Tabel 1 Nederland'!$R302</f>
        <v>1.9764507989907486E-2</v>
      </c>
      <c r="K302" s="40">
        <f>'Tabel 1 Nederland'!K302/'Tabel 1 Nederland'!$R302</f>
        <v>7.0227081581160644E-2</v>
      </c>
      <c r="L302" s="40">
        <f>'Tabel 1 Nederland'!L302/'Tabel 1 Nederland'!$R302</f>
        <v>0.13624894869638352</v>
      </c>
      <c r="M302" s="22"/>
      <c r="N302" s="40">
        <f>'Tabel 1 Nederland'!N302/'Tabel 1 Nederland'!$R302</f>
        <v>0.37931034482758619</v>
      </c>
      <c r="O302" s="40">
        <f>'Tabel 1 Nederland'!O302/'Tabel 1 Nederland'!$R302</f>
        <v>8.8309503784693016E-3</v>
      </c>
      <c r="P302" s="40">
        <f>'Tabel 1 Nederland'!P302/'Tabel 1 Nederland'!$R302</f>
        <v>0</v>
      </c>
      <c r="Q302" s="34"/>
      <c r="R302" s="41">
        <f t="shared" si="5"/>
        <v>0.99999999999999989</v>
      </c>
      <c r="S302" s="18"/>
      <c r="T302" s="18"/>
      <c r="U302" s="18"/>
    </row>
    <row r="303" spans="1:21" x14ac:dyDescent="0.25">
      <c r="A303" t="s">
        <v>541</v>
      </c>
      <c r="B303" t="s">
        <v>648</v>
      </c>
      <c r="C303" s="22"/>
      <c r="D303" s="40">
        <f>'Tabel 1 Nederland'!D303/'Tabel 1 Nederland'!$R303</f>
        <v>7.4239049740163323E-4</v>
      </c>
      <c r="E303" s="40">
        <f>'Tabel 1 Nederland'!E303/'Tabel 1 Nederland'!$R303</f>
        <v>1.4105419450631032E-2</v>
      </c>
      <c r="F303" s="40">
        <f>'Tabel 1 Nederland'!F303/'Tabel 1 Nederland'!$R303</f>
        <v>1.9302152932442463E-2</v>
      </c>
      <c r="G303" s="40">
        <f>'Tabel 1 Nederland'!G303/'Tabel 1 Nederland'!$R303</f>
        <v>0</v>
      </c>
      <c r="H303" s="40">
        <f>'Tabel 1 Nederland'!H303/'Tabel 1 Nederland'!$R303</f>
        <v>0.21455085374907201</v>
      </c>
      <c r="I303" s="22"/>
      <c r="J303" s="40">
        <f>'Tabel 1 Nederland'!J303/'Tabel 1 Nederland'!$R303</f>
        <v>0.37416481069042318</v>
      </c>
      <c r="K303" s="40">
        <f>'Tabel 1 Nederland'!K303/'Tabel 1 Nederland'!$R303</f>
        <v>0</v>
      </c>
      <c r="L303" s="40">
        <f>'Tabel 1 Nederland'!L303/'Tabel 1 Nederland'!$R303</f>
        <v>2.3756495916852263E-2</v>
      </c>
      <c r="M303" s="22"/>
      <c r="N303" s="40">
        <f>'Tabel 1 Nederland'!N303/'Tabel 1 Nederland'!$R303</f>
        <v>0.34298440979955458</v>
      </c>
      <c r="O303" s="40">
        <f>'Tabel 1 Nederland'!O303/'Tabel 1 Nederland'!$R303</f>
        <v>1.0393466963622866E-2</v>
      </c>
      <c r="P303" s="40">
        <f>'Tabel 1 Nederland'!P303/'Tabel 1 Nederland'!$R303</f>
        <v>0</v>
      </c>
      <c r="Q303" s="34"/>
      <c r="R303" s="41">
        <f t="shared" si="5"/>
        <v>1</v>
      </c>
      <c r="S303" s="18"/>
      <c r="T303" s="18"/>
      <c r="U303" s="18"/>
    </row>
    <row r="304" spans="1:21" x14ac:dyDescent="0.25">
      <c r="A304" t="s">
        <v>943</v>
      </c>
      <c r="B304" t="s">
        <v>944</v>
      </c>
      <c r="C304" s="22"/>
      <c r="D304" s="40">
        <f>'Tabel 1 Nederland'!D304/'Tabel 1 Nederland'!$R304</f>
        <v>0</v>
      </c>
      <c r="E304" s="40">
        <f>'Tabel 1 Nederland'!E304/'Tabel 1 Nederland'!$R304</f>
        <v>0</v>
      </c>
      <c r="F304" s="40">
        <f>'Tabel 1 Nederland'!F304/'Tabel 1 Nederland'!$R304</f>
        <v>2.6190476190476191E-2</v>
      </c>
      <c r="G304" s="40">
        <f>'Tabel 1 Nederland'!G304/'Tabel 1 Nederland'!$R304</f>
        <v>0</v>
      </c>
      <c r="H304" s="40">
        <f>'Tabel 1 Nederland'!H304/'Tabel 1 Nederland'!$R304</f>
        <v>0</v>
      </c>
      <c r="I304" s="22"/>
      <c r="J304" s="40">
        <f>'Tabel 1 Nederland'!J304/'Tabel 1 Nederland'!$R304</f>
        <v>0</v>
      </c>
      <c r="K304" s="40">
        <f>'Tabel 1 Nederland'!K304/'Tabel 1 Nederland'!$R304</f>
        <v>0</v>
      </c>
      <c r="L304" s="40">
        <f>'Tabel 1 Nederland'!L304/'Tabel 1 Nederland'!$R304</f>
        <v>4.5238095238095237E-2</v>
      </c>
      <c r="M304" s="22"/>
      <c r="N304" s="40">
        <f>'Tabel 1 Nederland'!N304/'Tabel 1 Nederland'!$R304</f>
        <v>0.80952380952380953</v>
      </c>
      <c r="O304" s="40">
        <f>'Tabel 1 Nederland'!O304/'Tabel 1 Nederland'!$R304</f>
        <v>2.6190476190476191E-2</v>
      </c>
      <c r="P304" s="40">
        <f>'Tabel 1 Nederland'!P304/'Tabel 1 Nederland'!$R304</f>
        <v>9.285714285714286E-2</v>
      </c>
      <c r="Q304" s="34"/>
      <c r="R304" s="41">
        <f t="shared" si="5"/>
        <v>1</v>
      </c>
      <c r="S304" s="18"/>
      <c r="T304" s="18"/>
      <c r="U304" s="18"/>
    </row>
    <row r="305" spans="1:21" x14ac:dyDescent="0.25">
      <c r="A305" t="s">
        <v>745</v>
      </c>
      <c r="B305" t="s">
        <v>746</v>
      </c>
      <c r="C305" s="22"/>
      <c r="D305" s="40">
        <f>'Tabel 1 Nederland'!D305/'Tabel 1 Nederland'!$R305</f>
        <v>7.2625698324022353E-2</v>
      </c>
      <c r="E305" s="40">
        <f>'Tabel 1 Nederland'!E305/'Tabel 1 Nederland'!$R305</f>
        <v>2.9050279329608939E-2</v>
      </c>
      <c r="F305" s="40">
        <f>'Tabel 1 Nederland'!F305/'Tabel 1 Nederland'!$R305</f>
        <v>2.3463687150837988E-2</v>
      </c>
      <c r="G305" s="40">
        <f>'Tabel 1 Nederland'!G305/'Tabel 1 Nederland'!$R305</f>
        <v>0</v>
      </c>
      <c r="H305" s="40">
        <f>'Tabel 1 Nederland'!H305/'Tabel 1 Nederland'!$R305</f>
        <v>6.4804469273743018E-2</v>
      </c>
      <c r="I305" s="22"/>
      <c r="J305" s="40">
        <f>'Tabel 1 Nederland'!J305/'Tabel 1 Nederland'!$R305</f>
        <v>0</v>
      </c>
      <c r="K305" s="40">
        <f>'Tabel 1 Nederland'!K305/'Tabel 1 Nederland'!$R305</f>
        <v>4.1340782122905026E-2</v>
      </c>
      <c r="L305" s="40">
        <f>'Tabel 1 Nederland'!L305/'Tabel 1 Nederland'!$R305</f>
        <v>8.9385474860335188E-3</v>
      </c>
      <c r="M305" s="22"/>
      <c r="N305" s="40">
        <f>'Tabel 1 Nederland'!N305/'Tabel 1 Nederland'!$R305</f>
        <v>0.72960893854748599</v>
      </c>
      <c r="O305" s="40">
        <f>'Tabel 1 Nederland'!O305/'Tabel 1 Nederland'!$R305</f>
        <v>3.0167597765363128E-2</v>
      </c>
      <c r="P305" s="40">
        <f>'Tabel 1 Nederland'!P305/'Tabel 1 Nederland'!$R305</f>
        <v>0</v>
      </c>
      <c r="Q305" s="34"/>
      <c r="R305" s="41">
        <f t="shared" si="5"/>
        <v>1</v>
      </c>
      <c r="S305" s="18"/>
      <c r="T305" s="18"/>
      <c r="U305" s="18"/>
    </row>
    <row r="306" spans="1:21" x14ac:dyDescent="0.25">
      <c r="A306" t="s">
        <v>945</v>
      </c>
      <c r="B306" t="s">
        <v>946</v>
      </c>
      <c r="C306" s="22"/>
      <c r="D306" s="40">
        <f>'Tabel 1 Nederland'!D306/'Tabel 1 Nederland'!$R306</f>
        <v>0.19965724078834618</v>
      </c>
      <c r="E306" s="40">
        <f>'Tabel 1 Nederland'!E306/'Tabel 1 Nederland'!$R306</f>
        <v>0</v>
      </c>
      <c r="F306" s="40">
        <f>'Tabel 1 Nederland'!F306/'Tabel 1 Nederland'!$R306</f>
        <v>0.19965724078834618</v>
      </c>
      <c r="G306" s="40">
        <f>'Tabel 1 Nederland'!G306/'Tabel 1 Nederland'!$R306</f>
        <v>0</v>
      </c>
      <c r="H306" s="40">
        <f>'Tabel 1 Nederland'!H306/'Tabel 1 Nederland'!$R306</f>
        <v>0</v>
      </c>
      <c r="I306" s="22"/>
      <c r="J306" s="40">
        <f>'Tabel 1 Nederland'!J306/'Tabel 1 Nederland'!$R306</f>
        <v>1.0282776349614395E-2</v>
      </c>
      <c r="K306" s="40">
        <f>'Tabel 1 Nederland'!K306/'Tabel 1 Nederland'!$R306</f>
        <v>0</v>
      </c>
      <c r="L306" s="40">
        <f>'Tabel 1 Nederland'!L306/'Tabel 1 Nederland'!$R306</f>
        <v>0.1456726649528706</v>
      </c>
      <c r="M306" s="22"/>
      <c r="N306" s="40">
        <f>'Tabel 1 Nederland'!N306/'Tabel 1 Nederland'!$R306</f>
        <v>0.42759211653813195</v>
      </c>
      <c r="O306" s="40">
        <f>'Tabel 1 Nederland'!O306/'Tabel 1 Nederland'!$R306</f>
        <v>1.713796058269066E-2</v>
      </c>
      <c r="P306" s="40">
        <f>'Tabel 1 Nederland'!P306/'Tabel 1 Nederland'!$R306</f>
        <v>0</v>
      </c>
      <c r="Q306" s="34"/>
      <c r="R306" s="41">
        <f t="shared" si="5"/>
        <v>1</v>
      </c>
      <c r="S306" s="18"/>
      <c r="T306" s="18"/>
      <c r="U306" s="18"/>
    </row>
    <row r="307" spans="1:21" x14ac:dyDescent="0.25">
      <c r="A307" t="s">
        <v>947</v>
      </c>
      <c r="B307" t="s">
        <v>948</v>
      </c>
      <c r="C307" s="22"/>
      <c r="D307" s="40">
        <f>'Tabel 1 Nederland'!D307/'Tabel 1 Nederland'!$R307</f>
        <v>0.28131416837782341</v>
      </c>
      <c r="E307" s="40">
        <f>'Tabel 1 Nederland'!E307/'Tabel 1 Nederland'!$R307</f>
        <v>5.1334702258726897E-3</v>
      </c>
      <c r="F307" s="40">
        <f>'Tabel 1 Nederland'!F307/'Tabel 1 Nederland'!$R307</f>
        <v>1.0266940451745379E-2</v>
      </c>
      <c r="G307" s="40">
        <f>'Tabel 1 Nederland'!G307/'Tabel 1 Nederland'!$R307</f>
        <v>0</v>
      </c>
      <c r="H307" s="40">
        <f>'Tabel 1 Nederland'!H307/'Tabel 1 Nederland'!$R307</f>
        <v>0.11909650924024641</v>
      </c>
      <c r="I307" s="22"/>
      <c r="J307" s="40">
        <f>'Tabel 1 Nederland'!J307/'Tabel 1 Nederland'!$R307</f>
        <v>0.14476386036960986</v>
      </c>
      <c r="K307" s="40">
        <f>'Tabel 1 Nederland'!K307/'Tabel 1 Nederland'!$R307</f>
        <v>6.1601642710472282E-3</v>
      </c>
      <c r="L307" s="40">
        <f>'Tabel 1 Nederland'!L307/'Tabel 1 Nederland'!$R307</f>
        <v>5.5441478439425054E-2</v>
      </c>
      <c r="M307" s="22"/>
      <c r="N307" s="40">
        <f>'Tabel 1 Nederland'!N307/'Tabel 1 Nederland'!$R307</f>
        <v>0.34086242299794661</v>
      </c>
      <c r="O307" s="40">
        <f>'Tabel 1 Nederland'!O307/'Tabel 1 Nederland'!$R307</f>
        <v>2.7720739219712527E-2</v>
      </c>
      <c r="P307" s="40">
        <f>'Tabel 1 Nederland'!P307/'Tabel 1 Nederland'!$R307</f>
        <v>9.2402464065708418E-3</v>
      </c>
      <c r="Q307" s="34"/>
      <c r="R307" s="41">
        <f t="shared" si="5"/>
        <v>1</v>
      </c>
      <c r="S307" s="18"/>
      <c r="T307" s="18"/>
      <c r="U307" s="18"/>
    </row>
    <row r="308" spans="1:21" x14ac:dyDescent="0.25">
      <c r="A308" t="s">
        <v>1123</v>
      </c>
      <c r="B308" t="s">
        <v>1124</v>
      </c>
      <c r="C308" s="22"/>
      <c r="D308" s="40">
        <f>'Tabel 1 Nederland'!D308/'Tabel 1 Nederland'!$R308</f>
        <v>4.0718562874251497E-2</v>
      </c>
      <c r="E308" s="40">
        <f>'Tabel 1 Nederland'!E308/'Tabel 1 Nederland'!$R308</f>
        <v>2.3952095808383233E-3</v>
      </c>
      <c r="F308" s="40">
        <f>'Tabel 1 Nederland'!F308/'Tabel 1 Nederland'!$R308</f>
        <v>0.17604790419161676</v>
      </c>
      <c r="G308" s="40">
        <f>'Tabel 1 Nederland'!G308/'Tabel 1 Nederland'!$R308</f>
        <v>1.1976047904191617E-3</v>
      </c>
      <c r="H308" s="40">
        <f>'Tabel 1 Nederland'!H308/'Tabel 1 Nederland'!$R308</f>
        <v>0.14491017964071856</v>
      </c>
      <c r="I308" s="22"/>
      <c r="J308" s="40">
        <f>'Tabel 1 Nederland'!J308/'Tabel 1 Nederland'!$R308</f>
        <v>0.2251497005988024</v>
      </c>
      <c r="K308" s="40">
        <f>'Tabel 1 Nederland'!K308/'Tabel 1 Nederland'!$R308</f>
        <v>0</v>
      </c>
      <c r="L308" s="40">
        <f>'Tabel 1 Nederland'!L308/'Tabel 1 Nederland'!$R308</f>
        <v>7.1856287425149698E-2</v>
      </c>
      <c r="M308" s="22"/>
      <c r="N308" s="40">
        <f>'Tabel 1 Nederland'!N308/'Tabel 1 Nederland'!$R308</f>
        <v>0.32574850299401198</v>
      </c>
      <c r="O308" s="40">
        <f>'Tabel 1 Nederland'!O308/'Tabel 1 Nederland'!$R308</f>
        <v>0</v>
      </c>
      <c r="P308" s="40">
        <f>'Tabel 1 Nederland'!P308/'Tabel 1 Nederland'!$R308</f>
        <v>1.1976047904191617E-2</v>
      </c>
      <c r="Q308" s="34"/>
      <c r="R308" s="41">
        <f t="shared" si="5"/>
        <v>1.0000000000000002</v>
      </c>
      <c r="S308" s="18"/>
      <c r="T308" s="18"/>
      <c r="U308" s="18"/>
    </row>
    <row r="309" spans="1:21" x14ac:dyDescent="0.25">
      <c r="A309" t="s">
        <v>949</v>
      </c>
      <c r="B309" t="s">
        <v>950</v>
      </c>
      <c r="C309" s="22"/>
      <c r="D309" s="40">
        <f>'Tabel 1 Nederland'!D309/'Tabel 1 Nederland'!$R309</f>
        <v>0.10014443909484834</v>
      </c>
      <c r="E309" s="40">
        <f>'Tabel 1 Nederland'!E309/'Tabel 1 Nederland'!$R309</f>
        <v>3.5628310062590277E-2</v>
      </c>
      <c r="F309" s="40">
        <f>'Tabel 1 Nederland'!F309/'Tabel 1 Nederland'!$R309</f>
        <v>0.20991815117958595</v>
      </c>
      <c r="G309" s="40">
        <f>'Tabel 1 Nederland'!G309/'Tabel 1 Nederland'!$R309</f>
        <v>0</v>
      </c>
      <c r="H309" s="40">
        <f>'Tabel 1 Nederland'!H309/'Tabel 1 Nederland'!$R309</f>
        <v>9.195955705344247E-2</v>
      </c>
      <c r="I309" s="22"/>
      <c r="J309" s="40">
        <f>'Tabel 1 Nederland'!J309/'Tabel 1 Nederland'!$R309</f>
        <v>0.248435243139143</v>
      </c>
      <c r="K309" s="40">
        <f>'Tabel 1 Nederland'!K309/'Tabel 1 Nederland'!$R309</f>
        <v>0</v>
      </c>
      <c r="L309" s="40">
        <f>'Tabel 1 Nederland'!L309/'Tabel 1 Nederland'!$R309</f>
        <v>0.11603273952816562</v>
      </c>
      <c r="M309" s="22"/>
      <c r="N309" s="40">
        <f>'Tabel 1 Nederland'!N309/'Tabel 1 Nederland'!$R309</f>
        <v>0.18825228695233509</v>
      </c>
      <c r="O309" s="40">
        <f>'Tabel 1 Nederland'!O309/'Tabel 1 Nederland'!$R309</f>
        <v>9.6292729898892638E-3</v>
      </c>
      <c r="P309" s="40">
        <f>'Tabel 1 Nederland'!P309/'Tabel 1 Nederland'!$R309</f>
        <v>0</v>
      </c>
      <c r="Q309" s="34"/>
      <c r="R309" s="41">
        <f t="shared" si="5"/>
        <v>1</v>
      </c>
      <c r="S309" s="18"/>
      <c r="T309" s="18"/>
      <c r="U309" s="18"/>
    </row>
    <row r="310" spans="1:21" x14ac:dyDescent="0.25">
      <c r="A310" t="s">
        <v>951</v>
      </c>
      <c r="B310" t="s">
        <v>952</v>
      </c>
      <c r="C310" s="22"/>
      <c r="D310" s="40">
        <f>'Tabel 1 Nederland'!D310/'Tabel 1 Nederland'!$R310</f>
        <v>0</v>
      </c>
      <c r="E310" s="40">
        <f>'Tabel 1 Nederland'!E310/'Tabel 1 Nederland'!$R310</f>
        <v>6.8965517241379309E-2</v>
      </c>
      <c r="F310" s="40">
        <f>'Tabel 1 Nederland'!F310/'Tabel 1 Nederland'!$R310</f>
        <v>0.10098522167487685</v>
      </c>
      <c r="G310" s="40">
        <f>'Tabel 1 Nederland'!G310/'Tabel 1 Nederland'!$R310</f>
        <v>0</v>
      </c>
      <c r="H310" s="40">
        <f>'Tabel 1 Nederland'!H310/'Tabel 1 Nederland'!$R310</f>
        <v>0</v>
      </c>
      <c r="I310" s="22"/>
      <c r="J310" s="40">
        <f>'Tabel 1 Nederland'!J310/'Tabel 1 Nederland'!$R310</f>
        <v>0.11206896551724138</v>
      </c>
      <c r="K310" s="40">
        <f>'Tabel 1 Nederland'!K310/'Tabel 1 Nederland'!$R310</f>
        <v>0</v>
      </c>
      <c r="L310" s="40">
        <f>'Tabel 1 Nederland'!L310/'Tabel 1 Nederland'!$R310</f>
        <v>0.10098522167487685</v>
      </c>
      <c r="M310" s="22"/>
      <c r="N310" s="40">
        <f>'Tabel 1 Nederland'!N310/'Tabel 1 Nederland'!$R310</f>
        <v>0.57389162561576357</v>
      </c>
      <c r="O310" s="40">
        <f>'Tabel 1 Nederland'!O310/'Tabel 1 Nederland'!$R310</f>
        <v>4.3103448275862072E-2</v>
      </c>
      <c r="P310" s="40">
        <f>'Tabel 1 Nederland'!P310/'Tabel 1 Nederland'!$R310</f>
        <v>0</v>
      </c>
      <c r="Q310" s="34"/>
      <c r="R310" s="41">
        <f t="shared" si="5"/>
        <v>1</v>
      </c>
      <c r="S310" s="18"/>
      <c r="T310" s="18"/>
      <c r="U310" s="18"/>
    </row>
    <row r="311" spans="1:21" x14ac:dyDescent="0.25">
      <c r="A311" t="s">
        <v>1125</v>
      </c>
      <c r="B311" t="s">
        <v>1126</v>
      </c>
      <c r="C311" s="22"/>
      <c r="D311" s="40">
        <f>'Tabel 1 Nederland'!D311/'Tabel 1 Nederland'!$R311</f>
        <v>0.25349301397205587</v>
      </c>
      <c r="E311" s="40">
        <f>'Tabel 1 Nederland'!E311/'Tabel 1 Nederland'!$R311</f>
        <v>0</v>
      </c>
      <c r="F311" s="40">
        <f>'Tabel 1 Nederland'!F311/'Tabel 1 Nederland'!$R311</f>
        <v>0</v>
      </c>
      <c r="G311" s="40">
        <f>'Tabel 1 Nederland'!G311/'Tabel 1 Nederland'!$R311</f>
        <v>0</v>
      </c>
      <c r="H311" s="40">
        <f>'Tabel 1 Nederland'!H311/'Tabel 1 Nederland'!$R311</f>
        <v>0</v>
      </c>
      <c r="I311" s="22"/>
      <c r="J311" s="40">
        <f>'Tabel 1 Nederland'!J311/'Tabel 1 Nederland'!$R311</f>
        <v>0</v>
      </c>
      <c r="K311" s="40">
        <f>'Tabel 1 Nederland'!K311/'Tabel 1 Nederland'!$R311</f>
        <v>0.1217564870259481</v>
      </c>
      <c r="L311" s="40">
        <f>'Tabel 1 Nederland'!L311/'Tabel 1 Nederland'!$R311</f>
        <v>0.13572854291417166</v>
      </c>
      <c r="M311" s="22"/>
      <c r="N311" s="40">
        <f>'Tabel 1 Nederland'!N311/'Tabel 1 Nederland'!$R311</f>
        <v>0.48902195608782434</v>
      </c>
      <c r="O311" s="40">
        <f>'Tabel 1 Nederland'!O311/'Tabel 1 Nederland'!$R311</f>
        <v>0</v>
      </c>
      <c r="P311" s="40">
        <f>'Tabel 1 Nederland'!P311/'Tabel 1 Nederland'!$R311</f>
        <v>0</v>
      </c>
      <c r="Q311" s="34"/>
      <c r="R311" s="41">
        <f t="shared" si="5"/>
        <v>1</v>
      </c>
      <c r="S311" s="18"/>
      <c r="T311" s="18"/>
      <c r="U311" s="18"/>
    </row>
    <row r="312" spans="1:21" x14ac:dyDescent="0.25">
      <c r="A312" t="s">
        <v>953</v>
      </c>
      <c r="B312" t="s">
        <v>954</v>
      </c>
      <c r="C312" s="22"/>
      <c r="D312" s="40">
        <f>'Tabel 1 Nederland'!D312/'Tabel 1 Nederland'!$R312</f>
        <v>7.4534161490683232E-2</v>
      </c>
      <c r="E312" s="40">
        <f>'Tabel 1 Nederland'!E312/'Tabel 1 Nederland'!$R312</f>
        <v>0.21894409937888198</v>
      </c>
      <c r="F312" s="40">
        <f>'Tabel 1 Nederland'!F312/'Tabel 1 Nederland'!$R312</f>
        <v>0</v>
      </c>
      <c r="G312" s="40">
        <f>'Tabel 1 Nederland'!G312/'Tabel 1 Nederland'!$R312</f>
        <v>0</v>
      </c>
      <c r="H312" s="40">
        <f>'Tabel 1 Nederland'!H312/'Tabel 1 Nederland'!$R312</f>
        <v>1.5527950310559005E-3</v>
      </c>
      <c r="I312" s="22"/>
      <c r="J312" s="40">
        <f>'Tabel 1 Nederland'!J312/'Tabel 1 Nederland'!$R312</f>
        <v>0</v>
      </c>
      <c r="K312" s="40">
        <f>'Tabel 1 Nederland'!K312/'Tabel 1 Nederland'!$R312</f>
        <v>0</v>
      </c>
      <c r="L312" s="40">
        <f>'Tabel 1 Nederland'!L312/'Tabel 1 Nederland'!$R312</f>
        <v>0.10869565217391304</v>
      </c>
      <c r="M312" s="22"/>
      <c r="N312" s="40">
        <f>'Tabel 1 Nederland'!N312/'Tabel 1 Nederland'!$R312</f>
        <v>0.5139751552795031</v>
      </c>
      <c r="O312" s="40">
        <f>'Tabel 1 Nederland'!O312/'Tabel 1 Nederland'!$R312</f>
        <v>8.2298136645962736E-2</v>
      </c>
      <c r="P312" s="40">
        <f>'Tabel 1 Nederland'!P312/'Tabel 1 Nederland'!$R312</f>
        <v>0</v>
      </c>
      <c r="Q312" s="34"/>
      <c r="R312" s="41">
        <f t="shared" si="5"/>
        <v>1</v>
      </c>
      <c r="S312" s="18"/>
      <c r="T312" s="18"/>
      <c r="U312" s="18"/>
    </row>
    <row r="313" spans="1:21" x14ac:dyDescent="0.25">
      <c r="A313" t="s">
        <v>1127</v>
      </c>
      <c r="B313" t="s">
        <v>1128</v>
      </c>
      <c r="C313" s="22"/>
      <c r="D313" s="40">
        <f>'Tabel 1 Nederland'!D313/'Tabel 1 Nederland'!$R313</f>
        <v>0.35016835016835018</v>
      </c>
      <c r="E313" s="40">
        <f>'Tabel 1 Nederland'!E313/'Tabel 1 Nederland'!$R313</f>
        <v>0</v>
      </c>
      <c r="F313" s="40">
        <f>'Tabel 1 Nederland'!F313/'Tabel 1 Nederland'!$R313</f>
        <v>0</v>
      </c>
      <c r="G313" s="40">
        <f>'Tabel 1 Nederland'!G313/'Tabel 1 Nederland'!$R313</f>
        <v>6.7340067340067337E-3</v>
      </c>
      <c r="H313" s="40">
        <f>'Tabel 1 Nederland'!H313/'Tabel 1 Nederland'!$R313</f>
        <v>0</v>
      </c>
      <c r="I313" s="22"/>
      <c r="J313" s="40">
        <f>'Tabel 1 Nederland'!J313/'Tabel 1 Nederland'!$R313</f>
        <v>0</v>
      </c>
      <c r="K313" s="40">
        <f>'Tabel 1 Nederland'!K313/'Tabel 1 Nederland'!$R313</f>
        <v>0</v>
      </c>
      <c r="L313" s="40">
        <f>'Tabel 1 Nederland'!L313/'Tabel 1 Nederland'!$R313</f>
        <v>0.27609427609427611</v>
      </c>
      <c r="M313" s="22"/>
      <c r="N313" s="40">
        <f>'Tabel 1 Nederland'!N313/'Tabel 1 Nederland'!$R313</f>
        <v>0.367003367003367</v>
      </c>
      <c r="O313" s="40">
        <f>'Tabel 1 Nederland'!O313/'Tabel 1 Nederland'!$R313</f>
        <v>0</v>
      </c>
      <c r="P313" s="40">
        <f>'Tabel 1 Nederland'!P313/'Tabel 1 Nederland'!$R313</f>
        <v>0</v>
      </c>
      <c r="Q313" s="34"/>
      <c r="R313" s="41">
        <f t="shared" si="5"/>
        <v>1</v>
      </c>
      <c r="S313" s="18"/>
      <c r="T313" s="18"/>
      <c r="U313" s="18"/>
    </row>
    <row r="314" spans="1:21" x14ac:dyDescent="0.25">
      <c r="A314" t="s">
        <v>1129</v>
      </c>
      <c r="B314" t="s">
        <v>1130</v>
      </c>
      <c r="C314" s="22"/>
      <c r="D314" s="40">
        <f>'Tabel 1 Nederland'!D314/'Tabel 1 Nederland'!$R314</f>
        <v>0.15489749430523919</v>
      </c>
      <c r="E314" s="40">
        <f>'Tabel 1 Nederland'!E314/'Tabel 1 Nederland'!$R314</f>
        <v>0</v>
      </c>
      <c r="F314" s="40">
        <f>'Tabel 1 Nederland'!F314/'Tabel 1 Nederland'!$R314</f>
        <v>0.11161731207289294</v>
      </c>
      <c r="G314" s="40">
        <f>'Tabel 1 Nederland'!G314/'Tabel 1 Nederland'!$R314</f>
        <v>0</v>
      </c>
      <c r="H314" s="40">
        <f>'Tabel 1 Nederland'!H314/'Tabel 1 Nederland'!$R314</f>
        <v>4.5558086560364463E-3</v>
      </c>
      <c r="I314" s="22"/>
      <c r="J314" s="40">
        <f>'Tabel 1 Nederland'!J314/'Tabel 1 Nederland'!$R314</f>
        <v>1.1389521640091117E-2</v>
      </c>
      <c r="K314" s="40">
        <f>'Tabel 1 Nederland'!K314/'Tabel 1 Nederland'!$R314</f>
        <v>0.11161731207289294</v>
      </c>
      <c r="L314" s="40">
        <f>'Tabel 1 Nederland'!L314/'Tabel 1 Nederland'!$R314</f>
        <v>5.011389521640091E-2</v>
      </c>
      <c r="M314" s="22"/>
      <c r="N314" s="40">
        <f>'Tabel 1 Nederland'!N314/'Tabel 1 Nederland'!$R314</f>
        <v>0.55125284738041003</v>
      </c>
      <c r="O314" s="40">
        <f>'Tabel 1 Nederland'!O314/'Tabel 1 Nederland'!$R314</f>
        <v>4.5558086560364463E-3</v>
      </c>
      <c r="P314" s="40">
        <f>'Tabel 1 Nederland'!P314/'Tabel 1 Nederland'!$R314</f>
        <v>0</v>
      </c>
      <c r="Q314" s="34"/>
      <c r="R314" s="41">
        <f t="shared" si="5"/>
        <v>1</v>
      </c>
      <c r="S314" s="18"/>
      <c r="T314" s="18"/>
      <c r="U314" s="18"/>
    </row>
    <row r="315" spans="1:21" x14ac:dyDescent="0.25">
      <c r="A315" t="s">
        <v>955</v>
      </c>
      <c r="B315" t="s">
        <v>956</v>
      </c>
      <c r="C315" s="22"/>
      <c r="D315" s="40">
        <f>'Tabel 1 Nederland'!D315/'Tabel 1 Nederland'!$R315</f>
        <v>0.22222222222222221</v>
      </c>
      <c r="E315" s="40">
        <f>'Tabel 1 Nederland'!E315/'Tabel 1 Nederland'!$R315</f>
        <v>0</v>
      </c>
      <c r="F315" s="40">
        <f>'Tabel 1 Nederland'!F315/'Tabel 1 Nederland'!$R315</f>
        <v>0</v>
      </c>
      <c r="G315" s="40">
        <f>'Tabel 1 Nederland'!G315/'Tabel 1 Nederland'!$R315</f>
        <v>0</v>
      </c>
      <c r="H315" s="40">
        <f>'Tabel 1 Nederland'!H315/'Tabel 1 Nederland'!$R315</f>
        <v>0.12200435729847495</v>
      </c>
      <c r="I315" s="22"/>
      <c r="J315" s="40">
        <f>'Tabel 1 Nederland'!J315/'Tabel 1 Nederland'!$R315</f>
        <v>2.9411764705882353E-2</v>
      </c>
      <c r="K315" s="40">
        <f>'Tabel 1 Nederland'!K315/'Tabel 1 Nederland'!$R315</f>
        <v>0</v>
      </c>
      <c r="L315" s="40">
        <f>'Tabel 1 Nederland'!L315/'Tabel 1 Nederland'!$R315</f>
        <v>0.20806100217864923</v>
      </c>
      <c r="M315" s="22"/>
      <c r="N315" s="40">
        <f>'Tabel 1 Nederland'!N315/'Tabel 1 Nederland'!$R315</f>
        <v>0.31917211328976036</v>
      </c>
      <c r="O315" s="40">
        <f>'Tabel 1 Nederland'!O315/'Tabel 1 Nederland'!$R315</f>
        <v>9.3681917211328972E-2</v>
      </c>
      <c r="P315" s="40">
        <f>'Tabel 1 Nederland'!P315/'Tabel 1 Nederland'!$R315</f>
        <v>5.4466230936819175E-3</v>
      </c>
      <c r="Q315" s="34"/>
      <c r="R315" s="41">
        <f t="shared" si="5"/>
        <v>1</v>
      </c>
      <c r="S315" s="18"/>
      <c r="T315" s="18"/>
      <c r="U315" s="18"/>
    </row>
    <row r="316" spans="1:21" x14ac:dyDescent="0.25">
      <c r="A316" t="s">
        <v>747</v>
      </c>
      <c r="B316" t="s">
        <v>748</v>
      </c>
      <c r="C316" s="22"/>
      <c r="D316" s="40">
        <f>'Tabel 1 Nederland'!D316/'Tabel 1 Nederland'!$R316</f>
        <v>0.26750123538132103</v>
      </c>
      <c r="E316" s="40">
        <f>'Tabel 1 Nederland'!E316/'Tabel 1 Nederland'!$R316</f>
        <v>0.17410640751111844</v>
      </c>
      <c r="F316" s="40">
        <f>'Tabel 1 Nederland'!F316/'Tabel 1 Nederland'!$R316</f>
        <v>6.5887003788502718E-3</v>
      </c>
      <c r="G316" s="40">
        <f>'Tabel 1 Nederland'!G316/'Tabel 1 Nederland'!$R316</f>
        <v>4.9415252841377042E-3</v>
      </c>
      <c r="H316" s="40">
        <f>'Tabel 1 Nederland'!H316/'Tabel 1 Nederland'!$R316</f>
        <v>3.6073134574205239E-2</v>
      </c>
      <c r="I316" s="22"/>
      <c r="J316" s="40">
        <f>'Tabel 1 Nederland'!J316/'Tabel 1 Nederland'!$R316</f>
        <v>0.11909075934771866</v>
      </c>
      <c r="K316" s="40">
        <f>'Tabel 1 Nederland'!K316/'Tabel 1 Nederland'!$R316</f>
        <v>6.6216438807445238E-2</v>
      </c>
      <c r="L316" s="40">
        <f>'Tabel 1 Nederland'!L316/'Tabel 1 Nederland'!$R316</f>
        <v>9.0924065228133746E-2</v>
      </c>
      <c r="M316" s="22"/>
      <c r="N316" s="40">
        <f>'Tabel 1 Nederland'!N316/'Tabel 1 Nederland'!$R316</f>
        <v>0.22714544556086311</v>
      </c>
      <c r="O316" s="40">
        <f>'Tabel 1 Nederland'!O316/'Tabel 1 Nederland'!$R316</f>
        <v>7.4122879262065559E-3</v>
      </c>
      <c r="P316" s="40">
        <f>'Tabel 1 Nederland'!P316/'Tabel 1 Nederland'!$R316</f>
        <v>0</v>
      </c>
      <c r="Q316" s="34"/>
      <c r="R316" s="41">
        <f t="shared" si="5"/>
        <v>1</v>
      </c>
      <c r="S316" s="18"/>
      <c r="T316" s="18"/>
      <c r="U316" s="18"/>
    </row>
    <row r="317" spans="1:21" x14ac:dyDescent="0.25">
      <c r="A317" t="s">
        <v>957</v>
      </c>
      <c r="B317" t="s">
        <v>958</v>
      </c>
      <c r="C317" s="22"/>
      <c r="D317" s="40">
        <f>'Tabel 1 Nederland'!D317/'Tabel 1 Nederland'!$R317</f>
        <v>6.8965517241379309E-2</v>
      </c>
      <c r="E317" s="40">
        <f>'Tabel 1 Nederland'!E317/'Tabel 1 Nederland'!$R317</f>
        <v>2.6272577996715927E-2</v>
      </c>
      <c r="F317" s="40">
        <f>'Tabel 1 Nederland'!F317/'Tabel 1 Nederland'!$R317</f>
        <v>6.5955117679255604E-2</v>
      </c>
      <c r="G317" s="40">
        <f>'Tabel 1 Nederland'!G317/'Tabel 1 Nederland'!$R317</f>
        <v>3.2840722495894909E-3</v>
      </c>
      <c r="H317" s="40">
        <f>'Tabel 1 Nederland'!H317/'Tabel 1 Nederland'!$R317</f>
        <v>2.6272577996715927E-2</v>
      </c>
      <c r="I317" s="22"/>
      <c r="J317" s="40">
        <f>'Tabel 1 Nederland'!J317/'Tabel 1 Nederland'!$R317</f>
        <v>0.36781609195402298</v>
      </c>
      <c r="K317" s="40">
        <f>'Tabel 1 Nederland'!K317/'Tabel 1 Nederland'!$R317</f>
        <v>0.10864805692391899</v>
      </c>
      <c r="L317" s="40">
        <f>'Tabel 1 Nederland'!L317/'Tabel 1 Nederland'!$R317</f>
        <v>0.10645867542419267</v>
      </c>
      <c r="M317" s="22"/>
      <c r="N317" s="40">
        <f>'Tabel 1 Nederland'!N317/'Tabel 1 Nederland'!$R317</f>
        <v>0.21893814997263272</v>
      </c>
      <c r="O317" s="40">
        <f>'Tabel 1 Nederland'!O317/'Tabel 1 Nederland'!$R317</f>
        <v>7.3891625615763543E-3</v>
      </c>
      <c r="P317" s="40">
        <f>'Tabel 1 Nederland'!P317/'Tabel 1 Nederland'!$R317</f>
        <v>0</v>
      </c>
      <c r="Q317" s="34"/>
      <c r="R317" s="41">
        <f t="shared" si="5"/>
        <v>1</v>
      </c>
      <c r="S317" s="18"/>
      <c r="T317" s="18"/>
      <c r="U317" s="18"/>
    </row>
    <row r="318" spans="1:21" x14ac:dyDescent="0.25">
      <c r="A318" t="s">
        <v>542</v>
      </c>
      <c r="B318" t="s">
        <v>565</v>
      </c>
      <c r="C318" s="22"/>
      <c r="D318" s="40">
        <f>'Tabel 1 Nederland'!D318/'Tabel 1 Nederland'!$R318</f>
        <v>5.9535822401614528E-2</v>
      </c>
      <c r="E318" s="40">
        <f>'Tabel 1 Nederland'!E318/'Tabel 1 Nederland'!$R318</f>
        <v>0.28153380423814328</v>
      </c>
      <c r="F318" s="40">
        <f>'Tabel 1 Nederland'!F318/'Tabel 1 Nederland'!$R318</f>
        <v>2.0181634712411706E-2</v>
      </c>
      <c r="G318" s="40">
        <f>'Tabel 1 Nederland'!G318/'Tabel 1 Nederland'!$R318</f>
        <v>0</v>
      </c>
      <c r="H318" s="40">
        <f>'Tabel 1 Nederland'!H318/'Tabel 1 Nederland'!$R318</f>
        <v>0</v>
      </c>
      <c r="I318" s="22"/>
      <c r="J318" s="40">
        <f>'Tabel 1 Nederland'!J318/'Tabel 1 Nederland'!$R318</f>
        <v>0</v>
      </c>
      <c r="K318" s="40">
        <f>'Tabel 1 Nederland'!K318/'Tabel 1 Nederland'!$R318</f>
        <v>0</v>
      </c>
      <c r="L318" s="40">
        <f>'Tabel 1 Nederland'!L318/'Tabel 1 Nederland'!$R318</f>
        <v>0.14934409687184663</v>
      </c>
      <c r="M318" s="22"/>
      <c r="N318" s="40">
        <f>'Tabel 1 Nederland'!N318/'Tabel 1 Nederland'!$R318</f>
        <v>0.47225025227043388</v>
      </c>
      <c r="O318" s="40">
        <f>'Tabel 1 Nederland'!O318/'Tabel 1 Nederland'!$R318</f>
        <v>1.7154389505549948E-2</v>
      </c>
      <c r="P318" s="40">
        <f>'Tabel 1 Nederland'!P318/'Tabel 1 Nederland'!$R318</f>
        <v>0</v>
      </c>
      <c r="Q318" s="34"/>
      <c r="R318" s="41">
        <f t="shared" si="5"/>
        <v>1</v>
      </c>
      <c r="S318" s="18"/>
      <c r="T318" s="18"/>
      <c r="U318" s="18"/>
    </row>
    <row r="319" spans="1:21" x14ac:dyDescent="0.25">
      <c r="A319" t="s">
        <v>543</v>
      </c>
      <c r="B319" t="s">
        <v>566</v>
      </c>
      <c r="C319" s="22"/>
      <c r="D319" s="40">
        <f>'Tabel 1 Nederland'!D319/'Tabel 1 Nederland'!$R319</f>
        <v>0.13481675392670156</v>
      </c>
      <c r="E319" s="40">
        <f>'Tabel 1 Nederland'!E319/'Tabel 1 Nederland'!$R319</f>
        <v>0</v>
      </c>
      <c r="F319" s="40">
        <f>'Tabel 1 Nederland'!F319/'Tabel 1 Nederland'!$R319</f>
        <v>0</v>
      </c>
      <c r="G319" s="40">
        <f>'Tabel 1 Nederland'!G319/'Tabel 1 Nederland'!$R319</f>
        <v>0</v>
      </c>
      <c r="H319" s="40">
        <f>'Tabel 1 Nederland'!H319/'Tabel 1 Nederland'!$R319</f>
        <v>0</v>
      </c>
      <c r="I319" s="22"/>
      <c r="J319" s="40">
        <f>'Tabel 1 Nederland'!J319/'Tabel 1 Nederland'!$R319</f>
        <v>0.19895287958115182</v>
      </c>
      <c r="K319" s="40">
        <f>'Tabel 1 Nederland'!K319/'Tabel 1 Nederland'!$R319</f>
        <v>0</v>
      </c>
      <c r="L319" s="40">
        <f>'Tabel 1 Nederland'!L319/'Tabel 1 Nederland'!$R319</f>
        <v>0</v>
      </c>
      <c r="M319" s="22"/>
      <c r="N319" s="40">
        <f>'Tabel 1 Nederland'!N319/'Tabel 1 Nederland'!$R319</f>
        <v>0.66623036649214662</v>
      </c>
      <c r="O319" s="40">
        <f>'Tabel 1 Nederland'!O319/'Tabel 1 Nederland'!$R319</f>
        <v>0</v>
      </c>
      <c r="P319" s="40">
        <f>'Tabel 1 Nederland'!P319/'Tabel 1 Nederland'!$R319</f>
        <v>0</v>
      </c>
      <c r="Q319" s="34"/>
      <c r="R319" s="41">
        <f t="shared" si="5"/>
        <v>1</v>
      </c>
      <c r="S319" s="18"/>
      <c r="T319" s="18"/>
      <c r="U319" s="18"/>
    </row>
    <row r="320" spans="1:21" x14ac:dyDescent="0.25">
      <c r="A320" t="s">
        <v>1131</v>
      </c>
      <c r="B320" t="s">
        <v>1132</v>
      </c>
      <c r="C320" s="22"/>
      <c r="D320" s="40">
        <f>'Tabel 1 Nederland'!D320/'Tabel 1 Nederland'!$R320</f>
        <v>0.27958579881656803</v>
      </c>
      <c r="E320" s="40">
        <f>'Tabel 1 Nederland'!E320/'Tabel 1 Nederland'!$R320</f>
        <v>0</v>
      </c>
      <c r="F320" s="40">
        <f>'Tabel 1 Nederland'!F320/'Tabel 1 Nederland'!$R320</f>
        <v>0</v>
      </c>
      <c r="G320" s="40">
        <f>'Tabel 1 Nederland'!G320/'Tabel 1 Nederland'!$R320</f>
        <v>0</v>
      </c>
      <c r="H320" s="40">
        <f>'Tabel 1 Nederland'!H320/'Tabel 1 Nederland'!$R320</f>
        <v>2.514792899408284E-2</v>
      </c>
      <c r="I320" s="22"/>
      <c r="J320" s="40">
        <f>'Tabel 1 Nederland'!J320/'Tabel 1 Nederland'!$R320</f>
        <v>0</v>
      </c>
      <c r="K320" s="40">
        <f>'Tabel 1 Nederland'!K320/'Tabel 1 Nederland'!$R320</f>
        <v>2.2189349112426034E-2</v>
      </c>
      <c r="L320" s="40">
        <f>'Tabel 1 Nederland'!L320/'Tabel 1 Nederland'!$R320</f>
        <v>9.7633136094674555E-2</v>
      </c>
      <c r="M320" s="22"/>
      <c r="N320" s="40">
        <f>'Tabel 1 Nederland'!N320/'Tabel 1 Nederland'!$R320</f>
        <v>0.5473372781065089</v>
      </c>
      <c r="O320" s="40">
        <f>'Tabel 1 Nederland'!O320/'Tabel 1 Nederland'!$R320</f>
        <v>2.8106508875739646E-2</v>
      </c>
      <c r="P320" s="40">
        <f>'Tabel 1 Nederland'!P320/'Tabel 1 Nederland'!$R320</f>
        <v>0</v>
      </c>
      <c r="Q320" s="34"/>
      <c r="R320" s="41">
        <f t="shared" si="5"/>
        <v>1</v>
      </c>
      <c r="S320" s="18"/>
      <c r="T320" s="18"/>
      <c r="U320" s="18"/>
    </row>
    <row r="321" spans="1:21" x14ac:dyDescent="0.25">
      <c r="A321" t="s">
        <v>544</v>
      </c>
      <c r="B321" t="s">
        <v>567</v>
      </c>
      <c r="C321" s="22"/>
      <c r="D321" s="40">
        <f>'Tabel 1 Nederland'!D321/'Tabel 1 Nederland'!$R321</f>
        <v>0</v>
      </c>
      <c r="E321" s="40">
        <f>'Tabel 1 Nederland'!E321/'Tabel 1 Nederland'!$R321</f>
        <v>0</v>
      </c>
      <c r="F321" s="40">
        <f>'Tabel 1 Nederland'!F321/'Tabel 1 Nederland'!$R321</f>
        <v>0</v>
      </c>
      <c r="G321" s="40">
        <f>'Tabel 1 Nederland'!G321/'Tabel 1 Nederland'!$R321</f>
        <v>0</v>
      </c>
      <c r="H321" s="40">
        <f>'Tabel 1 Nederland'!H321/'Tabel 1 Nederland'!$R321</f>
        <v>0.42524619516562218</v>
      </c>
      <c r="I321" s="22"/>
      <c r="J321" s="40">
        <f>'Tabel 1 Nederland'!J321/'Tabel 1 Nederland'!$R321</f>
        <v>8.8630259623992833E-2</v>
      </c>
      <c r="K321" s="40">
        <f>'Tabel 1 Nederland'!K321/'Tabel 1 Nederland'!$R321</f>
        <v>0</v>
      </c>
      <c r="L321" s="40">
        <f>'Tabel 1 Nederland'!L321/'Tabel 1 Nederland'!$R321</f>
        <v>1.8800358102059087E-2</v>
      </c>
      <c r="M321" s="22"/>
      <c r="N321" s="40">
        <f>'Tabel 1 Nederland'!N321/'Tabel 1 Nederland'!$R321</f>
        <v>0.46732318710832588</v>
      </c>
      <c r="O321" s="40">
        <f>'Tabel 1 Nederland'!O321/'Tabel 1 Nederland'!$R321</f>
        <v>0</v>
      </c>
      <c r="P321" s="40">
        <f>'Tabel 1 Nederland'!P321/'Tabel 1 Nederland'!$R321</f>
        <v>0</v>
      </c>
      <c r="Q321" s="34"/>
      <c r="R321" s="41">
        <f t="shared" si="5"/>
        <v>0.99999999999999989</v>
      </c>
      <c r="S321" s="18"/>
      <c r="T321" s="18"/>
      <c r="U321" s="18"/>
    </row>
    <row r="322" spans="1:21" x14ac:dyDescent="0.25">
      <c r="A322" t="s">
        <v>545</v>
      </c>
      <c r="B322" t="s">
        <v>568</v>
      </c>
      <c r="C322" s="22"/>
      <c r="D322" s="40">
        <f>'Tabel 1 Nederland'!D322/'Tabel 1 Nederland'!$R322</f>
        <v>0.26730857404860153</v>
      </c>
      <c r="E322" s="40">
        <f>'Tabel 1 Nederland'!E322/'Tabel 1 Nederland'!$R322</f>
        <v>6.8775790921595595E-3</v>
      </c>
      <c r="F322" s="40">
        <f>'Tabel 1 Nederland'!F322/'Tabel 1 Nederland'!$R322</f>
        <v>4.8601558917927556E-2</v>
      </c>
      <c r="G322" s="40">
        <f>'Tabel 1 Nederland'!G322/'Tabel 1 Nederland'!$R322</f>
        <v>0</v>
      </c>
      <c r="H322" s="40">
        <f>'Tabel 1 Nederland'!H322/'Tabel 1 Nederland'!$R322</f>
        <v>2.7510316368638238E-2</v>
      </c>
      <c r="I322" s="22"/>
      <c r="J322" s="40">
        <f>'Tabel 1 Nederland'!J322/'Tabel 1 Nederland'!$R322</f>
        <v>0.42961944062356716</v>
      </c>
      <c r="K322" s="40">
        <f>'Tabel 1 Nederland'!K322/'Tabel 1 Nederland'!$R322</f>
        <v>0</v>
      </c>
      <c r="L322" s="40">
        <f>'Tabel 1 Nederland'!L322/'Tabel 1 Nederland'!$R322</f>
        <v>0</v>
      </c>
      <c r="M322" s="22"/>
      <c r="N322" s="40">
        <f>'Tabel 1 Nederland'!N322/'Tabel 1 Nederland'!$R322</f>
        <v>0.2200825309491059</v>
      </c>
      <c r="O322" s="40">
        <f>'Tabel 1 Nederland'!O322/'Tabel 1 Nederland'!$R322</f>
        <v>0</v>
      </c>
      <c r="P322" s="40">
        <f>'Tabel 1 Nederland'!P322/'Tabel 1 Nederland'!$R322</f>
        <v>0</v>
      </c>
      <c r="Q322" s="34"/>
      <c r="R322" s="41">
        <f t="shared" si="5"/>
        <v>1</v>
      </c>
      <c r="S322" s="18"/>
      <c r="T322" s="18"/>
      <c r="U322" s="18"/>
    </row>
    <row r="323" spans="1:21" x14ac:dyDescent="0.25">
      <c r="A323" t="s">
        <v>959</v>
      </c>
      <c r="B323" t="s">
        <v>960</v>
      </c>
      <c r="C323" s="22"/>
      <c r="D323" s="40">
        <f>'Tabel 1 Nederland'!D323/'Tabel 1 Nederland'!$R323</f>
        <v>1.834862385321101E-2</v>
      </c>
      <c r="E323" s="40">
        <f>'Tabel 1 Nederland'!E323/'Tabel 1 Nederland'!$R323</f>
        <v>0</v>
      </c>
      <c r="F323" s="40">
        <f>'Tabel 1 Nederland'!F323/'Tabel 1 Nederland'!$R323</f>
        <v>2.0183486238532111E-2</v>
      </c>
      <c r="G323" s="40">
        <f>'Tabel 1 Nederland'!G323/'Tabel 1 Nederland'!$R323</f>
        <v>0</v>
      </c>
      <c r="H323" s="40">
        <f>'Tabel 1 Nederland'!H323/'Tabel 1 Nederland'!$R323</f>
        <v>3.669724770642202E-2</v>
      </c>
      <c r="I323" s="22"/>
      <c r="J323" s="40">
        <f>'Tabel 1 Nederland'!J323/'Tabel 1 Nederland'!$R323</f>
        <v>5.7798165137614682E-2</v>
      </c>
      <c r="K323" s="40">
        <f>'Tabel 1 Nederland'!K323/'Tabel 1 Nederland'!$R323</f>
        <v>0</v>
      </c>
      <c r="L323" s="40">
        <f>'Tabel 1 Nederland'!L323/'Tabel 1 Nederland'!$R323</f>
        <v>1.834862385321101E-2</v>
      </c>
      <c r="M323" s="22"/>
      <c r="N323" s="40">
        <f>'Tabel 1 Nederland'!N323/'Tabel 1 Nederland'!$R323</f>
        <v>0.62935779816513759</v>
      </c>
      <c r="O323" s="40">
        <f>'Tabel 1 Nederland'!O323/'Tabel 1 Nederland'!$R323</f>
        <v>1.3761467889908258E-2</v>
      </c>
      <c r="P323" s="40">
        <f>'Tabel 1 Nederland'!P323/'Tabel 1 Nederland'!$R323</f>
        <v>0.20550458715596331</v>
      </c>
      <c r="Q323" s="34"/>
      <c r="R323" s="41">
        <f t="shared" si="5"/>
        <v>1</v>
      </c>
      <c r="S323" s="18"/>
      <c r="T323" s="18"/>
      <c r="U323" s="18"/>
    </row>
    <row r="324" spans="1:21" x14ac:dyDescent="0.25">
      <c r="A324" t="s">
        <v>546</v>
      </c>
      <c r="B324" t="s">
        <v>569</v>
      </c>
      <c r="C324" s="22"/>
      <c r="D324" s="40">
        <f>'Tabel 1 Nederland'!D324/'Tabel 1 Nederland'!$R324</f>
        <v>5.387931034482759E-3</v>
      </c>
      <c r="E324" s="40">
        <f>'Tabel 1 Nederland'!E324/'Tabel 1 Nederland'!$R324</f>
        <v>1.9396551724137932E-2</v>
      </c>
      <c r="F324" s="40">
        <f>'Tabel 1 Nederland'!F324/'Tabel 1 Nederland'!$R324</f>
        <v>0.12284482758620689</v>
      </c>
      <c r="G324" s="40">
        <f>'Tabel 1 Nederland'!G324/'Tabel 1 Nederland'!$R324</f>
        <v>0</v>
      </c>
      <c r="H324" s="40">
        <f>'Tabel 1 Nederland'!H324/'Tabel 1 Nederland'!$R324</f>
        <v>0.14224137931034483</v>
      </c>
      <c r="I324" s="22"/>
      <c r="J324" s="40">
        <f>'Tabel 1 Nederland'!J324/'Tabel 1 Nederland'!$R324</f>
        <v>0</v>
      </c>
      <c r="K324" s="40">
        <f>'Tabel 1 Nederland'!K324/'Tabel 1 Nederland'!$R324</f>
        <v>0</v>
      </c>
      <c r="L324" s="40">
        <f>'Tabel 1 Nederland'!L324/'Tabel 1 Nederland'!$R324</f>
        <v>0.29310344827586204</v>
      </c>
      <c r="M324" s="22"/>
      <c r="N324" s="40">
        <f>'Tabel 1 Nederland'!N324/'Tabel 1 Nederland'!$R324</f>
        <v>0</v>
      </c>
      <c r="O324" s="40">
        <f>'Tabel 1 Nederland'!O324/'Tabel 1 Nederland'!$R324</f>
        <v>0.40086206896551724</v>
      </c>
      <c r="P324" s="40">
        <f>'Tabel 1 Nederland'!P324/'Tabel 1 Nederland'!$R324</f>
        <v>1.6163793103448277E-2</v>
      </c>
      <c r="Q324" s="34"/>
      <c r="R324" s="41">
        <f t="shared" si="5"/>
        <v>1</v>
      </c>
      <c r="S324" s="18"/>
      <c r="T324" s="18"/>
      <c r="U324" s="18"/>
    </row>
    <row r="325" spans="1:21" x14ac:dyDescent="0.25">
      <c r="A325" t="s">
        <v>1133</v>
      </c>
      <c r="B325" t="s">
        <v>1134</v>
      </c>
      <c r="C325" s="22"/>
      <c r="D325" s="40">
        <f>'Tabel 1 Nederland'!D325/'Tabel 1 Nederland'!$R325</f>
        <v>0.24148606811145512</v>
      </c>
      <c r="E325" s="40">
        <f>'Tabel 1 Nederland'!E325/'Tabel 1 Nederland'!$R325</f>
        <v>0</v>
      </c>
      <c r="F325" s="40">
        <f>'Tabel 1 Nederland'!F325/'Tabel 1 Nederland'!$R325</f>
        <v>0</v>
      </c>
      <c r="G325" s="40">
        <f>'Tabel 1 Nederland'!G325/'Tabel 1 Nederland'!$R325</f>
        <v>0</v>
      </c>
      <c r="H325" s="40">
        <f>'Tabel 1 Nederland'!H325/'Tabel 1 Nederland'!$R325</f>
        <v>3.4055727554179564E-2</v>
      </c>
      <c r="I325" s="22"/>
      <c r="J325" s="40">
        <f>'Tabel 1 Nederland'!J325/'Tabel 1 Nederland'!$R325</f>
        <v>0</v>
      </c>
      <c r="K325" s="40">
        <f>'Tabel 1 Nederland'!K325/'Tabel 1 Nederland'!$R325</f>
        <v>0</v>
      </c>
      <c r="L325" s="40">
        <f>'Tabel 1 Nederland'!L325/'Tabel 1 Nederland'!$R325</f>
        <v>0.69040247678018574</v>
      </c>
      <c r="M325" s="22"/>
      <c r="N325" s="40">
        <f>'Tabel 1 Nederland'!N325/'Tabel 1 Nederland'!$R325</f>
        <v>0</v>
      </c>
      <c r="O325" s="40">
        <f>'Tabel 1 Nederland'!O325/'Tabel 1 Nederland'!$R325</f>
        <v>3.4055727554179564E-2</v>
      </c>
      <c r="P325" s="40">
        <f>'Tabel 1 Nederland'!P325/'Tabel 1 Nederland'!$R325</f>
        <v>0</v>
      </c>
      <c r="Q325" s="34"/>
      <c r="R325" s="41">
        <f t="shared" si="5"/>
        <v>1</v>
      </c>
      <c r="S325" s="18"/>
      <c r="T325" s="18"/>
      <c r="U325" s="18"/>
    </row>
    <row r="326" spans="1:21" x14ac:dyDescent="0.25">
      <c r="A326" t="s">
        <v>547</v>
      </c>
      <c r="B326" t="s">
        <v>649</v>
      </c>
      <c r="C326" s="22"/>
      <c r="D326" s="40">
        <f>'Tabel 1 Nederland'!D326/'Tabel 1 Nederland'!$R326</f>
        <v>0.1519639407598197</v>
      </c>
      <c r="E326" s="40">
        <f>'Tabel 1 Nederland'!E326/'Tabel 1 Nederland'!$R326</f>
        <v>6.43915003219575E-4</v>
      </c>
      <c r="F326" s="40">
        <f>'Tabel 1 Nederland'!F326/'Tabel 1 Nederland'!$R326</f>
        <v>5.0225370251126854E-2</v>
      </c>
      <c r="G326" s="40">
        <f>'Tabel 1 Nederland'!G326/'Tabel 1 Nederland'!$R326</f>
        <v>0</v>
      </c>
      <c r="H326" s="40">
        <f>'Tabel 1 Nederland'!H326/'Tabel 1 Nederland'!$R326</f>
        <v>1.28783000643915E-3</v>
      </c>
      <c r="I326" s="22"/>
      <c r="J326" s="40">
        <f>'Tabel 1 Nederland'!J326/'Tabel 1 Nederland'!$R326</f>
        <v>0</v>
      </c>
      <c r="K326" s="40">
        <f>'Tabel 1 Nederland'!K326/'Tabel 1 Nederland'!$R326</f>
        <v>0</v>
      </c>
      <c r="L326" s="40">
        <f>'Tabel 1 Nederland'!L326/'Tabel 1 Nederland'!$R326</f>
        <v>0.22215067611075337</v>
      </c>
      <c r="M326" s="22"/>
      <c r="N326" s="40">
        <f>'Tabel 1 Nederland'!N326/'Tabel 1 Nederland'!$R326</f>
        <v>0.55763039278815196</v>
      </c>
      <c r="O326" s="40">
        <f>'Tabel 1 Nederland'!O326/'Tabel 1 Nederland'!$R326</f>
        <v>1.6097875080489377E-2</v>
      </c>
      <c r="P326" s="40">
        <f>'Tabel 1 Nederland'!P326/'Tabel 1 Nederland'!$R326</f>
        <v>0</v>
      </c>
      <c r="Q326" s="34"/>
      <c r="R326" s="41">
        <f t="shared" si="5"/>
        <v>1</v>
      </c>
      <c r="S326" s="18"/>
      <c r="T326" s="18"/>
      <c r="U326" s="18"/>
    </row>
    <row r="327" spans="1:21" x14ac:dyDescent="0.25">
      <c r="A327" t="s">
        <v>961</v>
      </c>
      <c r="B327" t="s">
        <v>962</v>
      </c>
      <c r="C327" s="22"/>
      <c r="D327" s="40">
        <f>'Tabel 1 Nederland'!D327/'Tabel 1 Nederland'!$R327</f>
        <v>0.21675634127594159</v>
      </c>
      <c r="E327" s="40">
        <f>'Tabel 1 Nederland'!E327/'Tabel 1 Nederland'!$R327</f>
        <v>0</v>
      </c>
      <c r="F327" s="40">
        <f>'Tabel 1 Nederland'!F327/'Tabel 1 Nederland'!$R327</f>
        <v>2.6902382782475018E-2</v>
      </c>
      <c r="G327" s="40">
        <f>'Tabel 1 Nederland'!G327/'Tabel 1 Nederland'!$R327</f>
        <v>0</v>
      </c>
      <c r="H327" s="40">
        <f>'Tabel 1 Nederland'!H327/'Tabel 1 Nederland'!$R327</f>
        <v>0.34742505764796311</v>
      </c>
      <c r="I327" s="22"/>
      <c r="J327" s="40">
        <f>'Tabel 1 Nederland'!J327/'Tabel 1 Nederland'!$R327</f>
        <v>1.6141429669485011E-2</v>
      </c>
      <c r="K327" s="40">
        <f>'Tabel 1 Nederland'!K327/'Tabel 1 Nederland'!$R327</f>
        <v>1.0760953112990008E-2</v>
      </c>
      <c r="L327" s="40">
        <f>'Tabel 1 Nederland'!L327/'Tabel 1 Nederland'!$R327</f>
        <v>1.6141429669485011E-2</v>
      </c>
      <c r="M327" s="22"/>
      <c r="N327" s="40">
        <f>'Tabel 1 Nederland'!N327/'Tabel 1 Nederland'!$R327</f>
        <v>0.35126825518831667</v>
      </c>
      <c r="O327" s="40">
        <f>'Tabel 1 Nederland'!O327/'Tabel 1 Nederland'!$R327</f>
        <v>8.4550345887778634E-3</v>
      </c>
      <c r="P327" s="40">
        <f>'Tabel 1 Nederland'!P327/'Tabel 1 Nederland'!$R327</f>
        <v>6.1491160645657187E-3</v>
      </c>
      <c r="Q327" s="34"/>
      <c r="R327" s="41">
        <f t="shared" si="5"/>
        <v>0.99999999999999989</v>
      </c>
      <c r="S327" s="18"/>
      <c r="T327" s="18"/>
      <c r="U327" s="18"/>
    </row>
    <row r="328" spans="1:21" x14ac:dyDescent="0.25">
      <c r="A328" t="s">
        <v>963</v>
      </c>
      <c r="B328" t="s">
        <v>964</v>
      </c>
      <c r="C328" s="22"/>
      <c r="D328" s="40">
        <f>'Tabel 1 Nederland'!D328/'Tabel 1 Nederland'!$R328</f>
        <v>0.1984313725490196</v>
      </c>
      <c r="E328" s="40">
        <f>'Tabel 1 Nederland'!E328/'Tabel 1 Nederland'!$R328</f>
        <v>6.1568627450980393E-2</v>
      </c>
      <c r="F328" s="40">
        <f>'Tabel 1 Nederland'!F328/'Tabel 1 Nederland'!$R328</f>
        <v>0.10666666666666667</v>
      </c>
      <c r="G328" s="40">
        <f>'Tabel 1 Nederland'!G328/'Tabel 1 Nederland'!$R328</f>
        <v>9.0196078431372551E-3</v>
      </c>
      <c r="H328" s="40">
        <f>'Tabel 1 Nederland'!H328/'Tabel 1 Nederland'!$R328</f>
        <v>3.9215686274509803E-3</v>
      </c>
      <c r="I328" s="22"/>
      <c r="J328" s="40">
        <f>'Tabel 1 Nederland'!J328/'Tabel 1 Nederland'!$R328</f>
        <v>5.4117647058823527E-2</v>
      </c>
      <c r="K328" s="40">
        <f>'Tabel 1 Nederland'!K328/'Tabel 1 Nederland'!$R328</f>
        <v>9.6078431372549025E-2</v>
      </c>
      <c r="L328" s="40">
        <f>'Tabel 1 Nederland'!L328/'Tabel 1 Nederland'!$R328</f>
        <v>0.11450980392156863</v>
      </c>
      <c r="M328" s="22"/>
      <c r="N328" s="40">
        <f>'Tabel 1 Nederland'!N328/'Tabel 1 Nederland'!$R328</f>
        <v>0.32627450980392159</v>
      </c>
      <c r="O328" s="40">
        <f>'Tabel 1 Nederland'!O328/'Tabel 1 Nederland'!$R328</f>
        <v>9.0196078431372551E-3</v>
      </c>
      <c r="P328" s="40">
        <f>'Tabel 1 Nederland'!P328/'Tabel 1 Nederland'!$R328</f>
        <v>2.0392156862745099E-2</v>
      </c>
      <c r="Q328" s="34"/>
      <c r="R328" s="41">
        <f t="shared" si="5"/>
        <v>1.0000000000000002</v>
      </c>
      <c r="S328" s="18"/>
      <c r="T328" s="18"/>
      <c r="U328" s="18"/>
    </row>
    <row r="329" spans="1:21" x14ac:dyDescent="0.25">
      <c r="A329" t="s">
        <v>965</v>
      </c>
      <c r="B329" t="s">
        <v>966</v>
      </c>
      <c r="C329" s="22"/>
      <c r="D329" s="40">
        <f>'Tabel 1 Nederland'!D329/'Tabel 1 Nederland'!$R329</f>
        <v>0</v>
      </c>
      <c r="E329" s="40">
        <f>'Tabel 1 Nederland'!E329/'Tabel 1 Nederland'!$R329</f>
        <v>1.0911424903722721E-2</v>
      </c>
      <c r="F329" s="40">
        <f>'Tabel 1 Nederland'!F329/'Tabel 1 Nederland'!$R329</f>
        <v>0.14441591784338895</v>
      </c>
      <c r="G329" s="40">
        <f>'Tabel 1 Nederland'!G329/'Tabel 1 Nederland'!$R329</f>
        <v>0</v>
      </c>
      <c r="H329" s="40">
        <f>'Tabel 1 Nederland'!H329/'Tabel 1 Nederland'!$R329</f>
        <v>6.8677792041078309E-2</v>
      </c>
      <c r="I329" s="22"/>
      <c r="J329" s="40">
        <f>'Tabel 1 Nederland'!J329/'Tabel 1 Nederland'!$R329</f>
        <v>1.0911424903722721E-2</v>
      </c>
      <c r="K329" s="40">
        <f>'Tabel 1 Nederland'!K329/'Tabel 1 Nederland'!$R329</f>
        <v>0</v>
      </c>
      <c r="L329" s="40">
        <f>'Tabel 1 Nederland'!L329/'Tabel 1 Nederland'!$R329</f>
        <v>0.25673940949935814</v>
      </c>
      <c r="M329" s="22"/>
      <c r="N329" s="40">
        <f>'Tabel 1 Nederland'!N329/'Tabel 1 Nederland'!$R329</f>
        <v>0.50834403080872914</v>
      </c>
      <c r="O329" s="40">
        <f>'Tabel 1 Nederland'!O329/'Tabel 1 Nederland'!$R329</f>
        <v>0</v>
      </c>
      <c r="P329" s="40">
        <f>'Tabel 1 Nederland'!P329/'Tabel 1 Nederland'!$R329</f>
        <v>0</v>
      </c>
      <c r="Q329" s="34"/>
      <c r="R329" s="41">
        <f t="shared" si="5"/>
        <v>1</v>
      </c>
      <c r="S329" s="18"/>
      <c r="T329" s="18"/>
      <c r="U329" s="18"/>
    </row>
    <row r="330" spans="1:21" x14ac:dyDescent="0.25">
      <c r="A330" t="s">
        <v>967</v>
      </c>
      <c r="B330" t="s">
        <v>968</v>
      </c>
      <c r="C330" s="22"/>
      <c r="D330" s="40">
        <f>'Tabel 1 Nederland'!D330/'Tabel 1 Nederland'!$R330</f>
        <v>1.2649332396345749E-2</v>
      </c>
      <c r="E330" s="40">
        <f>'Tabel 1 Nederland'!E330/'Tabel 1 Nederland'!$R330</f>
        <v>1.4054813773717497E-2</v>
      </c>
      <c r="F330" s="40">
        <f>'Tabel 1 Nederland'!F330/'Tabel 1 Nederland'!$R330</f>
        <v>0.11595221363316936</v>
      </c>
      <c r="G330" s="40">
        <f>'Tabel 1 Nederland'!G330/'Tabel 1 Nederland'!$R330</f>
        <v>0</v>
      </c>
      <c r="H330" s="40">
        <f>'Tabel 1 Nederland'!H330/'Tabel 1 Nederland'!$R330</f>
        <v>0.1433591004919185</v>
      </c>
      <c r="I330" s="22"/>
      <c r="J330" s="40">
        <f>'Tabel 1 Nederland'!J330/'Tabel 1 Nederland'!$R330</f>
        <v>0.18692902319044272</v>
      </c>
      <c r="K330" s="40">
        <f>'Tabel 1 Nederland'!K330/'Tabel 1 Nederland'!$R330</f>
        <v>0</v>
      </c>
      <c r="L330" s="40">
        <f>'Tabel 1 Nederland'!L330/'Tabel 1 Nederland'!$R330</f>
        <v>5.9030217849613494E-2</v>
      </c>
      <c r="M330" s="22"/>
      <c r="N330" s="40">
        <f>'Tabel 1 Nederland'!N330/'Tabel 1 Nederland'!$R330</f>
        <v>0.45537596626844695</v>
      </c>
      <c r="O330" s="40">
        <f>'Tabel 1 Nederland'!O330/'Tabel 1 Nederland'!$R330</f>
        <v>1.2649332396345749E-2</v>
      </c>
      <c r="P330" s="40">
        <f>'Tabel 1 Nederland'!P330/'Tabel 1 Nederland'!$R330</f>
        <v>0</v>
      </c>
      <c r="Q330" s="34"/>
      <c r="R330" s="41">
        <f t="shared" si="5"/>
        <v>1</v>
      </c>
      <c r="S330" s="18"/>
      <c r="T330" s="18"/>
      <c r="U330" s="18"/>
    </row>
    <row r="331" spans="1:21" x14ac:dyDescent="0.25">
      <c r="A331" t="s">
        <v>969</v>
      </c>
      <c r="B331" t="s">
        <v>970</v>
      </c>
      <c r="C331" s="22"/>
      <c r="D331" s="40">
        <f>'Tabel 1 Nederland'!D331/'Tabel 1 Nederland'!$R331</f>
        <v>0.15981963927855711</v>
      </c>
      <c r="E331" s="40">
        <f>'Tabel 1 Nederland'!E331/'Tabel 1 Nederland'!$R331</f>
        <v>2.0541082164328657E-2</v>
      </c>
      <c r="F331" s="40">
        <f>'Tabel 1 Nederland'!F331/'Tabel 1 Nederland'!$R331</f>
        <v>6.4629258517034063E-2</v>
      </c>
      <c r="G331" s="40">
        <f>'Tabel 1 Nederland'!G331/'Tabel 1 Nederland'!$R331</f>
        <v>2.9058116232464931E-2</v>
      </c>
      <c r="H331" s="40">
        <v>0</v>
      </c>
      <c r="I331" s="22"/>
      <c r="J331" s="40">
        <f>'Tabel 1 Nederland'!J331/'Tabel 1 Nederland'!$R331</f>
        <v>0.23897795591182364</v>
      </c>
      <c r="K331" s="40">
        <f>'Tabel 1 Nederland'!K331/'Tabel 1 Nederland'!$R331</f>
        <v>4.7094188376753505E-2</v>
      </c>
      <c r="L331" s="40">
        <f>'Tabel 1 Nederland'!L331/'Tabel 1 Nederland'!$R331</f>
        <v>0.19639278557114229</v>
      </c>
      <c r="M331" s="22"/>
      <c r="N331" s="40">
        <f>'Tabel 1 Nederland'!N331/'Tabel 1 Nederland'!$R331</f>
        <v>0.21042084168336672</v>
      </c>
      <c r="O331" s="40">
        <f>'Tabel 1 Nederland'!O331/'Tabel 1 Nederland'!$R331</f>
        <v>2.5551102204408819E-2</v>
      </c>
      <c r="P331" s="40">
        <f>'Tabel 1 Nederland'!P331/'Tabel 1 Nederland'!$R331</f>
        <v>7.5150300601202402E-3</v>
      </c>
      <c r="Q331" s="34"/>
      <c r="R331" s="41">
        <f t="shared" si="5"/>
        <v>1</v>
      </c>
      <c r="S331" s="18"/>
      <c r="T331" s="18"/>
      <c r="U331" s="18"/>
    </row>
    <row r="332" spans="1:21" x14ac:dyDescent="0.25">
      <c r="A332" t="s">
        <v>971</v>
      </c>
      <c r="B332" t="s">
        <v>972</v>
      </c>
      <c r="C332" s="22"/>
      <c r="D332" s="40">
        <f>'Tabel 1 Nederland'!D332/'Tabel 1 Nederland'!$R332</f>
        <v>0</v>
      </c>
      <c r="E332" s="40">
        <f>'Tabel 1 Nederland'!E332/'Tabel 1 Nederland'!$R332</f>
        <v>0.13142857142857142</v>
      </c>
      <c r="F332" s="40">
        <f>'Tabel 1 Nederland'!F332/'Tabel 1 Nederland'!$R332</f>
        <v>0</v>
      </c>
      <c r="G332" s="40">
        <f>'Tabel 1 Nederland'!G332/'Tabel 1 Nederland'!$R332</f>
        <v>0</v>
      </c>
      <c r="H332" s="40">
        <f>'Tabel 1 Nederland'!H332/'Tabel 1 Nederland'!$R332</f>
        <v>0</v>
      </c>
      <c r="I332" s="22"/>
      <c r="J332" s="40">
        <f>'Tabel 1 Nederland'!J332/'Tabel 1 Nederland'!$R332</f>
        <v>0</v>
      </c>
      <c r="K332" s="40">
        <f>'Tabel 1 Nederland'!K332/'Tabel 1 Nederland'!$R332</f>
        <v>2.2857142857142857E-2</v>
      </c>
      <c r="L332" s="40">
        <f>'Tabel 1 Nederland'!L332/'Tabel 1 Nederland'!$R332</f>
        <v>7.2380952380952379E-2</v>
      </c>
      <c r="M332" s="22"/>
      <c r="N332" s="40">
        <f>'Tabel 1 Nederland'!N332/'Tabel 1 Nederland'!$R332</f>
        <v>0.74095238095238092</v>
      </c>
      <c r="O332" s="40">
        <f>'Tabel 1 Nederland'!O332/'Tabel 1 Nederland'!$R332</f>
        <v>3.2380952380952378E-2</v>
      </c>
      <c r="P332" s="40">
        <f>'Tabel 1 Nederland'!P332/'Tabel 1 Nederland'!$R332</f>
        <v>0</v>
      </c>
      <c r="Q332" s="34"/>
      <c r="R332" s="41">
        <f t="shared" si="5"/>
        <v>1</v>
      </c>
      <c r="S332" s="18"/>
      <c r="T332" s="18"/>
      <c r="U332" s="18"/>
    </row>
    <row r="333" spans="1:21" x14ac:dyDescent="0.25">
      <c r="A333" t="s">
        <v>973</v>
      </c>
      <c r="B333" t="s">
        <v>974</v>
      </c>
      <c r="C333" s="22"/>
      <c r="D333" s="40">
        <f>'Tabel 1 Nederland'!D333/'Tabel 1 Nederland'!$R333</f>
        <v>0.21389108129439621</v>
      </c>
      <c r="E333" s="40">
        <f>'Tabel 1 Nederland'!E333/'Tabel 1 Nederland'!$R333</f>
        <v>0</v>
      </c>
      <c r="F333" s="40">
        <f>'Tabel 1 Nederland'!F333/'Tabel 1 Nederland'!$R333</f>
        <v>3.1570639305445937E-2</v>
      </c>
      <c r="G333" s="40">
        <f>'Tabel 1 Nederland'!G333/'Tabel 1 Nederland'!$R333</f>
        <v>1.5785319652722968E-2</v>
      </c>
      <c r="H333" s="40">
        <f>'Tabel 1 Nederland'!H333/'Tabel 1 Nederland'!$R333</f>
        <v>5.7616416732438828E-2</v>
      </c>
      <c r="I333" s="22"/>
      <c r="J333" s="40">
        <f>'Tabel 1 Nederland'!J333/'Tabel 1 Nederland'!$R333</f>
        <v>1.4206787687450671E-2</v>
      </c>
      <c r="K333" s="40">
        <f>'Tabel 1 Nederland'!K333/'Tabel 1 Nederland'!$R333</f>
        <v>0</v>
      </c>
      <c r="L333" s="40">
        <f>'Tabel 1 Nederland'!L333/'Tabel 1 Nederland'!$R333</f>
        <v>8.7608524072612465E-2</v>
      </c>
      <c r="M333" s="22"/>
      <c r="N333" s="40">
        <f>'Tabel 1 Nederland'!N333/'Tabel 1 Nederland'!$R333</f>
        <v>0.52249408050513024</v>
      </c>
      <c r="O333" s="40">
        <f>'Tabel 1 Nederland'!O333/'Tabel 1 Nederland'!$R333</f>
        <v>5.5248618784530384E-2</v>
      </c>
      <c r="P333" s="40">
        <f>'Tabel 1 Nederland'!P333/'Tabel 1 Nederland'!$R333</f>
        <v>1.5785319652722968E-3</v>
      </c>
      <c r="Q333" s="34"/>
      <c r="R333" s="41">
        <f t="shared" si="5"/>
        <v>0.99999999999999989</v>
      </c>
      <c r="S333" s="18"/>
      <c r="T333" s="18"/>
      <c r="U333" s="18"/>
    </row>
    <row r="334" spans="1:21" x14ac:dyDescent="0.25">
      <c r="A334" t="s">
        <v>548</v>
      </c>
      <c r="B334" t="s">
        <v>597</v>
      </c>
      <c r="C334" s="22"/>
      <c r="D334" s="40">
        <f>'Tabel 1 Nederland'!D334/'Tabel 1 Nederland'!$R334</f>
        <v>0.38262910798122068</v>
      </c>
      <c r="E334" s="40">
        <f>'Tabel 1 Nederland'!E334/'Tabel 1 Nederland'!$R334</f>
        <v>0</v>
      </c>
      <c r="F334" s="40">
        <f>'Tabel 1 Nederland'!F334/'Tabel 1 Nederland'!$R334</f>
        <v>5.39906103286385E-2</v>
      </c>
      <c r="G334" s="40">
        <f>'Tabel 1 Nederland'!G334/'Tabel 1 Nederland'!$R334</f>
        <v>0</v>
      </c>
      <c r="H334" s="40">
        <f>'Tabel 1 Nederland'!H334/'Tabel 1 Nederland'!$R334</f>
        <v>1.4084507042253521E-2</v>
      </c>
      <c r="I334" s="22"/>
      <c r="J334" s="40">
        <f>'Tabel 1 Nederland'!J334/'Tabel 1 Nederland'!$R334</f>
        <v>2.5821596244131457E-2</v>
      </c>
      <c r="K334" s="40">
        <f>'Tabel 1 Nederland'!K334/'Tabel 1 Nederland'!$R334</f>
        <v>0</v>
      </c>
      <c r="L334" s="40">
        <f>'Tabel 1 Nederland'!L334/'Tabel 1 Nederland'!$R334</f>
        <v>0.10563380281690141</v>
      </c>
      <c r="M334" s="22"/>
      <c r="N334" s="40">
        <f>'Tabel 1 Nederland'!N334/'Tabel 1 Nederland'!$R334</f>
        <v>0.4061032863849765</v>
      </c>
      <c r="O334" s="40">
        <f>'Tabel 1 Nederland'!O334/'Tabel 1 Nederland'!$R334</f>
        <v>1.1737089201877934E-2</v>
      </c>
      <c r="P334" s="40">
        <f>'Tabel 1 Nederland'!P334/'Tabel 1 Nederland'!$R334</f>
        <v>0</v>
      </c>
      <c r="Q334" s="34"/>
      <c r="R334" s="41">
        <f t="shared" si="5"/>
        <v>0.99999999999999989</v>
      </c>
      <c r="S334" s="18"/>
      <c r="T334" s="18"/>
      <c r="U334" s="18"/>
    </row>
    <row r="335" spans="1:21" x14ac:dyDescent="0.25">
      <c r="A335" t="s">
        <v>1135</v>
      </c>
      <c r="B335" t="s">
        <v>1136</v>
      </c>
      <c r="C335" s="22"/>
      <c r="D335" s="40">
        <f>'Tabel 1 Nederland'!D335/'Tabel 1 Nederland'!$R335</f>
        <v>0</v>
      </c>
      <c r="E335" s="40">
        <f>'Tabel 1 Nederland'!E335/'Tabel 1 Nederland'!$R335</f>
        <v>4.9645390070921988E-2</v>
      </c>
      <c r="F335" s="40">
        <f>'Tabel 1 Nederland'!F335/'Tabel 1 Nederland'!$R335</f>
        <v>0.29078014184397161</v>
      </c>
      <c r="G335" s="40">
        <f>'Tabel 1 Nederland'!G335/'Tabel 1 Nederland'!$R335</f>
        <v>0</v>
      </c>
      <c r="H335" s="40">
        <f>'Tabel 1 Nederland'!H335/'Tabel 1 Nederland'!$R335</f>
        <v>0.11347517730496454</v>
      </c>
      <c r="I335" s="22"/>
      <c r="J335" s="40">
        <f>'Tabel 1 Nederland'!J335/'Tabel 1 Nederland'!$R335</f>
        <v>4.2553191489361701E-2</v>
      </c>
      <c r="K335" s="40">
        <f>'Tabel 1 Nederland'!K335/'Tabel 1 Nederland'!$R335</f>
        <v>2.1276595744680851E-2</v>
      </c>
      <c r="L335" s="40">
        <f>'Tabel 1 Nederland'!L335/'Tabel 1 Nederland'!$R335</f>
        <v>3.5460992907801421E-2</v>
      </c>
      <c r="M335" s="22"/>
      <c r="N335" s="40">
        <f>'Tabel 1 Nederland'!N335/'Tabel 1 Nederland'!$R335</f>
        <v>0.44680851063829785</v>
      </c>
      <c r="O335" s="40">
        <f>'Tabel 1 Nederland'!O335/'Tabel 1 Nederland'!$R335</f>
        <v>0</v>
      </c>
      <c r="P335" s="40">
        <f>'Tabel 1 Nederland'!P335/'Tabel 1 Nederland'!$R335</f>
        <v>0</v>
      </c>
      <c r="Q335" s="34"/>
      <c r="R335" s="41">
        <f t="shared" si="5"/>
        <v>1</v>
      </c>
      <c r="S335" s="18"/>
      <c r="T335" s="18"/>
      <c r="U335" s="18"/>
    </row>
    <row r="336" spans="1:21" x14ac:dyDescent="0.25">
      <c r="A336" t="s">
        <v>1137</v>
      </c>
      <c r="B336" t="s">
        <v>1138</v>
      </c>
      <c r="C336" s="22"/>
      <c r="D336" s="40">
        <f>'Tabel 1 Nederland'!D336/'Tabel 1 Nederland'!$R336</f>
        <v>0.5120240480961924</v>
      </c>
      <c r="E336" s="40">
        <f>'Tabel 1 Nederland'!E336/'Tabel 1 Nederland'!$R336</f>
        <v>0</v>
      </c>
      <c r="F336" s="40">
        <f>'Tabel 1 Nederland'!F336/'Tabel 1 Nederland'!$R336</f>
        <v>0</v>
      </c>
      <c r="G336" s="40">
        <f>'Tabel 1 Nederland'!G336/'Tabel 1 Nederland'!$R336</f>
        <v>0</v>
      </c>
      <c r="H336" s="40">
        <f>'Tabel 1 Nederland'!H336/'Tabel 1 Nederland'!$R336</f>
        <v>0</v>
      </c>
      <c r="I336" s="22"/>
      <c r="J336" s="40">
        <f>'Tabel 1 Nederland'!J336/'Tabel 1 Nederland'!$R336</f>
        <v>2.3046092184368736E-2</v>
      </c>
      <c r="K336" s="40">
        <f>'Tabel 1 Nederland'!K336/'Tabel 1 Nederland'!$R336</f>
        <v>0</v>
      </c>
      <c r="L336" s="40">
        <f>'Tabel 1 Nederland'!L336/'Tabel 1 Nederland'!$R336</f>
        <v>0.19138276553106212</v>
      </c>
      <c r="M336" s="22"/>
      <c r="N336" s="40">
        <f>'Tabel 1 Nederland'!N336/'Tabel 1 Nederland'!$R336</f>
        <v>0.26452905811623245</v>
      </c>
      <c r="O336" s="40">
        <f>'Tabel 1 Nederland'!O336/'Tabel 1 Nederland'!$R336</f>
        <v>9.0180360721442889E-3</v>
      </c>
      <c r="P336" s="40">
        <f>'Tabel 1 Nederland'!P336/'Tabel 1 Nederland'!$R336</f>
        <v>0</v>
      </c>
      <c r="Q336" s="34"/>
      <c r="R336" s="41">
        <f t="shared" si="5"/>
        <v>0.99999999999999989</v>
      </c>
      <c r="S336" s="18"/>
      <c r="T336" s="18"/>
      <c r="U336" s="18"/>
    </row>
    <row r="337" spans="1:21" x14ac:dyDescent="0.25">
      <c r="A337" t="s">
        <v>975</v>
      </c>
      <c r="B337" t="s">
        <v>976</v>
      </c>
      <c r="C337" s="22"/>
      <c r="D337" s="40">
        <f>'Tabel 1 Nederland'!D337/'Tabel 1 Nederland'!$R337</f>
        <v>0</v>
      </c>
      <c r="E337" s="40">
        <f>'Tabel 1 Nederland'!E337/'Tabel 1 Nederland'!$R337</f>
        <v>0.27293577981651373</v>
      </c>
      <c r="F337" s="40">
        <f>'Tabel 1 Nederland'!F337/'Tabel 1 Nederland'!$R337</f>
        <v>0</v>
      </c>
      <c r="G337" s="40">
        <f>'Tabel 1 Nederland'!G337/'Tabel 1 Nederland'!$R337</f>
        <v>0</v>
      </c>
      <c r="H337" s="40">
        <f>'Tabel 1 Nederland'!H337/'Tabel 1 Nederland'!$R337</f>
        <v>1.7201834862385322E-2</v>
      </c>
      <c r="I337" s="22"/>
      <c r="J337" s="40">
        <f>'Tabel 1 Nederland'!J337/'Tabel 1 Nederland'!$R337</f>
        <v>9.1743119266055051E-3</v>
      </c>
      <c r="K337" s="40">
        <f>'Tabel 1 Nederland'!K337/'Tabel 1 Nederland'!$R337</f>
        <v>0</v>
      </c>
      <c r="L337" s="40">
        <f>'Tabel 1 Nederland'!L337/'Tabel 1 Nederland'!$R337</f>
        <v>5.8486238532110095E-2</v>
      </c>
      <c r="M337" s="22"/>
      <c r="N337" s="40">
        <f>'Tabel 1 Nederland'!N337/'Tabel 1 Nederland'!$R337</f>
        <v>0.64220183486238536</v>
      </c>
      <c r="O337" s="40">
        <f>'Tabel 1 Nederland'!O337/'Tabel 1 Nederland'!$R337</f>
        <v>0</v>
      </c>
      <c r="P337" s="40">
        <f>'Tabel 1 Nederland'!P337/'Tabel 1 Nederland'!$R337</f>
        <v>0</v>
      </c>
      <c r="Q337" s="34"/>
      <c r="R337" s="41">
        <f t="shared" si="5"/>
        <v>1</v>
      </c>
      <c r="S337" s="18"/>
      <c r="T337" s="18"/>
      <c r="U337" s="18"/>
    </row>
    <row r="338" spans="1:21" x14ac:dyDescent="0.25">
      <c r="A338" t="s">
        <v>1139</v>
      </c>
      <c r="B338" t="s">
        <v>1140</v>
      </c>
      <c r="C338" s="22"/>
      <c r="D338" s="40">
        <f>'Tabel 1 Nederland'!D338/'Tabel 1 Nederland'!$R338</f>
        <v>0</v>
      </c>
      <c r="E338" s="40">
        <f>'Tabel 1 Nederland'!E338/'Tabel 1 Nederland'!$R338</f>
        <v>0.25932504440497334</v>
      </c>
      <c r="F338" s="40">
        <f>'Tabel 1 Nederland'!F338/'Tabel 1 Nederland'!$R338</f>
        <v>0</v>
      </c>
      <c r="G338" s="40">
        <f>'Tabel 1 Nederland'!G338/'Tabel 1 Nederland'!$R338</f>
        <v>0</v>
      </c>
      <c r="H338" s="40">
        <f>'Tabel 1 Nederland'!H338/'Tabel 1 Nederland'!$R338</f>
        <v>0</v>
      </c>
      <c r="I338" s="22"/>
      <c r="J338" s="40">
        <f>'Tabel 1 Nederland'!J338/'Tabel 1 Nederland'!$R338</f>
        <v>3.5523978685612786E-2</v>
      </c>
      <c r="K338" s="40">
        <f>'Tabel 1 Nederland'!K338/'Tabel 1 Nederland'!$R338</f>
        <v>0.14209591474245115</v>
      </c>
      <c r="L338" s="40">
        <f>'Tabel 1 Nederland'!L338/'Tabel 1 Nederland'!$R338</f>
        <v>0.22202486678507993</v>
      </c>
      <c r="M338" s="22"/>
      <c r="N338" s="40">
        <f>'Tabel 1 Nederland'!N338/'Tabel 1 Nederland'!$R338</f>
        <v>0.34103019538188278</v>
      </c>
      <c r="O338" s="40">
        <f>'Tabel 1 Nederland'!O338/'Tabel 1 Nederland'!$R338</f>
        <v>0</v>
      </c>
      <c r="P338" s="40">
        <f>'Tabel 1 Nederland'!P338/'Tabel 1 Nederland'!$R338</f>
        <v>0</v>
      </c>
      <c r="Q338" s="34"/>
      <c r="R338" s="41">
        <f t="shared" si="5"/>
        <v>1</v>
      </c>
      <c r="S338" s="18"/>
      <c r="T338" s="18"/>
      <c r="U338" s="18"/>
    </row>
    <row r="339" spans="1:21" x14ac:dyDescent="0.25">
      <c r="A339" t="s">
        <v>549</v>
      </c>
      <c r="B339" t="s">
        <v>570</v>
      </c>
      <c r="C339" s="22"/>
      <c r="D339" s="40">
        <f>'Tabel 1 Nederland'!D339/'Tabel 1 Nederland'!$R339</f>
        <v>7.3466476462196867E-2</v>
      </c>
      <c r="E339" s="40">
        <f>'Tabel 1 Nederland'!E339/'Tabel 1 Nederland'!$R339</f>
        <v>2.5677603423680456E-2</v>
      </c>
      <c r="F339" s="40">
        <f>'Tabel 1 Nederland'!F339/'Tabel 1 Nederland'!$R339</f>
        <v>0.15335235378031384</v>
      </c>
      <c r="G339" s="40">
        <f>'Tabel 1 Nederland'!G339/'Tabel 1 Nederland'!$R339</f>
        <v>0</v>
      </c>
      <c r="H339" s="40">
        <f>'Tabel 1 Nederland'!H339/'Tabel 1 Nederland'!$R339</f>
        <v>0.25463623395149787</v>
      </c>
      <c r="I339" s="22"/>
      <c r="J339" s="40">
        <f>'Tabel 1 Nederland'!J339/'Tabel 1 Nederland'!$R339</f>
        <v>2.1398002853067047E-2</v>
      </c>
      <c r="K339" s="40">
        <f>'Tabel 1 Nederland'!K339/'Tabel 1 Nederland'!$R339</f>
        <v>0</v>
      </c>
      <c r="L339" s="40">
        <f>'Tabel 1 Nederland'!L339/'Tabel 1 Nederland'!$R339</f>
        <v>6.9186875891583455E-2</v>
      </c>
      <c r="M339" s="22"/>
      <c r="N339" s="40">
        <f>'Tabel 1 Nederland'!N339/'Tabel 1 Nederland'!$R339</f>
        <v>0.38944365192582026</v>
      </c>
      <c r="O339" s="40">
        <f>'Tabel 1 Nederland'!O339/'Tabel 1 Nederland'!$R339</f>
        <v>1.2838801711840228E-2</v>
      </c>
      <c r="P339" s="40">
        <f>'Tabel 1 Nederland'!P339/'Tabel 1 Nederland'!$R339</f>
        <v>0</v>
      </c>
      <c r="Q339" s="34"/>
      <c r="R339" s="41">
        <f t="shared" si="5"/>
        <v>1</v>
      </c>
      <c r="S339" s="18"/>
      <c r="T339" s="18"/>
      <c r="U339" s="18"/>
    </row>
    <row r="340" spans="1:21" x14ac:dyDescent="0.25">
      <c r="A340" t="s">
        <v>550</v>
      </c>
      <c r="B340" t="s">
        <v>571</v>
      </c>
      <c r="C340" s="22"/>
      <c r="D340" s="40">
        <f>'Tabel 1 Nederland'!D340/'Tabel 1 Nederland'!$R340</f>
        <v>7.5205640423031725E-2</v>
      </c>
      <c r="E340" s="40">
        <f>'Tabel 1 Nederland'!E340/'Tabel 1 Nederland'!$R340</f>
        <v>0</v>
      </c>
      <c r="F340" s="40">
        <f>'Tabel 1 Nederland'!F340/'Tabel 1 Nederland'!$R340</f>
        <v>0.14101057579318449</v>
      </c>
      <c r="G340" s="40">
        <f>'Tabel 1 Nederland'!G340/'Tabel 1 Nederland'!$R340</f>
        <v>0</v>
      </c>
      <c r="H340" s="40">
        <f>'Tabel 1 Nederland'!H340/'Tabel 1 Nederland'!$R340</f>
        <v>3.0552291421856639E-2</v>
      </c>
      <c r="I340" s="22"/>
      <c r="J340" s="40">
        <f>'Tabel 1 Nederland'!J340/'Tabel 1 Nederland'!$R340</f>
        <v>9.0481786133960046E-2</v>
      </c>
      <c r="K340" s="40">
        <f>'Tabel 1 Nederland'!K340/'Tabel 1 Nederland'!$R340</f>
        <v>0</v>
      </c>
      <c r="L340" s="40">
        <f>'Tabel 1 Nederland'!L340/'Tabel 1 Nederland'!$R340</f>
        <v>0</v>
      </c>
      <c r="M340" s="22"/>
      <c r="N340" s="40">
        <f>'Tabel 1 Nederland'!N340/'Tabel 1 Nederland'!$R340</f>
        <v>0.66274970622796714</v>
      </c>
      <c r="O340" s="40">
        <f>'Tabel 1 Nederland'!O340/'Tabel 1 Nederland'!$R340</f>
        <v>0</v>
      </c>
      <c r="P340" s="40">
        <f>'Tabel 1 Nederland'!P340/'Tabel 1 Nederland'!$R340</f>
        <v>0</v>
      </c>
      <c r="Q340" s="34"/>
      <c r="R340" s="41">
        <f t="shared" si="5"/>
        <v>1</v>
      </c>
      <c r="S340" s="18"/>
      <c r="T340" s="18"/>
      <c r="U340" s="18"/>
    </row>
    <row r="341" spans="1:21" x14ac:dyDescent="0.25">
      <c r="A341" t="s">
        <v>551</v>
      </c>
      <c r="B341" t="s">
        <v>650</v>
      </c>
      <c r="C341" s="22"/>
      <c r="D341" s="40">
        <f>'Tabel 1 Nederland'!D341/'Tabel 1 Nederland'!$R341</f>
        <v>0</v>
      </c>
      <c r="E341" s="40">
        <f>'Tabel 1 Nederland'!E341/'Tabel 1 Nederland'!$R341</f>
        <v>0</v>
      </c>
      <c r="F341" s="40">
        <f>'Tabel 1 Nederland'!F341/'Tabel 1 Nederland'!$R341</f>
        <v>0</v>
      </c>
      <c r="G341" s="40">
        <f>'Tabel 1 Nederland'!G341/'Tabel 1 Nederland'!$R341</f>
        <v>0</v>
      </c>
      <c r="H341" s="40">
        <f>'Tabel 1 Nederland'!H341/'Tabel 1 Nederland'!$R341</f>
        <v>0.24162257495590828</v>
      </c>
      <c r="I341" s="22"/>
      <c r="J341" s="40">
        <f>'Tabel 1 Nederland'!J341/'Tabel 1 Nederland'!$R341</f>
        <v>0</v>
      </c>
      <c r="K341" s="40">
        <f>'Tabel 1 Nederland'!K341/'Tabel 1 Nederland'!$R341</f>
        <v>0</v>
      </c>
      <c r="L341" s="40">
        <f>'Tabel 1 Nederland'!L341/'Tabel 1 Nederland'!$R341</f>
        <v>5.0264550264550262E-2</v>
      </c>
      <c r="M341" s="22"/>
      <c r="N341" s="40">
        <f>'Tabel 1 Nederland'!N341/'Tabel 1 Nederland'!$R341</f>
        <v>0.69929453262786601</v>
      </c>
      <c r="O341" s="40">
        <f>'Tabel 1 Nederland'!O341/'Tabel 1 Nederland'!$R341</f>
        <v>0</v>
      </c>
      <c r="P341" s="40">
        <f>'Tabel 1 Nederland'!P341/'Tabel 1 Nederland'!$R341</f>
        <v>8.8183421516754845E-3</v>
      </c>
      <c r="Q341" s="34"/>
      <c r="R341" s="41">
        <f t="shared" si="5"/>
        <v>1</v>
      </c>
      <c r="S341" s="18"/>
      <c r="T341" s="18"/>
      <c r="U341" s="18"/>
    </row>
    <row r="342" spans="1:21" x14ac:dyDescent="0.25">
      <c r="A342" t="s">
        <v>977</v>
      </c>
      <c r="B342" t="s">
        <v>978</v>
      </c>
      <c r="C342" s="22"/>
      <c r="D342" s="40">
        <f>'Tabel 1 Nederland'!D342/'Tabel 1 Nederland'!$R342</f>
        <v>0.17142857142857143</v>
      </c>
      <c r="E342" s="40">
        <f>'Tabel 1 Nederland'!E342/'Tabel 1 Nederland'!$R342</f>
        <v>0.18535714285714286</v>
      </c>
      <c r="F342" s="40">
        <f>'Tabel 1 Nederland'!F342/'Tabel 1 Nederland'!$R342</f>
        <v>6.25E-2</v>
      </c>
      <c r="G342" s="40">
        <f>'Tabel 1 Nederland'!G342/'Tabel 1 Nederland'!$R342</f>
        <v>0</v>
      </c>
      <c r="H342" s="40">
        <f>'Tabel 1 Nederland'!H342/'Tabel 1 Nederland'!$R342</f>
        <v>3.785714285714286E-2</v>
      </c>
      <c r="I342" s="22"/>
      <c r="J342" s="40">
        <f>'Tabel 1 Nederland'!J342/'Tabel 1 Nederland'!$R342</f>
        <v>1.7500000000000002E-2</v>
      </c>
      <c r="K342" s="40">
        <f>'Tabel 1 Nederland'!K342/'Tabel 1 Nederland'!$R342</f>
        <v>0</v>
      </c>
      <c r="L342" s="40">
        <f>'Tabel 1 Nederland'!L342/'Tabel 1 Nederland'!$R342</f>
        <v>4.9285714285714287E-2</v>
      </c>
      <c r="M342" s="22"/>
      <c r="N342" s="40">
        <f>'Tabel 1 Nederland'!N342/'Tabel 1 Nederland'!$R342</f>
        <v>0.26357142857142857</v>
      </c>
      <c r="O342" s="40">
        <f>'Tabel 1 Nederland'!O342/'Tabel 1 Nederland'!$R342</f>
        <v>0</v>
      </c>
      <c r="P342" s="40">
        <f>'Tabel 1 Nederland'!P342/'Tabel 1 Nederland'!$R342</f>
        <v>0.21249999999999999</v>
      </c>
      <c r="Q342" s="34"/>
      <c r="R342" s="41">
        <f t="shared" si="5"/>
        <v>1</v>
      </c>
      <c r="S342" s="18"/>
      <c r="T342" s="18"/>
      <c r="U342" s="18"/>
    </row>
    <row r="343" spans="1:21" x14ac:dyDescent="0.25">
      <c r="A343" t="s">
        <v>552</v>
      </c>
      <c r="B343" t="s">
        <v>651</v>
      </c>
      <c r="C343" s="22"/>
      <c r="D343" s="40">
        <f>'Tabel 1 Nederland'!D343/'Tabel 1 Nederland'!$R343</f>
        <v>0</v>
      </c>
      <c r="E343" s="40">
        <f>'Tabel 1 Nederland'!E343/'Tabel 1 Nederland'!$R343</f>
        <v>0</v>
      </c>
      <c r="F343" s="40">
        <f>'Tabel 1 Nederland'!F343/'Tabel 1 Nederland'!$R343</f>
        <v>0.4588688946015424</v>
      </c>
      <c r="G343" s="40">
        <f>'Tabel 1 Nederland'!G343/'Tabel 1 Nederland'!$R343</f>
        <v>0</v>
      </c>
      <c r="H343" s="40">
        <f>'Tabel 1 Nederland'!H343/'Tabel 1 Nederland'!$R343</f>
        <v>0</v>
      </c>
      <c r="I343" s="22"/>
      <c r="J343" s="40">
        <f>'Tabel 1 Nederland'!J343/'Tabel 1 Nederland'!$R343</f>
        <v>0</v>
      </c>
      <c r="K343" s="40">
        <f>'Tabel 1 Nederland'!K343/'Tabel 1 Nederland'!$R343</f>
        <v>0</v>
      </c>
      <c r="L343" s="40">
        <f>'Tabel 1 Nederland'!L343/'Tabel 1 Nederland'!$R343</f>
        <v>8.2262210796915161E-2</v>
      </c>
      <c r="M343" s="22"/>
      <c r="N343" s="40">
        <f>'Tabel 1 Nederland'!N343/'Tabel 1 Nederland'!$R343</f>
        <v>0.4588688946015424</v>
      </c>
      <c r="O343" s="40">
        <f>'Tabel 1 Nederland'!O343/'Tabel 1 Nederland'!$R343</f>
        <v>0</v>
      </c>
      <c r="P343" s="40">
        <f>'Tabel 1 Nederland'!P343/'Tabel 1 Nederland'!$R343</f>
        <v>0</v>
      </c>
      <c r="Q343" s="34"/>
      <c r="R343" s="41">
        <f t="shared" si="5"/>
        <v>1</v>
      </c>
      <c r="S343" s="18"/>
      <c r="T343" s="18"/>
      <c r="U343" s="18"/>
    </row>
    <row r="344" spans="1:21" x14ac:dyDescent="0.25">
      <c r="A344" t="s">
        <v>979</v>
      </c>
      <c r="B344" t="s">
        <v>980</v>
      </c>
      <c r="C344" s="22"/>
      <c r="D344" s="40">
        <f>'Tabel 1 Nederland'!D344/'Tabel 1 Nederland'!$R344</f>
        <v>0.5844290657439446</v>
      </c>
      <c r="E344" s="40">
        <f>'Tabel 1 Nederland'!E344/'Tabel 1 Nederland'!$R344</f>
        <v>0</v>
      </c>
      <c r="F344" s="40">
        <f>'Tabel 1 Nederland'!F344/'Tabel 1 Nederland'!$R344</f>
        <v>0</v>
      </c>
      <c r="G344" s="40">
        <f>'Tabel 1 Nederland'!G344/'Tabel 1 Nederland'!$R344</f>
        <v>0</v>
      </c>
      <c r="H344" s="40">
        <f>'Tabel 1 Nederland'!H344/'Tabel 1 Nederland'!$R344</f>
        <v>0</v>
      </c>
      <c r="I344" s="22"/>
      <c r="J344" s="40">
        <f>'Tabel 1 Nederland'!J344/'Tabel 1 Nederland'!$R344</f>
        <v>5.2249134948096888E-2</v>
      </c>
      <c r="K344" s="40">
        <f>'Tabel 1 Nederland'!K344/'Tabel 1 Nederland'!$R344</f>
        <v>1.5224913494809689E-2</v>
      </c>
      <c r="L344" s="40">
        <f>'Tabel 1 Nederland'!L344/'Tabel 1 Nederland'!$R344</f>
        <v>6.1591695501730104E-2</v>
      </c>
      <c r="M344" s="22"/>
      <c r="N344" s="40">
        <f>'Tabel 1 Nederland'!N344/'Tabel 1 Nederland'!$R344</f>
        <v>0.27923875432525952</v>
      </c>
      <c r="O344" s="40">
        <f>'Tabel 1 Nederland'!O344/'Tabel 1 Nederland'!$R344</f>
        <v>7.2664359861591699E-3</v>
      </c>
      <c r="P344" s="40">
        <f>'Tabel 1 Nederland'!P344/'Tabel 1 Nederland'!$R344</f>
        <v>0</v>
      </c>
      <c r="Q344" s="34"/>
      <c r="R344" s="41">
        <f t="shared" si="5"/>
        <v>1</v>
      </c>
      <c r="S344" s="18"/>
      <c r="T344" s="18"/>
      <c r="U344" s="18"/>
    </row>
    <row r="345" spans="1:21" x14ac:dyDescent="0.25">
      <c r="A345" t="s">
        <v>981</v>
      </c>
      <c r="B345" t="s">
        <v>982</v>
      </c>
      <c r="C345" s="22"/>
      <c r="D345" s="40">
        <f>'Tabel 1 Nederland'!D345/'Tabel 1 Nederland'!$R345</f>
        <v>0.29911373707533234</v>
      </c>
      <c r="E345" s="40">
        <f>'Tabel 1 Nederland'!E345/'Tabel 1 Nederland'!$R345</f>
        <v>6.7577548005908414E-2</v>
      </c>
      <c r="F345" s="40">
        <f>'Tabel 1 Nederland'!F345/'Tabel 1 Nederland'!$R345</f>
        <v>0.18131462333825701</v>
      </c>
      <c r="G345" s="40">
        <f>'Tabel 1 Nederland'!G345/'Tabel 1 Nederland'!$R345</f>
        <v>0</v>
      </c>
      <c r="H345" s="40">
        <f>'Tabel 1 Nederland'!H345/'Tabel 1 Nederland'!$R345</f>
        <v>2.5480059084194977E-2</v>
      </c>
      <c r="I345" s="22"/>
      <c r="J345" s="40">
        <f>'Tabel 1 Nederland'!J345/'Tabel 1 Nederland'!$R345</f>
        <v>2.4002954209748892E-2</v>
      </c>
      <c r="K345" s="40">
        <f>'Tabel 1 Nederland'!K345/'Tabel 1 Nederland'!$R345</f>
        <v>5.9084194977843431E-3</v>
      </c>
      <c r="L345" s="40">
        <f>'Tabel 1 Nederland'!L345/'Tabel 1 Nederland'!$R345</f>
        <v>0.10598227474150665</v>
      </c>
      <c r="M345" s="22"/>
      <c r="N345" s="40">
        <f>'Tabel 1 Nederland'!N345/'Tabel 1 Nederland'!$R345</f>
        <v>0.28286558345642543</v>
      </c>
      <c r="O345" s="40">
        <f>'Tabel 1 Nederland'!O345/'Tabel 1 Nederland'!$R345</f>
        <v>7.7548005908419501E-3</v>
      </c>
      <c r="P345" s="40">
        <f>'Tabel 1 Nederland'!P345/'Tabel 1 Nederland'!$R345</f>
        <v>0</v>
      </c>
      <c r="Q345" s="34"/>
      <c r="R345" s="41">
        <f t="shared" si="5"/>
        <v>1</v>
      </c>
      <c r="S345" s="18"/>
      <c r="T345" s="18"/>
      <c r="U345" s="18"/>
    </row>
    <row r="346" spans="1:21" x14ac:dyDescent="0.25">
      <c r="A346" t="s">
        <v>1141</v>
      </c>
      <c r="B346" t="s">
        <v>1142</v>
      </c>
      <c r="C346" s="22"/>
      <c r="D346" s="40">
        <f>'Tabel 1 Nederland'!D346/'Tabel 1 Nederland'!$R346</f>
        <v>0.11782477341389729</v>
      </c>
      <c r="E346" s="40">
        <f>'Tabel 1 Nederland'!E346/'Tabel 1 Nederland'!$R346</f>
        <v>4.5317220543806651E-3</v>
      </c>
      <c r="F346" s="40">
        <f>'Tabel 1 Nederland'!F346/'Tabel 1 Nederland'!$R346</f>
        <v>8.4592145015105744E-2</v>
      </c>
      <c r="G346" s="40">
        <f>'Tabel 1 Nederland'!G346/'Tabel 1 Nederland'!$R346</f>
        <v>0</v>
      </c>
      <c r="H346" s="40">
        <f>'Tabel 1 Nederland'!H346/'Tabel 1 Nederland'!$R346</f>
        <v>0.13595166163141995</v>
      </c>
      <c r="I346" s="22"/>
      <c r="J346" s="40">
        <f>'Tabel 1 Nederland'!J346/'Tabel 1 Nederland'!$R346</f>
        <v>6.4954682779456194E-2</v>
      </c>
      <c r="K346" s="40">
        <f>'Tabel 1 Nederland'!K346/'Tabel 1 Nederland'!$R346</f>
        <v>0</v>
      </c>
      <c r="L346" s="40">
        <f>'Tabel 1 Nederland'!L346/'Tabel 1 Nederland'!$R346</f>
        <v>0</v>
      </c>
      <c r="M346" s="22"/>
      <c r="N346" s="40">
        <f>'Tabel 1 Nederland'!N346/'Tabel 1 Nederland'!$R346</f>
        <v>0.59214501510574014</v>
      </c>
      <c r="O346" s="40">
        <f>'Tabel 1 Nederland'!O346/'Tabel 1 Nederland'!$R346</f>
        <v>0</v>
      </c>
      <c r="P346" s="40">
        <f>'Tabel 1 Nederland'!P346/'Tabel 1 Nederland'!$R346</f>
        <v>0</v>
      </c>
      <c r="Q346" s="34"/>
      <c r="R346" s="41">
        <f t="shared" si="5"/>
        <v>1</v>
      </c>
      <c r="S346" s="18"/>
      <c r="T346" s="18"/>
      <c r="U346" s="18"/>
    </row>
    <row r="347" spans="1:21" x14ac:dyDescent="0.25">
      <c r="A347" t="s">
        <v>983</v>
      </c>
      <c r="B347" t="s">
        <v>984</v>
      </c>
      <c r="C347" s="22"/>
      <c r="D347" s="40">
        <f>'Tabel 1 Nederland'!D347/'Tabel 1 Nederland'!$R347</f>
        <v>0.12780269058295965</v>
      </c>
      <c r="E347" s="40">
        <f>'Tabel 1 Nederland'!E347/'Tabel 1 Nederland'!$R347</f>
        <v>0</v>
      </c>
      <c r="F347" s="40">
        <f>'Tabel 1 Nederland'!F347/'Tabel 1 Nederland'!$R347</f>
        <v>6.5022421524663671E-2</v>
      </c>
      <c r="G347" s="40">
        <f>'Tabel 1 Nederland'!G347/'Tabel 1 Nederland'!$R347</f>
        <v>0</v>
      </c>
      <c r="H347" s="40">
        <f>'Tabel 1 Nederland'!H347/'Tabel 1 Nederland'!$R347</f>
        <v>1.1210762331838564E-2</v>
      </c>
      <c r="I347" s="22"/>
      <c r="J347" s="40">
        <f>'Tabel 1 Nederland'!J347/'Tabel 1 Nederland'!$R347</f>
        <v>0.18721973094170405</v>
      </c>
      <c r="K347" s="40">
        <f>'Tabel 1 Nederland'!K347/'Tabel 1 Nederland'!$R347</f>
        <v>0</v>
      </c>
      <c r="L347" s="40">
        <f>'Tabel 1 Nederland'!L347/'Tabel 1 Nederland'!$R347</f>
        <v>9.1928251121076235E-2</v>
      </c>
      <c r="M347" s="22"/>
      <c r="N347" s="40">
        <f>'Tabel 1 Nederland'!N347/'Tabel 1 Nederland'!$R347</f>
        <v>0.5011210762331838</v>
      </c>
      <c r="O347" s="40">
        <f>'Tabel 1 Nederland'!O347/'Tabel 1 Nederland'!$R347</f>
        <v>1.5695067264573991E-2</v>
      </c>
      <c r="P347" s="40">
        <f>'Tabel 1 Nederland'!P347/'Tabel 1 Nederland'!$R347</f>
        <v>0</v>
      </c>
      <c r="Q347" s="34"/>
      <c r="R347" s="41">
        <f t="shared" si="5"/>
        <v>1</v>
      </c>
      <c r="S347" s="18"/>
      <c r="T347" s="18"/>
      <c r="U347" s="18"/>
    </row>
    <row r="348" spans="1:21" x14ac:dyDescent="0.25">
      <c r="A348" t="s">
        <v>689</v>
      </c>
      <c r="B348" t="s">
        <v>690</v>
      </c>
      <c r="C348" s="22"/>
      <c r="D348" s="40">
        <f>'Tabel 1 Nederland'!D348/'Tabel 1 Nederland'!$R348</f>
        <v>0.21262735927843662</v>
      </c>
      <c r="E348" s="40">
        <f>'Tabel 1 Nederland'!E348/'Tabel 1 Nederland'!$R348</f>
        <v>9.3368966093201944E-2</v>
      </c>
      <c r="F348" s="40">
        <f>'Tabel 1 Nederland'!F348/'Tabel 1 Nederland'!$R348</f>
        <v>0.13128444964088859</v>
      </c>
      <c r="G348" s="40">
        <f>'Tabel 1 Nederland'!G348/'Tabel 1 Nederland'!$R348</f>
        <v>0</v>
      </c>
      <c r="H348" s="40">
        <f>'Tabel 1 Nederland'!H348/'Tabel 1 Nederland'!$R348</f>
        <v>6.5141139134792048E-3</v>
      </c>
      <c r="I348" s="22"/>
      <c r="J348" s="40">
        <f>'Tabel 1 Nederland'!J348/'Tabel 1 Nederland'!$R348</f>
        <v>6.0965425087689998E-2</v>
      </c>
      <c r="K348" s="40">
        <f>'Tabel 1 Nederland'!K348/'Tabel 1 Nederland'!$R348</f>
        <v>7.2991481543343908E-2</v>
      </c>
      <c r="L348" s="40">
        <f>'Tabel 1 Nederland'!L348/'Tabel 1 Nederland'!$R348</f>
        <v>5.9128110906965091E-2</v>
      </c>
      <c r="M348" s="22"/>
      <c r="N348" s="40">
        <f>'Tabel 1 Nederland'!N348/'Tabel 1 Nederland'!$R348</f>
        <v>0.33773175212961415</v>
      </c>
      <c r="O348" s="40">
        <f>'Tabel 1 Nederland'!O348/'Tabel 1 Nederland'!$R348</f>
        <v>2.538834140638049E-2</v>
      </c>
      <c r="P348" s="40">
        <f>'Tabel 1 Nederland'!P348/'Tabel 1 Nederland'!$R348</f>
        <v>0</v>
      </c>
      <c r="Q348" s="34"/>
      <c r="R348" s="41">
        <f t="shared" ref="R348:R375" si="6">D348+E348+F348+G348+H348+J348+K348+L348+N348+O348+P348</f>
        <v>1</v>
      </c>
      <c r="S348" s="18"/>
      <c r="T348" s="18"/>
      <c r="U348" s="18"/>
    </row>
    <row r="349" spans="1:21" x14ac:dyDescent="0.25">
      <c r="A349" t="s">
        <v>1143</v>
      </c>
      <c r="B349" t="s">
        <v>1144</v>
      </c>
      <c r="C349" s="22"/>
      <c r="D349" s="40">
        <f>'Tabel 1 Nederland'!D349/'Tabel 1 Nederland'!$R349</f>
        <v>4.2780748663101602E-2</v>
      </c>
      <c r="E349" s="40">
        <f>'Tabel 1 Nederland'!E349/'Tabel 1 Nederland'!$R349</f>
        <v>3.342245989304813E-2</v>
      </c>
      <c r="F349" s="40">
        <f>'Tabel 1 Nederland'!F349/'Tabel 1 Nederland'!$R349</f>
        <v>5.213903743315508E-2</v>
      </c>
      <c r="G349" s="40">
        <f>'Tabel 1 Nederland'!G349/'Tabel 1 Nederland'!$R349</f>
        <v>0</v>
      </c>
      <c r="H349" s="40">
        <f>'Tabel 1 Nederland'!H349/'Tabel 1 Nederland'!$R349</f>
        <v>9.6256684491978606E-2</v>
      </c>
      <c r="I349" s="22"/>
      <c r="J349" s="40">
        <f>'Tabel 1 Nederland'!J349/'Tabel 1 Nederland'!$R349</f>
        <v>7.7540106951871662E-2</v>
      </c>
      <c r="K349" s="40">
        <f>'Tabel 1 Nederland'!K349/'Tabel 1 Nederland'!$R349</f>
        <v>0</v>
      </c>
      <c r="L349" s="40">
        <f>'Tabel 1 Nederland'!L349/'Tabel 1 Nederland'!$R349</f>
        <v>0.11363636363636363</v>
      </c>
      <c r="M349" s="22"/>
      <c r="N349" s="40">
        <f>'Tabel 1 Nederland'!N349/'Tabel 1 Nederland'!$R349</f>
        <v>0.58422459893048129</v>
      </c>
      <c r="O349" s="40">
        <f>'Tabel 1 Nederland'!O349/'Tabel 1 Nederland'!$R349</f>
        <v>0</v>
      </c>
      <c r="P349" s="40">
        <f>'Tabel 1 Nederland'!P349/'Tabel 1 Nederland'!$R349</f>
        <v>0</v>
      </c>
      <c r="Q349" s="34"/>
      <c r="R349" s="41">
        <f t="shared" si="6"/>
        <v>1</v>
      </c>
      <c r="S349" s="18"/>
      <c r="T349" s="18"/>
      <c r="U349" s="18"/>
    </row>
    <row r="350" spans="1:21" x14ac:dyDescent="0.25">
      <c r="A350" t="s">
        <v>553</v>
      </c>
      <c r="B350" t="s">
        <v>652</v>
      </c>
      <c r="C350" s="22"/>
      <c r="D350" s="40">
        <f>'Tabel 1 Nederland'!D350/'Tabel 1 Nederland'!$R350</f>
        <v>0.19182561307901907</v>
      </c>
      <c r="E350" s="40">
        <f>'Tabel 1 Nederland'!E350/'Tabel 1 Nederland'!$R350</f>
        <v>4.9046321525885563E-3</v>
      </c>
      <c r="F350" s="40">
        <f>'Tabel 1 Nederland'!F350/'Tabel 1 Nederland'!$R350</f>
        <v>0</v>
      </c>
      <c r="G350" s="40">
        <f>'Tabel 1 Nederland'!G350/'Tabel 1 Nederland'!$R350</f>
        <v>0</v>
      </c>
      <c r="H350" s="40">
        <f>'Tabel 1 Nederland'!H350/'Tabel 1 Nederland'!$R350</f>
        <v>5.5040871934604906E-2</v>
      </c>
      <c r="I350" s="22"/>
      <c r="J350" s="40">
        <f>'Tabel 1 Nederland'!J350/'Tabel 1 Nederland'!$R350</f>
        <v>0.18201634877384196</v>
      </c>
      <c r="K350" s="40">
        <f>'Tabel 1 Nederland'!K350/'Tabel 1 Nederland'!$R350</f>
        <v>0.12588555858310627</v>
      </c>
      <c r="L350" s="40">
        <f>'Tabel 1 Nederland'!L350/'Tabel 1 Nederland'!$R350</f>
        <v>9.264305177111716E-2</v>
      </c>
      <c r="M350" s="22"/>
      <c r="N350" s="40">
        <f>'Tabel 1 Nederland'!N350/'Tabel 1 Nederland'!$R350</f>
        <v>0.33514986376021799</v>
      </c>
      <c r="O350" s="40">
        <f>'Tabel 1 Nederland'!O350/'Tabel 1 Nederland'!$R350</f>
        <v>1.2534059945504087E-2</v>
      </c>
      <c r="P350" s="40">
        <f>'Tabel 1 Nederland'!P350/'Tabel 1 Nederland'!$R350</f>
        <v>0</v>
      </c>
      <c r="Q350" s="34"/>
      <c r="R350" s="41">
        <f t="shared" si="6"/>
        <v>0.99999999999999989</v>
      </c>
      <c r="S350" s="18"/>
      <c r="T350" s="18"/>
      <c r="U350" s="18"/>
    </row>
    <row r="351" spans="1:21" x14ac:dyDescent="0.25">
      <c r="A351" t="s">
        <v>554</v>
      </c>
      <c r="B351" t="s">
        <v>653</v>
      </c>
      <c r="C351" s="22"/>
      <c r="D351" s="40">
        <f>'Tabel 1 Nederland'!D351/'Tabel 1 Nederland'!$R351</f>
        <v>6.1953931691818905E-2</v>
      </c>
      <c r="E351" s="40">
        <f>'Tabel 1 Nederland'!E351/'Tabel 1 Nederland'!$R351</f>
        <v>1.1119936457505957E-2</v>
      </c>
      <c r="F351" s="40">
        <f>'Tabel 1 Nederland'!F351/'Tabel 1 Nederland'!$R351</f>
        <v>6.1159650516282763E-2</v>
      </c>
      <c r="G351" s="40">
        <f>'Tabel 1 Nederland'!G351/'Tabel 1 Nederland'!$R351</f>
        <v>0</v>
      </c>
      <c r="H351" s="40">
        <f>'Tabel 1 Nederland'!H351/'Tabel 1 Nederland'!$R351</f>
        <v>0</v>
      </c>
      <c r="I351" s="22"/>
      <c r="J351" s="40">
        <f>'Tabel 1 Nederland'!J351/'Tabel 1 Nederland'!$R351</f>
        <v>0</v>
      </c>
      <c r="K351" s="40">
        <f>'Tabel 1 Nederland'!K351/'Tabel 1 Nederland'!$R351</f>
        <v>1.1119936457505957E-2</v>
      </c>
      <c r="L351" s="40">
        <f>'Tabel 1 Nederland'!L351/'Tabel 1 Nederland'!$R351</f>
        <v>0.29229547259729943</v>
      </c>
      <c r="M351" s="22"/>
      <c r="N351" s="40">
        <f>'Tabel 1 Nederland'!N351/'Tabel 1 Nederland'!$R351</f>
        <v>0.54249404289118353</v>
      </c>
      <c r="O351" s="40">
        <f>'Tabel 1 Nederland'!O351/'Tabel 1 Nederland'!$R351</f>
        <v>1.9857029388403495E-2</v>
      </c>
      <c r="P351" s="40">
        <f>'Tabel 1 Nederland'!P351/'Tabel 1 Nederland'!$R351</f>
        <v>0</v>
      </c>
      <c r="Q351" s="34"/>
      <c r="R351" s="41">
        <f t="shared" si="6"/>
        <v>1</v>
      </c>
      <c r="S351" s="18"/>
      <c r="T351" s="18"/>
      <c r="U351" s="18"/>
    </row>
    <row r="352" spans="1:21" x14ac:dyDescent="0.25">
      <c r="A352" t="s">
        <v>749</v>
      </c>
      <c r="B352" t="s">
        <v>750</v>
      </c>
      <c r="C352" s="22"/>
      <c r="D352" s="40">
        <f>'Tabel 1 Nederland'!D352/'Tabel 1 Nederland'!$R352</f>
        <v>0.10957045079065376</v>
      </c>
      <c r="E352" s="40">
        <f>'Tabel 1 Nederland'!E352/'Tabel 1 Nederland'!$R352</f>
        <v>2.5902761387774368E-2</v>
      </c>
      <c r="F352" s="40">
        <f>'Tabel 1 Nederland'!F352/'Tabel 1 Nederland'!$R352</f>
        <v>8.0540476752419168E-2</v>
      </c>
      <c r="G352" s="40">
        <f>'Tabel 1 Nederland'!G352/'Tabel 1 Nederland'!$R352</f>
        <v>6.47274014632995E-2</v>
      </c>
      <c r="H352" s="40">
        <f>'Tabel 1 Nederland'!H352/'Tabel 1 Nederland'!$R352</f>
        <v>0.60514514987019119</v>
      </c>
      <c r="I352" s="22"/>
      <c r="J352" s="40">
        <f>'Tabel 1 Nederland'!J352/'Tabel 1 Nederland'!$R352</f>
        <v>3.9532688222799154E-3</v>
      </c>
      <c r="K352" s="40">
        <f>'Tabel 1 Nederland'!K352/'Tabel 1 Nederland'!$R352</f>
        <v>2.5312721265046023E-2</v>
      </c>
      <c r="L352" s="40">
        <f>'Tabel 1 Nederland'!L352/'Tabel 1 Nederland'!$R352</f>
        <v>6.5553457635119189E-2</v>
      </c>
      <c r="M352" s="22"/>
      <c r="N352" s="40">
        <f>'Tabel 1 Nederland'!N352/'Tabel 1 Nederland'!$R352</f>
        <v>1.5223035166391315E-2</v>
      </c>
      <c r="O352" s="40">
        <f>'Tabel 1 Nederland'!O352/'Tabel 1 Nederland'!$R352</f>
        <v>4.071276846825584E-3</v>
      </c>
      <c r="P352" s="40">
        <f>'Tabel 1 Nederland'!P352/'Tabel 1 Nederland'!$R352</f>
        <v>0</v>
      </c>
      <c r="Q352" s="34"/>
      <c r="R352" s="41">
        <f t="shared" si="6"/>
        <v>1</v>
      </c>
      <c r="S352" s="18"/>
      <c r="T352" s="18"/>
      <c r="U352" s="18"/>
    </row>
    <row r="353" spans="1:21" x14ac:dyDescent="0.25">
      <c r="A353" t="s">
        <v>985</v>
      </c>
      <c r="B353" t="s">
        <v>986</v>
      </c>
      <c r="C353" s="22"/>
      <c r="D353" s="40">
        <f>'Tabel 1 Nederland'!D353/'Tabel 1 Nederland'!$R353</f>
        <v>0.1458966565349544</v>
      </c>
      <c r="E353" s="40">
        <f>'Tabel 1 Nederland'!E353/'Tabel 1 Nederland'!$R353</f>
        <v>0</v>
      </c>
      <c r="F353" s="40">
        <f>'Tabel 1 Nederland'!F353/'Tabel 1 Nederland'!$R353</f>
        <v>0</v>
      </c>
      <c r="G353" s="40">
        <f>'Tabel 1 Nederland'!G353/'Tabel 1 Nederland'!$R353</f>
        <v>0</v>
      </c>
      <c r="H353" s="40">
        <f>'Tabel 1 Nederland'!H353/'Tabel 1 Nederland'!$R353</f>
        <v>1.2158054711246201E-2</v>
      </c>
      <c r="I353" s="22"/>
      <c r="J353" s="40">
        <f>'Tabel 1 Nederland'!J353/'Tabel 1 Nederland'!$R353</f>
        <v>0</v>
      </c>
      <c r="K353" s="40">
        <f>'Tabel 1 Nederland'!K353/'Tabel 1 Nederland'!$R353</f>
        <v>0</v>
      </c>
      <c r="L353" s="40">
        <f>'Tabel 1 Nederland'!L353/'Tabel 1 Nederland'!$R353</f>
        <v>0.16109422492401215</v>
      </c>
      <c r="M353" s="22"/>
      <c r="N353" s="40">
        <f>'Tabel 1 Nederland'!N353/'Tabel 1 Nederland'!$R353</f>
        <v>0.64133738601823709</v>
      </c>
      <c r="O353" s="40">
        <f>'Tabel 1 Nederland'!O353/'Tabel 1 Nederland'!$R353</f>
        <v>3.9513677811550151E-2</v>
      </c>
      <c r="P353" s="40">
        <f>'Tabel 1 Nederland'!P353/'Tabel 1 Nederland'!$R353</f>
        <v>0</v>
      </c>
      <c r="Q353" s="34"/>
      <c r="R353" s="41">
        <f t="shared" si="6"/>
        <v>1</v>
      </c>
      <c r="S353" s="18"/>
      <c r="T353" s="18"/>
      <c r="U353" s="18"/>
    </row>
    <row r="354" spans="1:21" x14ac:dyDescent="0.25">
      <c r="A354" t="s">
        <v>555</v>
      </c>
      <c r="B354" t="s">
        <v>598</v>
      </c>
      <c r="C354" s="22"/>
      <c r="D354" s="40">
        <f>'Tabel 1 Nederland'!D354/'Tabel 1 Nederland'!$R354</f>
        <v>0.30882352941176472</v>
      </c>
      <c r="E354" s="40">
        <f>'Tabel 1 Nederland'!E354/'Tabel 1 Nederland'!$R354</f>
        <v>0</v>
      </c>
      <c r="F354" s="40">
        <f>'Tabel 1 Nederland'!F354/'Tabel 1 Nederland'!$R354</f>
        <v>0.13025210084033614</v>
      </c>
      <c r="G354" s="40">
        <f>'Tabel 1 Nederland'!G354/'Tabel 1 Nederland'!$R354</f>
        <v>1.8907563025210083E-2</v>
      </c>
      <c r="H354" s="40">
        <f>'Tabel 1 Nederland'!H354/'Tabel 1 Nederland'!$R354</f>
        <v>0</v>
      </c>
      <c r="I354" s="22"/>
      <c r="J354" s="40">
        <f>'Tabel 1 Nederland'!J354/'Tabel 1 Nederland'!$R354</f>
        <v>5.6722689075630252E-2</v>
      </c>
      <c r="K354" s="40">
        <f>'Tabel 1 Nederland'!K354/'Tabel 1 Nederland'!$R354</f>
        <v>0</v>
      </c>
      <c r="L354" s="40">
        <f>'Tabel 1 Nederland'!L354/'Tabel 1 Nederland'!$R354</f>
        <v>0.11554621848739496</v>
      </c>
      <c r="M354" s="22"/>
      <c r="N354" s="40">
        <f>'Tabel 1 Nederland'!N354/'Tabel 1 Nederland'!$R354</f>
        <v>0.34663865546218486</v>
      </c>
      <c r="O354" s="40">
        <f>'Tabel 1 Nederland'!O354/'Tabel 1 Nederland'!$R354</f>
        <v>2.3109243697478993E-2</v>
      </c>
      <c r="P354" s="40">
        <f>'Tabel 1 Nederland'!P354/'Tabel 1 Nederland'!$R354</f>
        <v>0</v>
      </c>
      <c r="Q354" s="34"/>
      <c r="R354" s="41">
        <f t="shared" si="6"/>
        <v>1</v>
      </c>
      <c r="S354" s="18"/>
      <c r="T354" s="18"/>
      <c r="U354" s="18"/>
    </row>
    <row r="355" spans="1:21" x14ac:dyDescent="0.25">
      <c r="A355" t="s">
        <v>987</v>
      </c>
      <c r="B355" t="s">
        <v>988</v>
      </c>
      <c r="C355" s="22"/>
      <c r="D355" s="40">
        <f>'Tabel 1 Nederland'!D355/'Tabel 1 Nederland'!$R355</f>
        <v>0.24160447761194029</v>
      </c>
      <c r="E355" s="40">
        <f>'Tabel 1 Nederland'!E355/'Tabel 1 Nederland'!$R355</f>
        <v>0</v>
      </c>
      <c r="F355" s="40">
        <f>'Tabel 1 Nederland'!F355/'Tabel 1 Nederland'!$R355</f>
        <v>2.0522388059701493E-2</v>
      </c>
      <c r="G355" s="40">
        <f>'Tabel 1 Nederland'!G355/'Tabel 1 Nederland'!$R355</f>
        <v>0</v>
      </c>
      <c r="H355" s="40">
        <f>'Tabel 1 Nederland'!H355/'Tabel 1 Nederland'!$R355</f>
        <v>1.3992537313432836E-2</v>
      </c>
      <c r="I355" s="22"/>
      <c r="J355" s="40">
        <f>'Tabel 1 Nederland'!J355/'Tabel 1 Nederland'!$R355</f>
        <v>1.0261194029850746E-2</v>
      </c>
      <c r="K355" s="40">
        <f>'Tabel 1 Nederland'!K355/'Tabel 1 Nederland'!$R355</f>
        <v>0</v>
      </c>
      <c r="L355" s="40">
        <f>'Tabel 1 Nederland'!L355/'Tabel 1 Nederland'!$R355</f>
        <v>0.1707089552238806</v>
      </c>
      <c r="M355" s="22"/>
      <c r="N355" s="40">
        <f>'Tabel 1 Nederland'!N355/'Tabel 1 Nederland'!$R355</f>
        <v>0.51585820895522383</v>
      </c>
      <c r="O355" s="40">
        <f>'Tabel 1 Nederland'!O355/'Tabel 1 Nederland'!$R355</f>
        <v>2.4253731343283583E-2</v>
      </c>
      <c r="P355" s="40">
        <f>'Tabel 1 Nederland'!P355/'Tabel 1 Nederland'!$R355</f>
        <v>2.798507462686567E-3</v>
      </c>
      <c r="Q355" s="34"/>
      <c r="R355" s="41">
        <f t="shared" si="6"/>
        <v>1</v>
      </c>
      <c r="S355" s="18"/>
      <c r="T355" s="18"/>
      <c r="U355" s="18"/>
    </row>
    <row r="356" spans="1:21" x14ac:dyDescent="0.25">
      <c r="A356" t="s">
        <v>989</v>
      </c>
      <c r="B356" t="s">
        <v>990</v>
      </c>
      <c r="C356" s="22"/>
      <c r="D356" s="40">
        <f>'Tabel 1 Nederland'!D356/'Tabel 1 Nederland'!$R356</f>
        <v>0.21686746987951808</v>
      </c>
      <c r="E356" s="40">
        <f>'Tabel 1 Nederland'!E356/'Tabel 1 Nederland'!$R356</f>
        <v>0.20895008605851981</v>
      </c>
      <c r="F356" s="40">
        <f>'Tabel 1 Nederland'!F356/'Tabel 1 Nederland'!$R356</f>
        <v>0.12461273666092944</v>
      </c>
      <c r="G356" s="40">
        <f>'Tabel 1 Nederland'!G356/'Tabel 1 Nederland'!$R356</f>
        <v>8.2616179001721163E-3</v>
      </c>
      <c r="H356" s="40">
        <f>'Tabel 1 Nederland'!H356/'Tabel 1 Nederland'!$R356</f>
        <v>5.4044750430292596E-2</v>
      </c>
      <c r="I356" s="22"/>
      <c r="J356" s="40">
        <f>'Tabel 1 Nederland'!J356/'Tabel 1 Nederland'!$R356</f>
        <v>4.2685025817555941E-2</v>
      </c>
      <c r="K356" s="40">
        <f>'Tabel 1 Nederland'!K356/'Tabel 1 Nederland'!$R356</f>
        <v>0</v>
      </c>
      <c r="L356" s="40">
        <f>'Tabel 1 Nederland'!L356/'Tabel 1 Nederland'!$R356</f>
        <v>3.4423407917383823E-4</v>
      </c>
      <c r="M356" s="22"/>
      <c r="N356" s="40">
        <f>'Tabel 1 Nederland'!N356/'Tabel 1 Nederland'!$R356</f>
        <v>0.34423407917383819</v>
      </c>
      <c r="O356" s="40">
        <f>'Tabel 1 Nederland'!O356/'Tabel 1 Nederland'!$R356</f>
        <v>0</v>
      </c>
      <c r="P356" s="40">
        <f>'Tabel 1 Nederland'!P356/'Tabel 1 Nederland'!$R356</f>
        <v>0</v>
      </c>
      <c r="Q356" s="34"/>
      <c r="R356" s="41">
        <f t="shared" si="6"/>
        <v>1</v>
      </c>
      <c r="S356" s="18"/>
      <c r="T356" s="18"/>
      <c r="U356" s="18"/>
    </row>
    <row r="357" spans="1:21" x14ac:dyDescent="0.25">
      <c r="A357" t="s">
        <v>991</v>
      </c>
      <c r="B357" t="s">
        <v>992</v>
      </c>
      <c r="C357" s="22"/>
      <c r="D357" s="40">
        <f>'Tabel 1 Nederland'!D357/'Tabel 1 Nederland'!$R357</f>
        <v>0.23495702005730659</v>
      </c>
      <c r="E357" s="40">
        <f>'Tabel 1 Nederland'!E357/'Tabel 1 Nederland'!$R357</f>
        <v>2.0261972984036022E-2</v>
      </c>
      <c r="F357" s="40">
        <f>'Tabel 1 Nederland'!F357/'Tabel 1 Nederland'!$R357</f>
        <v>7.777322963569382E-3</v>
      </c>
      <c r="G357" s="40">
        <f>'Tabel 1 Nederland'!G357/'Tabel 1 Nederland'!$R357</f>
        <v>0.12320916905444126</v>
      </c>
      <c r="H357" s="40">
        <f>'Tabel 1 Nederland'!H357/'Tabel 1 Nederland'!$R357</f>
        <v>0.12873516168645108</v>
      </c>
      <c r="I357" s="22"/>
      <c r="J357" s="40">
        <f>'Tabel 1 Nederland'!J357/'Tabel 1 Nederland'!$R357</f>
        <v>3.8681948424068767E-2</v>
      </c>
      <c r="K357" s="40">
        <f>'Tabel 1 Nederland'!K357/'Tabel 1 Nederland'!$R357</f>
        <v>3.888661481784691E-3</v>
      </c>
      <c r="L357" s="40">
        <f>'Tabel 1 Nederland'!L357/'Tabel 1 Nederland'!$R357</f>
        <v>0.11788784281620958</v>
      </c>
      <c r="M357" s="22"/>
      <c r="N357" s="40">
        <f>'Tabel 1 Nederland'!N357/'Tabel 1 Nederland'!$R357</f>
        <v>0.31743757674989764</v>
      </c>
      <c r="O357" s="40">
        <f>'Tabel 1 Nederland'!O357/'Tabel 1 Nederland'!$R357</f>
        <v>6.1399918133442487E-3</v>
      </c>
      <c r="P357" s="40">
        <f>'Tabel 1 Nederland'!P357/'Tabel 1 Nederland'!$R357</f>
        <v>1.0233319688907081E-3</v>
      </c>
      <c r="Q357" s="34"/>
      <c r="R357" s="41">
        <f t="shared" si="6"/>
        <v>0.99999999999999989</v>
      </c>
      <c r="S357" s="18"/>
      <c r="T357" s="18"/>
      <c r="U357" s="18"/>
    </row>
    <row r="358" spans="1:21" x14ac:dyDescent="0.25">
      <c r="A358" t="s">
        <v>993</v>
      </c>
      <c r="B358" t="s">
        <v>994</v>
      </c>
      <c r="C358" s="22"/>
      <c r="D358" s="40">
        <f>'Tabel 1 Nederland'!D358/'Tabel 1 Nederland'!$R358</f>
        <v>0</v>
      </c>
      <c r="E358" s="40">
        <f>'Tabel 1 Nederland'!E358/'Tabel 1 Nederland'!$R358</f>
        <v>1.278772378516624E-2</v>
      </c>
      <c r="F358" s="40">
        <f>'Tabel 1 Nederland'!F358/'Tabel 1 Nederland'!$R358</f>
        <v>5.6265984654731455E-2</v>
      </c>
      <c r="G358" s="40">
        <f>'Tabel 1 Nederland'!G358/'Tabel 1 Nederland'!$R358</f>
        <v>0</v>
      </c>
      <c r="H358" s="40">
        <f>'Tabel 1 Nederland'!H358/'Tabel 1 Nederland'!$R358</f>
        <v>0.11508951406649616</v>
      </c>
      <c r="I358" s="22"/>
      <c r="J358" s="40">
        <f>'Tabel 1 Nederland'!J358/'Tabel 1 Nederland'!$R358</f>
        <v>0.11636828644501279</v>
      </c>
      <c r="K358" s="40">
        <f>'Tabel 1 Nederland'!K358/'Tabel 1 Nederland'!$R358</f>
        <v>0</v>
      </c>
      <c r="L358" s="40">
        <f>'Tabel 1 Nederland'!L358/'Tabel 1 Nederland'!$R358</f>
        <v>0.14322250639386189</v>
      </c>
      <c r="M358" s="22"/>
      <c r="N358" s="40">
        <f>'Tabel 1 Nederland'!N358/'Tabel 1 Nederland'!$R358</f>
        <v>0.53324808184143224</v>
      </c>
      <c r="O358" s="40">
        <f>'Tabel 1 Nederland'!O358/'Tabel 1 Nederland'!$R358</f>
        <v>2.3017902813299233E-2</v>
      </c>
      <c r="P358" s="40">
        <f>'Tabel 1 Nederland'!P358/'Tabel 1 Nederland'!$R358</f>
        <v>0</v>
      </c>
      <c r="Q358" s="34"/>
      <c r="R358" s="41">
        <f t="shared" si="6"/>
        <v>1</v>
      </c>
      <c r="S358" s="18"/>
      <c r="T358" s="18"/>
      <c r="U358" s="18"/>
    </row>
    <row r="359" spans="1:21" x14ac:dyDescent="0.25">
      <c r="A359" t="s">
        <v>556</v>
      </c>
      <c r="B359" t="s">
        <v>599</v>
      </c>
      <c r="C359" s="22"/>
      <c r="D359" s="40">
        <f>'Tabel 1 Nederland'!D359/'Tabel 1 Nederland'!$R359</f>
        <v>0.55160918066418774</v>
      </c>
      <c r="E359" s="40">
        <f>'Tabel 1 Nederland'!E359/'Tabel 1 Nederland'!$R359</f>
        <v>6.4110783433773565E-4</v>
      </c>
      <c r="F359" s="40">
        <f>'Tabel 1 Nederland'!F359/'Tabel 1 Nederland'!$R359</f>
        <v>3.8466470060264139E-4</v>
      </c>
      <c r="G359" s="40">
        <f>'Tabel 1 Nederland'!G359/'Tabel 1 Nederland'!$R359</f>
        <v>3.8466470060264139E-4</v>
      </c>
      <c r="H359" s="40">
        <f>'Tabel 1 Nederland'!H359/'Tabel 1 Nederland'!$R359</f>
        <v>5.436594435183998E-2</v>
      </c>
      <c r="I359" s="22"/>
      <c r="J359" s="40">
        <f>'Tabel 1 Nederland'!J359/'Tabel 1 Nederland'!$R359</f>
        <v>7.1162969611488658E-2</v>
      </c>
      <c r="K359" s="40">
        <f>'Tabel 1 Nederland'!K359/'Tabel 1 Nederland'!$R359</f>
        <v>0</v>
      </c>
      <c r="L359" s="40">
        <f>'Tabel 1 Nederland'!L359/'Tabel 1 Nederland'!$R359</f>
        <v>8.5908449801256573E-2</v>
      </c>
      <c r="M359" s="22"/>
      <c r="N359" s="40">
        <f>'Tabel 1 Nederland'!N359/'Tabel 1 Nederland'!$R359</f>
        <v>0.22887549685857161</v>
      </c>
      <c r="O359" s="40">
        <f>'Tabel 1 Nederland'!O359/'Tabel 1 Nederland'!$R359</f>
        <v>6.6675214771124503E-3</v>
      </c>
      <c r="P359" s="40">
        <f>'Tabel 1 Nederland'!P359/'Tabel 1 Nederland'!$R359</f>
        <v>0</v>
      </c>
      <c r="Q359" s="34"/>
      <c r="R359" s="41">
        <f t="shared" si="6"/>
        <v>0.99999999999999989</v>
      </c>
      <c r="S359" s="18"/>
      <c r="T359" s="18"/>
      <c r="U359" s="18"/>
    </row>
    <row r="360" spans="1:21" x14ac:dyDescent="0.25">
      <c r="A360" t="s">
        <v>995</v>
      </c>
      <c r="B360" t="s">
        <v>996</v>
      </c>
      <c r="C360" s="22"/>
      <c r="D360" s="40">
        <f>'Tabel 1 Nederland'!D360/'Tabel 1 Nederland'!$R360</f>
        <v>0</v>
      </c>
      <c r="E360" s="40">
        <f>'Tabel 1 Nederland'!E360/'Tabel 1 Nederland'!$R360</f>
        <v>0</v>
      </c>
      <c r="F360" s="40">
        <f>'Tabel 1 Nederland'!F360/'Tabel 1 Nederland'!$R360</f>
        <v>6.0556464811783964E-2</v>
      </c>
      <c r="G360" s="40">
        <f>'Tabel 1 Nederland'!G360/'Tabel 1 Nederland'!$R360</f>
        <v>0</v>
      </c>
      <c r="H360" s="40">
        <f>'Tabel 1 Nederland'!H360/'Tabel 1 Nederland'!$R360</f>
        <v>1.6366612111292963E-3</v>
      </c>
      <c r="I360" s="22"/>
      <c r="J360" s="40">
        <f>'Tabel 1 Nederland'!J360/'Tabel 1 Nederland'!$R360</f>
        <v>0.11292962356792144</v>
      </c>
      <c r="K360" s="40">
        <f>'Tabel 1 Nederland'!K360/'Tabel 1 Nederland'!$R360</f>
        <v>1.9639934533551555E-2</v>
      </c>
      <c r="L360" s="40">
        <f>'Tabel 1 Nederland'!L360/'Tabel 1 Nederland'!$R360</f>
        <v>0.12438625204582651</v>
      </c>
      <c r="M360" s="22"/>
      <c r="N360" s="40">
        <f>'Tabel 1 Nederland'!N360/'Tabel 1 Nederland'!$R360</f>
        <v>0.62520458265139112</v>
      </c>
      <c r="O360" s="40">
        <f>'Tabel 1 Nederland'!O360/'Tabel 1 Nederland'!$R360</f>
        <v>2.7823240589198037E-2</v>
      </c>
      <c r="P360" s="40">
        <f>'Tabel 1 Nederland'!P360/'Tabel 1 Nederland'!$R360</f>
        <v>2.7823240589198037E-2</v>
      </c>
      <c r="Q360" s="34"/>
      <c r="R360" s="41">
        <f t="shared" si="6"/>
        <v>1</v>
      </c>
      <c r="S360" s="18"/>
      <c r="T360" s="18"/>
      <c r="U360" s="18"/>
    </row>
    <row r="361" spans="1:21" x14ac:dyDescent="0.25">
      <c r="A361" t="s">
        <v>997</v>
      </c>
      <c r="B361" t="s">
        <v>998</v>
      </c>
      <c r="C361" s="22"/>
      <c r="D361" s="40">
        <f>'Tabel 1 Nederland'!D361/'Tabel 1 Nederland'!$R361</f>
        <v>0.29147465437788017</v>
      </c>
      <c r="E361" s="40">
        <f>'Tabel 1 Nederland'!E361/'Tabel 1 Nederland'!$R361</f>
        <v>5.2995391705069124E-2</v>
      </c>
      <c r="F361" s="40">
        <f>'Tabel 1 Nederland'!F361/'Tabel 1 Nederland'!$R361</f>
        <v>0</v>
      </c>
      <c r="G361" s="40">
        <f>'Tabel 1 Nederland'!G361/'Tabel 1 Nederland'!$R361</f>
        <v>0</v>
      </c>
      <c r="H361" s="40">
        <f>'Tabel 1 Nederland'!H361/'Tabel 1 Nederland'!$R361</f>
        <v>0.15322580645161291</v>
      </c>
      <c r="I361" s="22"/>
      <c r="J361" s="40">
        <f>'Tabel 1 Nederland'!J361/'Tabel 1 Nederland'!$R361</f>
        <v>0</v>
      </c>
      <c r="K361" s="40">
        <f>'Tabel 1 Nederland'!K361/'Tabel 1 Nederland'!$R361</f>
        <v>5.7603686635944703E-3</v>
      </c>
      <c r="L361" s="40">
        <f>'Tabel 1 Nederland'!L361/'Tabel 1 Nederland'!$R361</f>
        <v>7.0276497695852536E-2</v>
      </c>
      <c r="M361" s="22"/>
      <c r="N361" s="40">
        <f>'Tabel 1 Nederland'!N361/'Tabel 1 Nederland'!$R361</f>
        <v>0.41013824884792627</v>
      </c>
      <c r="O361" s="40">
        <f>'Tabel 1 Nederland'!O361/'Tabel 1 Nederland'!$R361</f>
        <v>1.6129032258064516E-2</v>
      </c>
      <c r="P361" s="40">
        <f>'Tabel 1 Nederland'!P361/'Tabel 1 Nederland'!$R361</f>
        <v>0</v>
      </c>
      <c r="Q361" s="34"/>
      <c r="R361" s="41">
        <f t="shared" si="6"/>
        <v>0.99999999999999989</v>
      </c>
      <c r="S361" s="18"/>
      <c r="T361" s="18"/>
      <c r="U361" s="18"/>
    </row>
    <row r="362" spans="1:21" x14ac:dyDescent="0.25">
      <c r="A362" t="s">
        <v>751</v>
      </c>
      <c r="B362" t="s">
        <v>752</v>
      </c>
      <c r="C362" s="22"/>
      <c r="D362" s="40">
        <f>'Tabel 1 Nederland'!D362/'Tabel 1 Nederland'!$R362</f>
        <v>7.9403272377285852E-2</v>
      </c>
      <c r="E362" s="40">
        <f>'Tabel 1 Nederland'!E362/'Tabel 1 Nederland'!$R362</f>
        <v>1.6361886429258902E-2</v>
      </c>
      <c r="F362" s="40">
        <f>'Tabel 1 Nederland'!F362/'Tabel 1 Nederland'!$R362</f>
        <v>7.6997112608277194E-3</v>
      </c>
      <c r="G362" s="40">
        <f>'Tabel 1 Nederland'!G362/'Tabel 1 Nederland'!$R362</f>
        <v>0</v>
      </c>
      <c r="H362" s="40">
        <f>'Tabel 1 Nederland'!H362/'Tabel 1 Nederland'!$R362</f>
        <v>4.138594802694899E-2</v>
      </c>
      <c r="I362" s="22"/>
      <c r="J362" s="40">
        <f>'Tabel 1 Nederland'!J362/'Tabel 1 Nederland'!$R362</f>
        <v>1.395572666025024E-2</v>
      </c>
      <c r="K362" s="40">
        <f>'Tabel 1 Nederland'!K362/'Tabel 1 Nederland'!$R362</f>
        <v>0.23002887391722809</v>
      </c>
      <c r="L362" s="40">
        <f>'Tabel 1 Nederland'!L362/'Tabel 1 Nederland'!$R362</f>
        <v>7.5553416746871993E-2</v>
      </c>
      <c r="M362" s="22"/>
      <c r="N362" s="40">
        <f>'Tabel 1 Nederland'!N362/'Tabel 1 Nederland'!$R362</f>
        <v>0.51828681424446588</v>
      </c>
      <c r="O362" s="40">
        <f>'Tabel 1 Nederland'!O362/'Tabel 1 Nederland'!$R362</f>
        <v>1.7324350336862367E-2</v>
      </c>
      <c r="P362" s="40">
        <f>'Tabel 1 Nederland'!P362/'Tabel 1 Nederland'!$R362</f>
        <v>0</v>
      </c>
      <c r="Q362" s="34"/>
      <c r="R362" s="41">
        <f t="shared" si="6"/>
        <v>1</v>
      </c>
      <c r="S362" s="18"/>
      <c r="T362" s="18"/>
      <c r="U362" s="18"/>
    </row>
    <row r="363" spans="1:21" x14ac:dyDescent="0.25">
      <c r="A363" t="s">
        <v>1206</v>
      </c>
      <c r="B363" t="s">
        <v>1207</v>
      </c>
      <c r="C363" s="22"/>
      <c r="D363" s="40">
        <f>'Tabel 1 Nederland'!D363/'Tabel 1 Nederland'!$R363</f>
        <v>6.5573770491803282E-2</v>
      </c>
      <c r="E363" s="40">
        <f>'Tabel 1 Nederland'!E363/'Tabel 1 Nederland'!$R363</f>
        <v>0.26775956284153007</v>
      </c>
      <c r="F363" s="40">
        <f>'Tabel 1 Nederland'!F363/'Tabel 1 Nederland'!$R363</f>
        <v>0</v>
      </c>
      <c r="G363" s="40">
        <f>'Tabel 1 Nederland'!G363/'Tabel 1 Nederland'!$R363</f>
        <v>0</v>
      </c>
      <c r="H363" s="40">
        <f>'Tabel 1 Nederland'!H363/'Tabel 1 Nederland'!$R363</f>
        <v>0</v>
      </c>
      <c r="I363" s="22"/>
      <c r="J363" s="40">
        <f>'Tabel 1 Nederland'!J363/'Tabel 1 Nederland'!$R363</f>
        <v>3.3879781420765025E-2</v>
      </c>
      <c r="K363" s="40">
        <f>'Tabel 1 Nederland'!K363/'Tabel 1 Nederland'!$R363</f>
        <v>0</v>
      </c>
      <c r="L363" s="40">
        <f>'Tabel 1 Nederland'!L363/'Tabel 1 Nederland'!$R363</f>
        <v>3.2786885245901641E-2</v>
      </c>
      <c r="M363" s="22"/>
      <c r="N363" s="40">
        <f>'Tabel 1 Nederland'!N363/'Tabel 1 Nederland'!$R363</f>
        <v>0.57158469945355195</v>
      </c>
      <c r="O363" s="40">
        <f>'Tabel 1 Nederland'!O363/'Tabel 1 Nederland'!$R363</f>
        <v>2.8415300546448089E-2</v>
      </c>
      <c r="P363" s="40">
        <f>'Tabel 1 Nederland'!P363/'Tabel 1 Nederland'!$R363</f>
        <v>0</v>
      </c>
      <c r="Q363" s="34"/>
      <c r="R363" s="41">
        <f t="shared" si="6"/>
        <v>1</v>
      </c>
      <c r="S363" s="18"/>
      <c r="T363" s="18"/>
      <c r="U363" s="18"/>
    </row>
    <row r="364" spans="1:21" x14ac:dyDescent="0.25">
      <c r="A364" t="s">
        <v>753</v>
      </c>
      <c r="B364" t="s">
        <v>754</v>
      </c>
      <c r="C364" s="22"/>
      <c r="D364" s="40">
        <f>'Tabel 1 Nederland'!D364/'Tabel 1 Nederland'!$R364</f>
        <v>8.8048315321042597E-2</v>
      </c>
      <c r="E364" s="40">
        <f>'Tabel 1 Nederland'!E364/'Tabel 1 Nederland'!$R364</f>
        <v>0</v>
      </c>
      <c r="F364" s="40">
        <f>'Tabel 1 Nederland'!F364/'Tabel 1 Nederland'!$R364</f>
        <v>4.9268912905276539E-2</v>
      </c>
      <c r="G364" s="40">
        <f>'Tabel 1 Nederland'!G364/'Tabel 1 Nederland'!$R364</f>
        <v>0</v>
      </c>
      <c r="H364" s="40">
        <f>'Tabel 1 Nederland'!H364/'Tabel 1 Nederland'!$R364</f>
        <v>2.4475524475524476E-2</v>
      </c>
      <c r="I364" s="22"/>
      <c r="J364" s="40">
        <f>'Tabel 1 Nederland'!J364/'Tabel 1 Nederland'!$R364</f>
        <v>0.1179275270184361</v>
      </c>
      <c r="K364" s="40">
        <f>'Tabel 1 Nederland'!K364/'Tabel 1 Nederland'!$R364</f>
        <v>0.11411315956770503</v>
      </c>
      <c r="L364" s="40">
        <f>'Tabel 1 Nederland'!L364/'Tabel 1 Nederland'!$R364</f>
        <v>7.43801652892562E-2</v>
      </c>
      <c r="M364" s="22"/>
      <c r="N364" s="40">
        <f>'Tabel 1 Nederland'!N364/'Tabel 1 Nederland'!$R364</f>
        <v>0.50413223140495866</v>
      </c>
      <c r="O364" s="40">
        <f>'Tabel 1 Nederland'!O364/'Tabel 1 Nederland'!$R364</f>
        <v>1.621106166560712E-2</v>
      </c>
      <c r="P364" s="40">
        <f>'Tabel 1 Nederland'!P364/'Tabel 1 Nederland'!$R364</f>
        <v>1.1443102352193261E-2</v>
      </c>
      <c r="Q364" s="34"/>
      <c r="R364" s="41">
        <f t="shared" si="6"/>
        <v>1</v>
      </c>
      <c r="S364" s="18"/>
      <c r="T364" s="18"/>
      <c r="U364" s="18"/>
    </row>
    <row r="365" spans="1:21" x14ac:dyDescent="0.25">
      <c r="A365" t="s">
        <v>999</v>
      </c>
      <c r="B365" t="s">
        <v>1000</v>
      </c>
      <c r="C365" s="22"/>
      <c r="D365" s="40">
        <f>'Tabel 1 Nederland'!D365/'Tabel 1 Nederland'!$R365</f>
        <v>0.10518053375196232</v>
      </c>
      <c r="E365" s="40">
        <f>'Tabel 1 Nederland'!E365/'Tabel 1 Nederland'!$R365</f>
        <v>0</v>
      </c>
      <c r="F365" s="40">
        <f>'Tabel 1 Nederland'!F365/'Tabel 1 Nederland'!$R365</f>
        <v>0.11669283097854527</v>
      </c>
      <c r="G365" s="40">
        <f>'Tabel 1 Nederland'!G365/'Tabel 1 Nederland'!$R365</f>
        <v>0</v>
      </c>
      <c r="H365" s="40">
        <f>'Tabel 1 Nederland'!H365/'Tabel 1 Nederland'!$R365</f>
        <v>0</v>
      </c>
      <c r="I365" s="22"/>
      <c r="J365" s="40">
        <f>'Tabel 1 Nederland'!J365/'Tabel 1 Nederland'!$R365</f>
        <v>8.8958660387231811E-2</v>
      </c>
      <c r="K365" s="40">
        <f>'Tabel 1 Nederland'!K365/'Tabel 1 Nederland'!$R365</f>
        <v>9.7331240188383045E-2</v>
      </c>
      <c r="L365" s="40">
        <f>'Tabel 1 Nederland'!L365/'Tabel 1 Nederland'!$R365</f>
        <v>0.29984301412872844</v>
      </c>
      <c r="M365" s="22"/>
      <c r="N365" s="40">
        <f>'Tabel 1 Nederland'!N365/'Tabel 1 Nederland'!$R365</f>
        <v>0.29199372056514916</v>
      </c>
      <c r="O365" s="40">
        <f>'Tabel 1 Nederland'!O365/'Tabel 1 Nederland'!$R365</f>
        <v>0</v>
      </c>
      <c r="P365" s="40">
        <f>'Tabel 1 Nederland'!P365/'Tabel 1 Nederland'!$R365</f>
        <v>0</v>
      </c>
      <c r="Q365" s="34"/>
      <c r="R365" s="41">
        <f t="shared" si="6"/>
        <v>1</v>
      </c>
      <c r="S365" s="18"/>
      <c r="T365" s="18"/>
      <c r="U365" s="18"/>
    </row>
    <row r="366" spans="1:21" x14ac:dyDescent="0.25">
      <c r="A366" t="s">
        <v>755</v>
      </c>
      <c r="B366" t="s">
        <v>756</v>
      </c>
      <c r="C366" s="22"/>
      <c r="D366" s="40">
        <f>'Tabel 1 Nederland'!D366/'Tabel 1 Nederland'!$R366</f>
        <v>0.53862776877363583</v>
      </c>
      <c r="E366" s="40">
        <f>'Tabel 1 Nederland'!E366/'Tabel 1 Nederland'!$R366</f>
        <v>1.1345218800648298E-2</v>
      </c>
      <c r="F366" s="40">
        <f>'Tabel 1 Nederland'!F366/'Tabel 1 Nederland'!$R366</f>
        <v>1.4046461372231226E-2</v>
      </c>
      <c r="G366" s="40">
        <f>'Tabel 1 Nederland'!G366/'Tabel 1 Nederland'!$R366</f>
        <v>0</v>
      </c>
      <c r="H366" s="40">
        <f>'Tabel 1 Nederland'!H366/'Tabel 1 Nederland'!$R366</f>
        <v>5.4024851431658564E-4</v>
      </c>
      <c r="I366" s="22"/>
      <c r="J366" s="40">
        <f>'Tabel 1 Nederland'!J366/'Tabel 1 Nederland'!$R366</f>
        <v>0</v>
      </c>
      <c r="K366" s="40">
        <f>'Tabel 1 Nederland'!K366/'Tabel 1 Nederland'!$R366</f>
        <v>0</v>
      </c>
      <c r="L366" s="40">
        <f>'Tabel 1 Nederland'!L366/'Tabel 1 Nederland'!$R366</f>
        <v>8.6439762290653702E-3</v>
      </c>
      <c r="M366" s="22"/>
      <c r="N366" s="40">
        <f>'Tabel 1 Nederland'!N366/'Tabel 1 Nederland'!$R366</f>
        <v>0.41329011345218802</v>
      </c>
      <c r="O366" s="40">
        <f>'Tabel 1 Nederland'!O366/'Tabel 1 Nederland'!$R366</f>
        <v>1.350621285791464E-2</v>
      </c>
      <c r="P366" s="40">
        <f>'Tabel 1 Nederland'!P366/'Tabel 1 Nederland'!$R366</f>
        <v>0</v>
      </c>
      <c r="Q366" s="34"/>
      <c r="R366" s="41">
        <f t="shared" si="6"/>
        <v>0.99999999999999989</v>
      </c>
      <c r="S366" s="18"/>
      <c r="T366" s="18"/>
      <c r="U366" s="18"/>
    </row>
    <row r="367" spans="1:21" x14ac:dyDescent="0.25">
      <c r="A367" t="s">
        <v>1001</v>
      </c>
      <c r="B367" t="s">
        <v>1002</v>
      </c>
      <c r="C367" s="22"/>
      <c r="D367" s="40">
        <f>'Tabel 1 Nederland'!D367/'Tabel 1 Nederland'!$R367</f>
        <v>0</v>
      </c>
      <c r="E367" s="40">
        <f>'Tabel 1 Nederland'!E367/'Tabel 1 Nederland'!$R367</f>
        <v>0</v>
      </c>
      <c r="F367" s="40">
        <f>'Tabel 1 Nederland'!F367/'Tabel 1 Nederland'!$R367</f>
        <v>0</v>
      </c>
      <c r="G367" s="40">
        <f>'Tabel 1 Nederland'!G367/'Tabel 1 Nederland'!$R367</f>
        <v>0</v>
      </c>
      <c r="H367" s="40">
        <f>'Tabel 1 Nederland'!H367/'Tabel 1 Nederland'!$R367</f>
        <v>4.0983606557377046E-2</v>
      </c>
      <c r="I367" s="22"/>
      <c r="J367" s="40">
        <f>'Tabel 1 Nederland'!J367/'Tabel 1 Nederland'!$R367</f>
        <v>3.2786885245901641E-2</v>
      </c>
      <c r="K367" s="40">
        <f>'Tabel 1 Nederland'!K367/'Tabel 1 Nederland'!$R367</f>
        <v>0</v>
      </c>
      <c r="L367" s="40">
        <f>'Tabel 1 Nederland'!L367/'Tabel 1 Nederland'!$R367</f>
        <v>0.66803278688524592</v>
      </c>
      <c r="M367" s="22"/>
      <c r="N367" s="40">
        <f>'Tabel 1 Nederland'!N367/'Tabel 1 Nederland'!$R367</f>
        <v>0.25819672131147542</v>
      </c>
      <c r="O367" s="40">
        <f>'Tabel 1 Nederland'!O367/'Tabel 1 Nederland'!$R367</f>
        <v>0</v>
      </c>
      <c r="P367" s="40">
        <f>'Tabel 1 Nederland'!P367/'Tabel 1 Nederland'!$R367</f>
        <v>0</v>
      </c>
      <c r="Q367" s="34"/>
      <c r="R367" s="41">
        <f t="shared" si="6"/>
        <v>1</v>
      </c>
      <c r="S367" s="18"/>
      <c r="T367" s="18"/>
      <c r="U367" s="18"/>
    </row>
    <row r="368" spans="1:21" x14ac:dyDescent="0.25">
      <c r="A368" t="s">
        <v>757</v>
      </c>
      <c r="B368" t="s">
        <v>758</v>
      </c>
      <c r="C368" s="22"/>
      <c r="D368" s="40">
        <f>'Tabel 1 Nederland'!D368/'Tabel 1 Nederland'!$R368</f>
        <v>0.45841572641619172</v>
      </c>
      <c r="E368" s="40">
        <f>'Tabel 1 Nederland'!E368/'Tabel 1 Nederland'!$R368</f>
        <v>3.3732697452599743E-3</v>
      </c>
      <c r="F368" s="40">
        <f>'Tabel 1 Nederland'!F368/'Tabel 1 Nederland'!$R368</f>
        <v>9.259043852506689E-2</v>
      </c>
      <c r="G368" s="40">
        <f>'Tabel 1 Nederland'!G368/'Tabel 1 Nederland'!$R368</f>
        <v>4.6527858555309994E-4</v>
      </c>
      <c r="H368" s="40">
        <f>'Tabel 1 Nederland'!H368/'Tabel 1 Nederland'!$R368</f>
        <v>0.16761661044550424</v>
      </c>
      <c r="I368" s="22"/>
      <c r="J368" s="40">
        <f>'Tabel 1 Nederland'!J368/'Tabel 1 Nederland'!$R368</f>
        <v>2.4427125741537745E-3</v>
      </c>
      <c r="K368" s="40">
        <f>'Tabel 1 Nederland'!K368/'Tabel 1 Nederland'!$R368</f>
        <v>0</v>
      </c>
      <c r="L368" s="40">
        <f>'Tabel 1 Nederland'!L368/'Tabel 1 Nederland'!$R368</f>
        <v>1.8145864836570897E-2</v>
      </c>
      <c r="M368" s="22"/>
      <c r="N368" s="40">
        <f>'Tabel 1 Nederland'!N368/'Tabel 1 Nederland'!$R368</f>
        <v>0.24973828079562638</v>
      </c>
      <c r="O368" s="40">
        <f>'Tabel 1 Nederland'!O368/'Tabel 1 Nederland'!$R368</f>
        <v>7.2118180760730489E-3</v>
      </c>
      <c r="P368" s="40">
        <f>'Tabel 1 Nederland'!P368/'Tabel 1 Nederland'!$R368</f>
        <v>0</v>
      </c>
      <c r="Q368" s="34"/>
      <c r="R368" s="41">
        <f t="shared" si="6"/>
        <v>1</v>
      </c>
      <c r="S368" s="18"/>
      <c r="T368" s="18"/>
      <c r="U368" s="18"/>
    </row>
    <row r="369" spans="1:22" x14ac:dyDescent="0.25">
      <c r="A369" t="s">
        <v>759</v>
      </c>
      <c r="B369" t="s">
        <v>760</v>
      </c>
      <c r="C369" s="22"/>
      <c r="D369" s="40">
        <f>'Tabel 1 Nederland'!D369/'Tabel 1 Nederland'!$R369</f>
        <v>4.3617998163452708E-2</v>
      </c>
      <c r="E369" s="40">
        <f>'Tabel 1 Nederland'!E369/'Tabel 1 Nederland'!$R369</f>
        <v>0</v>
      </c>
      <c r="F369" s="40">
        <f>'Tabel 1 Nederland'!F369/'Tabel 1 Nederland'!$R369</f>
        <v>1.6528925619834711E-2</v>
      </c>
      <c r="G369" s="40">
        <f>'Tabel 1 Nederland'!G369/'Tabel 1 Nederland'!$R369</f>
        <v>0</v>
      </c>
      <c r="H369" s="40">
        <f>'Tabel 1 Nederland'!H369/'Tabel 1 Nederland'!$R369</f>
        <v>0.1992653810835629</v>
      </c>
      <c r="I369" s="22"/>
      <c r="J369" s="40">
        <f>'Tabel 1 Nederland'!J369/'Tabel 1 Nederland'!$R369</f>
        <v>6.2901744719926544E-2</v>
      </c>
      <c r="K369" s="40">
        <f>'Tabel 1 Nederland'!K369/'Tabel 1 Nederland'!$R369</f>
        <v>0</v>
      </c>
      <c r="L369" s="40">
        <f>'Tabel 1 Nederland'!L369/'Tabel 1 Nederland'!$R369</f>
        <v>0.13498622589531681</v>
      </c>
      <c r="M369" s="22"/>
      <c r="N369" s="40">
        <f>'Tabel 1 Nederland'!N369/'Tabel 1 Nederland'!$R369</f>
        <v>0.52800734618916434</v>
      </c>
      <c r="O369" s="40">
        <f>'Tabel 1 Nederland'!O369/'Tabel 1 Nederland'!$R369</f>
        <v>1.4692378328741965E-2</v>
      </c>
      <c r="P369" s="40">
        <f>'Tabel 1 Nederland'!P369/'Tabel 1 Nederland'!$R369</f>
        <v>0</v>
      </c>
      <c r="Q369" s="34"/>
      <c r="R369" s="41">
        <f t="shared" si="6"/>
        <v>0.99999999999999989</v>
      </c>
      <c r="S369" s="18"/>
      <c r="T369" s="18"/>
      <c r="U369" s="18"/>
      <c r="V369" s="18"/>
    </row>
    <row r="370" spans="1:22" x14ac:dyDescent="0.25">
      <c r="A370" t="s">
        <v>558</v>
      </c>
      <c r="B370" t="s">
        <v>601</v>
      </c>
      <c r="C370" s="22"/>
      <c r="D370" s="40">
        <f>'Tabel 1 Nederland'!D370/'Tabel 1 Nederland'!$R370</f>
        <v>0.33304347826086955</v>
      </c>
      <c r="E370" s="40">
        <f>'Tabel 1 Nederland'!E370/'Tabel 1 Nederland'!$R370</f>
        <v>3.4782608695652175E-3</v>
      </c>
      <c r="F370" s="40">
        <f>'Tabel 1 Nederland'!F370/'Tabel 1 Nederland'!$R370</f>
        <v>2.6521739130434784E-2</v>
      </c>
      <c r="G370" s="40">
        <f>'Tabel 1 Nederland'!G370/'Tabel 1 Nederland'!$R370</f>
        <v>0</v>
      </c>
      <c r="H370" s="40">
        <f>'Tabel 1 Nederland'!H370/'Tabel 1 Nederland'!$R370</f>
        <v>0</v>
      </c>
      <c r="I370" s="22"/>
      <c r="J370" s="40">
        <f>'Tabel 1 Nederland'!J370/'Tabel 1 Nederland'!$R370</f>
        <v>0.15956521739130436</v>
      </c>
      <c r="K370" s="40">
        <f>'Tabel 1 Nederland'!K370/'Tabel 1 Nederland'!$R370</f>
        <v>0</v>
      </c>
      <c r="L370" s="40">
        <f>'Tabel 1 Nederland'!L370/'Tabel 1 Nederland'!$R370</f>
        <v>5.6956521739130433E-2</v>
      </c>
      <c r="M370" s="22"/>
      <c r="N370" s="40">
        <f>'Tabel 1 Nederland'!N370/'Tabel 1 Nederland'!$R370</f>
        <v>0.41130434782608694</v>
      </c>
      <c r="O370" s="40">
        <f>'Tabel 1 Nederland'!O370/'Tabel 1 Nederland'!$R370</f>
        <v>9.1304347826086964E-3</v>
      </c>
      <c r="P370" s="40">
        <f>'Tabel 1 Nederland'!P370/'Tabel 1 Nederland'!$R370</f>
        <v>0</v>
      </c>
      <c r="Q370" s="34"/>
      <c r="R370" s="41">
        <f t="shared" si="6"/>
        <v>0.99999999999999989</v>
      </c>
      <c r="S370" s="18"/>
      <c r="T370" s="18"/>
      <c r="U370" s="18"/>
    </row>
    <row r="371" spans="1:22" x14ac:dyDescent="0.25">
      <c r="A371" t="s">
        <v>761</v>
      </c>
      <c r="B371" t="s">
        <v>762</v>
      </c>
      <c r="C371" s="22"/>
      <c r="D371" s="40">
        <f>'Tabel 1 Nederland'!D371/'Tabel 1 Nederland'!$R371</f>
        <v>0.20212038303693569</v>
      </c>
      <c r="E371" s="40">
        <f>'Tabel 1 Nederland'!E371/'Tabel 1 Nederland'!$R371</f>
        <v>6.8399452804377564E-3</v>
      </c>
      <c r="F371" s="40">
        <f>'Tabel 1 Nederland'!F371/'Tabel 1 Nederland'!$R371</f>
        <v>6.8399452804377564E-4</v>
      </c>
      <c r="G371" s="40">
        <f>'Tabel 1 Nederland'!G371/'Tabel 1 Nederland'!$R371</f>
        <v>1.7099863201094391E-3</v>
      </c>
      <c r="H371" s="40">
        <f>'Tabel 1 Nederland'!H371/'Tabel 1 Nederland'!$R371</f>
        <v>6.1217510259917923E-2</v>
      </c>
      <c r="I371" s="22"/>
      <c r="J371" s="40">
        <f>'Tabel 1 Nederland'!J371/'Tabel 1 Nederland'!$R371</f>
        <v>2.9411764705882353E-2</v>
      </c>
      <c r="K371" s="40">
        <f>'Tabel 1 Nederland'!K371/'Tabel 1 Nederland'!$R371</f>
        <v>0</v>
      </c>
      <c r="L371" s="40">
        <f>'Tabel 1 Nederland'!L371/'Tabel 1 Nederland'!$R371</f>
        <v>0.18502051983584131</v>
      </c>
      <c r="M371" s="22"/>
      <c r="N371" s="40">
        <f>'Tabel 1 Nederland'!N371/'Tabel 1 Nederland'!$R371</f>
        <v>0.50170998632010944</v>
      </c>
      <c r="O371" s="40">
        <f>'Tabel 1 Nederland'!O371/'Tabel 1 Nederland'!$R371</f>
        <v>1.1285909712722298E-2</v>
      </c>
      <c r="P371" s="40">
        <f>'Tabel 1 Nederland'!P371/'Tabel 1 Nederland'!$R371</f>
        <v>0</v>
      </c>
      <c r="Q371" s="34"/>
      <c r="R371" s="41">
        <f t="shared" si="6"/>
        <v>0.99999999999999989</v>
      </c>
      <c r="S371" s="18"/>
      <c r="T371" s="18"/>
      <c r="U371" s="18"/>
    </row>
    <row r="372" spans="1:22" x14ac:dyDescent="0.25">
      <c r="A372" t="s">
        <v>559</v>
      </c>
      <c r="B372" t="s">
        <v>654</v>
      </c>
      <c r="C372" s="22"/>
      <c r="D372" s="40">
        <f>'Tabel 1 Nederland'!D372/'Tabel 1 Nederland'!$R372</f>
        <v>0.12190812720848057</v>
      </c>
      <c r="E372" s="40">
        <f>'Tabel 1 Nederland'!E372/'Tabel 1 Nederland'!$R372</f>
        <v>6.1837455830388695E-2</v>
      </c>
      <c r="F372" s="40">
        <f>'Tabel 1 Nederland'!F372/'Tabel 1 Nederland'!$R372</f>
        <v>0</v>
      </c>
      <c r="G372" s="40">
        <f>'Tabel 1 Nederland'!G372/'Tabel 1 Nederland'!$R372</f>
        <v>0</v>
      </c>
      <c r="H372" s="40">
        <f>'Tabel 1 Nederland'!H372/'Tabel 1 Nederland'!$R372</f>
        <v>0.12603062426383982</v>
      </c>
      <c r="I372" s="22"/>
      <c r="J372" s="40">
        <f>'Tabel 1 Nederland'!J372/'Tabel 1 Nederland'!$R372</f>
        <v>0.12073027090694935</v>
      </c>
      <c r="K372" s="40">
        <f>'Tabel 1 Nederland'!K372/'Tabel 1 Nederland'!$R372</f>
        <v>0</v>
      </c>
      <c r="L372" s="40">
        <f>'Tabel 1 Nederland'!L372/'Tabel 1 Nederland'!$R372</f>
        <v>0.11130742049469965</v>
      </c>
      <c r="M372" s="22"/>
      <c r="N372" s="40">
        <f>'Tabel 1 Nederland'!N372/'Tabel 1 Nederland'!$R372</f>
        <v>0.44051825677267376</v>
      </c>
      <c r="O372" s="40">
        <f>'Tabel 1 Nederland'!O372/'Tabel 1 Nederland'!$R372</f>
        <v>1.7667844522968199E-2</v>
      </c>
      <c r="P372" s="40">
        <f>'Tabel 1 Nederland'!P372/'Tabel 1 Nederland'!$R372</f>
        <v>0</v>
      </c>
      <c r="Q372" s="34"/>
      <c r="R372" s="41">
        <f t="shared" si="6"/>
        <v>1</v>
      </c>
      <c r="S372" s="18"/>
      <c r="T372" s="18"/>
      <c r="U372" s="18"/>
    </row>
    <row r="373" spans="1:22" x14ac:dyDescent="0.25">
      <c r="A373" t="s">
        <v>763</v>
      </c>
      <c r="B373" t="s">
        <v>764</v>
      </c>
      <c r="C373" s="22"/>
      <c r="D373" s="40">
        <f>'Tabel 1 Nederland'!D373/'Tabel 1 Nederland'!$R373</f>
        <v>0.51985282845316572</v>
      </c>
      <c r="E373" s="40">
        <f>'Tabel 1 Nederland'!E373/'Tabel 1 Nederland'!$R373</f>
        <v>2.468189483366549E-2</v>
      </c>
      <c r="F373" s="40">
        <f>'Tabel 1 Nederland'!F373/'Tabel 1 Nederland'!$R373</f>
        <v>8.0177832285758088E-2</v>
      </c>
      <c r="G373" s="40">
        <f>'Tabel 1 Nederland'!G373/'Tabel 1 Nederland'!$R373</f>
        <v>1.1651080791047064E-2</v>
      </c>
      <c r="H373" s="40">
        <f>'Tabel 1 Nederland'!H373/'Tabel 1 Nederland'!$R373</f>
        <v>0</v>
      </c>
      <c r="I373" s="22"/>
      <c r="J373" s="40">
        <f>'Tabel 1 Nederland'!J373/'Tabel 1 Nederland'!$R373</f>
        <v>8.2170780315805617E-2</v>
      </c>
      <c r="K373" s="40">
        <f>'Tabel 1 Nederland'!K373/'Tabel 1 Nederland'!$R373</f>
        <v>0</v>
      </c>
      <c r="L373" s="40">
        <f>'Tabel 1 Nederland'!L373/'Tabel 1 Nederland'!$R373</f>
        <v>1.1497777096428024E-2</v>
      </c>
      <c r="M373" s="22"/>
      <c r="N373" s="40">
        <f>'Tabel 1 Nederland'!N373/'Tabel 1 Nederland'!$R373</f>
        <v>0.26996780622413002</v>
      </c>
      <c r="O373" s="40">
        <f>'Tabel 1 Nederland'!O373/'Tabel 1 Nederland'!$R373</f>
        <v>0</v>
      </c>
      <c r="P373" s="40">
        <f>'Tabel 1 Nederland'!P373/'Tabel 1 Nederland'!$R373</f>
        <v>0</v>
      </c>
      <c r="Q373" s="34"/>
      <c r="R373" s="41">
        <f t="shared" si="6"/>
        <v>1</v>
      </c>
      <c r="S373" s="18"/>
      <c r="T373" s="18"/>
      <c r="U373" s="18"/>
    </row>
    <row r="374" spans="1:22" x14ac:dyDescent="0.25">
      <c r="A374" t="s">
        <v>560</v>
      </c>
      <c r="B374" t="s">
        <v>655</v>
      </c>
      <c r="C374" s="22"/>
      <c r="D374" s="40">
        <f>'Tabel 1 Nederland'!D374/'Tabel 1 Nederland'!$R374</f>
        <v>0.24611708482676226</v>
      </c>
      <c r="E374" s="40">
        <f>'Tabel 1 Nederland'!E374/'Tabel 1 Nederland'!$R374</f>
        <v>8.9605734767025085E-3</v>
      </c>
      <c r="F374" s="40">
        <f>'Tabel 1 Nederland'!F374/'Tabel 1 Nederland'!$R374</f>
        <v>3.5842293906810036E-3</v>
      </c>
      <c r="G374" s="40">
        <f>'Tabel 1 Nederland'!G374/'Tabel 1 Nederland'!$R374</f>
        <v>2.9868578255675031E-3</v>
      </c>
      <c r="H374" s="40">
        <f>'Tabel 1 Nederland'!H374/'Tabel 1 Nederland'!$R374</f>
        <v>8.9605734767025085E-3</v>
      </c>
      <c r="I374" s="22"/>
      <c r="J374" s="40">
        <f>'Tabel 1 Nederland'!J374/'Tabel 1 Nederland'!$R374</f>
        <v>1.1947431302270011E-3</v>
      </c>
      <c r="K374" s="40">
        <f>'Tabel 1 Nederland'!K374/'Tabel 1 Nederland'!$R374</f>
        <v>9.1397849462365593E-2</v>
      </c>
      <c r="L374" s="40">
        <f>'Tabel 1 Nederland'!L374/'Tabel 1 Nederland'!$R374</f>
        <v>7.8255675029868577E-2</v>
      </c>
      <c r="M374" s="22"/>
      <c r="N374" s="40">
        <f>'Tabel 1 Nederland'!N374/'Tabel 1 Nederland'!$R374</f>
        <v>0.54659498207885304</v>
      </c>
      <c r="O374" s="40">
        <f>'Tabel 1 Nederland'!O374/'Tabel 1 Nederland'!$R374</f>
        <v>1.1947431302270013E-2</v>
      </c>
      <c r="P374" s="40">
        <f>'Tabel 1 Nederland'!P374/'Tabel 1 Nederland'!$R374</f>
        <v>0</v>
      </c>
      <c r="Q374" s="34"/>
      <c r="R374" s="41">
        <f t="shared" si="6"/>
        <v>1</v>
      </c>
      <c r="S374" s="18"/>
      <c r="T374" s="18"/>
      <c r="U374" s="18"/>
    </row>
    <row r="375" spans="1:22" x14ac:dyDescent="0.25">
      <c r="A375" t="s">
        <v>1145</v>
      </c>
      <c r="B375" t="s">
        <v>1146</v>
      </c>
      <c r="C375" s="22"/>
      <c r="D375" s="40">
        <f>'Tabel 1 Nederland'!D375/'Tabel 1 Nederland'!$R375</f>
        <v>0</v>
      </c>
      <c r="E375" s="40">
        <f>'Tabel 1 Nederland'!E375/'Tabel 1 Nederland'!$R375</f>
        <v>0</v>
      </c>
      <c r="F375" s="40">
        <f>'Tabel 1 Nederland'!F375/'Tabel 1 Nederland'!$R375</f>
        <v>1.935483870967742E-2</v>
      </c>
      <c r="G375" s="40">
        <f>'Tabel 1 Nederland'!G375/'Tabel 1 Nederland'!$R375</f>
        <v>0</v>
      </c>
      <c r="H375" s="40">
        <f>'Tabel 1 Nederland'!H375/'Tabel 1 Nederland'!$R375</f>
        <v>0</v>
      </c>
      <c r="I375" s="22"/>
      <c r="J375" s="40">
        <f>'Tabel 1 Nederland'!J375/'Tabel 1 Nederland'!$R375</f>
        <v>0.44193548387096776</v>
      </c>
      <c r="K375" s="40">
        <f>'Tabel 1 Nederland'!K375/'Tabel 1 Nederland'!$R375</f>
        <v>0</v>
      </c>
      <c r="L375" s="40">
        <f>'Tabel 1 Nederland'!L375/'Tabel 1 Nederland'!$R375</f>
        <v>0</v>
      </c>
      <c r="M375" s="22"/>
      <c r="N375" s="40">
        <f>'Tabel 1 Nederland'!N375/'Tabel 1 Nederland'!$R375</f>
        <v>0.53870967741935483</v>
      </c>
      <c r="O375" s="40">
        <f>'Tabel 1 Nederland'!O375/'Tabel 1 Nederland'!$R375</f>
        <v>0</v>
      </c>
      <c r="P375" s="40">
        <f>'Tabel 1 Nederland'!P375/'Tabel 1 Nederland'!$R375</f>
        <v>0</v>
      </c>
      <c r="Q375" s="34"/>
      <c r="R375" s="41">
        <f t="shared" si="6"/>
        <v>1</v>
      </c>
      <c r="S375" s="18"/>
      <c r="T375" s="18"/>
      <c r="U375" s="18"/>
    </row>
    <row r="376" spans="1:22" x14ac:dyDescent="0.25">
      <c r="A376" s="5" t="s">
        <v>447</v>
      </c>
      <c r="B376" s="11"/>
      <c r="C376" s="22"/>
      <c r="D376" s="34"/>
      <c r="E376" s="34"/>
      <c r="F376" s="34"/>
      <c r="G376" s="34"/>
      <c r="H376" s="34"/>
      <c r="I376" s="22"/>
      <c r="J376" s="34"/>
      <c r="K376" s="34"/>
      <c r="L376" s="34"/>
      <c r="M376" s="22"/>
      <c r="N376" s="34"/>
      <c r="O376" s="34"/>
      <c r="P376" s="34"/>
      <c r="Q376" s="34"/>
      <c r="R376" s="22"/>
    </row>
    <row r="377" spans="1:22" ht="30" x14ac:dyDescent="0.25">
      <c r="A377" s="9" t="s">
        <v>435</v>
      </c>
      <c r="B377" s="11"/>
      <c r="C377" s="22"/>
      <c r="D377" s="40">
        <f>'Tabel 1 Nederland'!D377/'Tabel 1 Nederland'!$R377</f>
        <v>0.26159525517434434</v>
      </c>
      <c r="E377" s="40">
        <f>'Tabel 1 Nederland'!E377/'Tabel 1 Nederland'!$R377</f>
        <v>2.7625662648494496E-2</v>
      </c>
      <c r="F377" s="40">
        <f>'Tabel 1 Nederland'!F377/'Tabel 1 Nederland'!$R377</f>
        <v>0.12302080235141802</v>
      </c>
      <c r="G377" s="40">
        <f>'Tabel 1 Nederland'!G377/'Tabel 1 Nederland'!$R377</f>
        <v>6.0535017583148174E-3</v>
      </c>
      <c r="H377" s="40">
        <f>'Tabel 1 Nederland'!H377/'Tabel 1 Nederland'!$R377</f>
        <v>6.884546074846476E-2</v>
      </c>
      <c r="I377" s="22"/>
      <c r="J377" s="40">
        <f>'Tabel 1 Nederland'!J377/'Tabel 1 Nederland'!$R377</f>
        <v>0.13189110695102962</v>
      </c>
      <c r="K377" s="40">
        <f>'Tabel 1 Nederland'!K377/'Tabel 1 Nederland'!$R377</f>
        <v>3.9339013594135448E-2</v>
      </c>
      <c r="L377" s="40">
        <f>'Tabel 1 Nederland'!L377/'Tabel 1 Nederland'!$R377</f>
        <v>4.476267123886838E-2</v>
      </c>
      <c r="M377" s="22"/>
      <c r="N377" s="40">
        <f>'Tabel 1 Nederland'!N377/'Tabel 1 Nederland'!$R377</f>
        <v>0.27877600293927252</v>
      </c>
      <c r="O377" s="40">
        <f>'Tabel 1 Nederland'!O377/'Tabel 1 Nederland'!$R377</f>
        <v>1.1792081459838689E-2</v>
      </c>
      <c r="P377" s="40">
        <f>'Tabel 1 Nederland'!P377/'Tabel 1 Nederland'!$R377</f>
        <v>6.2984411358188849E-3</v>
      </c>
      <c r="Q377" s="34"/>
      <c r="R377" s="41">
        <f>D377+E377+F377+G377+H377+J377+K377+L377+N377+O377+P377</f>
        <v>1</v>
      </c>
    </row>
    <row r="378" spans="1:22" ht="6.75" customHeight="1" x14ac:dyDescent="0.25">
      <c r="A378" s="9"/>
      <c r="B378" s="11"/>
      <c r="C378" s="22"/>
      <c r="D378" s="34"/>
      <c r="E378" s="34"/>
      <c r="F378" s="34"/>
      <c r="G378" s="34"/>
      <c r="H378" s="34"/>
      <c r="I378" s="22"/>
      <c r="J378" s="34"/>
      <c r="K378" s="34"/>
      <c r="L378" s="34"/>
      <c r="M378" s="22"/>
      <c r="N378" s="34"/>
      <c r="O378" s="34"/>
      <c r="P378" s="34"/>
      <c r="Q378" s="34"/>
      <c r="R378" s="22"/>
    </row>
    <row r="379" spans="1:22" ht="15" customHeight="1" x14ac:dyDescent="0.25">
      <c r="A379" s="15" t="s">
        <v>448</v>
      </c>
      <c r="B379" s="11"/>
      <c r="C379" s="22"/>
      <c r="D379" s="40">
        <f>'Tabel 1 Nederland'!D379/'Tabel 1 Nederland'!$R379</f>
        <v>0.27716356771836109</v>
      </c>
      <c r="E379" s="40">
        <f>'Tabel 1 Nederland'!E379/'Tabel 1 Nederland'!$R379</f>
        <v>3.0119500907653536E-2</v>
      </c>
      <c r="F379" s="40">
        <f>'Tabel 1 Nederland'!F379/'Tabel 1 Nederland'!$R379</f>
        <v>0.10851865387328144</v>
      </c>
      <c r="G379" s="40">
        <f>'Tabel 1 Nederland'!G379/'Tabel 1 Nederland'!$R379</f>
        <v>2.4816277090040428E-2</v>
      </c>
      <c r="H379" s="40">
        <f>'Tabel 1 Nederland'!H379/'Tabel 1 Nederland'!$R379</f>
        <v>0.10118825545885658</v>
      </c>
      <c r="I379" s="22"/>
      <c r="J379" s="40">
        <f>'Tabel 1 Nederland'!J379/'Tabel 1 Nederland'!$R379</f>
        <v>0.13622101322783167</v>
      </c>
      <c r="K379" s="40">
        <f>'Tabel 1 Nederland'!K379/'Tabel 1 Nederland'!$R379</f>
        <v>3.0453913912071164E-2</v>
      </c>
      <c r="L379" s="40">
        <f>'Tabel 1 Nederland'!L379/'Tabel 1 Nederland'!$R379</f>
        <v>5.8664973178878824E-2</v>
      </c>
      <c r="M379" s="22"/>
      <c r="N379" s="40">
        <f>'Tabel 1 Nederland'!N379/'Tabel 1 Nederland'!$R379</f>
        <v>0.21441810230968278</v>
      </c>
      <c r="O379" s="40">
        <f>'Tabel 1 Nederland'!O379/'Tabel 1 Nederland'!$R379</f>
        <v>1.3602548510309887E-2</v>
      </c>
      <c r="P379" s="40">
        <f>'Tabel 1 Nederland'!P379/'Tabel 1 Nederland'!$R379</f>
        <v>4.8331938130326303E-3</v>
      </c>
      <c r="Q379" s="34"/>
      <c r="R379" s="41">
        <f>D379+E379+F379+G379+H379+J379+K379+L379+N379+O379+P379</f>
        <v>0.99999999999999989</v>
      </c>
    </row>
    <row r="380" spans="1:22" ht="15" customHeight="1" x14ac:dyDescent="0.25">
      <c r="A380" s="15"/>
      <c r="B380" s="11"/>
      <c r="C380" s="22"/>
      <c r="D380" s="34"/>
      <c r="E380" s="34"/>
      <c r="F380" s="34"/>
      <c r="G380" s="34"/>
      <c r="H380" s="34"/>
      <c r="I380" s="22"/>
      <c r="J380" s="34"/>
      <c r="K380" s="34"/>
      <c r="L380" s="34"/>
      <c r="M380" s="22"/>
      <c r="N380" s="34"/>
      <c r="O380" s="34"/>
      <c r="P380" s="34"/>
      <c r="Q380" s="34"/>
      <c r="R380" s="22"/>
    </row>
    <row r="381" spans="1:22" x14ac:dyDescent="0.25">
      <c r="A381" s="16" t="s">
        <v>432</v>
      </c>
      <c r="B381" s="11"/>
      <c r="C381" s="22"/>
      <c r="D381" s="40">
        <f>'Tabel 1 Nederland'!D381/'Tabel 1 Nederland'!$R381</f>
        <v>0.250401392992745</v>
      </c>
      <c r="E381" s="40">
        <f>'Tabel 1 Nederland'!E381/'Tabel 1 Nederland'!$R381</f>
        <v>2.8142420596232332E-2</v>
      </c>
      <c r="F381" s="40">
        <f>'Tabel 1 Nederland'!F381/'Tabel 1 Nederland'!$R381</f>
        <v>0.10121559388385615</v>
      </c>
      <c r="G381" s="40">
        <f>'Tabel 1 Nederland'!G381/'Tabel 1 Nederland'!$R381</f>
        <v>2.2837296426386024E-2</v>
      </c>
      <c r="H381" s="40">
        <f>'Tabel 1 Nederland'!H381/'Tabel 1 Nederland'!$R381</f>
        <v>8.691561764931538E-2</v>
      </c>
      <c r="I381" s="22"/>
      <c r="J381" s="40">
        <f>'Tabel 1 Nederland'!J381/'Tabel 1 Nederland'!$R381</f>
        <v>0.13889834932979533</v>
      </c>
      <c r="K381" s="40">
        <f>'Tabel 1 Nederland'!K381/'Tabel 1 Nederland'!$R381</f>
        <v>3.3625785710409459E-2</v>
      </c>
      <c r="L381" s="40">
        <f>'Tabel 1 Nederland'!L381/'Tabel 1 Nederland'!$R381</f>
        <v>9.8296372118438072E-2</v>
      </c>
      <c r="M381" s="22"/>
      <c r="N381" s="40">
        <f>'Tabel 1 Nederland'!N381/'Tabel 1 Nederland'!$R381</f>
        <v>0.20477030777205368</v>
      </c>
      <c r="O381" s="40">
        <f>'Tabel 1 Nederland'!O381/'Tabel 1 Nederland'!$R381</f>
        <v>1.2620955895424495E-2</v>
      </c>
      <c r="P381" s="40">
        <f>'Tabel 1 Nederland'!P381/'Tabel 1 Nederland'!$R381</f>
        <v>4.1514701837051284E-3</v>
      </c>
      <c r="Q381" s="40">
        <f>'Tabel 1 Nederland'!Q381/'Tabel 1 Nederland'!$R381</f>
        <v>1.8124437441638955E-2</v>
      </c>
      <c r="R381" s="41">
        <f>D381+E381+F381+G381+H381+J381+K381+L381+N381+O381+P381+Q381</f>
        <v>1</v>
      </c>
    </row>
    <row r="382" spans="1:22" ht="6.75" customHeight="1" x14ac:dyDescent="0.25">
      <c r="A382" s="14"/>
      <c r="B382" s="11"/>
      <c r="C382" s="22"/>
      <c r="D382" s="34"/>
      <c r="E382" s="34"/>
      <c r="F382" s="34"/>
      <c r="G382" s="34"/>
      <c r="H382" s="34"/>
      <c r="I382" s="22"/>
      <c r="J382" s="34"/>
      <c r="K382" s="34"/>
      <c r="L382" s="34"/>
      <c r="M382" s="22"/>
      <c r="N382" s="34"/>
      <c r="O382" s="34"/>
      <c r="P382" s="34"/>
      <c r="Q382" s="34"/>
      <c r="R382" s="22"/>
    </row>
    <row r="383" spans="1:22" x14ac:dyDescent="0.25">
      <c r="A383" s="16" t="s">
        <v>431</v>
      </c>
      <c r="B383" s="11"/>
      <c r="C383" s="22"/>
      <c r="D383" s="34"/>
      <c r="E383" s="34"/>
      <c r="F383" s="34"/>
      <c r="G383" s="34"/>
      <c r="H383" s="34"/>
      <c r="I383" s="22"/>
      <c r="J383" s="34"/>
      <c r="K383" s="34"/>
      <c r="L383" s="34"/>
      <c r="M383" s="22"/>
      <c r="N383" s="34"/>
      <c r="O383" s="34"/>
      <c r="P383" s="34"/>
      <c r="Q383" s="34"/>
      <c r="R383" s="22">
        <f>C383+I383+L383+M383</f>
        <v>0</v>
      </c>
    </row>
    <row r="384" spans="1:22" x14ac:dyDescent="0.25">
      <c r="B384" s="11"/>
    </row>
    <row r="385" spans="2:2" x14ac:dyDescent="0.25">
      <c r="B385" s="11"/>
    </row>
    <row r="386" spans="2:2" x14ac:dyDescent="0.25">
      <c r="B386" s="11"/>
    </row>
    <row r="387" spans="2:2" x14ac:dyDescent="0.25">
      <c r="B387" s="11"/>
    </row>
    <row r="388" spans="2:2" x14ac:dyDescent="0.25">
      <c r="B388" s="11"/>
    </row>
    <row r="389" spans="2:2" x14ac:dyDescent="0.25">
      <c r="B389" s="11"/>
    </row>
    <row r="390" spans="2:2" x14ac:dyDescent="0.25">
      <c r="B390" s="11"/>
    </row>
    <row r="391" spans="2:2" x14ac:dyDescent="0.25">
      <c r="B391" s="11"/>
    </row>
    <row r="392" spans="2:2" x14ac:dyDescent="0.25">
      <c r="B392" s="11"/>
    </row>
    <row r="393" spans="2:2" x14ac:dyDescent="0.25">
      <c r="B393" s="11"/>
    </row>
    <row r="394" spans="2:2" x14ac:dyDescent="0.25">
      <c r="B394" s="11"/>
    </row>
    <row r="395" spans="2:2" x14ac:dyDescent="0.25">
      <c r="B395" s="11"/>
    </row>
    <row r="396" spans="2:2" x14ac:dyDescent="0.25">
      <c r="B396" s="11"/>
    </row>
    <row r="397" spans="2:2" x14ac:dyDescent="0.25">
      <c r="B397" s="11"/>
    </row>
    <row r="398" spans="2:2" x14ac:dyDescent="0.25">
      <c r="B398" s="11"/>
    </row>
    <row r="399" spans="2:2" x14ac:dyDescent="0.25">
      <c r="B399" s="11"/>
    </row>
    <row r="400" spans="2:2" x14ac:dyDescent="0.25">
      <c r="B400" s="11"/>
    </row>
    <row r="401" spans="2:2" x14ac:dyDescent="0.25">
      <c r="B401" s="11"/>
    </row>
    <row r="402" spans="2:2" x14ac:dyDescent="0.25">
      <c r="B402" s="11"/>
    </row>
    <row r="403" spans="2:2" x14ac:dyDescent="0.25">
      <c r="B403" s="11"/>
    </row>
    <row r="404" spans="2:2" x14ac:dyDescent="0.25">
      <c r="B404" s="11"/>
    </row>
    <row r="405" spans="2:2" x14ac:dyDescent="0.25">
      <c r="B405" s="11"/>
    </row>
    <row r="406" spans="2:2" x14ac:dyDescent="0.25">
      <c r="B406" s="11"/>
    </row>
    <row r="407" spans="2:2" x14ac:dyDescent="0.25">
      <c r="B407" s="11"/>
    </row>
    <row r="408" spans="2:2" x14ac:dyDescent="0.25">
      <c r="B408" s="11"/>
    </row>
    <row r="409" spans="2:2" x14ac:dyDescent="0.25">
      <c r="B409" s="11"/>
    </row>
    <row r="410" spans="2:2" x14ac:dyDescent="0.25">
      <c r="B410" s="11"/>
    </row>
    <row r="411" spans="2:2" x14ac:dyDescent="0.25">
      <c r="B411" s="11"/>
    </row>
    <row r="412" spans="2:2" x14ac:dyDescent="0.25">
      <c r="B412" s="11"/>
    </row>
    <row r="413" spans="2:2" x14ac:dyDescent="0.25">
      <c r="B413" s="11"/>
    </row>
    <row r="414" spans="2:2" x14ac:dyDescent="0.25">
      <c r="B414" s="11"/>
    </row>
    <row r="415" spans="2:2" x14ac:dyDescent="0.25">
      <c r="B415" s="11"/>
    </row>
    <row r="416" spans="2:2" x14ac:dyDescent="0.25">
      <c r="B416" s="11"/>
    </row>
    <row r="417" spans="2:2" x14ac:dyDescent="0.25">
      <c r="B417" s="11"/>
    </row>
    <row r="418" spans="2:2" x14ac:dyDescent="0.25">
      <c r="B418" s="11"/>
    </row>
    <row r="419" spans="2:2" x14ac:dyDescent="0.25">
      <c r="B419" s="11"/>
    </row>
    <row r="420" spans="2:2" x14ac:dyDescent="0.25">
      <c r="B420" s="11"/>
    </row>
    <row r="421" spans="2:2" x14ac:dyDescent="0.25">
      <c r="B421" s="11"/>
    </row>
    <row r="422" spans="2:2" x14ac:dyDescent="0.25">
      <c r="B422" s="11"/>
    </row>
    <row r="423" spans="2:2" x14ac:dyDescent="0.25">
      <c r="B423" s="11"/>
    </row>
    <row r="424" spans="2:2" x14ac:dyDescent="0.25">
      <c r="B424" s="11"/>
    </row>
    <row r="425" spans="2:2" x14ac:dyDescent="0.25">
      <c r="B425" s="11"/>
    </row>
    <row r="426" spans="2:2" x14ac:dyDescent="0.25">
      <c r="B426" s="11"/>
    </row>
    <row r="427" spans="2:2" x14ac:dyDescent="0.25">
      <c r="B427" s="11"/>
    </row>
    <row r="428" spans="2:2" x14ac:dyDescent="0.25">
      <c r="B428" s="11"/>
    </row>
    <row r="429" spans="2:2" x14ac:dyDescent="0.25">
      <c r="B429" s="11"/>
    </row>
    <row r="430" spans="2:2" x14ac:dyDescent="0.25">
      <c r="B430" s="11"/>
    </row>
    <row r="431" spans="2:2" x14ac:dyDescent="0.25">
      <c r="B431" s="11"/>
    </row>
    <row r="432" spans="2:2" x14ac:dyDescent="0.25">
      <c r="B432" s="11"/>
    </row>
    <row r="433" spans="2:2" x14ac:dyDescent="0.25">
      <c r="B433" s="11"/>
    </row>
    <row r="434" spans="2:2" x14ac:dyDescent="0.25">
      <c r="B434" s="11"/>
    </row>
    <row r="435" spans="2:2" x14ac:dyDescent="0.25">
      <c r="B435" s="11"/>
    </row>
    <row r="436" spans="2:2" x14ac:dyDescent="0.25">
      <c r="B436" s="11"/>
    </row>
    <row r="437" spans="2:2" x14ac:dyDescent="0.25">
      <c r="B437" s="11"/>
    </row>
    <row r="438" spans="2:2" x14ac:dyDescent="0.25">
      <c r="B438" s="11"/>
    </row>
    <row r="439" spans="2:2" x14ac:dyDescent="0.25">
      <c r="B439" s="11"/>
    </row>
    <row r="440" spans="2:2" x14ac:dyDescent="0.25">
      <c r="B440" s="11"/>
    </row>
    <row r="441" spans="2:2" x14ac:dyDescent="0.25">
      <c r="B441" s="11"/>
    </row>
    <row r="442" spans="2:2" x14ac:dyDescent="0.25">
      <c r="B442" s="11"/>
    </row>
    <row r="443" spans="2:2" x14ac:dyDescent="0.25">
      <c r="B443" s="11"/>
    </row>
    <row r="444" spans="2:2" x14ac:dyDescent="0.25">
      <c r="B444" s="11"/>
    </row>
    <row r="445" spans="2:2" x14ac:dyDescent="0.25">
      <c r="B445" s="11"/>
    </row>
    <row r="446" spans="2:2" x14ac:dyDescent="0.25">
      <c r="B446" s="11"/>
    </row>
    <row r="447" spans="2:2" x14ac:dyDescent="0.25">
      <c r="B447" s="11"/>
    </row>
    <row r="448" spans="2:2" x14ac:dyDescent="0.25">
      <c r="B448" s="11"/>
    </row>
    <row r="449" spans="2:2" x14ac:dyDescent="0.25">
      <c r="B449" s="11"/>
    </row>
    <row r="450" spans="2:2" x14ac:dyDescent="0.25">
      <c r="B450" s="11"/>
    </row>
    <row r="451" spans="2:2" x14ac:dyDescent="0.25">
      <c r="B451" s="11"/>
    </row>
    <row r="452" spans="2:2" x14ac:dyDescent="0.25">
      <c r="B452" s="11"/>
    </row>
    <row r="453" spans="2:2" x14ac:dyDescent="0.25">
      <c r="B453" s="11"/>
    </row>
    <row r="454" spans="2:2" x14ac:dyDescent="0.25">
      <c r="B454" s="11"/>
    </row>
    <row r="455" spans="2:2" x14ac:dyDescent="0.25">
      <c r="B455" s="11"/>
    </row>
    <row r="456" spans="2:2" x14ac:dyDescent="0.25">
      <c r="B456" s="11"/>
    </row>
    <row r="457" spans="2:2" x14ac:dyDescent="0.25">
      <c r="B457" s="11"/>
    </row>
    <row r="458" spans="2:2" x14ac:dyDescent="0.25">
      <c r="B458" s="11"/>
    </row>
    <row r="459" spans="2:2" x14ac:dyDescent="0.25">
      <c r="B459" s="11"/>
    </row>
    <row r="460" spans="2:2" x14ac:dyDescent="0.25">
      <c r="B460" s="11"/>
    </row>
    <row r="461" spans="2:2" x14ac:dyDescent="0.25">
      <c r="B461" s="11"/>
    </row>
    <row r="462" spans="2:2" x14ac:dyDescent="0.25">
      <c r="B462" s="11"/>
    </row>
    <row r="463" spans="2:2" x14ac:dyDescent="0.25">
      <c r="B463" s="11"/>
    </row>
    <row r="464" spans="2:2" x14ac:dyDescent="0.25">
      <c r="B464" s="11"/>
    </row>
    <row r="465" spans="2:2" x14ac:dyDescent="0.25">
      <c r="B465" s="11"/>
    </row>
    <row r="466" spans="2:2" x14ac:dyDescent="0.25">
      <c r="B466" s="11"/>
    </row>
    <row r="467" spans="2:2" x14ac:dyDescent="0.25">
      <c r="B467" s="11"/>
    </row>
    <row r="468" spans="2:2" x14ac:dyDescent="0.25">
      <c r="B468" s="11"/>
    </row>
    <row r="469" spans="2:2" x14ac:dyDescent="0.25">
      <c r="B469" s="11"/>
    </row>
    <row r="470" spans="2:2" x14ac:dyDescent="0.25">
      <c r="B470" s="11"/>
    </row>
    <row r="471" spans="2:2" x14ac:dyDescent="0.25">
      <c r="B471" s="11"/>
    </row>
    <row r="472" spans="2:2" x14ac:dyDescent="0.25">
      <c r="B472" s="11"/>
    </row>
    <row r="473" spans="2:2" x14ac:dyDescent="0.25">
      <c r="B473" s="11"/>
    </row>
    <row r="474" spans="2:2" x14ac:dyDescent="0.25">
      <c r="B474" s="11"/>
    </row>
    <row r="475" spans="2:2" x14ac:dyDescent="0.25">
      <c r="B475" s="11"/>
    </row>
    <row r="476" spans="2:2" x14ac:dyDescent="0.25">
      <c r="B476" s="11"/>
    </row>
    <row r="477" spans="2:2" x14ac:dyDescent="0.25">
      <c r="B477" s="11"/>
    </row>
    <row r="478" spans="2:2" x14ac:dyDescent="0.25">
      <c r="B478" s="11"/>
    </row>
    <row r="479" spans="2:2" x14ac:dyDescent="0.25">
      <c r="B479" s="11"/>
    </row>
    <row r="480" spans="2:2" x14ac:dyDescent="0.25">
      <c r="B480" s="11"/>
    </row>
    <row r="481" spans="2:18" x14ac:dyDescent="0.25">
      <c r="B481" s="11"/>
    </row>
    <row r="482" spans="2:18" x14ac:dyDescent="0.25">
      <c r="B482" s="11"/>
    </row>
    <row r="483" spans="2:18" x14ac:dyDescent="0.25">
      <c r="B483" s="11"/>
    </row>
    <row r="484" spans="2:18" x14ac:dyDescent="0.25">
      <c r="B484" s="11"/>
    </row>
    <row r="485" spans="2:18" x14ac:dyDescent="0.25">
      <c r="B485" s="11"/>
      <c r="C485" s="12"/>
      <c r="D485" s="13"/>
      <c r="H485" s="13"/>
      <c r="I485" s="12"/>
      <c r="K485" s="13"/>
      <c r="L485" s="13"/>
      <c r="M485" s="12"/>
      <c r="N485" s="13"/>
      <c r="O485" s="13"/>
      <c r="P485" s="13"/>
      <c r="Q485" s="13"/>
      <c r="R485" s="12"/>
    </row>
    <row r="486" spans="2:18" x14ac:dyDescent="0.25">
      <c r="B486" s="11"/>
    </row>
    <row r="487" spans="2:18" x14ac:dyDescent="0.25">
      <c r="B487" s="11"/>
      <c r="C487" s="12"/>
      <c r="D487" s="13"/>
      <c r="H487" s="13"/>
      <c r="I487" s="12"/>
      <c r="K487" s="13"/>
      <c r="L487" s="13"/>
      <c r="M487" s="12"/>
      <c r="N487" s="13"/>
      <c r="O487" s="13"/>
      <c r="P487" s="13"/>
      <c r="Q487" s="13"/>
      <c r="R487" s="12"/>
    </row>
    <row r="488" spans="2:18" x14ac:dyDescent="0.25">
      <c r="B488" s="11"/>
    </row>
    <row r="489" spans="2:18" x14ac:dyDescent="0.25">
      <c r="B489" s="11"/>
    </row>
    <row r="490" spans="2:18" x14ac:dyDescent="0.25">
      <c r="B490" s="11"/>
    </row>
    <row r="491" spans="2:18" x14ac:dyDescent="0.25">
      <c r="B491" s="11"/>
    </row>
    <row r="492" spans="2:18" x14ac:dyDescent="0.25">
      <c r="B492" s="11"/>
    </row>
    <row r="493" spans="2:18" x14ac:dyDescent="0.25">
      <c r="B493" s="11"/>
    </row>
    <row r="494" spans="2:18" x14ac:dyDescent="0.25">
      <c r="B494" s="11"/>
    </row>
    <row r="495" spans="2:18" x14ac:dyDescent="0.25">
      <c r="B495" s="11"/>
    </row>
    <row r="496" spans="2:18" x14ac:dyDescent="0.25">
      <c r="B496" s="11"/>
    </row>
    <row r="497" spans="2:2" x14ac:dyDescent="0.25">
      <c r="B497" s="11"/>
    </row>
    <row r="498" spans="2:2" x14ac:dyDescent="0.25">
      <c r="B498" s="11"/>
    </row>
    <row r="499" spans="2:2" x14ac:dyDescent="0.25">
      <c r="B499" s="11"/>
    </row>
    <row r="500" spans="2:2" x14ac:dyDescent="0.25">
      <c r="B500" s="11"/>
    </row>
    <row r="501" spans="2:2" x14ac:dyDescent="0.25">
      <c r="B501" s="11"/>
    </row>
    <row r="502" spans="2:2" x14ac:dyDescent="0.25">
      <c r="B502" s="11"/>
    </row>
    <row r="503" spans="2:2" x14ac:dyDescent="0.25">
      <c r="B503" s="11"/>
    </row>
    <row r="504" spans="2:2" x14ac:dyDescent="0.25">
      <c r="B504" s="11"/>
    </row>
    <row r="505" spans="2:2" x14ac:dyDescent="0.25">
      <c r="B505" s="11"/>
    </row>
    <row r="506" spans="2:2" x14ac:dyDescent="0.25">
      <c r="B506" s="11"/>
    </row>
    <row r="507" spans="2:2" x14ac:dyDescent="0.25">
      <c r="B507" s="11"/>
    </row>
    <row r="508" spans="2:2" x14ac:dyDescent="0.25">
      <c r="B508" s="11"/>
    </row>
    <row r="509" spans="2:2" x14ac:dyDescent="0.25">
      <c r="B509" s="11"/>
    </row>
    <row r="510" spans="2:2" x14ac:dyDescent="0.25">
      <c r="B510" s="11"/>
    </row>
    <row r="511" spans="2:2" x14ac:dyDescent="0.25">
      <c r="B511" s="11"/>
    </row>
    <row r="512" spans="2:2" x14ac:dyDescent="0.25">
      <c r="B512" s="11"/>
    </row>
    <row r="513" spans="2:2" x14ac:dyDescent="0.25">
      <c r="B513" s="11"/>
    </row>
    <row r="514" spans="2:2" x14ac:dyDescent="0.25">
      <c r="B514" s="11"/>
    </row>
    <row r="515" spans="2:2" x14ac:dyDescent="0.25">
      <c r="B515" s="11"/>
    </row>
    <row r="516" spans="2:2" x14ac:dyDescent="0.25">
      <c r="B516" s="11"/>
    </row>
    <row r="517" spans="2:2" x14ac:dyDescent="0.25">
      <c r="B517" s="11"/>
    </row>
    <row r="518" spans="2:2" x14ac:dyDescent="0.25">
      <c r="B518" s="11"/>
    </row>
    <row r="519" spans="2:2" x14ac:dyDescent="0.25">
      <c r="B519" s="11"/>
    </row>
    <row r="520" spans="2:2" x14ac:dyDescent="0.25">
      <c r="B520" s="11"/>
    </row>
    <row r="521" spans="2:2" x14ac:dyDescent="0.25">
      <c r="B521" s="11"/>
    </row>
    <row r="522" spans="2:2" x14ac:dyDescent="0.25">
      <c r="B522" s="11"/>
    </row>
    <row r="523" spans="2:2" x14ac:dyDescent="0.25">
      <c r="B523" s="11"/>
    </row>
    <row r="524" spans="2:2" x14ac:dyDescent="0.25">
      <c r="B524" s="11"/>
    </row>
    <row r="525" spans="2:2" x14ac:dyDescent="0.25">
      <c r="B525" s="11"/>
    </row>
    <row r="526" spans="2:2" x14ac:dyDescent="0.25">
      <c r="B526" s="11"/>
    </row>
    <row r="527" spans="2:2" x14ac:dyDescent="0.25">
      <c r="B527" s="11"/>
    </row>
    <row r="528" spans="2:2" x14ac:dyDescent="0.25">
      <c r="B528" s="11"/>
    </row>
    <row r="529" spans="2:2" x14ac:dyDescent="0.25">
      <c r="B529" s="11"/>
    </row>
    <row r="530" spans="2:2" x14ac:dyDescent="0.25">
      <c r="B530" s="11"/>
    </row>
    <row r="531" spans="2:2" x14ac:dyDescent="0.25">
      <c r="B531" s="11"/>
    </row>
    <row r="532" spans="2:2" x14ac:dyDescent="0.25">
      <c r="B532" s="11"/>
    </row>
    <row r="533" spans="2:2" x14ac:dyDescent="0.25">
      <c r="B533" s="11"/>
    </row>
    <row r="534" spans="2:2" x14ac:dyDescent="0.25">
      <c r="B534" s="11"/>
    </row>
    <row r="535" spans="2:2" x14ac:dyDescent="0.25">
      <c r="B535" s="11"/>
    </row>
    <row r="536" spans="2:2" x14ac:dyDescent="0.25">
      <c r="B536" s="11"/>
    </row>
    <row r="537" spans="2:2" x14ac:dyDescent="0.25">
      <c r="B537" s="11"/>
    </row>
    <row r="538" spans="2:2" x14ac:dyDescent="0.25">
      <c r="B538" s="11"/>
    </row>
    <row r="539" spans="2:2" x14ac:dyDescent="0.25">
      <c r="B539" s="11"/>
    </row>
    <row r="540" spans="2:2" x14ac:dyDescent="0.25">
      <c r="B540" s="11"/>
    </row>
    <row r="541" spans="2:2" x14ac:dyDescent="0.25">
      <c r="B541" s="11"/>
    </row>
    <row r="542" spans="2:2" x14ac:dyDescent="0.25">
      <c r="B542" s="11"/>
    </row>
    <row r="543" spans="2:2" x14ac:dyDescent="0.25">
      <c r="B543" s="11"/>
    </row>
    <row r="544" spans="2:2" x14ac:dyDescent="0.25">
      <c r="B544" s="11"/>
    </row>
    <row r="545" spans="2:2" x14ac:dyDescent="0.25">
      <c r="B545" s="11"/>
    </row>
    <row r="546" spans="2:2" x14ac:dyDescent="0.25">
      <c r="B546" s="11"/>
    </row>
    <row r="547" spans="2:2" x14ac:dyDescent="0.25">
      <c r="B547" s="11"/>
    </row>
    <row r="548" spans="2:2" x14ac:dyDescent="0.25">
      <c r="B548" s="11"/>
    </row>
    <row r="549" spans="2:2" x14ac:dyDescent="0.25">
      <c r="B549" s="11"/>
    </row>
    <row r="550" spans="2:2" x14ac:dyDescent="0.25">
      <c r="B550" s="11"/>
    </row>
    <row r="551" spans="2:2" x14ac:dyDescent="0.25">
      <c r="B551" s="11"/>
    </row>
    <row r="552" spans="2:2" x14ac:dyDescent="0.25">
      <c r="B552" s="11"/>
    </row>
    <row r="553" spans="2:2" x14ac:dyDescent="0.25">
      <c r="B553" s="11"/>
    </row>
    <row r="554" spans="2:2" x14ac:dyDescent="0.25">
      <c r="B554" s="11"/>
    </row>
    <row r="555" spans="2:2" x14ac:dyDescent="0.25">
      <c r="B555" s="11"/>
    </row>
    <row r="556" spans="2:2" x14ac:dyDescent="0.25">
      <c r="B556" s="11"/>
    </row>
    <row r="557" spans="2:2" x14ac:dyDescent="0.25">
      <c r="B557" s="11"/>
    </row>
    <row r="558" spans="2:2" x14ac:dyDescent="0.25">
      <c r="B558" s="11"/>
    </row>
    <row r="559" spans="2:2" x14ac:dyDescent="0.25">
      <c r="B559" s="11"/>
    </row>
    <row r="560" spans="2:2" x14ac:dyDescent="0.25">
      <c r="B560" s="11"/>
    </row>
    <row r="561" spans="2:2" x14ac:dyDescent="0.25">
      <c r="B561" s="11"/>
    </row>
    <row r="562" spans="2:2" x14ac:dyDescent="0.25">
      <c r="B562" s="11"/>
    </row>
    <row r="563" spans="2:2" x14ac:dyDescent="0.25">
      <c r="B563" s="11"/>
    </row>
    <row r="564" spans="2:2" x14ac:dyDescent="0.25">
      <c r="B564" s="11"/>
    </row>
    <row r="565" spans="2:2" x14ac:dyDescent="0.25">
      <c r="B565" s="11"/>
    </row>
    <row r="566" spans="2:2" x14ac:dyDescent="0.25">
      <c r="B566" s="11"/>
    </row>
    <row r="567" spans="2:2" x14ac:dyDescent="0.25">
      <c r="B567" s="11"/>
    </row>
    <row r="568" spans="2:2" x14ac:dyDescent="0.25">
      <c r="B568" s="11"/>
    </row>
    <row r="569" spans="2:2" x14ac:dyDescent="0.25">
      <c r="B569" s="11"/>
    </row>
    <row r="570" spans="2:2" x14ac:dyDescent="0.25">
      <c r="B570" s="11"/>
    </row>
    <row r="571" spans="2:2" x14ac:dyDescent="0.25">
      <c r="B571" s="11"/>
    </row>
    <row r="572" spans="2:2" x14ac:dyDescent="0.25">
      <c r="B572" s="11"/>
    </row>
    <row r="573" spans="2:2" x14ac:dyDescent="0.25">
      <c r="B573" s="11"/>
    </row>
    <row r="574" spans="2:2" x14ac:dyDescent="0.25">
      <c r="B574" s="11"/>
    </row>
    <row r="575" spans="2:2" x14ac:dyDescent="0.25">
      <c r="B575" s="11"/>
    </row>
    <row r="576" spans="2:2" x14ac:dyDescent="0.25">
      <c r="B576" s="11"/>
    </row>
    <row r="577" spans="2:2" x14ac:dyDescent="0.25">
      <c r="B577" s="11"/>
    </row>
    <row r="578" spans="2:2" x14ac:dyDescent="0.25">
      <c r="B578" s="11"/>
    </row>
    <row r="579" spans="2:2" x14ac:dyDescent="0.25">
      <c r="B579" s="11"/>
    </row>
    <row r="580" spans="2:2" x14ac:dyDescent="0.25">
      <c r="B580" s="11"/>
    </row>
    <row r="581" spans="2:2" x14ac:dyDescent="0.25">
      <c r="B581" s="11"/>
    </row>
    <row r="582" spans="2:2" x14ac:dyDescent="0.25">
      <c r="B582" s="11"/>
    </row>
    <row r="583" spans="2:2" x14ac:dyDescent="0.25">
      <c r="B583" s="11"/>
    </row>
    <row r="584" spans="2:2" x14ac:dyDescent="0.25">
      <c r="B584" s="11"/>
    </row>
    <row r="585" spans="2:2" x14ac:dyDescent="0.25">
      <c r="B585" s="11"/>
    </row>
    <row r="586" spans="2:2" x14ac:dyDescent="0.25">
      <c r="B586" s="11"/>
    </row>
    <row r="587" spans="2:2" x14ac:dyDescent="0.25">
      <c r="B587" s="11"/>
    </row>
    <row r="588" spans="2:2" x14ac:dyDescent="0.25">
      <c r="B588" s="11"/>
    </row>
    <row r="589" spans="2:2" x14ac:dyDescent="0.25">
      <c r="B589" s="11"/>
    </row>
    <row r="590" spans="2:2" x14ac:dyDescent="0.25">
      <c r="B590" s="11"/>
    </row>
    <row r="591" spans="2:2" x14ac:dyDescent="0.25">
      <c r="B591" s="11"/>
    </row>
    <row r="592" spans="2:2" x14ac:dyDescent="0.25">
      <c r="B592" s="11"/>
    </row>
    <row r="593" spans="2:2" x14ac:dyDescent="0.25">
      <c r="B593" s="11"/>
    </row>
    <row r="594" spans="2:2" x14ac:dyDescent="0.25">
      <c r="B594" s="11"/>
    </row>
    <row r="595" spans="2:2" x14ac:dyDescent="0.25">
      <c r="B595" s="11"/>
    </row>
    <row r="596" spans="2:2" x14ac:dyDescent="0.25">
      <c r="B596" s="11"/>
    </row>
    <row r="597" spans="2:2" x14ac:dyDescent="0.25">
      <c r="B597" s="11"/>
    </row>
    <row r="598" spans="2:2" x14ac:dyDescent="0.25">
      <c r="B598" s="11"/>
    </row>
    <row r="599" spans="2:2" x14ac:dyDescent="0.25">
      <c r="B599" s="11"/>
    </row>
    <row r="600" spans="2:2" x14ac:dyDescent="0.25">
      <c r="B600" s="11"/>
    </row>
    <row r="601" spans="2:2" x14ac:dyDescent="0.25">
      <c r="B601" s="11"/>
    </row>
    <row r="602" spans="2:2" x14ac:dyDescent="0.25">
      <c r="B602" s="11"/>
    </row>
    <row r="603" spans="2:2" x14ac:dyDescent="0.25">
      <c r="B603" s="11"/>
    </row>
    <row r="604" spans="2:2" x14ac:dyDescent="0.25">
      <c r="B604" s="11"/>
    </row>
    <row r="605" spans="2:2" x14ac:dyDescent="0.25">
      <c r="B605" s="11"/>
    </row>
    <row r="606" spans="2:2" x14ac:dyDescent="0.25">
      <c r="B606" s="11"/>
    </row>
    <row r="607" spans="2:2" x14ac:dyDescent="0.25">
      <c r="B607" s="11"/>
    </row>
    <row r="608" spans="2:2" x14ac:dyDescent="0.25">
      <c r="B608" s="11"/>
    </row>
    <row r="609" spans="2:2" x14ac:dyDescent="0.25">
      <c r="B609" s="11"/>
    </row>
    <row r="610" spans="2:2" x14ac:dyDescent="0.25">
      <c r="B610" s="11"/>
    </row>
    <row r="611" spans="2:2" x14ac:dyDescent="0.25">
      <c r="B611" s="11"/>
    </row>
    <row r="612" spans="2:2" x14ac:dyDescent="0.25">
      <c r="B612" s="11"/>
    </row>
    <row r="613" spans="2:2" x14ac:dyDescent="0.25">
      <c r="B613" s="11"/>
    </row>
    <row r="614" spans="2:2" x14ac:dyDescent="0.25">
      <c r="B614" s="11"/>
    </row>
    <row r="615" spans="2:2" x14ac:dyDescent="0.25">
      <c r="B615" s="11"/>
    </row>
    <row r="616" spans="2:2" x14ac:dyDescent="0.25">
      <c r="B616" s="11"/>
    </row>
    <row r="617" spans="2:2" x14ac:dyDescent="0.25">
      <c r="B617" s="11"/>
    </row>
    <row r="618" spans="2:2" x14ac:dyDescent="0.25">
      <c r="B618" s="11"/>
    </row>
    <row r="619" spans="2:2" x14ac:dyDescent="0.25">
      <c r="B619" s="11"/>
    </row>
    <row r="620" spans="2:2" x14ac:dyDescent="0.25">
      <c r="B620" s="11"/>
    </row>
    <row r="621" spans="2:2" x14ac:dyDescent="0.25">
      <c r="B621" s="11"/>
    </row>
    <row r="622" spans="2:2" x14ac:dyDescent="0.25">
      <c r="B622" s="11"/>
    </row>
    <row r="623" spans="2:2" x14ac:dyDescent="0.25">
      <c r="B623" s="11"/>
    </row>
    <row r="624" spans="2:2" x14ac:dyDescent="0.25">
      <c r="B624" s="11"/>
    </row>
    <row r="625" spans="2:2" x14ac:dyDescent="0.25">
      <c r="B625" s="11"/>
    </row>
    <row r="626" spans="2:2" x14ac:dyDescent="0.25">
      <c r="B626" s="11"/>
    </row>
    <row r="627" spans="2:2" x14ac:dyDescent="0.25">
      <c r="B627" s="11"/>
    </row>
    <row r="628" spans="2:2" x14ac:dyDescent="0.25">
      <c r="B628" s="11"/>
    </row>
    <row r="629" spans="2:2" x14ac:dyDescent="0.25">
      <c r="B629" s="11"/>
    </row>
    <row r="630" spans="2:2" x14ac:dyDescent="0.25">
      <c r="B630" s="11"/>
    </row>
    <row r="631" spans="2:2" x14ac:dyDescent="0.25">
      <c r="B631" s="11"/>
    </row>
    <row r="632" spans="2:2" x14ac:dyDescent="0.25">
      <c r="B632" s="11"/>
    </row>
    <row r="633" spans="2:2" x14ac:dyDescent="0.25">
      <c r="B633" s="11"/>
    </row>
    <row r="634" spans="2:2" x14ac:dyDescent="0.25">
      <c r="B634" s="11"/>
    </row>
    <row r="635" spans="2:2" x14ac:dyDescent="0.25">
      <c r="B635" s="11"/>
    </row>
    <row r="636" spans="2:2" x14ac:dyDescent="0.25">
      <c r="B636" s="11"/>
    </row>
    <row r="637" spans="2:2" x14ac:dyDescent="0.25">
      <c r="B637" s="11"/>
    </row>
    <row r="638" spans="2:2" x14ac:dyDescent="0.25">
      <c r="B638" s="11"/>
    </row>
    <row r="639" spans="2:2" x14ac:dyDescent="0.25">
      <c r="B639" s="11"/>
    </row>
    <row r="640" spans="2:2" x14ac:dyDescent="0.25">
      <c r="B640" s="11"/>
    </row>
    <row r="641" spans="2:2" x14ac:dyDescent="0.25">
      <c r="B641" s="11"/>
    </row>
    <row r="642" spans="2:2" x14ac:dyDescent="0.25">
      <c r="B642" s="11"/>
    </row>
    <row r="643" spans="2:2" x14ac:dyDescent="0.25">
      <c r="B643" s="11"/>
    </row>
    <row r="644" spans="2:2" x14ac:dyDescent="0.25">
      <c r="B644" s="11"/>
    </row>
    <row r="645" spans="2:2" x14ac:dyDescent="0.25">
      <c r="B645" s="11"/>
    </row>
    <row r="646" spans="2:2" x14ac:dyDescent="0.25">
      <c r="B646" s="11"/>
    </row>
    <row r="647" spans="2:2" x14ac:dyDescent="0.25">
      <c r="B647" s="11"/>
    </row>
    <row r="648" spans="2:2" x14ac:dyDescent="0.25">
      <c r="B648" s="11"/>
    </row>
    <row r="649" spans="2:2" x14ac:dyDescent="0.25">
      <c r="B649" s="11"/>
    </row>
    <row r="650" spans="2:2" x14ac:dyDescent="0.25">
      <c r="B650" s="11"/>
    </row>
    <row r="651" spans="2:2" x14ac:dyDescent="0.25">
      <c r="B651" s="11"/>
    </row>
    <row r="652" spans="2:2" x14ac:dyDescent="0.25">
      <c r="B652" s="11"/>
    </row>
    <row r="653" spans="2:2" x14ac:dyDescent="0.25">
      <c r="B653" s="11"/>
    </row>
    <row r="654" spans="2:2" x14ac:dyDescent="0.25">
      <c r="B654" s="11"/>
    </row>
    <row r="655" spans="2:2" x14ac:dyDescent="0.25">
      <c r="B655" s="11"/>
    </row>
    <row r="656" spans="2:2" x14ac:dyDescent="0.25">
      <c r="B656" s="11"/>
    </row>
    <row r="657" spans="2:2" x14ac:dyDescent="0.25">
      <c r="B657" s="11"/>
    </row>
    <row r="658" spans="2:2" x14ac:dyDescent="0.25">
      <c r="B658" s="11"/>
    </row>
    <row r="659" spans="2:2" x14ac:dyDescent="0.25">
      <c r="B659" s="11"/>
    </row>
    <row r="660" spans="2:2" x14ac:dyDescent="0.25">
      <c r="B660" s="11"/>
    </row>
    <row r="661" spans="2:2" x14ac:dyDescent="0.25">
      <c r="B661" s="11"/>
    </row>
    <row r="662" spans="2:2" x14ac:dyDescent="0.25">
      <c r="B662" s="11"/>
    </row>
    <row r="663" spans="2:2" x14ac:dyDescent="0.25">
      <c r="B663" s="11"/>
    </row>
    <row r="664" spans="2:2" x14ac:dyDescent="0.25">
      <c r="B664" s="11"/>
    </row>
    <row r="665" spans="2:2" x14ac:dyDescent="0.25">
      <c r="B665" s="11"/>
    </row>
    <row r="666" spans="2:2" x14ac:dyDescent="0.25">
      <c r="B666" s="11"/>
    </row>
    <row r="667" spans="2:2" x14ac:dyDescent="0.25">
      <c r="B667" s="1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320"/>
  <sheetViews>
    <sheetView zoomScaleNormal="100" workbookViewId="0"/>
  </sheetViews>
  <sheetFormatPr defaultRowHeight="15" x14ac:dyDescent="0.25"/>
  <cols>
    <col min="1" max="1" width="39.7109375" style="5" customWidth="1"/>
    <col min="2" max="2" width="9.140625" style="5"/>
    <col min="3" max="3" width="10" style="5" customWidth="1"/>
    <col min="4" max="4" width="10" style="7" customWidth="1"/>
    <col min="5" max="5" width="11.28515625" style="7" customWidth="1"/>
    <col min="6" max="8" width="10" style="7" customWidth="1"/>
    <col min="9" max="9" width="10" style="5" customWidth="1"/>
    <col min="10" max="10" width="10" style="7" customWidth="1"/>
    <col min="11" max="11" width="11" style="7" customWidth="1"/>
    <col min="12" max="12" width="10" style="7" customWidth="1"/>
    <col min="13" max="13" width="10" style="5" customWidth="1"/>
    <col min="14" max="17" width="10" style="7" customWidth="1"/>
    <col min="18" max="18" width="11" style="5" bestFit="1" customWidth="1"/>
    <col min="19" max="16384" width="9.140625" style="5"/>
  </cols>
  <sheetData>
    <row r="1" spans="1:18" x14ac:dyDescent="0.25">
      <c r="A1" s="6" t="s">
        <v>1360</v>
      </c>
    </row>
    <row r="2" spans="1:18" x14ac:dyDescent="0.25">
      <c r="A2" s="6" t="s">
        <v>1277</v>
      </c>
      <c r="C2" s="6" t="s">
        <v>430</v>
      </c>
    </row>
    <row r="3" spans="1:18" ht="60" x14ac:dyDescent="0.25">
      <c r="A3" s="57" t="s">
        <v>1376</v>
      </c>
      <c r="C3" s="6"/>
      <c r="D3" s="8" t="s">
        <v>1274</v>
      </c>
      <c r="E3" s="8" t="s">
        <v>417</v>
      </c>
      <c r="F3" s="8" t="s">
        <v>1275</v>
      </c>
      <c r="G3" s="8" t="s">
        <v>418</v>
      </c>
      <c r="H3" s="8" t="s">
        <v>1278</v>
      </c>
      <c r="J3" s="8" t="s">
        <v>420</v>
      </c>
      <c r="K3" s="8" t="s">
        <v>422</v>
      </c>
      <c r="L3" s="8" t="s">
        <v>423</v>
      </c>
      <c r="M3" s="9"/>
      <c r="N3" s="8" t="s">
        <v>1276</v>
      </c>
      <c r="O3" s="8" t="s">
        <v>425</v>
      </c>
      <c r="P3" s="8" t="s">
        <v>1278</v>
      </c>
      <c r="Q3" s="8" t="s">
        <v>428</v>
      </c>
      <c r="R3" s="47" t="s">
        <v>14</v>
      </c>
    </row>
    <row r="4" spans="1:18" x14ac:dyDescent="0.25">
      <c r="C4" s="6"/>
      <c r="D4" s="8"/>
      <c r="E4" s="8"/>
      <c r="F4" s="8"/>
      <c r="G4" s="8"/>
      <c r="H4" s="8"/>
      <c r="J4" s="8"/>
      <c r="K4" s="8"/>
      <c r="L4" s="8"/>
      <c r="M4" s="9"/>
      <c r="N4" s="8"/>
      <c r="O4" s="8"/>
      <c r="P4" s="8"/>
      <c r="Q4" s="8"/>
      <c r="R4" s="17"/>
    </row>
    <row r="5" spans="1:18" x14ac:dyDescent="0.25">
      <c r="B5" s="31"/>
      <c r="C5" s="48" t="s">
        <v>1291</v>
      </c>
      <c r="D5" s="8"/>
      <c r="E5" s="8"/>
      <c r="F5" s="8"/>
      <c r="G5" s="8"/>
      <c r="H5" s="8"/>
      <c r="J5" s="8"/>
      <c r="K5" s="8"/>
      <c r="L5" s="8"/>
      <c r="M5" s="9"/>
      <c r="N5" s="8"/>
      <c r="O5" s="8"/>
      <c r="P5" s="8"/>
      <c r="Q5" s="8"/>
      <c r="R5" s="17"/>
    </row>
    <row r="6" spans="1:18" x14ac:dyDescent="0.25">
      <c r="A6" s="6" t="s">
        <v>414</v>
      </c>
      <c r="D6" s="46" t="s">
        <v>410</v>
      </c>
      <c r="E6" s="46" t="s">
        <v>411</v>
      </c>
      <c r="F6" s="46" t="s">
        <v>412</v>
      </c>
      <c r="G6" s="46" t="s">
        <v>413</v>
      </c>
      <c r="H6" s="46"/>
      <c r="I6" s="45"/>
      <c r="J6" s="46" t="s">
        <v>419</v>
      </c>
      <c r="K6" s="46" t="s">
        <v>421</v>
      </c>
      <c r="L6" s="46" t="s">
        <v>424</v>
      </c>
      <c r="M6" s="45"/>
      <c r="N6" s="46" t="s">
        <v>426</v>
      </c>
      <c r="O6" s="46" t="s">
        <v>427</v>
      </c>
      <c r="P6" s="46"/>
      <c r="Q6" s="46" t="s">
        <v>429</v>
      </c>
    </row>
    <row r="7" spans="1:18" x14ac:dyDescent="0.25">
      <c r="A7" s="6"/>
      <c r="D7" s="10"/>
      <c r="E7" s="10"/>
      <c r="F7" s="10"/>
      <c r="G7" s="10"/>
      <c r="H7" s="10"/>
      <c r="I7" s="6"/>
      <c r="J7" s="10"/>
      <c r="K7" s="10"/>
      <c r="L7" s="10"/>
      <c r="M7" s="6"/>
      <c r="N7" s="10"/>
      <c r="O7" s="10"/>
      <c r="P7" s="10"/>
      <c r="Q7" s="10"/>
    </row>
    <row r="8" spans="1:18" x14ac:dyDescent="0.25">
      <c r="A8" s="5" t="s">
        <v>434</v>
      </c>
      <c r="D8" s="26">
        <v>2230</v>
      </c>
      <c r="E8" s="26">
        <v>225</v>
      </c>
      <c r="F8" s="26">
        <v>1815</v>
      </c>
      <c r="G8" s="26"/>
      <c r="H8" s="34"/>
      <c r="I8" s="22"/>
      <c r="J8" s="26">
        <v>6758</v>
      </c>
      <c r="K8" s="26">
        <v>626</v>
      </c>
      <c r="L8" s="34">
        <v>3270</v>
      </c>
      <c r="M8" s="22"/>
      <c r="N8" s="26">
        <v>3742</v>
      </c>
      <c r="O8" s="26">
        <v>67</v>
      </c>
      <c r="P8" s="34"/>
      <c r="Q8" s="26">
        <v>975</v>
      </c>
      <c r="R8" s="22">
        <f>D8+E8+F8+G8+J8+K8+L8+N8+O8+Q8</f>
        <v>19708</v>
      </c>
    </row>
    <row r="9" spans="1:18" x14ac:dyDescent="0.25">
      <c r="B9" s="6"/>
      <c r="C9" s="6"/>
      <c r="D9" s="8"/>
      <c r="E9" s="8"/>
      <c r="F9" s="8"/>
      <c r="G9" s="8"/>
      <c r="H9" s="8"/>
      <c r="J9" s="8"/>
      <c r="K9" s="8"/>
      <c r="L9" s="8"/>
      <c r="M9" s="9"/>
      <c r="N9" s="8"/>
      <c r="O9" s="8"/>
      <c r="P9" s="8"/>
      <c r="Q9" s="8"/>
      <c r="R9" s="6"/>
    </row>
    <row r="10" spans="1:18" x14ac:dyDescent="0.25">
      <c r="A10" s="6" t="s">
        <v>415</v>
      </c>
      <c r="B10" s="6" t="s">
        <v>416</v>
      </c>
      <c r="C10" s="45" t="s">
        <v>0</v>
      </c>
      <c r="D10" s="46" t="s">
        <v>1</v>
      </c>
      <c r="E10" s="46" t="s">
        <v>2</v>
      </c>
      <c r="F10" s="46" t="s">
        <v>3</v>
      </c>
      <c r="G10" s="46" t="s">
        <v>4</v>
      </c>
      <c r="H10" s="46" t="s">
        <v>5</v>
      </c>
      <c r="I10" s="45" t="s">
        <v>6</v>
      </c>
      <c r="J10" s="46" t="s">
        <v>7</v>
      </c>
      <c r="K10" s="46" t="s">
        <v>8</v>
      </c>
      <c r="L10" s="46" t="s">
        <v>9</v>
      </c>
      <c r="M10" s="45" t="s">
        <v>10</v>
      </c>
      <c r="N10" s="46" t="s">
        <v>11</v>
      </c>
      <c r="O10" s="46" t="s">
        <v>12</v>
      </c>
      <c r="P10" s="46" t="s">
        <v>13</v>
      </c>
      <c r="Q10" s="10"/>
      <c r="R10" s="45" t="s">
        <v>14</v>
      </c>
    </row>
    <row r="11" spans="1:18" x14ac:dyDescent="0.25">
      <c r="A11" s="6"/>
      <c r="B11" s="6"/>
      <c r="C11" s="6"/>
      <c r="D11" s="10"/>
      <c r="E11" s="10"/>
      <c r="F11" s="10"/>
      <c r="G11" s="10"/>
      <c r="H11" s="10"/>
      <c r="I11" s="6"/>
      <c r="J11" s="10"/>
      <c r="K11" s="10"/>
      <c r="L11" s="10"/>
      <c r="M11" s="6"/>
      <c r="N11" s="10"/>
      <c r="O11" s="10"/>
      <c r="P11" s="10"/>
      <c r="Q11" s="10"/>
      <c r="R11" s="6"/>
    </row>
    <row r="12" spans="1:18" x14ac:dyDescent="0.25">
      <c r="A12" s="5" t="s">
        <v>691</v>
      </c>
      <c r="B12" s="5" t="s">
        <v>692</v>
      </c>
      <c r="C12" s="22">
        <v>10417</v>
      </c>
      <c r="D12" s="34">
        <v>6921</v>
      </c>
      <c r="E12" s="34">
        <v>1074</v>
      </c>
      <c r="F12" s="34">
        <v>2274</v>
      </c>
      <c r="G12" s="34">
        <v>0</v>
      </c>
      <c r="H12" s="34">
        <v>148</v>
      </c>
      <c r="I12" s="22">
        <v>212</v>
      </c>
      <c r="J12" s="34">
        <v>212</v>
      </c>
      <c r="K12" s="34"/>
      <c r="L12" s="34">
        <v>6</v>
      </c>
      <c r="M12" s="22">
        <v>3370</v>
      </c>
      <c r="N12" s="34">
        <v>3326</v>
      </c>
      <c r="O12" s="34">
        <v>44</v>
      </c>
      <c r="P12" s="34"/>
      <c r="Q12" s="34"/>
      <c r="R12" s="22">
        <v>14005</v>
      </c>
    </row>
    <row r="13" spans="1:18" x14ac:dyDescent="0.25">
      <c r="A13" s="5" t="s">
        <v>486</v>
      </c>
      <c r="B13" s="5" t="s">
        <v>561</v>
      </c>
      <c r="C13" s="22">
        <v>125</v>
      </c>
      <c r="D13" s="34">
        <v>107</v>
      </c>
      <c r="E13" s="34"/>
      <c r="F13" s="34">
        <v>11</v>
      </c>
      <c r="G13" s="34"/>
      <c r="H13" s="34">
        <v>7</v>
      </c>
      <c r="I13" s="22">
        <v>249</v>
      </c>
      <c r="J13" s="34">
        <v>249</v>
      </c>
      <c r="K13" s="34"/>
      <c r="L13" s="34">
        <v>0</v>
      </c>
      <c r="M13" s="22">
        <v>585</v>
      </c>
      <c r="N13" s="34">
        <v>568</v>
      </c>
      <c r="O13" s="34">
        <v>17</v>
      </c>
      <c r="P13" s="34"/>
      <c r="Q13" s="34"/>
      <c r="R13" s="22">
        <v>959</v>
      </c>
    </row>
    <row r="14" spans="1:18" x14ac:dyDescent="0.25">
      <c r="A14" s="5" t="s">
        <v>487</v>
      </c>
      <c r="B14" s="5" t="s">
        <v>562</v>
      </c>
      <c r="C14" s="22">
        <v>5041</v>
      </c>
      <c r="D14" s="34">
        <v>3183</v>
      </c>
      <c r="E14" s="34">
        <v>480</v>
      </c>
      <c r="F14" s="34">
        <v>1221</v>
      </c>
      <c r="G14" s="34">
        <v>39</v>
      </c>
      <c r="H14" s="34">
        <v>118</v>
      </c>
      <c r="I14" s="22">
        <v>57</v>
      </c>
      <c r="J14" s="34">
        <v>57</v>
      </c>
      <c r="K14" s="34">
        <v>0</v>
      </c>
      <c r="L14" s="34">
        <v>97</v>
      </c>
      <c r="M14" s="22">
        <v>2565</v>
      </c>
      <c r="N14" s="34">
        <v>2499</v>
      </c>
      <c r="O14" s="34">
        <v>58</v>
      </c>
      <c r="P14" s="34">
        <v>8</v>
      </c>
      <c r="Q14" s="34"/>
      <c r="R14" s="22">
        <v>7760</v>
      </c>
    </row>
    <row r="15" spans="1:18" x14ac:dyDescent="0.25">
      <c r="A15" s="5" t="s">
        <v>488</v>
      </c>
      <c r="B15" s="5" t="s">
        <v>563</v>
      </c>
      <c r="C15" s="22">
        <v>3671</v>
      </c>
      <c r="D15" s="34">
        <v>3030</v>
      </c>
      <c r="E15" s="34">
        <v>12</v>
      </c>
      <c r="F15" s="34">
        <v>527</v>
      </c>
      <c r="G15" s="34">
        <v>0</v>
      </c>
      <c r="H15" s="34">
        <v>102</v>
      </c>
      <c r="I15" s="22">
        <v>77</v>
      </c>
      <c r="J15" s="34">
        <v>77</v>
      </c>
      <c r="K15" s="34">
        <v>0</v>
      </c>
      <c r="L15" s="34">
        <v>92</v>
      </c>
      <c r="M15" s="22">
        <v>1845</v>
      </c>
      <c r="N15" s="34">
        <v>1747</v>
      </c>
      <c r="O15" s="34">
        <v>98</v>
      </c>
      <c r="P15" s="34">
        <v>0</v>
      </c>
      <c r="Q15" s="34"/>
      <c r="R15" s="22">
        <v>5685</v>
      </c>
    </row>
    <row r="16" spans="1:18" x14ac:dyDescent="0.25">
      <c r="A16" s="5" t="s">
        <v>489</v>
      </c>
      <c r="B16" s="5" t="s">
        <v>564</v>
      </c>
      <c r="C16" s="22">
        <v>2320</v>
      </c>
      <c r="D16" s="34">
        <v>2262</v>
      </c>
      <c r="E16" s="34">
        <v>58</v>
      </c>
      <c r="F16" s="34"/>
      <c r="G16" s="34"/>
      <c r="H16" s="34"/>
      <c r="I16" s="22">
        <v>64</v>
      </c>
      <c r="J16" s="34">
        <v>64</v>
      </c>
      <c r="K16" s="34"/>
      <c r="L16" s="34">
        <v>110</v>
      </c>
      <c r="M16" s="22">
        <v>525</v>
      </c>
      <c r="N16" s="34">
        <v>504</v>
      </c>
      <c r="O16" s="34">
        <v>21</v>
      </c>
      <c r="P16" s="34"/>
      <c r="Q16" s="34"/>
      <c r="R16" s="22">
        <v>3019</v>
      </c>
    </row>
    <row r="17" spans="1:19" x14ac:dyDescent="0.25">
      <c r="A17" s="5" t="s">
        <v>542</v>
      </c>
      <c r="B17" s="5" t="s">
        <v>565</v>
      </c>
      <c r="C17" s="22">
        <v>358</v>
      </c>
      <c r="D17" s="34">
        <v>59</v>
      </c>
      <c r="E17" s="34">
        <v>279</v>
      </c>
      <c r="F17" s="34">
        <v>20</v>
      </c>
      <c r="G17" s="34"/>
      <c r="H17" s="34"/>
      <c r="I17" s="22"/>
      <c r="J17" s="34"/>
      <c r="K17" s="34"/>
      <c r="L17" s="34">
        <v>148</v>
      </c>
      <c r="M17" s="22">
        <v>485</v>
      </c>
      <c r="N17" s="34">
        <v>468</v>
      </c>
      <c r="O17" s="34">
        <v>17</v>
      </c>
      <c r="P17" s="34"/>
      <c r="Q17" s="34"/>
      <c r="R17" s="22">
        <v>991</v>
      </c>
    </row>
    <row r="18" spans="1:19" x14ac:dyDescent="0.25">
      <c r="A18" s="5" t="s">
        <v>543</v>
      </c>
      <c r="B18" s="5" t="s">
        <v>566</v>
      </c>
      <c r="C18" s="22">
        <v>103</v>
      </c>
      <c r="D18" s="34">
        <v>103</v>
      </c>
      <c r="E18" s="34"/>
      <c r="F18" s="34"/>
      <c r="G18" s="34"/>
      <c r="H18" s="34"/>
      <c r="I18" s="22">
        <v>152</v>
      </c>
      <c r="J18" s="34">
        <v>152</v>
      </c>
      <c r="K18" s="34"/>
      <c r="L18" s="34">
        <v>0</v>
      </c>
      <c r="M18" s="22">
        <v>509</v>
      </c>
      <c r="N18" s="34">
        <v>509</v>
      </c>
      <c r="O18" s="34"/>
      <c r="P18" s="34"/>
      <c r="Q18" s="34"/>
      <c r="R18" s="22">
        <v>764</v>
      </c>
    </row>
    <row r="19" spans="1:19" x14ac:dyDescent="0.25">
      <c r="A19" s="5" t="s">
        <v>544</v>
      </c>
      <c r="B19" s="5" t="s">
        <v>567</v>
      </c>
      <c r="C19" s="22">
        <v>475</v>
      </c>
      <c r="D19" s="34"/>
      <c r="E19" s="34"/>
      <c r="F19" s="34"/>
      <c r="G19" s="34"/>
      <c r="H19" s="34">
        <v>475</v>
      </c>
      <c r="I19" s="22">
        <v>99</v>
      </c>
      <c r="J19" s="34">
        <v>99</v>
      </c>
      <c r="K19" s="34"/>
      <c r="L19" s="34">
        <v>21</v>
      </c>
      <c r="M19" s="22">
        <v>522</v>
      </c>
      <c r="N19" s="34">
        <v>522</v>
      </c>
      <c r="O19" s="34"/>
      <c r="P19" s="34"/>
      <c r="Q19" s="34"/>
      <c r="R19" s="22">
        <v>1117</v>
      </c>
    </row>
    <row r="20" spans="1:19" x14ac:dyDescent="0.25">
      <c r="A20" s="5" t="s">
        <v>545</v>
      </c>
      <c r="B20" s="5" t="s">
        <v>568</v>
      </c>
      <c r="C20" s="22">
        <v>764</v>
      </c>
      <c r="D20" s="34">
        <v>583</v>
      </c>
      <c r="E20" s="34">
        <v>15</v>
      </c>
      <c r="F20" s="34">
        <v>106</v>
      </c>
      <c r="G20" s="34">
        <v>0</v>
      </c>
      <c r="H20" s="34">
        <v>60</v>
      </c>
      <c r="I20" s="22">
        <v>937</v>
      </c>
      <c r="J20" s="34">
        <v>937</v>
      </c>
      <c r="K20" s="34">
        <v>0</v>
      </c>
      <c r="L20" s="34">
        <v>0</v>
      </c>
      <c r="M20" s="22">
        <v>480</v>
      </c>
      <c r="N20" s="34">
        <v>480</v>
      </c>
      <c r="O20" s="34">
        <v>0</v>
      </c>
      <c r="P20" s="34">
        <v>0</v>
      </c>
      <c r="Q20" s="34"/>
      <c r="R20" s="22">
        <v>2181</v>
      </c>
    </row>
    <row r="21" spans="1:19" x14ac:dyDescent="0.25">
      <c r="A21" s="5" t="s">
        <v>546</v>
      </c>
      <c r="B21" s="5" t="s">
        <v>569</v>
      </c>
      <c r="C21" s="22">
        <v>269</v>
      </c>
      <c r="D21" s="34">
        <v>5</v>
      </c>
      <c r="E21" s="34">
        <v>18</v>
      </c>
      <c r="F21" s="34">
        <v>114</v>
      </c>
      <c r="G21" s="34">
        <v>0</v>
      </c>
      <c r="H21" s="34">
        <v>132</v>
      </c>
      <c r="I21" s="22">
        <v>0</v>
      </c>
      <c r="J21" s="34">
        <v>0</v>
      </c>
      <c r="K21" s="34">
        <v>0</v>
      </c>
      <c r="L21" s="34">
        <v>272</v>
      </c>
      <c r="M21" s="22">
        <v>387</v>
      </c>
      <c r="N21" s="34"/>
      <c r="O21" s="34">
        <v>372</v>
      </c>
      <c r="P21" s="34">
        <v>15</v>
      </c>
      <c r="Q21" s="34"/>
      <c r="R21" s="22">
        <v>928</v>
      </c>
    </row>
    <row r="22" spans="1:19" ht="15" customHeight="1" x14ac:dyDescent="0.25">
      <c r="A22" s="5" t="s">
        <v>549</v>
      </c>
      <c r="B22" s="5" t="s">
        <v>570</v>
      </c>
      <c r="C22" s="22">
        <v>711</v>
      </c>
      <c r="D22" s="34">
        <v>103</v>
      </c>
      <c r="E22" s="34">
        <v>36</v>
      </c>
      <c r="F22" s="34">
        <v>215</v>
      </c>
      <c r="G22" s="34"/>
      <c r="H22" s="34">
        <v>357</v>
      </c>
      <c r="I22" s="22">
        <v>30</v>
      </c>
      <c r="J22" s="34">
        <v>30</v>
      </c>
      <c r="K22" s="34"/>
      <c r="L22" s="34">
        <v>97</v>
      </c>
      <c r="M22" s="22">
        <v>564</v>
      </c>
      <c r="N22" s="34">
        <v>546</v>
      </c>
      <c r="O22" s="34">
        <v>18</v>
      </c>
      <c r="P22" s="34"/>
      <c r="Q22" s="34"/>
      <c r="R22" s="22">
        <v>1402</v>
      </c>
    </row>
    <row r="23" spans="1:19" x14ac:dyDescent="0.25">
      <c r="A23" s="5" t="s">
        <v>550</v>
      </c>
      <c r="B23" s="5" t="s">
        <v>571</v>
      </c>
      <c r="C23" s="22">
        <v>210</v>
      </c>
      <c r="D23" s="34">
        <v>64</v>
      </c>
      <c r="E23" s="34"/>
      <c r="F23" s="34">
        <v>120</v>
      </c>
      <c r="G23" s="34"/>
      <c r="H23" s="34">
        <v>26</v>
      </c>
      <c r="I23" s="22">
        <v>77</v>
      </c>
      <c r="J23" s="34">
        <v>77</v>
      </c>
      <c r="K23" s="34"/>
      <c r="L23" s="34"/>
      <c r="M23" s="22">
        <v>564</v>
      </c>
      <c r="N23" s="34">
        <v>564</v>
      </c>
      <c r="O23" s="34"/>
      <c r="P23" s="34"/>
      <c r="Q23" s="34"/>
      <c r="R23" s="22">
        <v>851</v>
      </c>
    </row>
    <row r="24" spans="1:19" x14ac:dyDescent="0.25">
      <c r="B24" s="11"/>
    </row>
    <row r="25" spans="1:19" ht="30" x14ac:dyDescent="0.25">
      <c r="A25" s="9" t="s">
        <v>435</v>
      </c>
      <c r="B25" s="11"/>
      <c r="C25" s="30" t="s">
        <v>468</v>
      </c>
      <c r="D25" s="32" t="s">
        <v>468</v>
      </c>
      <c r="E25" s="32" t="s">
        <v>468</v>
      </c>
      <c r="F25" s="32" t="s">
        <v>468</v>
      </c>
      <c r="G25" s="32" t="s">
        <v>468</v>
      </c>
      <c r="H25" s="32" t="s">
        <v>468</v>
      </c>
      <c r="I25" s="30" t="s">
        <v>468</v>
      </c>
      <c r="J25" s="32" t="s">
        <v>468</v>
      </c>
      <c r="K25" s="32" t="s">
        <v>468</v>
      </c>
      <c r="L25" s="32" t="s">
        <v>468</v>
      </c>
      <c r="M25" s="30" t="s">
        <v>468</v>
      </c>
      <c r="N25" s="32" t="s">
        <v>468</v>
      </c>
      <c r="O25" s="32" t="s">
        <v>468</v>
      </c>
      <c r="P25" s="32" t="s">
        <v>468</v>
      </c>
      <c r="Q25" s="32"/>
      <c r="R25" s="30" t="s">
        <v>468</v>
      </c>
    </row>
    <row r="26" spans="1:19" x14ac:dyDescent="0.25">
      <c r="A26" s="9"/>
      <c r="B26" s="11"/>
      <c r="C26" s="30"/>
      <c r="D26" s="32"/>
      <c r="E26" s="32"/>
      <c r="F26" s="32"/>
      <c r="G26" s="32"/>
      <c r="H26" s="32"/>
      <c r="I26" s="30"/>
      <c r="J26" s="32"/>
      <c r="K26" s="32"/>
      <c r="L26" s="32"/>
      <c r="M26" s="30"/>
      <c r="N26" s="32"/>
      <c r="O26" s="32"/>
      <c r="P26" s="32"/>
      <c r="Q26" s="32"/>
      <c r="R26" s="30"/>
    </row>
    <row r="27" spans="1:19" x14ac:dyDescent="0.25">
      <c r="A27" s="15" t="s">
        <v>448</v>
      </c>
      <c r="B27" s="11"/>
      <c r="C27" s="37">
        <f>SUM(C12:C25)</f>
        <v>24464</v>
      </c>
      <c r="D27" s="38">
        <f t="shared" ref="D27:R27" si="0">SUM(D12:D25)</f>
        <v>16420</v>
      </c>
      <c r="E27" s="38">
        <f t="shared" si="0"/>
        <v>1972</v>
      </c>
      <c r="F27" s="38">
        <f t="shared" si="0"/>
        <v>4608</v>
      </c>
      <c r="G27" s="38">
        <f t="shared" si="0"/>
        <v>39</v>
      </c>
      <c r="H27" s="38">
        <f t="shared" si="0"/>
        <v>1425</v>
      </c>
      <c r="I27" s="37">
        <f t="shared" si="0"/>
        <v>1954</v>
      </c>
      <c r="J27" s="38">
        <f t="shared" si="0"/>
        <v>1954</v>
      </c>
      <c r="K27" s="38">
        <f t="shared" si="0"/>
        <v>0</v>
      </c>
      <c r="L27" s="38">
        <f t="shared" si="0"/>
        <v>843</v>
      </c>
      <c r="M27" s="37">
        <f t="shared" si="0"/>
        <v>12401</v>
      </c>
      <c r="N27" s="38">
        <f t="shared" si="0"/>
        <v>11733</v>
      </c>
      <c r="O27" s="38">
        <f t="shared" si="0"/>
        <v>645</v>
      </c>
      <c r="P27" s="38">
        <f t="shared" si="0"/>
        <v>23</v>
      </c>
      <c r="Q27" s="38">
        <f t="shared" si="0"/>
        <v>0</v>
      </c>
      <c r="R27" s="37">
        <f t="shared" si="0"/>
        <v>39662</v>
      </c>
      <c r="S27" s="22"/>
    </row>
    <row r="28" spans="1:19" ht="15" customHeight="1" x14ac:dyDescent="0.25">
      <c r="A28" s="9"/>
      <c r="B28" s="11"/>
      <c r="C28" s="22"/>
      <c r="D28" s="34"/>
      <c r="E28" s="34"/>
      <c r="F28" s="34"/>
      <c r="G28" s="34"/>
      <c r="H28" s="34"/>
      <c r="I28" s="22"/>
      <c r="J28" s="34"/>
      <c r="K28" s="34"/>
      <c r="L28" s="34"/>
      <c r="M28" s="22"/>
      <c r="N28" s="34"/>
      <c r="O28" s="34"/>
      <c r="P28" s="34"/>
      <c r="Q28" s="34"/>
      <c r="R28" s="22"/>
    </row>
    <row r="29" spans="1:19" ht="30" customHeight="1" x14ac:dyDescent="0.25">
      <c r="A29" s="15" t="s">
        <v>436</v>
      </c>
      <c r="B29" s="11"/>
      <c r="C29" s="22"/>
      <c r="D29" s="34">
        <f>D8+SUM(D12:D25)</f>
        <v>18650</v>
      </c>
      <c r="E29" s="34">
        <f t="shared" ref="E29:R29" si="1">E8+SUM(E12:E25)</f>
        <v>2197</v>
      </c>
      <c r="F29" s="34">
        <f t="shared" si="1"/>
        <v>6423</v>
      </c>
      <c r="G29" s="34">
        <f t="shared" si="1"/>
        <v>39</v>
      </c>
      <c r="H29" s="34">
        <f t="shared" si="1"/>
        <v>1425</v>
      </c>
      <c r="I29" s="33">
        <f t="shared" si="1"/>
        <v>1954</v>
      </c>
      <c r="J29" s="34">
        <f t="shared" si="1"/>
        <v>8712</v>
      </c>
      <c r="K29" s="34">
        <f t="shared" si="1"/>
        <v>626</v>
      </c>
      <c r="L29" s="34">
        <f t="shared" si="1"/>
        <v>4113</v>
      </c>
      <c r="M29" s="33">
        <f t="shared" si="1"/>
        <v>12401</v>
      </c>
      <c r="N29" s="34">
        <f t="shared" si="1"/>
        <v>15475</v>
      </c>
      <c r="O29" s="34">
        <f t="shared" si="1"/>
        <v>712</v>
      </c>
      <c r="P29" s="34">
        <f t="shared" si="1"/>
        <v>23</v>
      </c>
      <c r="Q29" s="34">
        <f t="shared" si="1"/>
        <v>975</v>
      </c>
      <c r="R29" s="33">
        <f t="shared" si="1"/>
        <v>59370</v>
      </c>
      <c r="S29" s="22"/>
    </row>
    <row r="30" spans="1:19" ht="6.75" customHeight="1" x14ac:dyDescent="0.25">
      <c r="A30" s="15"/>
      <c r="B30" s="11"/>
      <c r="C30" s="22"/>
      <c r="D30" s="34"/>
      <c r="E30" s="34"/>
      <c r="F30" s="34"/>
      <c r="G30" s="34"/>
      <c r="H30" s="34"/>
      <c r="I30" s="22"/>
      <c r="J30" s="34"/>
      <c r="K30" s="34"/>
      <c r="L30" s="34"/>
      <c r="M30" s="22"/>
      <c r="N30" s="34"/>
      <c r="O30" s="34"/>
      <c r="P30" s="34"/>
      <c r="Q30" s="34"/>
      <c r="R30" s="22"/>
    </row>
    <row r="31" spans="1:19" x14ac:dyDescent="0.25">
      <c r="A31" s="16"/>
      <c r="B31" s="11"/>
      <c r="C31" s="22"/>
      <c r="D31" s="34"/>
      <c r="E31" s="34"/>
      <c r="F31" s="34"/>
      <c r="G31" s="34"/>
      <c r="H31" s="34"/>
      <c r="I31" s="22"/>
      <c r="J31" s="34"/>
      <c r="K31" s="34"/>
      <c r="L31" s="34"/>
      <c r="M31" s="22"/>
      <c r="N31" s="34"/>
      <c r="O31" s="34"/>
      <c r="P31" s="34"/>
      <c r="Q31" s="34"/>
      <c r="R31" s="22"/>
    </row>
    <row r="32" spans="1:19" x14ac:dyDescent="0.25">
      <c r="B32" s="11"/>
      <c r="C32" s="22"/>
      <c r="D32" s="34"/>
      <c r="E32" s="34"/>
      <c r="F32" s="34"/>
      <c r="G32" s="34"/>
      <c r="H32" s="34"/>
      <c r="I32" s="22"/>
      <c r="J32" s="34"/>
      <c r="K32" s="34"/>
      <c r="L32" s="34"/>
      <c r="M32" s="22"/>
      <c r="N32" s="34"/>
      <c r="O32" s="34"/>
      <c r="P32" s="34"/>
      <c r="Q32" s="34"/>
      <c r="R32" s="22"/>
    </row>
    <row r="33" spans="1:18" ht="30" x14ac:dyDescent="0.25">
      <c r="A33" s="16" t="s">
        <v>1249</v>
      </c>
      <c r="B33" s="11"/>
      <c r="C33" s="22">
        <v>5608</v>
      </c>
      <c r="D33" s="34"/>
      <c r="E33" s="34"/>
      <c r="F33" s="34"/>
      <c r="G33" s="34"/>
      <c r="H33" s="34"/>
      <c r="I33" s="22">
        <v>485</v>
      </c>
      <c r="J33" s="34"/>
      <c r="K33" s="34"/>
      <c r="L33" s="34">
        <v>189</v>
      </c>
      <c r="M33" s="22">
        <v>787</v>
      </c>
      <c r="N33" s="34"/>
      <c r="O33" s="34"/>
      <c r="P33" s="34"/>
      <c r="Q33" s="34"/>
      <c r="R33" s="22">
        <f>C33+I33+L33+M33</f>
        <v>7069</v>
      </c>
    </row>
    <row r="34" spans="1:18" ht="6.75" customHeight="1" x14ac:dyDescent="0.25">
      <c r="A34" s="14"/>
      <c r="B34" s="11"/>
    </row>
    <row r="35" spans="1:18" ht="6.75" customHeight="1" x14ac:dyDescent="0.25">
      <c r="A35" s="14"/>
      <c r="B35" s="11"/>
    </row>
    <row r="36" spans="1:18" x14ac:dyDescent="0.25">
      <c r="A36" s="16"/>
      <c r="B36" s="11"/>
    </row>
    <row r="37" spans="1:18" x14ac:dyDescent="0.25">
      <c r="B37" s="11"/>
      <c r="C37" s="6" t="s">
        <v>407</v>
      </c>
      <c r="M37" s="6"/>
      <c r="R37" s="6"/>
    </row>
    <row r="38" spans="1:18" x14ac:dyDescent="0.25">
      <c r="B38" s="11"/>
    </row>
    <row r="39" spans="1:18" x14ac:dyDescent="0.25">
      <c r="A39" s="16" t="s">
        <v>1250</v>
      </c>
      <c r="B39" s="11"/>
      <c r="C39" s="22">
        <v>1341</v>
      </c>
      <c r="D39" s="34"/>
      <c r="E39" s="34"/>
      <c r="F39" s="34"/>
      <c r="G39" s="34"/>
      <c r="H39" s="34"/>
      <c r="I39" s="22"/>
      <c r="J39" s="34"/>
      <c r="K39" s="34"/>
      <c r="L39" s="34"/>
      <c r="M39" s="22"/>
      <c r="N39" s="34"/>
      <c r="O39" s="34"/>
      <c r="P39" s="34"/>
      <c r="Q39" s="34"/>
      <c r="R39" s="22">
        <v>0</v>
      </c>
    </row>
    <row r="40" spans="1:18" x14ac:dyDescent="0.25">
      <c r="B40" s="11"/>
    </row>
    <row r="41" spans="1:18" x14ac:dyDescent="0.25">
      <c r="B41" s="11"/>
    </row>
    <row r="42" spans="1:18" x14ac:dyDescent="0.25">
      <c r="B42" s="11"/>
    </row>
    <row r="43" spans="1:18" x14ac:dyDescent="0.25">
      <c r="B43" s="11"/>
    </row>
    <row r="44" spans="1:18" x14ac:dyDescent="0.25">
      <c r="B44" s="11"/>
    </row>
    <row r="45" spans="1:18" x14ac:dyDescent="0.25">
      <c r="B45" s="11"/>
    </row>
    <row r="46" spans="1:18" x14ac:dyDescent="0.25">
      <c r="B46" s="11"/>
    </row>
    <row r="47" spans="1:18" x14ac:dyDescent="0.25">
      <c r="B47" s="11"/>
    </row>
    <row r="48" spans="1:18" x14ac:dyDescent="0.25">
      <c r="B48" s="11"/>
    </row>
    <row r="49" spans="2:2" x14ac:dyDescent="0.25">
      <c r="B49" s="11"/>
    </row>
    <row r="50" spans="2:2" x14ac:dyDescent="0.25">
      <c r="B50" s="11"/>
    </row>
    <row r="51" spans="2:2" x14ac:dyDescent="0.25">
      <c r="B51" s="11"/>
    </row>
    <row r="52" spans="2:2" x14ac:dyDescent="0.25">
      <c r="B52" s="11"/>
    </row>
    <row r="53" spans="2:2" x14ac:dyDescent="0.25">
      <c r="B53" s="11"/>
    </row>
    <row r="54" spans="2:2" x14ac:dyDescent="0.25">
      <c r="B54" s="11"/>
    </row>
    <row r="55" spans="2:2" x14ac:dyDescent="0.25">
      <c r="B55" s="11"/>
    </row>
    <row r="56" spans="2:2" x14ac:dyDescent="0.25">
      <c r="B56" s="11"/>
    </row>
    <row r="57" spans="2:2" x14ac:dyDescent="0.25">
      <c r="B57" s="11"/>
    </row>
    <row r="58" spans="2:2" x14ac:dyDescent="0.25">
      <c r="B58" s="11"/>
    </row>
    <row r="59" spans="2:2" x14ac:dyDescent="0.25">
      <c r="B59" s="11"/>
    </row>
    <row r="60" spans="2:2" x14ac:dyDescent="0.25">
      <c r="B60" s="11"/>
    </row>
    <row r="61" spans="2:2" x14ac:dyDescent="0.25">
      <c r="B61" s="11"/>
    </row>
    <row r="62" spans="2:2" x14ac:dyDescent="0.25">
      <c r="B62" s="11"/>
    </row>
    <row r="63" spans="2:2" x14ac:dyDescent="0.25">
      <c r="B63" s="11"/>
    </row>
    <row r="64" spans="2:2" x14ac:dyDescent="0.25">
      <c r="B64" s="11"/>
    </row>
    <row r="65" spans="2:2" x14ac:dyDescent="0.25">
      <c r="B65" s="11"/>
    </row>
    <row r="66" spans="2:2" x14ac:dyDescent="0.25">
      <c r="B66" s="11"/>
    </row>
    <row r="67" spans="2:2" x14ac:dyDescent="0.25">
      <c r="B67" s="11"/>
    </row>
    <row r="68" spans="2:2" x14ac:dyDescent="0.25">
      <c r="B68" s="11"/>
    </row>
    <row r="69" spans="2:2" x14ac:dyDescent="0.25">
      <c r="B69" s="11"/>
    </row>
    <row r="70" spans="2:2" x14ac:dyDescent="0.25">
      <c r="B70" s="11"/>
    </row>
    <row r="71" spans="2:2" x14ac:dyDescent="0.25">
      <c r="B71" s="11"/>
    </row>
    <row r="72" spans="2:2" x14ac:dyDescent="0.25">
      <c r="B72" s="11"/>
    </row>
    <row r="73" spans="2:2" x14ac:dyDescent="0.25">
      <c r="B73" s="11"/>
    </row>
    <row r="74" spans="2:2" x14ac:dyDescent="0.25">
      <c r="B74" s="11"/>
    </row>
    <row r="75" spans="2:2" x14ac:dyDescent="0.25">
      <c r="B75" s="11"/>
    </row>
    <row r="76" spans="2:2" x14ac:dyDescent="0.25">
      <c r="B76" s="11"/>
    </row>
    <row r="77" spans="2:2" x14ac:dyDescent="0.25">
      <c r="B77" s="11"/>
    </row>
    <row r="78" spans="2:2" x14ac:dyDescent="0.25">
      <c r="B78" s="11"/>
    </row>
    <row r="79" spans="2:2" x14ac:dyDescent="0.25">
      <c r="B79" s="11"/>
    </row>
    <row r="80" spans="2:2" x14ac:dyDescent="0.25">
      <c r="B80" s="11"/>
    </row>
    <row r="81" spans="2:2" x14ac:dyDescent="0.25">
      <c r="B81" s="11"/>
    </row>
    <row r="82" spans="2:2" x14ac:dyDescent="0.25">
      <c r="B82" s="11"/>
    </row>
    <row r="83" spans="2:2" x14ac:dyDescent="0.25">
      <c r="B83" s="11"/>
    </row>
    <row r="84" spans="2:2" x14ac:dyDescent="0.25">
      <c r="B84" s="11"/>
    </row>
    <row r="85" spans="2:2" x14ac:dyDescent="0.25">
      <c r="B85" s="11"/>
    </row>
    <row r="86" spans="2:2" x14ac:dyDescent="0.25">
      <c r="B86" s="11"/>
    </row>
    <row r="87" spans="2:2" x14ac:dyDescent="0.25">
      <c r="B87" s="11"/>
    </row>
    <row r="88" spans="2:2" x14ac:dyDescent="0.25">
      <c r="B88" s="11"/>
    </row>
    <row r="89" spans="2:2" x14ac:dyDescent="0.25">
      <c r="B89" s="11"/>
    </row>
    <row r="90" spans="2:2" x14ac:dyDescent="0.25">
      <c r="B90" s="11"/>
    </row>
    <row r="91" spans="2:2" x14ac:dyDescent="0.25">
      <c r="B91" s="11"/>
    </row>
    <row r="92" spans="2:2" x14ac:dyDescent="0.25">
      <c r="B92" s="11"/>
    </row>
    <row r="93" spans="2:2" x14ac:dyDescent="0.25">
      <c r="B93" s="11"/>
    </row>
    <row r="94" spans="2:2" x14ac:dyDescent="0.25">
      <c r="B94" s="11"/>
    </row>
    <row r="95" spans="2:2" x14ac:dyDescent="0.25">
      <c r="B95" s="11"/>
    </row>
    <row r="96" spans="2:2" x14ac:dyDescent="0.25">
      <c r="B96" s="11"/>
    </row>
    <row r="97" spans="2:2" x14ac:dyDescent="0.25">
      <c r="B97" s="11"/>
    </row>
    <row r="98" spans="2:2" x14ac:dyDescent="0.25">
      <c r="B98" s="11"/>
    </row>
    <row r="99" spans="2:2" x14ac:dyDescent="0.25">
      <c r="B99" s="11"/>
    </row>
    <row r="100" spans="2:2" x14ac:dyDescent="0.25">
      <c r="B100" s="11"/>
    </row>
    <row r="101" spans="2:2" x14ac:dyDescent="0.25">
      <c r="B101" s="11"/>
    </row>
    <row r="102" spans="2:2" x14ac:dyDescent="0.25">
      <c r="B102" s="11"/>
    </row>
    <row r="103" spans="2:2" x14ac:dyDescent="0.25">
      <c r="B103" s="11"/>
    </row>
    <row r="104" spans="2:2" x14ac:dyDescent="0.25">
      <c r="B104" s="11"/>
    </row>
    <row r="105" spans="2:2" x14ac:dyDescent="0.25">
      <c r="B105" s="11"/>
    </row>
    <row r="106" spans="2:2" x14ac:dyDescent="0.25">
      <c r="B106" s="11"/>
    </row>
    <row r="107" spans="2:2" x14ac:dyDescent="0.25">
      <c r="B107" s="11"/>
    </row>
    <row r="108" spans="2:2" x14ac:dyDescent="0.25">
      <c r="B108" s="11"/>
    </row>
    <row r="109" spans="2:2" x14ac:dyDescent="0.25">
      <c r="B109" s="11"/>
    </row>
    <row r="110" spans="2:2" x14ac:dyDescent="0.25">
      <c r="B110" s="11"/>
    </row>
    <row r="111" spans="2:2" x14ac:dyDescent="0.25">
      <c r="B111" s="11"/>
    </row>
    <row r="112" spans="2:2" x14ac:dyDescent="0.25">
      <c r="B112" s="11"/>
    </row>
    <row r="113" spans="2:2" x14ac:dyDescent="0.25">
      <c r="B113" s="11"/>
    </row>
    <row r="114" spans="2:2" x14ac:dyDescent="0.25">
      <c r="B114" s="11"/>
    </row>
    <row r="115" spans="2:2" x14ac:dyDescent="0.25">
      <c r="B115" s="11"/>
    </row>
    <row r="116" spans="2:2" x14ac:dyDescent="0.25">
      <c r="B116" s="11"/>
    </row>
    <row r="117" spans="2:2" x14ac:dyDescent="0.25">
      <c r="B117" s="11"/>
    </row>
    <row r="118" spans="2:2" x14ac:dyDescent="0.25">
      <c r="B118" s="11"/>
    </row>
    <row r="119" spans="2:2" x14ac:dyDescent="0.25">
      <c r="B119" s="11"/>
    </row>
    <row r="120" spans="2:2" x14ac:dyDescent="0.25">
      <c r="B120" s="11"/>
    </row>
    <row r="121" spans="2:2" x14ac:dyDescent="0.25">
      <c r="B121" s="11"/>
    </row>
    <row r="122" spans="2:2" x14ac:dyDescent="0.25">
      <c r="B122" s="11"/>
    </row>
    <row r="123" spans="2:2" x14ac:dyDescent="0.25">
      <c r="B123" s="11"/>
    </row>
    <row r="124" spans="2:2" x14ac:dyDescent="0.25">
      <c r="B124" s="11"/>
    </row>
    <row r="125" spans="2:2" x14ac:dyDescent="0.25">
      <c r="B125" s="11"/>
    </row>
    <row r="126" spans="2:2" x14ac:dyDescent="0.25">
      <c r="B126" s="11"/>
    </row>
    <row r="127" spans="2:2" x14ac:dyDescent="0.25">
      <c r="B127" s="11"/>
    </row>
    <row r="128" spans="2:2" x14ac:dyDescent="0.25">
      <c r="B128" s="11"/>
    </row>
    <row r="129" spans="2:18" x14ac:dyDescent="0.25">
      <c r="B129" s="11"/>
    </row>
    <row r="130" spans="2:18" x14ac:dyDescent="0.25">
      <c r="B130" s="11"/>
    </row>
    <row r="131" spans="2:18" x14ac:dyDescent="0.25">
      <c r="B131" s="11"/>
    </row>
    <row r="132" spans="2:18" x14ac:dyDescent="0.25">
      <c r="B132" s="11"/>
    </row>
    <row r="133" spans="2:18" x14ac:dyDescent="0.25">
      <c r="B133" s="11"/>
    </row>
    <row r="134" spans="2:18" x14ac:dyDescent="0.25">
      <c r="B134" s="11"/>
    </row>
    <row r="135" spans="2:18" x14ac:dyDescent="0.25">
      <c r="B135" s="11"/>
    </row>
    <row r="136" spans="2:18" x14ac:dyDescent="0.25">
      <c r="B136" s="11"/>
    </row>
    <row r="137" spans="2:18" x14ac:dyDescent="0.25">
      <c r="B137" s="11"/>
    </row>
    <row r="138" spans="2:18" x14ac:dyDescent="0.25">
      <c r="B138" s="11"/>
      <c r="C138" s="12"/>
      <c r="D138" s="13"/>
      <c r="H138" s="13"/>
      <c r="I138" s="12"/>
      <c r="K138" s="13"/>
      <c r="L138" s="13"/>
      <c r="M138" s="12"/>
      <c r="N138" s="13"/>
      <c r="O138" s="13"/>
      <c r="P138" s="13"/>
      <c r="Q138" s="13"/>
      <c r="R138" s="12"/>
    </row>
    <row r="139" spans="2:18" x14ac:dyDescent="0.25">
      <c r="B139" s="11"/>
    </row>
    <row r="140" spans="2:18" x14ac:dyDescent="0.25">
      <c r="B140" s="11"/>
      <c r="C140" s="12"/>
      <c r="D140" s="13"/>
      <c r="H140" s="13"/>
      <c r="I140" s="12"/>
      <c r="K140" s="13"/>
      <c r="L140" s="13"/>
      <c r="M140" s="12"/>
      <c r="N140" s="13"/>
      <c r="O140" s="13"/>
      <c r="P140" s="13"/>
      <c r="Q140" s="13"/>
      <c r="R140" s="12"/>
    </row>
    <row r="141" spans="2:18" x14ac:dyDescent="0.25">
      <c r="B141" s="11"/>
    </row>
    <row r="142" spans="2:18" x14ac:dyDescent="0.25">
      <c r="B142" s="11"/>
    </row>
    <row r="143" spans="2:18" x14ac:dyDescent="0.25">
      <c r="B143" s="11"/>
    </row>
    <row r="144" spans="2:18" x14ac:dyDescent="0.25">
      <c r="B144" s="11"/>
    </row>
    <row r="145" spans="2:2" x14ac:dyDescent="0.25">
      <c r="B145" s="11"/>
    </row>
    <row r="146" spans="2:2" x14ac:dyDescent="0.25">
      <c r="B146" s="11"/>
    </row>
    <row r="147" spans="2:2" x14ac:dyDescent="0.25">
      <c r="B147" s="11"/>
    </row>
    <row r="148" spans="2:2" x14ac:dyDescent="0.25">
      <c r="B148" s="11"/>
    </row>
    <row r="149" spans="2:2" x14ac:dyDescent="0.25">
      <c r="B149" s="11"/>
    </row>
    <row r="150" spans="2:2" x14ac:dyDescent="0.25">
      <c r="B150" s="11"/>
    </row>
    <row r="151" spans="2:2" x14ac:dyDescent="0.25">
      <c r="B151" s="11"/>
    </row>
    <row r="152" spans="2:2" x14ac:dyDescent="0.25">
      <c r="B152" s="11"/>
    </row>
    <row r="153" spans="2:2" x14ac:dyDescent="0.25">
      <c r="B153" s="11"/>
    </row>
    <row r="154" spans="2:2" x14ac:dyDescent="0.25">
      <c r="B154" s="11"/>
    </row>
    <row r="155" spans="2:2" x14ac:dyDescent="0.25">
      <c r="B155" s="11"/>
    </row>
    <row r="156" spans="2:2" x14ac:dyDescent="0.25">
      <c r="B156" s="11"/>
    </row>
    <row r="157" spans="2:2" x14ac:dyDescent="0.25">
      <c r="B157" s="11"/>
    </row>
    <row r="158" spans="2:2" x14ac:dyDescent="0.25">
      <c r="B158" s="11"/>
    </row>
    <row r="159" spans="2:2" x14ac:dyDescent="0.25">
      <c r="B159" s="11"/>
    </row>
    <row r="160" spans="2:2" x14ac:dyDescent="0.25">
      <c r="B160" s="11"/>
    </row>
    <row r="161" spans="2:2" x14ac:dyDescent="0.25">
      <c r="B161" s="11"/>
    </row>
    <row r="162" spans="2:2" x14ac:dyDescent="0.25">
      <c r="B162" s="11"/>
    </row>
    <row r="163" spans="2:2" x14ac:dyDescent="0.25">
      <c r="B163" s="11"/>
    </row>
    <row r="164" spans="2:2" x14ac:dyDescent="0.25">
      <c r="B164" s="11"/>
    </row>
    <row r="165" spans="2:2" x14ac:dyDescent="0.25">
      <c r="B165" s="11"/>
    </row>
    <row r="166" spans="2:2" x14ac:dyDescent="0.25">
      <c r="B166" s="11"/>
    </row>
    <row r="167" spans="2:2" x14ac:dyDescent="0.25">
      <c r="B167" s="11"/>
    </row>
    <row r="168" spans="2:2" x14ac:dyDescent="0.25">
      <c r="B168" s="11"/>
    </row>
    <row r="169" spans="2:2" x14ac:dyDescent="0.25">
      <c r="B169" s="11"/>
    </row>
    <row r="170" spans="2:2" x14ac:dyDescent="0.25">
      <c r="B170" s="11"/>
    </row>
    <row r="171" spans="2:2" x14ac:dyDescent="0.25">
      <c r="B171" s="11"/>
    </row>
    <row r="172" spans="2:2" x14ac:dyDescent="0.25">
      <c r="B172" s="11"/>
    </row>
    <row r="173" spans="2:2" x14ac:dyDescent="0.25">
      <c r="B173" s="11"/>
    </row>
    <row r="174" spans="2:2" x14ac:dyDescent="0.25">
      <c r="B174" s="11"/>
    </row>
    <row r="175" spans="2:2" x14ac:dyDescent="0.25">
      <c r="B175" s="11"/>
    </row>
    <row r="176" spans="2:2" x14ac:dyDescent="0.25">
      <c r="B176" s="11"/>
    </row>
    <row r="177" spans="2:2" x14ac:dyDescent="0.25">
      <c r="B177" s="11"/>
    </row>
    <row r="178" spans="2:2" x14ac:dyDescent="0.25">
      <c r="B178" s="11"/>
    </row>
    <row r="179" spans="2:2" x14ac:dyDescent="0.25">
      <c r="B179" s="11"/>
    </row>
    <row r="180" spans="2:2" x14ac:dyDescent="0.25">
      <c r="B180" s="11"/>
    </row>
    <row r="181" spans="2:2" x14ac:dyDescent="0.25">
      <c r="B181" s="11"/>
    </row>
    <row r="182" spans="2:2" x14ac:dyDescent="0.25">
      <c r="B182" s="11"/>
    </row>
    <row r="183" spans="2:2" x14ac:dyDescent="0.25">
      <c r="B183" s="11"/>
    </row>
    <row r="184" spans="2:2" x14ac:dyDescent="0.25">
      <c r="B184" s="11"/>
    </row>
    <row r="185" spans="2:2" x14ac:dyDescent="0.25">
      <c r="B185" s="11"/>
    </row>
    <row r="186" spans="2:2" x14ac:dyDescent="0.25">
      <c r="B186" s="11"/>
    </row>
    <row r="187" spans="2:2" x14ac:dyDescent="0.25">
      <c r="B187" s="11"/>
    </row>
    <row r="188" spans="2:2" x14ac:dyDescent="0.25">
      <c r="B188" s="11"/>
    </row>
    <row r="189" spans="2:2" x14ac:dyDescent="0.25">
      <c r="B189" s="11"/>
    </row>
    <row r="190" spans="2:2" x14ac:dyDescent="0.25">
      <c r="B190" s="11"/>
    </row>
    <row r="191" spans="2:2" x14ac:dyDescent="0.25">
      <c r="B191" s="11"/>
    </row>
    <row r="192" spans="2:2" x14ac:dyDescent="0.25">
      <c r="B192" s="11"/>
    </row>
    <row r="193" spans="2:2" x14ac:dyDescent="0.25">
      <c r="B193" s="11"/>
    </row>
    <row r="194" spans="2:2" x14ac:dyDescent="0.25">
      <c r="B194" s="11"/>
    </row>
    <row r="195" spans="2:2" x14ac:dyDescent="0.25">
      <c r="B195" s="11"/>
    </row>
    <row r="196" spans="2:2" x14ac:dyDescent="0.25">
      <c r="B196" s="11"/>
    </row>
    <row r="197" spans="2:2" x14ac:dyDescent="0.25">
      <c r="B197" s="11"/>
    </row>
    <row r="198" spans="2:2" x14ac:dyDescent="0.25">
      <c r="B198" s="11"/>
    </row>
    <row r="199" spans="2:2" x14ac:dyDescent="0.25">
      <c r="B199" s="11"/>
    </row>
    <row r="200" spans="2:2" x14ac:dyDescent="0.25">
      <c r="B200" s="11"/>
    </row>
    <row r="201" spans="2:2" x14ac:dyDescent="0.25">
      <c r="B201" s="11"/>
    </row>
    <row r="202" spans="2:2" x14ac:dyDescent="0.25">
      <c r="B202" s="11"/>
    </row>
    <row r="203" spans="2:2" x14ac:dyDescent="0.25">
      <c r="B203" s="11"/>
    </row>
    <row r="204" spans="2:2" x14ac:dyDescent="0.25">
      <c r="B204" s="11"/>
    </row>
    <row r="205" spans="2:2" x14ac:dyDescent="0.25">
      <c r="B205" s="11"/>
    </row>
    <row r="206" spans="2:2" x14ac:dyDescent="0.25">
      <c r="B206" s="11"/>
    </row>
    <row r="207" spans="2:2" x14ac:dyDescent="0.25">
      <c r="B207" s="11"/>
    </row>
    <row r="208" spans="2:2" x14ac:dyDescent="0.25">
      <c r="B208" s="11"/>
    </row>
    <row r="209" spans="2:2" x14ac:dyDescent="0.25">
      <c r="B209" s="11"/>
    </row>
    <row r="210" spans="2:2" x14ac:dyDescent="0.25">
      <c r="B210" s="11"/>
    </row>
    <row r="211" spans="2:2" x14ac:dyDescent="0.25">
      <c r="B211" s="11"/>
    </row>
    <row r="212" spans="2:2" x14ac:dyDescent="0.25">
      <c r="B212" s="11"/>
    </row>
    <row r="213" spans="2:2" x14ac:dyDescent="0.25">
      <c r="B213" s="11"/>
    </row>
    <row r="214" spans="2:2" x14ac:dyDescent="0.25">
      <c r="B214" s="11"/>
    </row>
    <row r="215" spans="2:2" x14ac:dyDescent="0.25">
      <c r="B215" s="11"/>
    </row>
    <row r="216" spans="2:2" x14ac:dyDescent="0.25">
      <c r="B216" s="11"/>
    </row>
    <row r="217" spans="2:2" x14ac:dyDescent="0.25">
      <c r="B217" s="11"/>
    </row>
    <row r="218" spans="2:2" x14ac:dyDescent="0.25">
      <c r="B218" s="11"/>
    </row>
    <row r="219" spans="2:2" x14ac:dyDescent="0.25">
      <c r="B219" s="11"/>
    </row>
    <row r="220" spans="2:2" x14ac:dyDescent="0.25">
      <c r="B220" s="11"/>
    </row>
    <row r="221" spans="2:2" x14ac:dyDescent="0.25">
      <c r="B221" s="11"/>
    </row>
    <row r="222" spans="2:2" x14ac:dyDescent="0.25">
      <c r="B222" s="11"/>
    </row>
    <row r="223" spans="2:2" x14ac:dyDescent="0.25">
      <c r="B223" s="11"/>
    </row>
    <row r="224" spans="2:2" x14ac:dyDescent="0.25">
      <c r="B224" s="11"/>
    </row>
    <row r="225" spans="2:2" x14ac:dyDescent="0.25">
      <c r="B225" s="11"/>
    </row>
    <row r="226" spans="2:2" x14ac:dyDescent="0.25">
      <c r="B226" s="11"/>
    </row>
    <row r="227" spans="2:2" x14ac:dyDescent="0.25">
      <c r="B227" s="11"/>
    </row>
    <row r="228" spans="2:2" x14ac:dyDescent="0.25">
      <c r="B228" s="11"/>
    </row>
    <row r="229" spans="2:2" x14ac:dyDescent="0.25">
      <c r="B229" s="11"/>
    </row>
    <row r="230" spans="2:2" x14ac:dyDescent="0.25">
      <c r="B230" s="11"/>
    </row>
    <row r="231" spans="2:2" x14ac:dyDescent="0.25">
      <c r="B231" s="11"/>
    </row>
    <row r="232" spans="2:2" x14ac:dyDescent="0.25">
      <c r="B232" s="11"/>
    </row>
    <row r="233" spans="2:2" x14ac:dyDescent="0.25">
      <c r="B233" s="11"/>
    </row>
    <row r="234" spans="2:2" x14ac:dyDescent="0.25">
      <c r="B234" s="11"/>
    </row>
    <row r="235" spans="2:2" x14ac:dyDescent="0.25">
      <c r="B235" s="11"/>
    </row>
    <row r="236" spans="2:2" x14ac:dyDescent="0.25">
      <c r="B236" s="11"/>
    </row>
    <row r="237" spans="2:2" x14ac:dyDescent="0.25">
      <c r="B237" s="11"/>
    </row>
    <row r="238" spans="2:2" x14ac:dyDescent="0.25">
      <c r="B238" s="11"/>
    </row>
    <row r="239" spans="2:2" x14ac:dyDescent="0.25">
      <c r="B239" s="11"/>
    </row>
    <row r="240" spans="2:2" x14ac:dyDescent="0.25">
      <c r="B240" s="11"/>
    </row>
    <row r="241" spans="2:2" x14ac:dyDescent="0.25">
      <c r="B241" s="11"/>
    </row>
    <row r="242" spans="2:2" x14ac:dyDescent="0.25">
      <c r="B242" s="11"/>
    </row>
    <row r="243" spans="2:2" x14ac:dyDescent="0.25">
      <c r="B243" s="11"/>
    </row>
    <row r="244" spans="2:2" x14ac:dyDescent="0.25">
      <c r="B244" s="11"/>
    </row>
    <row r="245" spans="2:2" x14ac:dyDescent="0.25">
      <c r="B245" s="11"/>
    </row>
    <row r="246" spans="2:2" x14ac:dyDescent="0.25">
      <c r="B246" s="11"/>
    </row>
    <row r="247" spans="2:2" x14ac:dyDescent="0.25">
      <c r="B247" s="11"/>
    </row>
    <row r="248" spans="2:2" x14ac:dyDescent="0.25">
      <c r="B248" s="11"/>
    </row>
    <row r="249" spans="2:2" x14ac:dyDescent="0.25">
      <c r="B249" s="11"/>
    </row>
    <row r="250" spans="2:2" x14ac:dyDescent="0.25">
      <c r="B250" s="11"/>
    </row>
    <row r="251" spans="2:2" x14ac:dyDescent="0.25">
      <c r="B251" s="11"/>
    </row>
    <row r="252" spans="2:2" x14ac:dyDescent="0.25">
      <c r="B252" s="11"/>
    </row>
    <row r="253" spans="2:2" x14ac:dyDescent="0.25">
      <c r="B253" s="11"/>
    </row>
    <row r="254" spans="2:2" x14ac:dyDescent="0.25">
      <c r="B254" s="11"/>
    </row>
    <row r="255" spans="2:2" x14ac:dyDescent="0.25">
      <c r="B255" s="11"/>
    </row>
    <row r="256" spans="2:2" x14ac:dyDescent="0.25">
      <c r="B256" s="11"/>
    </row>
    <row r="257" spans="2:2" x14ac:dyDescent="0.25">
      <c r="B257" s="11"/>
    </row>
    <row r="258" spans="2:2" x14ac:dyDescent="0.25">
      <c r="B258" s="11"/>
    </row>
    <row r="259" spans="2:2" x14ac:dyDescent="0.25">
      <c r="B259" s="11"/>
    </row>
    <row r="260" spans="2:2" x14ac:dyDescent="0.25">
      <c r="B260" s="11"/>
    </row>
    <row r="261" spans="2:2" x14ac:dyDescent="0.25">
      <c r="B261" s="11"/>
    </row>
    <row r="262" spans="2:2" x14ac:dyDescent="0.25">
      <c r="B262" s="11"/>
    </row>
    <row r="263" spans="2:2" x14ac:dyDescent="0.25">
      <c r="B263" s="11"/>
    </row>
    <row r="264" spans="2:2" x14ac:dyDescent="0.25">
      <c r="B264" s="11"/>
    </row>
    <row r="265" spans="2:2" x14ac:dyDescent="0.25">
      <c r="B265" s="11"/>
    </row>
    <row r="266" spans="2:2" x14ac:dyDescent="0.25">
      <c r="B266" s="11"/>
    </row>
    <row r="267" spans="2:2" x14ac:dyDescent="0.25">
      <c r="B267" s="11"/>
    </row>
    <row r="268" spans="2:2" x14ac:dyDescent="0.25">
      <c r="B268" s="11"/>
    </row>
    <row r="269" spans="2:2" x14ac:dyDescent="0.25">
      <c r="B269" s="11"/>
    </row>
    <row r="270" spans="2:2" x14ac:dyDescent="0.25">
      <c r="B270" s="11"/>
    </row>
    <row r="271" spans="2:2" x14ac:dyDescent="0.25">
      <c r="B271" s="11"/>
    </row>
    <row r="272" spans="2:2" x14ac:dyDescent="0.25">
      <c r="B272" s="11"/>
    </row>
    <row r="273" spans="2:2" x14ac:dyDescent="0.25">
      <c r="B273" s="11"/>
    </row>
    <row r="274" spans="2:2" x14ac:dyDescent="0.25">
      <c r="B274" s="11"/>
    </row>
    <row r="275" spans="2:2" x14ac:dyDescent="0.25">
      <c r="B275" s="11"/>
    </row>
    <row r="276" spans="2:2" x14ac:dyDescent="0.25">
      <c r="B276" s="11"/>
    </row>
    <row r="277" spans="2:2" x14ac:dyDescent="0.25">
      <c r="B277" s="11"/>
    </row>
    <row r="278" spans="2:2" x14ac:dyDescent="0.25">
      <c r="B278" s="11"/>
    </row>
    <row r="279" spans="2:2" x14ac:dyDescent="0.25">
      <c r="B279" s="11"/>
    </row>
    <row r="280" spans="2:2" x14ac:dyDescent="0.25">
      <c r="B280" s="11"/>
    </row>
    <row r="281" spans="2:2" x14ac:dyDescent="0.25">
      <c r="B281" s="11"/>
    </row>
    <row r="282" spans="2:2" x14ac:dyDescent="0.25">
      <c r="B282" s="11"/>
    </row>
    <row r="283" spans="2:2" x14ac:dyDescent="0.25">
      <c r="B283" s="11"/>
    </row>
    <row r="284" spans="2:2" x14ac:dyDescent="0.25">
      <c r="B284" s="11"/>
    </row>
    <row r="285" spans="2:2" x14ac:dyDescent="0.25">
      <c r="B285" s="11"/>
    </row>
    <row r="286" spans="2:2" x14ac:dyDescent="0.25">
      <c r="B286" s="11"/>
    </row>
    <row r="287" spans="2:2" x14ac:dyDescent="0.25">
      <c r="B287" s="11"/>
    </row>
    <row r="288" spans="2:2" x14ac:dyDescent="0.25">
      <c r="B288" s="11"/>
    </row>
    <row r="289" spans="2:2" x14ac:dyDescent="0.25">
      <c r="B289" s="11"/>
    </row>
    <row r="290" spans="2:2" x14ac:dyDescent="0.25">
      <c r="B290" s="11"/>
    </row>
    <row r="291" spans="2:2" x14ac:dyDescent="0.25">
      <c r="B291" s="11"/>
    </row>
    <row r="292" spans="2:2" x14ac:dyDescent="0.25">
      <c r="B292" s="11"/>
    </row>
    <row r="293" spans="2:2" x14ac:dyDescent="0.25">
      <c r="B293" s="11"/>
    </row>
    <row r="294" spans="2:2" x14ac:dyDescent="0.25">
      <c r="B294" s="11"/>
    </row>
    <row r="295" spans="2:2" x14ac:dyDescent="0.25">
      <c r="B295" s="11"/>
    </row>
    <row r="296" spans="2:2" x14ac:dyDescent="0.25">
      <c r="B296" s="11"/>
    </row>
    <row r="297" spans="2:2" x14ac:dyDescent="0.25">
      <c r="B297" s="11"/>
    </row>
    <row r="298" spans="2:2" x14ac:dyDescent="0.25">
      <c r="B298" s="11"/>
    </row>
    <row r="299" spans="2:2" x14ac:dyDescent="0.25">
      <c r="B299" s="11"/>
    </row>
    <row r="300" spans="2:2" x14ac:dyDescent="0.25">
      <c r="B300" s="11"/>
    </row>
    <row r="301" spans="2:2" x14ac:dyDescent="0.25">
      <c r="B301" s="11"/>
    </row>
    <row r="302" spans="2:2" x14ac:dyDescent="0.25">
      <c r="B302" s="11"/>
    </row>
    <row r="303" spans="2:2" x14ac:dyDescent="0.25">
      <c r="B303" s="11"/>
    </row>
    <row r="304" spans="2:2" x14ac:dyDescent="0.25">
      <c r="B304" s="11"/>
    </row>
    <row r="305" spans="2:2" x14ac:dyDescent="0.25">
      <c r="B305" s="11"/>
    </row>
    <row r="306" spans="2:2" x14ac:dyDescent="0.25">
      <c r="B306" s="11"/>
    </row>
    <row r="307" spans="2:2" x14ac:dyDescent="0.25">
      <c r="B307" s="11"/>
    </row>
    <row r="308" spans="2:2" x14ac:dyDescent="0.25">
      <c r="B308" s="11"/>
    </row>
    <row r="309" spans="2:2" x14ac:dyDescent="0.25">
      <c r="B309" s="11"/>
    </row>
    <row r="310" spans="2:2" x14ac:dyDescent="0.25">
      <c r="B310" s="11"/>
    </row>
    <row r="311" spans="2:2" x14ac:dyDescent="0.25">
      <c r="B311" s="11"/>
    </row>
    <row r="312" spans="2:2" x14ac:dyDescent="0.25">
      <c r="B312" s="11"/>
    </row>
    <row r="313" spans="2:2" x14ac:dyDescent="0.25">
      <c r="B313" s="11"/>
    </row>
    <row r="314" spans="2:2" x14ac:dyDescent="0.25">
      <c r="B314" s="11"/>
    </row>
    <row r="315" spans="2:2" x14ac:dyDescent="0.25">
      <c r="B315" s="11"/>
    </row>
    <row r="316" spans="2:2" x14ac:dyDescent="0.25">
      <c r="B316" s="11"/>
    </row>
    <row r="317" spans="2:2" x14ac:dyDescent="0.25">
      <c r="B317" s="11"/>
    </row>
    <row r="318" spans="2:2" x14ac:dyDescent="0.25">
      <c r="B318" s="11"/>
    </row>
    <row r="319" spans="2:2" x14ac:dyDescent="0.25">
      <c r="B319" s="11"/>
    </row>
    <row r="320" spans="2:2" x14ac:dyDescent="0.25">
      <c r="B320" s="1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R312"/>
  <sheetViews>
    <sheetView zoomScaleNormal="100" workbookViewId="0"/>
  </sheetViews>
  <sheetFormatPr defaultRowHeight="15" x14ac:dyDescent="0.25"/>
  <cols>
    <col min="1" max="1" width="39.7109375" style="5" customWidth="1"/>
    <col min="2" max="2" width="9.140625" style="5"/>
    <col min="3" max="3" width="10" style="5" customWidth="1"/>
    <col min="4" max="4" width="10" style="7" customWidth="1"/>
    <col min="5" max="5" width="11.28515625" style="7" customWidth="1"/>
    <col min="6" max="8" width="10" style="7" customWidth="1"/>
    <col min="9" max="9" width="10" style="5" customWidth="1"/>
    <col min="10" max="10" width="10" style="7" customWidth="1"/>
    <col min="11" max="11" width="10.7109375" style="7" customWidth="1"/>
    <col min="12" max="12" width="10" style="7" customWidth="1"/>
    <col min="13" max="13" width="10" style="5" customWidth="1"/>
    <col min="14" max="17" width="10" style="7" customWidth="1"/>
    <col min="18" max="18" width="11" style="5" bestFit="1" customWidth="1"/>
    <col min="19" max="16384" width="9.140625" style="5"/>
  </cols>
  <sheetData>
    <row r="1" spans="1:18" s="6" customFormat="1" x14ac:dyDescent="0.25">
      <c r="A1" s="6" t="s">
        <v>1362</v>
      </c>
      <c r="D1" s="10"/>
      <c r="E1" s="10"/>
      <c r="F1" s="10"/>
      <c r="G1" s="10"/>
      <c r="H1" s="10"/>
      <c r="J1" s="10"/>
      <c r="K1" s="10"/>
      <c r="L1" s="10"/>
      <c r="N1" s="10"/>
      <c r="O1" s="10"/>
      <c r="P1" s="10"/>
      <c r="Q1" s="10"/>
    </row>
    <row r="2" spans="1:18" x14ac:dyDescent="0.25">
      <c r="A2" s="6" t="s">
        <v>1279</v>
      </c>
      <c r="C2" s="6" t="s">
        <v>430</v>
      </c>
    </row>
    <row r="3" spans="1:18" ht="60" x14ac:dyDescent="0.25">
      <c r="A3" s="57" t="s">
        <v>1376</v>
      </c>
      <c r="C3" s="6"/>
      <c r="D3" s="8" t="s">
        <v>1274</v>
      </c>
      <c r="E3" s="8" t="s">
        <v>417</v>
      </c>
      <c r="F3" s="8" t="s">
        <v>1275</v>
      </c>
      <c r="G3" s="8" t="s">
        <v>418</v>
      </c>
      <c r="H3" s="8" t="s">
        <v>1278</v>
      </c>
      <c r="J3" s="8" t="s">
        <v>420</v>
      </c>
      <c r="K3" s="8" t="s">
        <v>422</v>
      </c>
      <c r="L3" s="8" t="s">
        <v>423</v>
      </c>
      <c r="M3" s="9"/>
      <c r="N3" s="8" t="s">
        <v>1276</v>
      </c>
      <c r="O3" s="8" t="s">
        <v>425</v>
      </c>
      <c r="P3" s="8" t="s">
        <v>1278</v>
      </c>
      <c r="Q3" s="8" t="s">
        <v>428</v>
      </c>
      <c r="R3" s="47" t="s">
        <v>14</v>
      </c>
    </row>
    <row r="4" spans="1:18" x14ac:dyDescent="0.25">
      <c r="C4" s="6"/>
      <c r="D4" s="8"/>
      <c r="E4" s="8"/>
      <c r="F4" s="8"/>
      <c r="G4" s="8"/>
      <c r="H4" s="8"/>
      <c r="J4" s="8"/>
      <c r="K4" s="8"/>
      <c r="L4" s="8"/>
      <c r="M4" s="9"/>
      <c r="N4" s="8"/>
      <c r="O4" s="8"/>
      <c r="P4" s="8"/>
      <c r="Q4" s="8"/>
      <c r="R4" s="17"/>
    </row>
    <row r="5" spans="1:18" x14ac:dyDescent="0.25">
      <c r="B5" s="31"/>
      <c r="C5" s="48" t="s">
        <v>1291</v>
      </c>
      <c r="D5" s="8"/>
      <c r="E5" s="8"/>
      <c r="F5" s="8"/>
      <c r="G5" s="8"/>
      <c r="H5" s="8"/>
      <c r="J5" s="8"/>
      <c r="K5" s="8"/>
      <c r="L5" s="8"/>
      <c r="M5" s="9"/>
      <c r="N5" s="8"/>
      <c r="O5" s="8"/>
      <c r="P5" s="8"/>
      <c r="Q5" s="8"/>
      <c r="R5" s="17"/>
    </row>
    <row r="6" spans="1:18" x14ac:dyDescent="0.25">
      <c r="A6" s="6" t="s">
        <v>414</v>
      </c>
      <c r="D6" s="46" t="s">
        <v>410</v>
      </c>
      <c r="E6" s="46" t="s">
        <v>411</v>
      </c>
      <c r="F6" s="46" t="s">
        <v>412</v>
      </c>
      <c r="G6" s="46" t="s">
        <v>413</v>
      </c>
      <c r="H6" s="46"/>
      <c r="I6" s="45"/>
      <c r="J6" s="46" t="s">
        <v>419</v>
      </c>
      <c r="K6" s="46" t="s">
        <v>421</v>
      </c>
      <c r="L6" s="46" t="s">
        <v>424</v>
      </c>
      <c r="M6" s="45"/>
      <c r="N6" s="46" t="s">
        <v>426</v>
      </c>
      <c r="O6" s="46" t="s">
        <v>427</v>
      </c>
      <c r="P6" s="46"/>
      <c r="Q6" s="46" t="s">
        <v>429</v>
      </c>
    </row>
    <row r="7" spans="1:18" x14ac:dyDescent="0.25">
      <c r="A7" s="6"/>
      <c r="D7" s="10"/>
      <c r="E7" s="10"/>
      <c r="F7" s="10"/>
      <c r="G7" s="10"/>
      <c r="H7" s="10"/>
      <c r="I7" s="6"/>
      <c r="J7" s="10"/>
      <c r="K7" s="10"/>
      <c r="L7" s="10"/>
      <c r="M7" s="6"/>
      <c r="N7" s="10"/>
      <c r="O7" s="10"/>
      <c r="P7" s="10"/>
      <c r="Q7" s="10"/>
    </row>
    <row r="8" spans="1:18" x14ac:dyDescent="0.25">
      <c r="A8" s="5" t="s">
        <v>437</v>
      </c>
      <c r="D8" s="26">
        <v>634</v>
      </c>
      <c r="E8" s="26">
        <v>45</v>
      </c>
      <c r="F8" s="26">
        <v>751</v>
      </c>
      <c r="G8" s="26"/>
      <c r="H8" s="34"/>
      <c r="I8" s="22"/>
      <c r="J8" s="26">
        <v>1459</v>
      </c>
      <c r="K8" s="26">
        <v>4534</v>
      </c>
      <c r="L8" s="34">
        <v>410</v>
      </c>
      <c r="M8" s="22"/>
      <c r="N8" s="26">
        <v>1238</v>
      </c>
      <c r="O8" s="26"/>
      <c r="P8" s="34"/>
      <c r="Q8" s="34">
        <v>750</v>
      </c>
      <c r="R8" s="22">
        <f>D8+E8+F8+G8+J8+K8+L8+N8+O8+Q8</f>
        <v>9821</v>
      </c>
    </row>
    <row r="9" spans="1:18" x14ac:dyDescent="0.25">
      <c r="B9" s="6"/>
      <c r="C9" s="6"/>
      <c r="D9" s="8"/>
      <c r="E9" s="8"/>
      <c r="F9" s="8"/>
      <c r="G9" s="8"/>
      <c r="H9" s="8"/>
      <c r="J9" s="8"/>
      <c r="K9" s="8"/>
      <c r="L9" s="8"/>
      <c r="M9" s="9"/>
      <c r="N9" s="8"/>
      <c r="O9" s="8"/>
      <c r="P9" s="8"/>
      <c r="Q9" s="8"/>
      <c r="R9" s="6"/>
    </row>
    <row r="10" spans="1:18" x14ac:dyDescent="0.25">
      <c r="A10" s="6" t="s">
        <v>415</v>
      </c>
      <c r="B10" s="6" t="s">
        <v>416</v>
      </c>
      <c r="C10" s="45" t="s">
        <v>0</v>
      </c>
      <c r="D10" s="46" t="s">
        <v>1</v>
      </c>
      <c r="E10" s="46" t="s">
        <v>2</v>
      </c>
      <c r="F10" s="46" t="s">
        <v>3</v>
      </c>
      <c r="G10" s="46" t="s">
        <v>4</v>
      </c>
      <c r="H10" s="46" t="s">
        <v>5</v>
      </c>
      <c r="I10" s="45" t="s">
        <v>6</v>
      </c>
      <c r="J10" s="46" t="s">
        <v>7</v>
      </c>
      <c r="K10" s="46" t="s">
        <v>8</v>
      </c>
      <c r="L10" s="46" t="s">
        <v>9</v>
      </c>
      <c r="M10" s="45" t="s">
        <v>10</v>
      </c>
      <c r="N10" s="46" t="s">
        <v>11</v>
      </c>
      <c r="O10" s="46" t="s">
        <v>12</v>
      </c>
      <c r="P10" s="46" t="s">
        <v>13</v>
      </c>
      <c r="Q10" s="46"/>
      <c r="R10" s="45" t="s">
        <v>14</v>
      </c>
    </row>
    <row r="11" spans="1:18" x14ac:dyDescent="0.25">
      <c r="B11" s="11"/>
    </row>
    <row r="12" spans="1:18" x14ac:dyDescent="0.25">
      <c r="A12" s="5" t="s">
        <v>449</v>
      </c>
      <c r="B12" s="5" t="s">
        <v>572</v>
      </c>
      <c r="C12" s="22">
        <v>14602</v>
      </c>
      <c r="D12" s="34"/>
      <c r="E12" s="34">
        <v>1155</v>
      </c>
      <c r="F12" s="34">
        <v>2215</v>
      </c>
      <c r="G12" s="34">
        <v>1115</v>
      </c>
      <c r="H12" s="34">
        <v>2286</v>
      </c>
      <c r="I12" s="22">
        <v>412</v>
      </c>
      <c r="J12" s="34"/>
      <c r="K12" s="34">
        <v>412</v>
      </c>
      <c r="L12" s="34">
        <v>1733</v>
      </c>
      <c r="M12" s="22">
        <v>10028</v>
      </c>
      <c r="N12" s="34">
        <v>9931</v>
      </c>
      <c r="O12" s="34">
        <v>19</v>
      </c>
      <c r="P12" s="34">
        <v>78</v>
      </c>
      <c r="Q12" s="34"/>
      <c r="R12" s="22">
        <v>26775</v>
      </c>
    </row>
    <row r="13" spans="1:18" x14ac:dyDescent="0.25">
      <c r="A13" s="5" t="s">
        <v>469</v>
      </c>
      <c r="B13" s="5" t="s">
        <v>573</v>
      </c>
      <c r="C13" s="22">
        <v>151</v>
      </c>
      <c r="D13" s="34">
        <v>92</v>
      </c>
      <c r="E13" s="34">
        <v>1</v>
      </c>
      <c r="F13" s="34">
        <v>11</v>
      </c>
      <c r="G13" s="34">
        <v>47</v>
      </c>
      <c r="H13" s="34"/>
      <c r="I13" s="22">
        <v>48</v>
      </c>
      <c r="J13" s="34"/>
      <c r="K13" s="34">
        <v>48</v>
      </c>
      <c r="L13" s="34">
        <v>28</v>
      </c>
      <c r="M13" s="22">
        <v>620</v>
      </c>
      <c r="N13" s="34">
        <v>584</v>
      </c>
      <c r="O13" s="34">
        <v>36</v>
      </c>
      <c r="P13" s="34"/>
      <c r="Q13" s="34"/>
      <c r="R13" s="22">
        <v>847</v>
      </c>
    </row>
    <row r="14" spans="1:18" x14ac:dyDescent="0.25">
      <c r="A14" s="5" t="s">
        <v>491</v>
      </c>
      <c r="B14" s="5" t="s">
        <v>574</v>
      </c>
      <c r="C14" s="22">
        <v>2246</v>
      </c>
      <c r="D14" s="34">
        <v>621</v>
      </c>
      <c r="E14" s="34">
        <v>32</v>
      </c>
      <c r="F14" s="34">
        <v>1556</v>
      </c>
      <c r="G14" s="34">
        <v>7831</v>
      </c>
      <c r="H14" s="34">
        <v>37</v>
      </c>
      <c r="I14" s="22">
        <v>382</v>
      </c>
      <c r="J14" s="34">
        <v>382</v>
      </c>
      <c r="K14" s="34"/>
      <c r="L14" s="34">
        <v>361</v>
      </c>
      <c r="M14" s="22">
        <v>1058</v>
      </c>
      <c r="N14" s="34"/>
      <c r="O14" s="34">
        <v>1016</v>
      </c>
      <c r="P14" s="34">
        <v>42</v>
      </c>
      <c r="Q14" s="34"/>
      <c r="R14" s="22">
        <v>4047</v>
      </c>
    </row>
    <row r="15" spans="1:18" x14ac:dyDescent="0.25">
      <c r="A15" s="5" t="s">
        <v>492</v>
      </c>
      <c r="B15" s="5" t="s">
        <v>575</v>
      </c>
      <c r="C15" s="22">
        <v>45</v>
      </c>
      <c r="D15" s="34"/>
      <c r="E15" s="34"/>
      <c r="F15" s="34"/>
      <c r="G15" s="34"/>
      <c r="H15" s="34">
        <v>45</v>
      </c>
      <c r="I15" s="22">
        <v>134</v>
      </c>
      <c r="J15" s="34">
        <v>134</v>
      </c>
      <c r="K15" s="34"/>
      <c r="L15" s="34">
        <v>1286</v>
      </c>
      <c r="M15" s="22">
        <v>516</v>
      </c>
      <c r="N15" s="34">
        <v>516</v>
      </c>
      <c r="O15" s="34"/>
      <c r="P15" s="34"/>
      <c r="Q15" s="34"/>
      <c r="R15" s="22">
        <v>1981</v>
      </c>
    </row>
    <row r="16" spans="1:18" x14ac:dyDescent="0.25">
      <c r="A16" s="5" t="s">
        <v>539</v>
      </c>
      <c r="B16" s="5" t="s">
        <v>577</v>
      </c>
      <c r="C16" s="22">
        <v>6029</v>
      </c>
      <c r="D16" s="34">
        <v>1591</v>
      </c>
      <c r="E16" s="34">
        <v>100</v>
      </c>
      <c r="F16" s="34">
        <v>1702</v>
      </c>
      <c r="G16" s="34">
        <v>5</v>
      </c>
      <c r="H16" s="34">
        <v>2631</v>
      </c>
      <c r="I16" s="22"/>
      <c r="J16" s="34"/>
      <c r="K16" s="34"/>
      <c r="L16" s="34">
        <v>12</v>
      </c>
      <c r="M16" s="22">
        <v>2145</v>
      </c>
      <c r="N16" s="34">
        <v>2129</v>
      </c>
      <c r="O16" s="34">
        <v>16</v>
      </c>
      <c r="P16" s="34"/>
      <c r="Q16" s="34"/>
      <c r="R16" s="22">
        <v>8186</v>
      </c>
    </row>
    <row r="17" spans="1:18" x14ac:dyDescent="0.25">
      <c r="B17" s="11"/>
      <c r="C17" s="22"/>
      <c r="D17" s="34"/>
      <c r="E17" s="34"/>
      <c r="F17" s="34"/>
      <c r="G17" s="34"/>
      <c r="H17" s="34"/>
      <c r="I17" s="22"/>
      <c r="J17" s="34"/>
      <c r="K17" s="34"/>
      <c r="L17" s="34"/>
      <c r="M17" s="22"/>
      <c r="N17" s="34"/>
      <c r="O17" s="34"/>
      <c r="P17" s="34"/>
      <c r="Q17" s="34"/>
      <c r="R17" s="22"/>
    </row>
    <row r="18" spans="1:18" ht="30" x14ac:dyDescent="0.25">
      <c r="A18" s="9" t="s">
        <v>435</v>
      </c>
      <c r="B18" s="11"/>
      <c r="C18" s="22">
        <v>355</v>
      </c>
      <c r="D18" s="34">
        <v>179</v>
      </c>
      <c r="E18" s="34">
        <v>37</v>
      </c>
      <c r="F18" s="34">
        <v>78</v>
      </c>
      <c r="G18" s="34">
        <v>7</v>
      </c>
      <c r="H18" s="34">
        <v>54</v>
      </c>
      <c r="I18" s="22">
        <v>0</v>
      </c>
      <c r="J18" s="34"/>
      <c r="K18" s="34"/>
      <c r="L18" s="34">
        <v>0</v>
      </c>
      <c r="M18" s="22">
        <v>1531</v>
      </c>
      <c r="N18" s="34">
        <v>1440</v>
      </c>
      <c r="O18" s="34">
        <v>53</v>
      </c>
      <c r="P18" s="34">
        <v>38</v>
      </c>
      <c r="Q18" s="34"/>
      <c r="R18" s="22">
        <v>1886</v>
      </c>
    </row>
    <row r="19" spans="1:18" ht="15" customHeight="1" x14ac:dyDescent="0.25">
      <c r="A19" s="9"/>
      <c r="B19" s="11"/>
      <c r="C19" s="22"/>
      <c r="D19" s="34"/>
      <c r="E19" s="34"/>
      <c r="F19" s="34"/>
      <c r="G19" s="34"/>
      <c r="H19" s="34"/>
      <c r="I19" s="22"/>
      <c r="J19" s="34"/>
      <c r="K19" s="34"/>
      <c r="L19" s="34"/>
      <c r="M19" s="22"/>
      <c r="N19" s="34"/>
      <c r="O19" s="34"/>
      <c r="P19" s="34"/>
      <c r="Q19" s="34"/>
      <c r="R19" s="22"/>
    </row>
    <row r="20" spans="1:18" ht="15" customHeight="1" x14ac:dyDescent="0.25">
      <c r="A20" s="15" t="s">
        <v>448</v>
      </c>
      <c r="B20" s="11"/>
      <c r="C20" s="22">
        <f>SUM(C12:C18)</f>
        <v>23428</v>
      </c>
      <c r="D20" s="34">
        <f t="shared" ref="D20:R20" si="0">SUM(D12:D18)</f>
        <v>2483</v>
      </c>
      <c r="E20" s="34">
        <f t="shared" si="0"/>
        <v>1325</v>
      </c>
      <c r="F20" s="34">
        <f t="shared" si="0"/>
        <v>5562</v>
      </c>
      <c r="G20" s="34">
        <f t="shared" si="0"/>
        <v>9005</v>
      </c>
      <c r="H20" s="34">
        <f t="shared" si="0"/>
        <v>5053</v>
      </c>
      <c r="I20" s="22">
        <f t="shared" si="0"/>
        <v>976</v>
      </c>
      <c r="J20" s="34">
        <f t="shared" si="0"/>
        <v>516</v>
      </c>
      <c r="K20" s="34">
        <f t="shared" si="0"/>
        <v>460</v>
      </c>
      <c r="L20" s="34">
        <f t="shared" si="0"/>
        <v>3420</v>
      </c>
      <c r="M20" s="22">
        <f t="shared" si="0"/>
        <v>15898</v>
      </c>
      <c r="N20" s="34">
        <f t="shared" si="0"/>
        <v>14600</v>
      </c>
      <c r="O20" s="34">
        <f t="shared" si="0"/>
        <v>1140</v>
      </c>
      <c r="P20" s="34">
        <f t="shared" si="0"/>
        <v>158</v>
      </c>
      <c r="Q20" s="34"/>
      <c r="R20" s="22">
        <f t="shared" si="0"/>
        <v>43722</v>
      </c>
    </row>
    <row r="21" spans="1:18" ht="15" customHeight="1" x14ac:dyDescent="0.25">
      <c r="A21" s="9"/>
      <c r="B21" s="11"/>
      <c r="C21" s="22"/>
      <c r="D21" s="34"/>
      <c r="E21" s="34"/>
      <c r="F21" s="34"/>
      <c r="G21" s="34"/>
      <c r="H21" s="34"/>
      <c r="I21" s="22"/>
      <c r="J21" s="34"/>
      <c r="K21" s="34"/>
      <c r="L21" s="34"/>
      <c r="M21" s="22"/>
      <c r="N21" s="34"/>
      <c r="O21" s="34"/>
      <c r="P21" s="34"/>
      <c r="Q21" s="34"/>
      <c r="R21" s="22"/>
    </row>
    <row r="22" spans="1:18" ht="30" x14ac:dyDescent="0.25">
      <c r="A22" s="15" t="s">
        <v>452</v>
      </c>
      <c r="B22" s="11"/>
      <c r="C22" s="22"/>
      <c r="D22" s="34">
        <f>D8+SUM(D11:D18)</f>
        <v>3117</v>
      </c>
      <c r="E22" s="34">
        <f t="shared" ref="E22:H22" si="1">E8+SUM(E11:E18)</f>
        <v>1370</v>
      </c>
      <c r="F22" s="34">
        <f t="shared" si="1"/>
        <v>6313</v>
      </c>
      <c r="G22" s="34">
        <f t="shared" si="1"/>
        <v>9005</v>
      </c>
      <c r="H22" s="34">
        <f t="shared" si="1"/>
        <v>5053</v>
      </c>
      <c r="I22" s="22"/>
      <c r="J22" s="34">
        <f t="shared" ref="J22:K22" si="2">J8+SUM(J11:J18)</f>
        <v>1975</v>
      </c>
      <c r="K22" s="34">
        <f t="shared" si="2"/>
        <v>4994</v>
      </c>
      <c r="L22" s="34"/>
      <c r="M22" s="22"/>
      <c r="N22" s="34">
        <f t="shared" ref="N22:R22" si="3">N8+SUM(N11:N18)</f>
        <v>15838</v>
      </c>
      <c r="O22" s="34">
        <f t="shared" si="3"/>
        <v>1140</v>
      </c>
      <c r="P22" s="34">
        <f t="shared" si="3"/>
        <v>158</v>
      </c>
      <c r="Q22" s="34">
        <f t="shared" si="3"/>
        <v>750</v>
      </c>
      <c r="R22" s="33">
        <f t="shared" si="3"/>
        <v>53543</v>
      </c>
    </row>
    <row r="23" spans="1:18" ht="6.75" customHeight="1" x14ac:dyDescent="0.25">
      <c r="A23" s="15"/>
      <c r="B23" s="11"/>
      <c r="C23" s="22"/>
      <c r="D23" s="34"/>
      <c r="E23" s="34"/>
      <c r="F23" s="34"/>
      <c r="G23" s="34"/>
      <c r="H23" s="34"/>
      <c r="I23" s="22"/>
      <c r="J23" s="34"/>
      <c r="K23" s="34"/>
      <c r="L23" s="34"/>
      <c r="M23" s="22"/>
      <c r="N23" s="34"/>
      <c r="O23" s="34"/>
      <c r="P23" s="34"/>
      <c r="Q23" s="34"/>
      <c r="R23" s="22"/>
    </row>
    <row r="24" spans="1:18" x14ac:dyDescent="0.25">
      <c r="A24" s="16"/>
      <c r="B24" s="11"/>
      <c r="C24" s="22"/>
      <c r="D24" s="34"/>
      <c r="E24" s="34"/>
      <c r="F24" s="34"/>
      <c r="G24" s="34"/>
      <c r="H24" s="34"/>
      <c r="I24" s="22"/>
      <c r="J24" s="34"/>
      <c r="K24" s="34"/>
      <c r="L24" s="34"/>
      <c r="M24" s="22"/>
      <c r="N24" s="34"/>
      <c r="O24" s="34"/>
      <c r="P24" s="34"/>
      <c r="Q24" s="34"/>
      <c r="R24" s="22"/>
    </row>
    <row r="25" spans="1:18" x14ac:dyDescent="0.25">
      <c r="B25" s="11"/>
      <c r="C25" s="22"/>
      <c r="D25" s="34"/>
      <c r="E25" s="34"/>
      <c r="F25" s="34"/>
      <c r="G25" s="34"/>
      <c r="H25" s="34"/>
      <c r="I25" s="22"/>
      <c r="J25" s="34"/>
      <c r="K25" s="34"/>
      <c r="L25" s="34"/>
      <c r="M25" s="22"/>
      <c r="N25" s="34"/>
      <c r="O25" s="34"/>
      <c r="P25" s="34"/>
      <c r="Q25" s="34"/>
      <c r="R25" s="22"/>
    </row>
    <row r="26" spans="1:18" ht="30" x14ac:dyDescent="0.25">
      <c r="A26" s="16" t="s">
        <v>1238</v>
      </c>
      <c r="B26" s="11"/>
      <c r="C26" s="22">
        <v>5789</v>
      </c>
      <c r="D26" s="34"/>
      <c r="E26" s="34"/>
      <c r="F26" s="34"/>
      <c r="G26" s="34"/>
      <c r="H26" s="34"/>
      <c r="I26" s="22">
        <v>102</v>
      </c>
      <c r="J26" s="34"/>
      <c r="K26" s="34"/>
      <c r="L26" s="34">
        <v>44</v>
      </c>
      <c r="M26" s="22">
        <v>3152</v>
      </c>
      <c r="N26" s="34"/>
      <c r="O26" s="34"/>
      <c r="P26" s="34"/>
      <c r="Q26" s="34"/>
      <c r="R26" s="22">
        <f>C26+I26+L26+M26</f>
        <v>9087</v>
      </c>
    </row>
    <row r="27" spans="1:18" ht="6.75" customHeight="1" x14ac:dyDescent="0.25">
      <c r="A27" s="14"/>
      <c r="B27" s="11"/>
    </row>
    <row r="28" spans="1:18" x14ac:dyDescent="0.25">
      <c r="A28" s="16"/>
      <c r="B28" s="11"/>
    </row>
    <row r="29" spans="1:18" x14ac:dyDescent="0.25">
      <c r="B29" s="11"/>
    </row>
    <row r="30" spans="1:18" x14ac:dyDescent="0.25">
      <c r="B30" s="11"/>
      <c r="C30" s="6" t="s">
        <v>407</v>
      </c>
      <c r="M30" s="6"/>
      <c r="R30" s="6"/>
    </row>
    <row r="31" spans="1:18" x14ac:dyDescent="0.25">
      <c r="B31" s="11"/>
    </row>
    <row r="32" spans="1:18" x14ac:dyDescent="0.25">
      <c r="A32" s="16" t="s">
        <v>1251</v>
      </c>
      <c r="B32" s="11"/>
      <c r="C32" s="5">
        <v>0</v>
      </c>
    </row>
    <row r="33" spans="2:2" x14ac:dyDescent="0.25">
      <c r="B33" s="11"/>
    </row>
    <row r="34" spans="2:2" x14ac:dyDescent="0.25">
      <c r="B34" s="11"/>
    </row>
    <row r="35" spans="2:2" x14ac:dyDescent="0.25">
      <c r="B35" s="11"/>
    </row>
    <row r="36" spans="2:2" x14ac:dyDescent="0.25">
      <c r="B36" s="11"/>
    </row>
    <row r="37" spans="2:2" x14ac:dyDescent="0.25">
      <c r="B37" s="11"/>
    </row>
    <row r="38" spans="2:2" x14ac:dyDescent="0.25">
      <c r="B38" s="11"/>
    </row>
    <row r="39" spans="2:2" x14ac:dyDescent="0.25">
      <c r="B39" s="11"/>
    </row>
    <row r="40" spans="2:2" x14ac:dyDescent="0.25">
      <c r="B40" s="11"/>
    </row>
    <row r="41" spans="2:2" x14ac:dyDescent="0.25">
      <c r="B41" s="11"/>
    </row>
    <row r="42" spans="2:2" x14ac:dyDescent="0.25">
      <c r="B42" s="11"/>
    </row>
    <row r="43" spans="2:2" x14ac:dyDescent="0.25">
      <c r="B43" s="11"/>
    </row>
    <row r="44" spans="2:2" x14ac:dyDescent="0.25">
      <c r="B44" s="11"/>
    </row>
    <row r="45" spans="2:2" x14ac:dyDescent="0.25">
      <c r="B45" s="11"/>
    </row>
    <row r="46" spans="2:2" x14ac:dyDescent="0.25">
      <c r="B46" s="11"/>
    </row>
    <row r="47" spans="2:2" x14ac:dyDescent="0.25">
      <c r="B47" s="11"/>
    </row>
    <row r="48" spans="2:2" x14ac:dyDescent="0.25">
      <c r="B48" s="11"/>
    </row>
    <row r="49" spans="2:2" x14ac:dyDescent="0.25">
      <c r="B49" s="11"/>
    </row>
    <row r="50" spans="2:2" x14ac:dyDescent="0.25">
      <c r="B50" s="11"/>
    </row>
    <row r="51" spans="2:2" x14ac:dyDescent="0.25">
      <c r="B51" s="11"/>
    </row>
    <row r="52" spans="2:2" x14ac:dyDescent="0.25">
      <c r="B52" s="11"/>
    </row>
    <row r="53" spans="2:2" x14ac:dyDescent="0.25">
      <c r="B53" s="11"/>
    </row>
    <row r="54" spans="2:2" x14ac:dyDescent="0.25">
      <c r="B54" s="11"/>
    </row>
    <row r="55" spans="2:2" x14ac:dyDescent="0.25">
      <c r="B55" s="11"/>
    </row>
    <row r="56" spans="2:2" x14ac:dyDescent="0.25">
      <c r="B56" s="11"/>
    </row>
    <row r="57" spans="2:2" x14ac:dyDescent="0.25">
      <c r="B57" s="11"/>
    </row>
    <row r="58" spans="2:2" x14ac:dyDescent="0.25">
      <c r="B58" s="11"/>
    </row>
    <row r="59" spans="2:2" x14ac:dyDescent="0.25">
      <c r="B59" s="11"/>
    </row>
    <row r="60" spans="2:2" x14ac:dyDescent="0.25">
      <c r="B60" s="11"/>
    </row>
    <row r="61" spans="2:2" x14ac:dyDescent="0.25">
      <c r="B61" s="11"/>
    </row>
    <row r="62" spans="2:2" x14ac:dyDescent="0.25">
      <c r="B62" s="11"/>
    </row>
    <row r="63" spans="2:2" x14ac:dyDescent="0.25">
      <c r="B63" s="11"/>
    </row>
    <row r="64" spans="2:2" x14ac:dyDescent="0.25">
      <c r="B64" s="11"/>
    </row>
    <row r="65" spans="2:2" x14ac:dyDescent="0.25">
      <c r="B65" s="11"/>
    </row>
    <row r="66" spans="2:2" x14ac:dyDescent="0.25">
      <c r="B66" s="11"/>
    </row>
    <row r="67" spans="2:2" x14ac:dyDescent="0.25">
      <c r="B67" s="11"/>
    </row>
    <row r="68" spans="2:2" x14ac:dyDescent="0.25">
      <c r="B68" s="11"/>
    </row>
    <row r="69" spans="2:2" x14ac:dyDescent="0.25">
      <c r="B69" s="11"/>
    </row>
    <row r="70" spans="2:2" x14ac:dyDescent="0.25">
      <c r="B70" s="11"/>
    </row>
    <row r="71" spans="2:2" x14ac:dyDescent="0.25">
      <c r="B71" s="11"/>
    </row>
    <row r="72" spans="2:2" x14ac:dyDescent="0.25">
      <c r="B72" s="11"/>
    </row>
    <row r="73" spans="2:2" x14ac:dyDescent="0.25">
      <c r="B73" s="11"/>
    </row>
    <row r="74" spans="2:2" x14ac:dyDescent="0.25">
      <c r="B74" s="11"/>
    </row>
    <row r="75" spans="2:2" x14ac:dyDescent="0.25">
      <c r="B75" s="11"/>
    </row>
    <row r="76" spans="2:2" x14ac:dyDescent="0.25">
      <c r="B76" s="11"/>
    </row>
    <row r="77" spans="2:2" x14ac:dyDescent="0.25">
      <c r="B77" s="11"/>
    </row>
    <row r="78" spans="2:2" x14ac:dyDescent="0.25">
      <c r="B78" s="11"/>
    </row>
    <row r="79" spans="2:2" x14ac:dyDescent="0.25">
      <c r="B79" s="11"/>
    </row>
    <row r="80" spans="2:2" x14ac:dyDescent="0.25">
      <c r="B80" s="11"/>
    </row>
    <row r="81" spans="2:2" x14ac:dyDescent="0.25">
      <c r="B81" s="11"/>
    </row>
    <row r="82" spans="2:2" x14ac:dyDescent="0.25">
      <c r="B82" s="11"/>
    </row>
    <row r="83" spans="2:2" x14ac:dyDescent="0.25">
      <c r="B83" s="11"/>
    </row>
    <row r="84" spans="2:2" x14ac:dyDescent="0.25">
      <c r="B84" s="11"/>
    </row>
    <row r="85" spans="2:2" x14ac:dyDescent="0.25">
      <c r="B85" s="11"/>
    </row>
    <row r="86" spans="2:2" x14ac:dyDescent="0.25">
      <c r="B86" s="11"/>
    </row>
    <row r="87" spans="2:2" x14ac:dyDescent="0.25">
      <c r="B87" s="11"/>
    </row>
    <row r="88" spans="2:2" x14ac:dyDescent="0.25">
      <c r="B88" s="11"/>
    </row>
    <row r="89" spans="2:2" x14ac:dyDescent="0.25">
      <c r="B89" s="11"/>
    </row>
    <row r="90" spans="2:2" x14ac:dyDescent="0.25">
      <c r="B90" s="11"/>
    </row>
    <row r="91" spans="2:2" x14ac:dyDescent="0.25">
      <c r="B91" s="11"/>
    </row>
    <row r="92" spans="2:2" x14ac:dyDescent="0.25">
      <c r="B92" s="11"/>
    </row>
    <row r="93" spans="2:2" x14ac:dyDescent="0.25">
      <c r="B93" s="11"/>
    </row>
    <row r="94" spans="2:2" x14ac:dyDescent="0.25">
      <c r="B94" s="11"/>
    </row>
    <row r="95" spans="2:2" x14ac:dyDescent="0.25">
      <c r="B95" s="11"/>
    </row>
    <row r="96" spans="2:2" x14ac:dyDescent="0.25">
      <c r="B96" s="11"/>
    </row>
    <row r="97" spans="2:2" x14ac:dyDescent="0.25">
      <c r="B97" s="11"/>
    </row>
    <row r="98" spans="2:2" x14ac:dyDescent="0.25">
      <c r="B98" s="11"/>
    </row>
    <row r="99" spans="2:2" x14ac:dyDescent="0.25">
      <c r="B99" s="11"/>
    </row>
    <row r="100" spans="2:2" x14ac:dyDescent="0.25">
      <c r="B100" s="11"/>
    </row>
    <row r="101" spans="2:2" x14ac:dyDescent="0.25">
      <c r="B101" s="11"/>
    </row>
    <row r="102" spans="2:2" x14ac:dyDescent="0.25">
      <c r="B102" s="11"/>
    </row>
    <row r="103" spans="2:2" x14ac:dyDescent="0.25">
      <c r="B103" s="11"/>
    </row>
    <row r="104" spans="2:2" x14ac:dyDescent="0.25">
      <c r="B104" s="11"/>
    </row>
    <row r="105" spans="2:2" x14ac:dyDescent="0.25">
      <c r="B105" s="11"/>
    </row>
    <row r="106" spans="2:2" x14ac:dyDescent="0.25">
      <c r="B106" s="11"/>
    </row>
    <row r="107" spans="2:2" x14ac:dyDescent="0.25">
      <c r="B107" s="11"/>
    </row>
    <row r="108" spans="2:2" x14ac:dyDescent="0.25">
      <c r="B108" s="11"/>
    </row>
    <row r="109" spans="2:2" x14ac:dyDescent="0.25">
      <c r="B109" s="11"/>
    </row>
    <row r="110" spans="2:2" x14ac:dyDescent="0.25">
      <c r="B110" s="11"/>
    </row>
    <row r="111" spans="2:2" x14ac:dyDescent="0.25">
      <c r="B111" s="11"/>
    </row>
    <row r="112" spans="2:2" x14ac:dyDescent="0.25">
      <c r="B112" s="11"/>
    </row>
    <row r="113" spans="2:2" x14ac:dyDescent="0.25">
      <c r="B113" s="11"/>
    </row>
    <row r="114" spans="2:2" x14ac:dyDescent="0.25">
      <c r="B114" s="11"/>
    </row>
    <row r="115" spans="2:2" x14ac:dyDescent="0.25">
      <c r="B115" s="11"/>
    </row>
    <row r="116" spans="2:2" x14ac:dyDescent="0.25">
      <c r="B116" s="11"/>
    </row>
    <row r="117" spans="2:2" x14ac:dyDescent="0.25">
      <c r="B117" s="11"/>
    </row>
    <row r="118" spans="2:2" x14ac:dyDescent="0.25">
      <c r="B118" s="11"/>
    </row>
    <row r="119" spans="2:2" x14ac:dyDescent="0.25">
      <c r="B119" s="11"/>
    </row>
    <row r="120" spans="2:2" x14ac:dyDescent="0.25">
      <c r="B120" s="11"/>
    </row>
    <row r="121" spans="2:2" x14ac:dyDescent="0.25">
      <c r="B121" s="11"/>
    </row>
    <row r="122" spans="2:2" x14ac:dyDescent="0.25">
      <c r="B122" s="11"/>
    </row>
    <row r="123" spans="2:2" x14ac:dyDescent="0.25">
      <c r="B123" s="11"/>
    </row>
    <row r="124" spans="2:2" x14ac:dyDescent="0.25">
      <c r="B124" s="11"/>
    </row>
    <row r="125" spans="2:2" x14ac:dyDescent="0.25">
      <c r="B125" s="11"/>
    </row>
    <row r="126" spans="2:2" x14ac:dyDescent="0.25">
      <c r="B126" s="11"/>
    </row>
    <row r="127" spans="2:2" x14ac:dyDescent="0.25">
      <c r="B127" s="11"/>
    </row>
    <row r="128" spans="2:2" x14ac:dyDescent="0.25">
      <c r="B128" s="11"/>
    </row>
    <row r="129" spans="2:18" x14ac:dyDescent="0.25">
      <c r="B129" s="11"/>
    </row>
    <row r="130" spans="2:18" x14ac:dyDescent="0.25">
      <c r="B130" s="11"/>
      <c r="C130" s="12"/>
      <c r="D130" s="13"/>
      <c r="H130" s="13"/>
      <c r="I130" s="12"/>
      <c r="K130" s="13"/>
      <c r="L130" s="13"/>
      <c r="M130" s="12"/>
      <c r="N130" s="13"/>
      <c r="O130" s="13"/>
      <c r="P130" s="13"/>
      <c r="Q130" s="13"/>
      <c r="R130" s="12"/>
    </row>
    <row r="131" spans="2:18" x14ac:dyDescent="0.25">
      <c r="B131" s="11"/>
    </row>
    <row r="132" spans="2:18" x14ac:dyDescent="0.25">
      <c r="B132" s="11"/>
      <c r="C132" s="12"/>
      <c r="D132" s="13"/>
      <c r="H132" s="13"/>
      <c r="I132" s="12"/>
      <c r="K132" s="13"/>
      <c r="L132" s="13"/>
      <c r="M132" s="12"/>
      <c r="N132" s="13"/>
      <c r="O132" s="13"/>
      <c r="P132" s="13"/>
      <c r="Q132" s="13"/>
      <c r="R132" s="12"/>
    </row>
    <row r="133" spans="2:18" x14ac:dyDescent="0.25">
      <c r="B133" s="11"/>
    </row>
    <row r="134" spans="2:18" x14ac:dyDescent="0.25">
      <c r="B134" s="11"/>
    </row>
    <row r="135" spans="2:18" x14ac:dyDescent="0.25">
      <c r="B135" s="11"/>
    </row>
    <row r="136" spans="2:18" x14ac:dyDescent="0.25">
      <c r="B136" s="11"/>
    </row>
    <row r="137" spans="2:18" x14ac:dyDescent="0.25">
      <c r="B137" s="11"/>
    </row>
    <row r="138" spans="2:18" x14ac:dyDescent="0.25">
      <c r="B138" s="11"/>
    </row>
    <row r="139" spans="2:18" x14ac:dyDescent="0.25">
      <c r="B139" s="11"/>
    </row>
    <row r="140" spans="2:18" x14ac:dyDescent="0.25">
      <c r="B140" s="11"/>
    </row>
    <row r="141" spans="2:18" x14ac:dyDescent="0.25">
      <c r="B141" s="11"/>
    </row>
    <row r="142" spans="2:18" x14ac:dyDescent="0.25">
      <c r="B142" s="11"/>
    </row>
    <row r="143" spans="2:18" x14ac:dyDescent="0.25">
      <c r="B143" s="11"/>
    </row>
    <row r="144" spans="2:18" x14ac:dyDescent="0.25">
      <c r="B144" s="11"/>
    </row>
    <row r="145" spans="2:2" x14ac:dyDescent="0.25">
      <c r="B145" s="11"/>
    </row>
    <row r="146" spans="2:2" x14ac:dyDescent="0.25">
      <c r="B146" s="11"/>
    </row>
    <row r="147" spans="2:2" x14ac:dyDescent="0.25">
      <c r="B147" s="11"/>
    </row>
    <row r="148" spans="2:2" x14ac:dyDescent="0.25">
      <c r="B148" s="11"/>
    </row>
    <row r="149" spans="2:2" x14ac:dyDescent="0.25">
      <c r="B149" s="11"/>
    </row>
    <row r="150" spans="2:2" x14ac:dyDescent="0.25">
      <c r="B150" s="11"/>
    </row>
    <row r="151" spans="2:2" x14ac:dyDescent="0.25">
      <c r="B151" s="11"/>
    </row>
    <row r="152" spans="2:2" x14ac:dyDescent="0.25">
      <c r="B152" s="11"/>
    </row>
    <row r="153" spans="2:2" x14ac:dyDescent="0.25">
      <c r="B153" s="11"/>
    </row>
    <row r="154" spans="2:2" x14ac:dyDescent="0.25">
      <c r="B154" s="11"/>
    </row>
    <row r="155" spans="2:2" x14ac:dyDescent="0.25">
      <c r="B155" s="11"/>
    </row>
    <row r="156" spans="2:2" x14ac:dyDescent="0.25">
      <c r="B156" s="11"/>
    </row>
    <row r="157" spans="2:2" x14ac:dyDescent="0.25">
      <c r="B157" s="11"/>
    </row>
    <row r="158" spans="2:2" x14ac:dyDescent="0.25">
      <c r="B158" s="11"/>
    </row>
    <row r="159" spans="2:2" x14ac:dyDescent="0.25">
      <c r="B159" s="11"/>
    </row>
    <row r="160" spans="2:2" x14ac:dyDescent="0.25">
      <c r="B160" s="11"/>
    </row>
    <row r="161" spans="2:2" x14ac:dyDescent="0.25">
      <c r="B161" s="11"/>
    </row>
    <row r="162" spans="2:2" x14ac:dyDescent="0.25">
      <c r="B162" s="11"/>
    </row>
    <row r="163" spans="2:2" x14ac:dyDescent="0.25">
      <c r="B163" s="11"/>
    </row>
    <row r="164" spans="2:2" x14ac:dyDescent="0.25">
      <c r="B164" s="11"/>
    </row>
    <row r="165" spans="2:2" x14ac:dyDescent="0.25">
      <c r="B165" s="11"/>
    </row>
    <row r="166" spans="2:2" x14ac:dyDescent="0.25">
      <c r="B166" s="11"/>
    </row>
    <row r="167" spans="2:2" x14ac:dyDescent="0.25">
      <c r="B167" s="11"/>
    </row>
    <row r="168" spans="2:2" x14ac:dyDescent="0.25">
      <c r="B168" s="11"/>
    </row>
    <row r="169" spans="2:2" x14ac:dyDescent="0.25">
      <c r="B169" s="11"/>
    </row>
    <row r="170" spans="2:2" x14ac:dyDescent="0.25">
      <c r="B170" s="11"/>
    </row>
    <row r="171" spans="2:2" x14ac:dyDescent="0.25">
      <c r="B171" s="11"/>
    </row>
    <row r="172" spans="2:2" x14ac:dyDescent="0.25">
      <c r="B172" s="11"/>
    </row>
    <row r="173" spans="2:2" x14ac:dyDescent="0.25">
      <c r="B173" s="11"/>
    </row>
    <row r="174" spans="2:2" x14ac:dyDescent="0.25">
      <c r="B174" s="11"/>
    </row>
    <row r="175" spans="2:2" x14ac:dyDescent="0.25">
      <c r="B175" s="11"/>
    </row>
    <row r="176" spans="2:2" x14ac:dyDescent="0.25">
      <c r="B176" s="11"/>
    </row>
    <row r="177" spans="2:2" x14ac:dyDescent="0.25">
      <c r="B177" s="11"/>
    </row>
    <row r="178" spans="2:2" x14ac:dyDescent="0.25">
      <c r="B178" s="11"/>
    </row>
    <row r="179" spans="2:2" x14ac:dyDescent="0.25">
      <c r="B179" s="11"/>
    </row>
    <row r="180" spans="2:2" x14ac:dyDescent="0.25">
      <c r="B180" s="11"/>
    </row>
    <row r="181" spans="2:2" x14ac:dyDescent="0.25">
      <c r="B181" s="11"/>
    </row>
    <row r="182" spans="2:2" x14ac:dyDescent="0.25">
      <c r="B182" s="11"/>
    </row>
    <row r="183" spans="2:2" x14ac:dyDescent="0.25">
      <c r="B183" s="11"/>
    </row>
    <row r="184" spans="2:2" x14ac:dyDescent="0.25">
      <c r="B184" s="11"/>
    </row>
    <row r="185" spans="2:2" x14ac:dyDescent="0.25">
      <c r="B185" s="11"/>
    </row>
    <row r="186" spans="2:2" x14ac:dyDescent="0.25">
      <c r="B186" s="11"/>
    </row>
    <row r="187" spans="2:2" x14ac:dyDescent="0.25">
      <c r="B187" s="11"/>
    </row>
    <row r="188" spans="2:2" x14ac:dyDescent="0.25">
      <c r="B188" s="11"/>
    </row>
    <row r="189" spans="2:2" x14ac:dyDescent="0.25">
      <c r="B189" s="11"/>
    </row>
    <row r="190" spans="2:2" x14ac:dyDescent="0.25">
      <c r="B190" s="11"/>
    </row>
    <row r="191" spans="2:2" x14ac:dyDescent="0.25">
      <c r="B191" s="11"/>
    </row>
    <row r="192" spans="2:2" x14ac:dyDescent="0.25">
      <c r="B192" s="11"/>
    </row>
    <row r="193" spans="2:2" x14ac:dyDescent="0.25">
      <c r="B193" s="11"/>
    </row>
    <row r="194" spans="2:2" x14ac:dyDescent="0.25">
      <c r="B194" s="11"/>
    </row>
    <row r="195" spans="2:2" x14ac:dyDescent="0.25">
      <c r="B195" s="11"/>
    </row>
    <row r="196" spans="2:2" x14ac:dyDescent="0.25">
      <c r="B196" s="11"/>
    </row>
    <row r="197" spans="2:2" x14ac:dyDescent="0.25">
      <c r="B197" s="11"/>
    </row>
    <row r="198" spans="2:2" x14ac:dyDescent="0.25">
      <c r="B198" s="11"/>
    </row>
    <row r="199" spans="2:2" x14ac:dyDescent="0.25">
      <c r="B199" s="11"/>
    </row>
    <row r="200" spans="2:2" x14ac:dyDescent="0.25">
      <c r="B200" s="11"/>
    </row>
    <row r="201" spans="2:2" x14ac:dyDescent="0.25">
      <c r="B201" s="11"/>
    </row>
    <row r="202" spans="2:2" x14ac:dyDescent="0.25">
      <c r="B202" s="11"/>
    </row>
    <row r="203" spans="2:2" x14ac:dyDescent="0.25">
      <c r="B203" s="11"/>
    </row>
    <row r="204" spans="2:2" x14ac:dyDescent="0.25">
      <c r="B204" s="11"/>
    </row>
    <row r="205" spans="2:2" x14ac:dyDescent="0.25">
      <c r="B205" s="11"/>
    </row>
    <row r="206" spans="2:2" x14ac:dyDescent="0.25">
      <c r="B206" s="11"/>
    </row>
    <row r="207" spans="2:2" x14ac:dyDescent="0.25">
      <c r="B207" s="11"/>
    </row>
    <row r="208" spans="2:2" x14ac:dyDescent="0.25">
      <c r="B208" s="11"/>
    </row>
    <row r="209" spans="2:2" x14ac:dyDescent="0.25">
      <c r="B209" s="11"/>
    </row>
    <row r="210" spans="2:2" x14ac:dyDescent="0.25">
      <c r="B210" s="11"/>
    </row>
    <row r="211" spans="2:2" x14ac:dyDescent="0.25">
      <c r="B211" s="11"/>
    </row>
    <row r="212" spans="2:2" x14ac:dyDescent="0.25">
      <c r="B212" s="11"/>
    </row>
    <row r="213" spans="2:2" x14ac:dyDescent="0.25">
      <c r="B213" s="11"/>
    </row>
    <row r="214" spans="2:2" x14ac:dyDescent="0.25">
      <c r="B214" s="11"/>
    </row>
    <row r="215" spans="2:2" x14ac:dyDescent="0.25">
      <c r="B215" s="11"/>
    </row>
    <row r="216" spans="2:2" x14ac:dyDescent="0.25">
      <c r="B216" s="11"/>
    </row>
    <row r="217" spans="2:2" x14ac:dyDescent="0.25">
      <c r="B217" s="11"/>
    </row>
    <row r="218" spans="2:2" x14ac:dyDescent="0.25">
      <c r="B218" s="11"/>
    </row>
    <row r="219" spans="2:2" x14ac:dyDescent="0.25">
      <c r="B219" s="11"/>
    </row>
    <row r="220" spans="2:2" x14ac:dyDescent="0.25">
      <c r="B220" s="11"/>
    </row>
    <row r="221" spans="2:2" x14ac:dyDescent="0.25">
      <c r="B221" s="11"/>
    </row>
    <row r="222" spans="2:2" x14ac:dyDescent="0.25">
      <c r="B222" s="11"/>
    </row>
    <row r="223" spans="2:2" x14ac:dyDescent="0.25">
      <c r="B223" s="11"/>
    </row>
    <row r="224" spans="2:2" x14ac:dyDescent="0.25">
      <c r="B224" s="11"/>
    </row>
    <row r="225" spans="2:2" x14ac:dyDescent="0.25">
      <c r="B225" s="11"/>
    </row>
    <row r="226" spans="2:2" x14ac:dyDescent="0.25">
      <c r="B226" s="11"/>
    </row>
    <row r="227" spans="2:2" x14ac:dyDescent="0.25">
      <c r="B227" s="11"/>
    </row>
    <row r="228" spans="2:2" x14ac:dyDescent="0.25">
      <c r="B228" s="11"/>
    </row>
    <row r="229" spans="2:2" x14ac:dyDescent="0.25">
      <c r="B229" s="11"/>
    </row>
    <row r="230" spans="2:2" x14ac:dyDescent="0.25">
      <c r="B230" s="11"/>
    </row>
    <row r="231" spans="2:2" x14ac:dyDescent="0.25">
      <c r="B231" s="11"/>
    </row>
    <row r="232" spans="2:2" x14ac:dyDescent="0.25">
      <c r="B232" s="11"/>
    </row>
    <row r="233" spans="2:2" x14ac:dyDescent="0.25">
      <c r="B233" s="11"/>
    </row>
    <row r="234" spans="2:2" x14ac:dyDescent="0.25">
      <c r="B234" s="11"/>
    </row>
    <row r="235" spans="2:2" x14ac:dyDescent="0.25">
      <c r="B235" s="11"/>
    </row>
    <row r="236" spans="2:2" x14ac:dyDescent="0.25">
      <c r="B236" s="11"/>
    </row>
    <row r="237" spans="2:2" x14ac:dyDescent="0.25">
      <c r="B237" s="11"/>
    </row>
    <row r="238" spans="2:2" x14ac:dyDescent="0.25">
      <c r="B238" s="11"/>
    </row>
    <row r="239" spans="2:2" x14ac:dyDescent="0.25">
      <c r="B239" s="11"/>
    </row>
    <row r="240" spans="2:2" x14ac:dyDescent="0.25">
      <c r="B240" s="11"/>
    </row>
    <row r="241" spans="2:2" x14ac:dyDescent="0.25">
      <c r="B241" s="11"/>
    </row>
    <row r="242" spans="2:2" x14ac:dyDescent="0.25">
      <c r="B242" s="11"/>
    </row>
    <row r="243" spans="2:2" x14ac:dyDescent="0.25">
      <c r="B243" s="11"/>
    </row>
    <row r="244" spans="2:2" x14ac:dyDescent="0.25">
      <c r="B244" s="11"/>
    </row>
    <row r="245" spans="2:2" x14ac:dyDescent="0.25">
      <c r="B245" s="11"/>
    </row>
    <row r="246" spans="2:2" x14ac:dyDescent="0.25">
      <c r="B246" s="11"/>
    </row>
    <row r="247" spans="2:2" x14ac:dyDescent="0.25">
      <c r="B247" s="11"/>
    </row>
    <row r="248" spans="2:2" x14ac:dyDescent="0.25">
      <c r="B248" s="11"/>
    </row>
    <row r="249" spans="2:2" x14ac:dyDescent="0.25">
      <c r="B249" s="11"/>
    </row>
    <row r="250" spans="2:2" x14ac:dyDescent="0.25">
      <c r="B250" s="11"/>
    </row>
    <row r="251" spans="2:2" x14ac:dyDescent="0.25">
      <c r="B251" s="11"/>
    </row>
    <row r="252" spans="2:2" x14ac:dyDescent="0.25">
      <c r="B252" s="11"/>
    </row>
    <row r="253" spans="2:2" x14ac:dyDescent="0.25">
      <c r="B253" s="11"/>
    </row>
    <row r="254" spans="2:2" x14ac:dyDescent="0.25">
      <c r="B254" s="11"/>
    </row>
    <row r="255" spans="2:2" x14ac:dyDescent="0.25">
      <c r="B255" s="11"/>
    </row>
    <row r="256" spans="2:2" x14ac:dyDescent="0.25">
      <c r="B256" s="11"/>
    </row>
    <row r="257" spans="2:2" x14ac:dyDescent="0.25">
      <c r="B257" s="11"/>
    </row>
    <row r="258" spans="2:2" x14ac:dyDescent="0.25">
      <c r="B258" s="11"/>
    </row>
    <row r="259" spans="2:2" x14ac:dyDescent="0.25">
      <c r="B259" s="11"/>
    </row>
    <row r="260" spans="2:2" x14ac:dyDescent="0.25">
      <c r="B260" s="11"/>
    </row>
    <row r="261" spans="2:2" x14ac:dyDescent="0.25">
      <c r="B261" s="11"/>
    </row>
    <row r="262" spans="2:2" x14ac:dyDescent="0.25">
      <c r="B262" s="11"/>
    </row>
    <row r="263" spans="2:2" x14ac:dyDescent="0.25">
      <c r="B263" s="11"/>
    </row>
    <row r="264" spans="2:2" x14ac:dyDescent="0.25">
      <c r="B264" s="11"/>
    </row>
    <row r="265" spans="2:2" x14ac:dyDescent="0.25">
      <c r="B265" s="11"/>
    </row>
    <row r="266" spans="2:2" x14ac:dyDescent="0.25">
      <c r="B266" s="11"/>
    </row>
    <row r="267" spans="2:2" x14ac:dyDescent="0.25">
      <c r="B267" s="11"/>
    </row>
    <row r="268" spans="2:2" x14ac:dyDescent="0.25">
      <c r="B268" s="11"/>
    </row>
    <row r="269" spans="2:2" x14ac:dyDescent="0.25">
      <c r="B269" s="11"/>
    </row>
    <row r="270" spans="2:2" x14ac:dyDescent="0.25">
      <c r="B270" s="11"/>
    </row>
    <row r="271" spans="2:2" x14ac:dyDescent="0.25">
      <c r="B271" s="11"/>
    </row>
    <row r="272" spans="2:2" x14ac:dyDescent="0.25">
      <c r="B272" s="11"/>
    </row>
    <row r="273" spans="2:2" x14ac:dyDescent="0.25">
      <c r="B273" s="11"/>
    </row>
    <row r="274" spans="2:2" x14ac:dyDescent="0.25">
      <c r="B274" s="11"/>
    </row>
    <row r="275" spans="2:2" x14ac:dyDescent="0.25">
      <c r="B275" s="11"/>
    </row>
    <row r="276" spans="2:2" x14ac:dyDescent="0.25">
      <c r="B276" s="11"/>
    </row>
    <row r="277" spans="2:2" x14ac:dyDescent="0.25">
      <c r="B277" s="11"/>
    </row>
    <row r="278" spans="2:2" x14ac:dyDescent="0.25">
      <c r="B278" s="11"/>
    </row>
    <row r="279" spans="2:2" x14ac:dyDescent="0.25">
      <c r="B279" s="11"/>
    </row>
    <row r="280" spans="2:2" x14ac:dyDescent="0.25">
      <c r="B280" s="11"/>
    </row>
    <row r="281" spans="2:2" x14ac:dyDescent="0.25">
      <c r="B281" s="11"/>
    </row>
    <row r="282" spans="2:2" x14ac:dyDescent="0.25">
      <c r="B282" s="11"/>
    </row>
    <row r="283" spans="2:2" x14ac:dyDescent="0.25">
      <c r="B283" s="11"/>
    </row>
    <row r="284" spans="2:2" x14ac:dyDescent="0.25">
      <c r="B284" s="11"/>
    </row>
    <row r="285" spans="2:2" x14ac:dyDescent="0.25">
      <c r="B285" s="11"/>
    </row>
    <row r="286" spans="2:2" x14ac:dyDescent="0.25">
      <c r="B286" s="11"/>
    </row>
    <row r="287" spans="2:2" x14ac:dyDescent="0.25">
      <c r="B287" s="11"/>
    </row>
    <row r="288" spans="2:2" x14ac:dyDescent="0.25">
      <c r="B288" s="11"/>
    </row>
    <row r="289" spans="2:2" x14ac:dyDescent="0.25">
      <c r="B289" s="11"/>
    </row>
    <row r="290" spans="2:2" x14ac:dyDescent="0.25">
      <c r="B290" s="11"/>
    </row>
    <row r="291" spans="2:2" x14ac:dyDescent="0.25">
      <c r="B291" s="11"/>
    </row>
    <row r="292" spans="2:2" x14ac:dyDescent="0.25">
      <c r="B292" s="11"/>
    </row>
    <row r="293" spans="2:2" x14ac:dyDescent="0.25">
      <c r="B293" s="11"/>
    </row>
    <row r="294" spans="2:2" x14ac:dyDescent="0.25">
      <c r="B294" s="11"/>
    </row>
    <row r="295" spans="2:2" x14ac:dyDescent="0.25">
      <c r="B295" s="11"/>
    </row>
    <row r="296" spans="2:2" x14ac:dyDescent="0.25">
      <c r="B296" s="11"/>
    </row>
    <row r="297" spans="2:2" x14ac:dyDescent="0.25">
      <c r="B297" s="11"/>
    </row>
    <row r="298" spans="2:2" x14ac:dyDescent="0.25">
      <c r="B298" s="11"/>
    </row>
    <row r="299" spans="2:2" x14ac:dyDescent="0.25">
      <c r="B299" s="11"/>
    </row>
    <row r="300" spans="2:2" x14ac:dyDescent="0.25">
      <c r="B300" s="11"/>
    </row>
    <row r="301" spans="2:2" x14ac:dyDescent="0.25">
      <c r="B301" s="11"/>
    </row>
    <row r="302" spans="2:2" x14ac:dyDescent="0.25">
      <c r="B302" s="11"/>
    </row>
    <row r="303" spans="2:2" x14ac:dyDescent="0.25">
      <c r="B303" s="11"/>
    </row>
    <row r="304" spans="2:2" x14ac:dyDescent="0.25">
      <c r="B304" s="11"/>
    </row>
    <row r="305" spans="2:2" x14ac:dyDescent="0.25">
      <c r="B305" s="11"/>
    </row>
    <row r="306" spans="2:2" x14ac:dyDescent="0.25">
      <c r="B306" s="11"/>
    </row>
    <row r="307" spans="2:2" x14ac:dyDescent="0.25">
      <c r="B307" s="11"/>
    </row>
    <row r="308" spans="2:2" x14ac:dyDescent="0.25">
      <c r="B308" s="11"/>
    </row>
    <row r="309" spans="2:2" x14ac:dyDescent="0.25">
      <c r="B309" s="11"/>
    </row>
    <row r="310" spans="2:2" x14ac:dyDescent="0.25">
      <c r="B310" s="11"/>
    </row>
    <row r="311" spans="2:2" x14ac:dyDescent="0.25">
      <c r="B311" s="11"/>
    </row>
    <row r="312" spans="2:2" x14ac:dyDescent="0.25">
      <c r="B312" s="1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R327"/>
  <sheetViews>
    <sheetView zoomScaleNormal="100" workbookViewId="0"/>
  </sheetViews>
  <sheetFormatPr defaultRowHeight="15" x14ac:dyDescent="0.25"/>
  <cols>
    <col min="1" max="1" width="39.7109375" style="5" customWidth="1"/>
    <col min="2" max="2" width="9.140625" style="5"/>
    <col min="3" max="3" width="10" style="5" customWidth="1"/>
    <col min="4" max="4" width="10" style="7" customWidth="1"/>
    <col min="5" max="5" width="11.140625" style="7" customWidth="1"/>
    <col min="6" max="8" width="10" style="7" customWidth="1"/>
    <col min="9" max="9" width="10" style="5" customWidth="1"/>
    <col min="10" max="10" width="10" style="7" customWidth="1"/>
    <col min="11" max="11" width="10.7109375" style="7" customWidth="1"/>
    <col min="12" max="12" width="10" style="7" customWidth="1"/>
    <col min="13" max="13" width="10" style="5" customWidth="1"/>
    <col min="14" max="17" width="10" style="7" customWidth="1"/>
    <col min="18" max="18" width="11" style="5" bestFit="1" customWidth="1"/>
    <col min="19" max="16384" width="9.140625" style="5"/>
  </cols>
  <sheetData>
    <row r="1" spans="1:18" x14ac:dyDescent="0.25">
      <c r="A1" s="6" t="s">
        <v>1363</v>
      </c>
    </row>
    <row r="2" spans="1:18" x14ac:dyDescent="0.25">
      <c r="A2" s="6" t="s">
        <v>1280</v>
      </c>
      <c r="C2" s="6" t="s">
        <v>430</v>
      </c>
    </row>
    <row r="3" spans="1:18" ht="60" x14ac:dyDescent="0.25">
      <c r="A3" s="57" t="s">
        <v>1376</v>
      </c>
      <c r="C3" s="6"/>
      <c r="D3" s="8" t="s">
        <v>1274</v>
      </c>
      <c r="E3" s="8" t="s">
        <v>417</v>
      </c>
      <c r="F3" s="8" t="s">
        <v>1275</v>
      </c>
      <c r="G3" s="8" t="s">
        <v>418</v>
      </c>
      <c r="H3" s="8" t="s">
        <v>1278</v>
      </c>
      <c r="J3" s="8" t="s">
        <v>420</v>
      </c>
      <c r="K3" s="8" t="s">
        <v>422</v>
      </c>
      <c r="L3" s="8" t="s">
        <v>423</v>
      </c>
      <c r="M3" s="9"/>
      <c r="N3" s="8" t="s">
        <v>1276</v>
      </c>
      <c r="O3" s="8" t="s">
        <v>425</v>
      </c>
      <c r="P3" s="8" t="s">
        <v>1278</v>
      </c>
      <c r="Q3" s="8" t="s">
        <v>428</v>
      </c>
      <c r="R3" s="47" t="s">
        <v>14</v>
      </c>
    </row>
    <row r="4" spans="1:18" x14ac:dyDescent="0.25">
      <c r="C4" s="6"/>
      <c r="D4" s="8"/>
      <c r="E4" s="8"/>
      <c r="F4" s="8"/>
      <c r="G4" s="8"/>
      <c r="H4" s="8"/>
      <c r="J4" s="8"/>
      <c r="K4" s="8"/>
      <c r="L4" s="8"/>
      <c r="M4" s="9"/>
      <c r="N4" s="8"/>
      <c r="O4" s="8"/>
      <c r="P4" s="8"/>
      <c r="Q4" s="8"/>
      <c r="R4" s="17"/>
    </row>
    <row r="5" spans="1:18" x14ac:dyDescent="0.25">
      <c r="B5" s="31"/>
      <c r="C5" s="48" t="s">
        <v>1291</v>
      </c>
      <c r="D5" s="8"/>
      <c r="E5" s="8"/>
      <c r="F5" s="8"/>
      <c r="G5" s="8"/>
      <c r="H5" s="8"/>
      <c r="J5" s="8"/>
      <c r="K5" s="8"/>
      <c r="L5" s="8"/>
      <c r="M5" s="9"/>
      <c r="N5" s="8"/>
      <c r="O5" s="8"/>
      <c r="P5" s="8"/>
      <c r="Q5" s="8"/>
      <c r="R5" s="17"/>
    </row>
    <row r="6" spans="1:18" x14ac:dyDescent="0.25">
      <c r="A6" s="6" t="s">
        <v>414</v>
      </c>
      <c r="D6" s="46" t="s">
        <v>410</v>
      </c>
      <c r="E6" s="46" t="s">
        <v>411</v>
      </c>
      <c r="F6" s="46" t="s">
        <v>412</v>
      </c>
      <c r="G6" s="46" t="s">
        <v>413</v>
      </c>
      <c r="H6" s="46"/>
      <c r="I6" s="45"/>
      <c r="J6" s="46" t="s">
        <v>419</v>
      </c>
      <c r="K6" s="46" t="s">
        <v>421</v>
      </c>
      <c r="L6" s="46" t="s">
        <v>424</v>
      </c>
      <c r="M6" s="45"/>
      <c r="N6" s="46" t="s">
        <v>426</v>
      </c>
      <c r="O6" s="46" t="s">
        <v>427</v>
      </c>
      <c r="P6" s="46"/>
      <c r="Q6" s="46" t="s">
        <v>429</v>
      </c>
    </row>
    <row r="7" spans="1:18" x14ac:dyDescent="0.25">
      <c r="A7" s="6"/>
      <c r="D7" s="10"/>
      <c r="E7" s="10"/>
      <c r="F7" s="10"/>
      <c r="G7" s="10"/>
      <c r="H7" s="10"/>
      <c r="I7" s="6"/>
      <c r="J7" s="10"/>
      <c r="K7" s="10"/>
      <c r="L7" s="10"/>
      <c r="M7" s="6"/>
      <c r="N7" s="10"/>
      <c r="O7" s="10"/>
      <c r="P7" s="10"/>
      <c r="Q7" s="10"/>
    </row>
    <row r="8" spans="1:18" x14ac:dyDescent="0.25">
      <c r="A8" s="5" t="s">
        <v>438</v>
      </c>
      <c r="D8" s="26">
        <v>2053</v>
      </c>
      <c r="E8" s="26">
        <v>152</v>
      </c>
      <c r="F8" s="26">
        <v>468</v>
      </c>
      <c r="G8" s="26">
        <v>193</v>
      </c>
      <c r="H8" s="34"/>
      <c r="I8" s="22"/>
      <c r="J8" s="26">
        <v>4600</v>
      </c>
      <c r="K8" s="26">
        <v>3676</v>
      </c>
      <c r="L8" s="34">
        <v>19812</v>
      </c>
      <c r="M8" s="22"/>
      <c r="N8" s="26">
        <v>3062</v>
      </c>
      <c r="O8" s="26">
        <v>656</v>
      </c>
      <c r="P8" s="34"/>
      <c r="Q8" s="34">
        <v>3376</v>
      </c>
      <c r="R8" s="22">
        <f t="shared" ref="R8" si="0">D8+E8+F8+G8+J8+K8+L8+N8+O8+Q8</f>
        <v>38048</v>
      </c>
    </row>
    <row r="9" spans="1:18" x14ac:dyDescent="0.25">
      <c r="B9" s="6"/>
      <c r="C9" s="6"/>
      <c r="D9" s="8"/>
      <c r="E9" s="8"/>
      <c r="F9" s="8"/>
      <c r="G9" s="8"/>
      <c r="H9" s="8"/>
      <c r="J9" s="8"/>
      <c r="K9" s="8"/>
      <c r="L9" s="8"/>
      <c r="M9" s="9"/>
      <c r="N9" s="8"/>
      <c r="O9" s="8"/>
      <c r="P9" s="8"/>
      <c r="Q9" s="8"/>
      <c r="R9" s="6"/>
    </row>
    <row r="10" spans="1:18" x14ac:dyDescent="0.25">
      <c r="A10" s="6" t="s">
        <v>415</v>
      </c>
      <c r="B10" s="6" t="s">
        <v>416</v>
      </c>
      <c r="C10" s="45" t="s">
        <v>0</v>
      </c>
      <c r="D10" s="46" t="s">
        <v>1</v>
      </c>
      <c r="E10" s="46" t="s">
        <v>2</v>
      </c>
      <c r="F10" s="46" t="s">
        <v>3</v>
      </c>
      <c r="G10" s="46" t="s">
        <v>4</v>
      </c>
      <c r="H10" s="46" t="s">
        <v>5</v>
      </c>
      <c r="I10" s="45" t="s">
        <v>6</v>
      </c>
      <c r="J10" s="46" t="s">
        <v>7</v>
      </c>
      <c r="K10" s="46" t="s">
        <v>8</v>
      </c>
      <c r="L10" s="46" t="s">
        <v>9</v>
      </c>
      <c r="M10" s="45" t="s">
        <v>10</v>
      </c>
      <c r="N10" s="46" t="s">
        <v>11</v>
      </c>
      <c r="O10" s="46" t="s">
        <v>12</v>
      </c>
      <c r="P10" s="46" t="s">
        <v>13</v>
      </c>
      <c r="Q10" s="10"/>
      <c r="R10" s="45" t="s">
        <v>14</v>
      </c>
    </row>
    <row r="11" spans="1:18" x14ac:dyDescent="0.25">
      <c r="B11" s="11"/>
    </row>
    <row r="12" spans="1:18" x14ac:dyDescent="0.25">
      <c r="A12" s="5" t="s">
        <v>470</v>
      </c>
      <c r="B12" s="5" t="s">
        <v>578</v>
      </c>
      <c r="C12" s="22">
        <v>943</v>
      </c>
      <c r="D12" s="34">
        <v>660</v>
      </c>
      <c r="E12" s="34"/>
      <c r="F12" s="34">
        <v>254</v>
      </c>
      <c r="G12" s="34"/>
      <c r="H12" s="34">
        <v>29</v>
      </c>
      <c r="I12" s="22">
        <v>494</v>
      </c>
      <c r="J12" s="34">
        <v>419</v>
      </c>
      <c r="K12" s="34">
        <v>75</v>
      </c>
      <c r="L12" s="34">
        <v>359</v>
      </c>
      <c r="M12" s="22">
        <v>630</v>
      </c>
      <c r="N12" s="34">
        <v>458</v>
      </c>
      <c r="O12" s="34">
        <v>15</v>
      </c>
      <c r="P12" s="34">
        <v>157</v>
      </c>
      <c r="Q12" s="34"/>
      <c r="R12" s="22">
        <v>2426</v>
      </c>
    </row>
    <row r="13" spans="1:18" x14ac:dyDescent="0.25">
      <c r="A13" s="5" t="s">
        <v>472</v>
      </c>
      <c r="B13" s="5" t="s">
        <v>580</v>
      </c>
      <c r="C13" s="22">
        <v>86</v>
      </c>
      <c r="D13" s="34"/>
      <c r="E13" s="34"/>
      <c r="F13" s="34"/>
      <c r="G13" s="34"/>
      <c r="H13" s="34">
        <v>86</v>
      </c>
      <c r="I13" s="22">
        <v>570</v>
      </c>
      <c r="J13" s="34">
        <v>555</v>
      </c>
      <c r="K13" s="34">
        <v>15</v>
      </c>
      <c r="L13" s="34">
        <v>0</v>
      </c>
      <c r="M13" s="22">
        <v>124</v>
      </c>
      <c r="N13" s="34">
        <v>123</v>
      </c>
      <c r="O13" s="34">
        <v>1</v>
      </c>
      <c r="P13" s="34"/>
      <c r="Q13" s="34"/>
      <c r="R13" s="22">
        <v>780</v>
      </c>
    </row>
    <row r="14" spans="1:18" x14ac:dyDescent="0.25">
      <c r="A14" s="5" t="s">
        <v>474</v>
      </c>
      <c r="B14" s="5" t="s">
        <v>582</v>
      </c>
      <c r="C14" s="22">
        <v>835</v>
      </c>
      <c r="D14" s="34">
        <v>554</v>
      </c>
      <c r="E14" s="34">
        <v>0</v>
      </c>
      <c r="F14" s="34">
        <v>281</v>
      </c>
      <c r="G14" s="34">
        <v>0</v>
      </c>
      <c r="H14" s="34">
        <v>0</v>
      </c>
      <c r="I14" s="22">
        <v>478</v>
      </c>
      <c r="J14" s="34">
        <v>478</v>
      </c>
      <c r="K14" s="34"/>
      <c r="L14" s="34">
        <v>135</v>
      </c>
      <c r="M14" s="22">
        <v>423</v>
      </c>
      <c r="N14" s="34">
        <v>413</v>
      </c>
      <c r="O14" s="34">
        <v>10</v>
      </c>
      <c r="P14" s="34">
        <v>0</v>
      </c>
      <c r="Q14" s="34"/>
      <c r="R14" s="22">
        <v>1871</v>
      </c>
    </row>
    <row r="15" spans="1:18" x14ac:dyDescent="0.25">
      <c r="A15" s="5" t="s">
        <v>475</v>
      </c>
      <c r="B15" s="5" t="s">
        <v>583</v>
      </c>
      <c r="C15" s="22">
        <v>364</v>
      </c>
      <c r="D15" s="34">
        <v>182</v>
      </c>
      <c r="E15" s="34">
        <v>0</v>
      </c>
      <c r="F15" s="34">
        <v>0</v>
      </c>
      <c r="G15" s="34">
        <v>1</v>
      </c>
      <c r="H15" s="34">
        <v>181</v>
      </c>
      <c r="I15" s="22">
        <v>383</v>
      </c>
      <c r="J15" s="34">
        <v>383</v>
      </c>
      <c r="K15" s="34">
        <v>0</v>
      </c>
      <c r="L15" s="34">
        <v>179</v>
      </c>
      <c r="M15" s="22">
        <v>455</v>
      </c>
      <c r="N15" s="34">
        <v>432</v>
      </c>
      <c r="O15" s="34">
        <v>11</v>
      </c>
      <c r="P15" s="34">
        <v>12</v>
      </c>
      <c r="Q15" s="34"/>
      <c r="R15" s="22">
        <v>1381</v>
      </c>
    </row>
    <row r="16" spans="1:18" x14ac:dyDescent="0.25">
      <c r="A16" s="5" t="s">
        <v>476</v>
      </c>
      <c r="B16" s="5" t="s">
        <v>584</v>
      </c>
      <c r="C16" s="22">
        <v>2849</v>
      </c>
      <c r="D16" s="34">
        <v>2849</v>
      </c>
      <c r="E16" s="34"/>
      <c r="F16" s="34"/>
      <c r="G16" s="34"/>
      <c r="H16" s="34"/>
      <c r="I16" s="22">
        <v>454</v>
      </c>
      <c r="J16" s="34">
        <v>454</v>
      </c>
      <c r="K16" s="34"/>
      <c r="L16" s="34">
        <v>49</v>
      </c>
      <c r="M16" s="22">
        <v>955</v>
      </c>
      <c r="N16" s="34">
        <v>955</v>
      </c>
      <c r="O16" s="34"/>
      <c r="P16" s="34"/>
      <c r="Q16" s="34"/>
      <c r="R16" s="22">
        <v>4307</v>
      </c>
    </row>
    <row r="17" spans="1:18" x14ac:dyDescent="0.25">
      <c r="A17" s="5" t="s">
        <v>477</v>
      </c>
      <c r="B17" s="5" t="s">
        <v>585</v>
      </c>
      <c r="C17" s="22">
        <v>167</v>
      </c>
      <c r="D17" s="34">
        <v>113</v>
      </c>
      <c r="E17" s="34"/>
      <c r="F17" s="34">
        <v>54</v>
      </c>
      <c r="G17" s="34"/>
      <c r="H17" s="34"/>
      <c r="I17" s="22">
        <v>5</v>
      </c>
      <c r="J17" s="34">
        <v>5</v>
      </c>
      <c r="K17" s="34"/>
      <c r="L17" s="34">
        <v>116</v>
      </c>
      <c r="M17" s="22">
        <v>196</v>
      </c>
      <c r="N17" s="34">
        <v>196</v>
      </c>
      <c r="O17" s="34"/>
      <c r="P17" s="34"/>
      <c r="Q17" s="34"/>
      <c r="R17" s="22">
        <v>484</v>
      </c>
    </row>
    <row r="18" spans="1:18" x14ac:dyDescent="0.25">
      <c r="A18" s="5" t="s">
        <v>451</v>
      </c>
      <c r="B18" s="5" t="s">
        <v>586</v>
      </c>
      <c r="C18" s="22">
        <v>7876</v>
      </c>
      <c r="D18" s="34">
        <v>4087</v>
      </c>
      <c r="E18" s="34">
        <v>421</v>
      </c>
      <c r="F18" s="34">
        <v>970</v>
      </c>
      <c r="G18" s="34">
        <v>121</v>
      </c>
      <c r="H18" s="34">
        <v>2277</v>
      </c>
      <c r="I18" s="22">
        <v>1223</v>
      </c>
      <c r="J18" s="34">
        <v>282</v>
      </c>
      <c r="K18" s="34">
        <v>941</v>
      </c>
      <c r="L18" s="34">
        <v>588</v>
      </c>
      <c r="M18" s="22">
        <v>2235</v>
      </c>
      <c r="N18" s="34">
        <v>2110</v>
      </c>
      <c r="O18" s="34">
        <v>106</v>
      </c>
      <c r="P18" s="34">
        <v>19</v>
      </c>
      <c r="Q18" s="34"/>
      <c r="R18" s="22">
        <v>11922</v>
      </c>
    </row>
    <row r="19" spans="1:18" x14ac:dyDescent="0.25">
      <c r="A19" s="5" t="s">
        <v>478</v>
      </c>
      <c r="B19" s="5" t="s">
        <v>587</v>
      </c>
      <c r="C19" s="22">
        <v>109</v>
      </c>
      <c r="D19" s="34">
        <v>36</v>
      </c>
      <c r="E19" s="34">
        <v>57</v>
      </c>
      <c r="F19" s="34">
        <v>1</v>
      </c>
      <c r="G19" s="34"/>
      <c r="H19" s="34">
        <v>15</v>
      </c>
      <c r="I19" s="22">
        <v>6</v>
      </c>
      <c r="J19" s="34"/>
      <c r="K19" s="34">
        <v>6</v>
      </c>
      <c r="L19" s="34">
        <v>64</v>
      </c>
      <c r="M19" s="22">
        <v>159</v>
      </c>
      <c r="N19" s="34">
        <v>153</v>
      </c>
      <c r="O19" s="34">
        <v>6</v>
      </c>
      <c r="P19" s="34"/>
      <c r="Q19" s="34"/>
      <c r="R19" s="22">
        <v>338</v>
      </c>
    </row>
    <row r="20" spans="1:18" x14ac:dyDescent="0.25">
      <c r="A20" s="5" t="s">
        <v>479</v>
      </c>
      <c r="B20" s="5" t="s">
        <v>588</v>
      </c>
      <c r="C20" s="22">
        <v>688</v>
      </c>
      <c r="D20" s="34">
        <v>25</v>
      </c>
      <c r="E20" s="34">
        <v>29</v>
      </c>
      <c r="F20" s="34">
        <v>285</v>
      </c>
      <c r="G20" s="34"/>
      <c r="H20" s="34">
        <v>349</v>
      </c>
      <c r="I20" s="22">
        <v>0</v>
      </c>
      <c r="J20" s="34"/>
      <c r="K20" s="34"/>
      <c r="L20" s="34">
        <v>91</v>
      </c>
      <c r="M20" s="22">
        <v>564</v>
      </c>
      <c r="N20" s="34">
        <v>553</v>
      </c>
      <c r="O20" s="34">
        <v>11</v>
      </c>
      <c r="P20" s="34"/>
      <c r="Q20" s="34"/>
      <c r="R20" s="22">
        <v>1343</v>
      </c>
    </row>
    <row r="21" spans="1:18" x14ac:dyDescent="0.25">
      <c r="A21" s="5" t="s">
        <v>480</v>
      </c>
      <c r="B21" s="5" t="s">
        <v>589</v>
      </c>
      <c r="C21" s="22">
        <v>579</v>
      </c>
      <c r="D21" s="34">
        <v>14</v>
      </c>
      <c r="E21" s="34">
        <v>0</v>
      </c>
      <c r="F21" s="34">
        <v>390</v>
      </c>
      <c r="G21" s="34">
        <v>0</v>
      </c>
      <c r="H21" s="34">
        <v>175</v>
      </c>
      <c r="I21" s="22">
        <v>57</v>
      </c>
      <c r="J21" s="34">
        <v>57</v>
      </c>
      <c r="K21" s="34">
        <v>0</v>
      </c>
      <c r="L21" s="34">
        <v>3</v>
      </c>
      <c r="M21" s="22">
        <v>582</v>
      </c>
      <c r="N21" s="34">
        <v>582</v>
      </c>
      <c r="O21" s="34"/>
      <c r="P21" s="34"/>
      <c r="Q21" s="34"/>
      <c r="R21" s="22">
        <v>1221</v>
      </c>
    </row>
    <row r="22" spans="1:18" x14ac:dyDescent="0.25">
      <c r="A22" s="5" t="s">
        <v>481</v>
      </c>
      <c r="B22" s="5" t="s">
        <v>590</v>
      </c>
      <c r="C22" s="22">
        <v>39</v>
      </c>
      <c r="D22" s="34">
        <v>33</v>
      </c>
      <c r="E22" s="34"/>
      <c r="F22" s="34">
        <v>6</v>
      </c>
      <c r="G22" s="34"/>
      <c r="H22" s="34"/>
      <c r="I22" s="22">
        <v>0</v>
      </c>
      <c r="J22" s="34"/>
      <c r="K22" s="34"/>
      <c r="L22" s="34">
        <v>14</v>
      </c>
      <c r="M22" s="22">
        <v>84</v>
      </c>
      <c r="N22" s="34"/>
      <c r="O22" s="34">
        <v>84</v>
      </c>
      <c r="P22" s="34"/>
      <c r="Q22" s="34"/>
      <c r="R22" s="22">
        <v>137</v>
      </c>
    </row>
    <row r="23" spans="1:18" x14ac:dyDescent="0.25">
      <c r="A23" s="5" t="s">
        <v>482</v>
      </c>
      <c r="B23" s="5" t="s">
        <v>591</v>
      </c>
      <c r="C23" s="22">
        <v>8371</v>
      </c>
      <c r="D23" s="34">
        <v>7776</v>
      </c>
      <c r="E23" s="34">
        <v>210</v>
      </c>
      <c r="F23" s="34">
        <v>0</v>
      </c>
      <c r="G23" s="34">
        <v>0</v>
      </c>
      <c r="H23" s="34">
        <v>385</v>
      </c>
      <c r="I23" s="22">
        <v>505</v>
      </c>
      <c r="J23" s="34">
        <v>505</v>
      </c>
      <c r="K23" s="34">
        <v>0</v>
      </c>
      <c r="L23" s="34">
        <v>167</v>
      </c>
      <c r="M23" s="22">
        <v>1353</v>
      </c>
      <c r="N23" s="34">
        <v>1309</v>
      </c>
      <c r="O23" s="34">
        <v>44</v>
      </c>
      <c r="P23" s="34">
        <v>0</v>
      </c>
      <c r="Q23" s="34"/>
      <c r="R23" s="22">
        <v>10396</v>
      </c>
    </row>
    <row r="24" spans="1:18" x14ac:dyDescent="0.25">
      <c r="A24" s="5" t="s">
        <v>483</v>
      </c>
      <c r="B24" s="5" t="s">
        <v>592</v>
      </c>
      <c r="C24" s="22">
        <v>213</v>
      </c>
      <c r="D24" s="34">
        <v>102</v>
      </c>
      <c r="E24" s="34"/>
      <c r="F24" s="34">
        <v>12</v>
      </c>
      <c r="G24" s="34">
        <v>99</v>
      </c>
      <c r="H24" s="34"/>
      <c r="I24" s="22">
        <v>423</v>
      </c>
      <c r="J24" s="34">
        <v>423</v>
      </c>
      <c r="K24" s="34"/>
      <c r="L24" s="34">
        <v>0</v>
      </c>
      <c r="M24" s="22">
        <v>218</v>
      </c>
      <c r="N24" s="34">
        <v>177</v>
      </c>
      <c r="O24" s="34"/>
      <c r="P24" s="34">
        <v>41</v>
      </c>
      <c r="Q24" s="34"/>
      <c r="R24" s="22">
        <v>854</v>
      </c>
    </row>
    <row r="25" spans="1:18" x14ac:dyDescent="0.25">
      <c r="A25" s="5" t="s">
        <v>484</v>
      </c>
      <c r="B25" s="5" t="s">
        <v>593</v>
      </c>
      <c r="C25" s="22">
        <v>30</v>
      </c>
      <c r="D25" s="34" t="s">
        <v>467</v>
      </c>
      <c r="E25" s="34">
        <v>1</v>
      </c>
      <c r="F25" s="34">
        <v>28</v>
      </c>
      <c r="G25" s="34"/>
      <c r="H25" s="34">
        <v>1</v>
      </c>
      <c r="I25" s="22">
        <v>143</v>
      </c>
      <c r="J25" s="34">
        <v>133</v>
      </c>
      <c r="K25" s="34">
        <v>10</v>
      </c>
      <c r="L25" s="34"/>
      <c r="M25" s="22">
        <v>68</v>
      </c>
      <c r="N25" s="34">
        <v>68</v>
      </c>
      <c r="O25" s="34"/>
      <c r="P25" s="34"/>
      <c r="Q25" s="34"/>
      <c r="R25" s="22">
        <v>241</v>
      </c>
    </row>
    <row r="26" spans="1:18" x14ac:dyDescent="0.25">
      <c r="A26" s="5" t="s">
        <v>485</v>
      </c>
      <c r="B26" s="5" t="s">
        <v>594</v>
      </c>
      <c r="C26" s="22">
        <v>340</v>
      </c>
      <c r="D26" s="34">
        <v>157</v>
      </c>
      <c r="E26" s="34"/>
      <c r="F26" s="34">
        <v>128</v>
      </c>
      <c r="G26" s="34"/>
      <c r="H26" s="34">
        <v>55</v>
      </c>
      <c r="I26" s="22">
        <v>76</v>
      </c>
      <c r="J26" s="34">
        <v>76</v>
      </c>
      <c r="K26" s="34"/>
      <c r="L26" s="34">
        <v>116</v>
      </c>
      <c r="M26" s="22">
        <v>442</v>
      </c>
      <c r="N26" s="34">
        <v>409</v>
      </c>
      <c r="O26" s="34">
        <v>15</v>
      </c>
      <c r="P26" s="34">
        <v>18</v>
      </c>
      <c r="Q26" s="34"/>
      <c r="R26" s="22">
        <v>974</v>
      </c>
    </row>
    <row r="27" spans="1:18" x14ac:dyDescent="0.25">
      <c r="A27" s="5" t="s">
        <v>490</v>
      </c>
      <c r="B27" s="5" t="s">
        <v>595</v>
      </c>
      <c r="C27" s="22">
        <v>107</v>
      </c>
      <c r="D27" s="34">
        <v>25</v>
      </c>
      <c r="E27" s="34"/>
      <c r="F27" s="34">
        <v>80</v>
      </c>
      <c r="G27" s="34"/>
      <c r="H27" s="34">
        <v>2</v>
      </c>
      <c r="I27" s="22">
        <v>2</v>
      </c>
      <c r="J27" s="34">
        <v>2</v>
      </c>
      <c r="K27" s="34"/>
      <c r="L27" s="34">
        <v>40</v>
      </c>
      <c r="M27" s="22">
        <v>242</v>
      </c>
      <c r="N27" s="34">
        <v>242</v>
      </c>
      <c r="O27" s="34"/>
      <c r="P27" s="34"/>
      <c r="Q27" s="34"/>
      <c r="R27" s="22">
        <v>391</v>
      </c>
    </row>
    <row r="28" spans="1:18" x14ac:dyDescent="0.25">
      <c r="A28" s="5" t="s">
        <v>548</v>
      </c>
      <c r="B28" s="5" t="s">
        <v>597</v>
      </c>
      <c r="C28" s="22">
        <v>192</v>
      </c>
      <c r="D28" s="34">
        <v>163</v>
      </c>
      <c r="E28" s="34"/>
      <c r="F28" s="34">
        <v>23</v>
      </c>
      <c r="G28" s="34"/>
      <c r="H28" s="34">
        <v>6</v>
      </c>
      <c r="I28" s="22">
        <v>11</v>
      </c>
      <c r="J28" s="34">
        <v>11</v>
      </c>
      <c r="K28" s="34"/>
      <c r="L28" s="34">
        <v>45</v>
      </c>
      <c r="M28" s="22">
        <v>178</v>
      </c>
      <c r="N28" s="34">
        <v>173</v>
      </c>
      <c r="O28" s="34">
        <v>5</v>
      </c>
      <c r="P28" s="34"/>
      <c r="Q28" s="34"/>
      <c r="R28" s="22">
        <v>426</v>
      </c>
    </row>
    <row r="29" spans="1:18" x14ac:dyDescent="0.25">
      <c r="A29" s="5" t="s">
        <v>555</v>
      </c>
      <c r="B29" s="5" t="s">
        <v>598</v>
      </c>
      <c r="C29" s="22">
        <v>218</v>
      </c>
      <c r="D29" s="34">
        <v>147</v>
      </c>
      <c r="E29" s="34"/>
      <c r="F29" s="34">
        <v>62</v>
      </c>
      <c r="G29" s="34">
        <v>9</v>
      </c>
      <c r="H29" s="34"/>
      <c r="I29" s="22">
        <v>27</v>
      </c>
      <c r="J29" s="34">
        <v>27</v>
      </c>
      <c r="K29" s="34"/>
      <c r="L29" s="34">
        <v>55</v>
      </c>
      <c r="M29" s="22">
        <v>176</v>
      </c>
      <c r="N29" s="34">
        <v>165</v>
      </c>
      <c r="O29" s="34">
        <v>11</v>
      </c>
      <c r="P29" s="34"/>
      <c r="Q29" s="34"/>
      <c r="R29" s="22">
        <v>476</v>
      </c>
    </row>
    <row r="30" spans="1:18" x14ac:dyDescent="0.25">
      <c r="A30" s="5" t="s">
        <v>556</v>
      </c>
      <c r="B30" s="5" t="s">
        <v>599</v>
      </c>
      <c r="C30" s="22">
        <v>4737</v>
      </c>
      <c r="D30" s="34">
        <v>4302</v>
      </c>
      <c r="E30" s="34">
        <v>5</v>
      </c>
      <c r="F30" s="34">
        <v>3</v>
      </c>
      <c r="G30" s="34">
        <v>3</v>
      </c>
      <c r="H30" s="34">
        <v>424</v>
      </c>
      <c r="I30" s="22">
        <v>555</v>
      </c>
      <c r="J30" s="34">
        <v>555</v>
      </c>
      <c r="K30" s="34">
        <v>0</v>
      </c>
      <c r="L30" s="34">
        <v>670</v>
      </c>
      <c r="M30" s="22">
        <v>1837</v>
      </c>
      <c r="N30" s="34">
        <v>1785</v>
      </c>
      <c r="O30" s="34">
        <v>52</v>
      </c>
      <c r="P30" s="34"/>
      <c r="Q30" s="34"/>
      <c r="R30" s="22">
        <v>7799</v>
      </c>
    </row>
    <row r="31" spans="1:18" x14ac:dyDescent="0.25">
      <c r="A31" s="5" t="s">
        <v>558</v>
      </c>
      <c r="B31" s="5" t="s">
        <v>601</v>
      </c>
      <c r="C31" s="22">
        <v>835</v>
      </c>
      <c r="D31" s="34">
        <v>766</v>
      </c>
      <c r="E31" s="34">
        <v>8</v>
      </c>
      <c r="F31" s="34">
        <v>61</v>
      </c>
      <c r="G31" s="34"/>
      <c r="H31" s="34"/>
      <c r="I31" s="22">
        <v>367</v>
      </c>
      <c r="J31" s="34">
        <v>367</v>
      </c>
      <c r="K31" s="34"/>
      <c r="L31" s="34">
        <v>131</v>
      </c>
      <c r="M31" s="22">
        <v>967</v>
      </c>
      <c r="N31" s="34">
        <v>946</v>
      </c>
      <c r="O31" s="34">
        <v>21</v>
      </c>
      <c r="P31" s="34">
        <v>0</v>
      </c>
      <c r="Q31" s="34"/>
      <c r="R31" s="22">
        <v>2300</v>
      </c>
    </row>
    <row r="32" spans="1:18" x14ac:dyDescent="0.25">
      <c r="B32" s="11"/>
      <c r="C32" s="22"/>
      <c r="D32" s="34"/>
      <c r="E32" s="34"/>
      <c r="F32" s="34"/>
      <c r="G32" s="34"/>
      <c r="H32" s="34"/>
      <c r="I32" s="22"/>
      <c r="J32" s="34"/>
      <c r="K32" s="34"/>
      <c r="L32" s="34"/>
      <c r="M32" s="22"/>
      <c r="N32" s="34"/>
      <c r="O32" s="34"/>
      <c r="P32" s="34"/>
      <c r="Q32" s="34"/>
      <c r="R32" s="22"/>
    </row>
    <row r="33" spans="1:18" ht="30" x14ac:dyDescent="0.25">
      <c r="A33" s="9" t="s">
        <v>435</v>
      </c>
      <c r="B33" s="11"/>
      <c r="C33" s="22">
        <v>1249</v>
      </c>
      <c r="D33" s="34">
        <v>572</v>
      </c>
      <c r="E33" s="34">
        <v>125</v>
      </c>
      <c r="F33" s="34">
        <v>270</v>
      </c>
      <c r="G33" s="34">
        <v>24</v>
      </c>
      <c r="H33" s="34">
        <v>258</v>
      </c>
      <c r="I33" s="22">
        <v>73</v>
      </c>
      <c r="J33" s="34">
        <v>55</v>
      </c>
      <c r="K33" s="34">
        <v>18</v>
      </c>
      <c r="L33" s="34">
        <v>108</v>
      </c>
      <c r="M33" s="22">
        <v>1726</v>
      </c>
      <c r="N33" s="34">
        <v>1630</v>
      </c>
      <c r="O33" s="34">
        <v>60</v>
      </c>
      <c r="P33" s="34">
        <v>36</v>
      </c>
      <c r="Q33" s="34"/>
      <c r="R33" s="33">
        <v>3156</v>
      </c>
    </row>
    <row r="34" spans="1:18" x14ac:dyDescent="0.25">
      <c r="A34" s="9"/>
      <c r="B34" s="11"/>
      <c r="C34" s="22"/>
      <c r="D34" s="34"/>
      <c r="E34" s="34"/>
      <c r="F34" s="34"/>
      <c r="G34" s="34"/>
      <c r="H34" s="34"/>
      <c r="I34" s="22"/>
      <c r="J34" s="34"/>
      <c r="K34" s="34"/>
      <c r="L34" s="34"/>
      <c r="M34" s="22"/>
      <c r="N34" s="34"/>
      <c r="O34" s="34"/>
      <c r="P34" s="34"/>
      <c r="Q34" s="34"/>
      <c r="R34" s="33"/>
    </row>
    <row r="35" spans="1:18" x14ac:dyDescent="0.25">
      <c r="A35" s="15" t="s">
        <v>448</v>
      </c>
      <c r="B35" s="11"/>
      <c r="C35" s="22">
        <f>SUM(C12:C33)</f>
        <v>30827</v>
      </c>
      <c r="D35" s="34">
        <f t="shared" ref="D35:R35" si="1">SUM(D12:D33)</f>
        <v>22563</v>
      </c>
      <c r="E35" s="34">
        <f t="shared" si="1"/>
        <v>856</v>
      </c>
      <c r="F35" s="34">
        <f t="shared" si="1"/>
        <v>2908</v>
      </c>
      <c r="G35" s="34">
        <f t="shared" si="1"/>
        <v>257</v>
      </c>
      <c r="H35" s="34">
        <f t="shared" si="1"/>
        <v>4243</v>
      </c>
      <c r="I35" s="22">
        <f t="shared" si="1"/>
        <v>5852</v>
      </c>
      <c r="J35" s="34">
        <f t="shared" si="1"/>
        <v>4787</v>
      </c>
      <c r="K35" s="34">
        <f t="shared" si="1"/>
        <v>1065</v>
      </c>
      <c r="L35" s="34">
        <f t="shared" si="1"/>
        <v>2930</v>
      </c>
      <c r="M35" s="22">
        <f t="shared" si="1"/>
        <v>13614</v>
      </c>
      <c r="N35" s="34">
        <f t="shared" si="1"/>
        <v>12879</v>
      </c>
      <c r="O35" s="34">
        <f t="shared" si="1"/>
        <v>452</v>
      </c>
      <c r="P35" s="34">
        <f t="shared" si="1"/>
        <v>283</v>
      </c>
      <c r="Q35" s="34"/>
      <c r="R35" s="22">
        <f t="shared" si="1"/>
        <v>53223</v>
      </c>
    </row>
    <row r="36" spans="1:18" ht="15" customHeight="1" x14ac:dyDescent="0.25">
      <c r="A36" s="9"/>
      <c r="B36" s="11"/>
      <c r="C36" s="22"/>
      <c r="D36" s="34"/>
      <c r="E36" s="34"/>
      <c r="F36" s="34"/>
      <c r="G36" s="34"/>
      <c r="H36" s="34"/>
      <c r="I36" s="22"/>
      <c r="J36" s="34"/>
      <c r="K36" s="34"/>
      <c r="L36" s="34"/>
      <c r="M36" s="22"/>
      <c r="N36" s="34"/>
      <c r="O36" s="34"/>
      <c r="P36" s="34"/>
      <c r="Q36" s="34"/>
      <c r="R36" s="22"/>
    </row>
    <row r="37" spans="1:18" ht="30" x14ac:dyDescent="0.25">
      <c r="A37" s="15" t="s">
        <v>450</v>
      </c>
      <c r="B37" s="11"/>
      <c r="C37" s="22"/>
      <c r="D37" s="34">
        <f>D8+SUM(D11:D33)</f>
        <v>24616</v>
      </c>
      <c r="E37" s="34">
        <f t="shared" ref="E37:Q37" si="2">E8+SUM(E11:E33)</f>
        <v>1008</v>
      </c>
      <c r="F37" s="34">
        <f t="shared" si="2"/>
        <v>3376</v>
      </c>
      <c r="G37" s="34">
        <f t="shared" si="2"/>
        <v>450</v>
      </c>
      <c r="H37" s="34">
        <f t="shared" si="2"/>
        <v>4243</v>
      </c>
      <c r="I37" s="33">
        <f t="shared" si="2"/>
        <v>5852</v>
      </c>
      <c r="J37" s="34">
        <f t="shared" si="2"/>
        <v>9387</v>
      </c>
      <c r="K37" s="34">
        <f t="shared" si="2"/>
        <v>4741</v>
      </c>
      <c r="L37" s="34">
        <f t="shared" si="2"/>
        <v>22742</v>
      </c>
      <c r="M37" s="33">
        <f t="shared" si="2"/>
        <v>13614</v>
      </c>
      <c r="N37" s="34">
        <f t="shared" si="2"/>
        <v>15941</v>
      </c>
      <c r="O37" s="34">
        <f t="shared" si="2"/>
        <v>1108</v>
      </c>
      <c r="P37" s="34">
        <f t="shared" si="2"/>
        <v>283</v>
      </c>
      <c r="Q37" s="34">
        <f t="shared" si="2"/>
        <v>3376</v>
      </c>
      <c r="R37" s="33">
        <f>R8+SUM(R11:R33)</f>
        <v>91271</v>
      </c>
    </row>
    <row r="38" spans="1:18" ht="6.75" customHeight="1" x14ac:dyDescent="0.25">
      <c r="A38" s="15"/>
      <c r="B38" s="11"/>
    </row>
    <row r="39" spans="1:18" x14ac:dyDescent="0.25">
      <c r="A39" s="16"/>
      <c r="B39" s="11"/>
    </row>
    <row r="40" spans="1:18" x14ac:dyDescent="0.25">
      <c r="B40" s="11"/>
    </row>
    <row r="41" spans="1:18" ht="30" x14ac:dyDescent="0.25">
      <c r="A41" s="16" t="s">
        <v>1239</v>
      </c>
      <c r="B41" s="11"/>
      <c r="C41" s="22">
        <v>2686</v>
      </c>
      <c r="D41" s="34"/>
      <c r="E41" s="34"/>
      <c r="F41" s="34"/>
      <c r="G41" s="34"/>
      <c r="H41" s="34"/>
      <c r="I41" s="22">
        <v>646</v>
      </c>
      <c r="J41" s="34"/>
      <c r="K41" s="34"/>
      <c r="L41" s="34">
        <v>170</v>
      </c>
      <c r="M41" s="22">
        <v>275</v>
      </c>
      <c r="N41" s="34"/>
      <c r="O41" s="34"/>
      <c r="P41" s="34"/>
      <c r="Q41" s="34"/>
      <c r="R41" s="22">
        <f>C41+I41+L41+M41</f>
        <v>3777</v>
      </c>
    </row>
    <row r="42" spans="1:18" ht="6.75" customHeight="1" x14ac:dyDescent="0.25">
      <c r="A42" s="14"/>
      <c r="B42" s="11"/>
    </row>
    <row r="43" spans="1:18" x14ac:dyDescent="0.25">
      <c r="A43" s="16"/>
      <c r="B43" s="11"/>
    </row>
    <row r="44" spans="1:18" x14ac:dyDescent="0.25">
      <c r="B44" s="11"/>
      <c r="C44" s="6" t="s">
        <v>407</v>
      </c>
      <c r="M44" s="6"/>
      <c r="R44" s="6"/>
    </row>
    <row r="45" spans="1:18" x14ac:dyDescent="0.25">
      <c r="B45" s="11"/>
    </row>
    <row r="46" spans="1:18" x14ac:dyDescent="0.25">
      <c r="A46" s="16" t="s">
        <v>1252</v>
      </c>
      <c r="B46" s="11"/>
      <c r="C46" s="22">
        <v>2139</v>
      </c>
      <c r="D46" s="34"/>
      <c r="E46" s="34"/>
      <c r="F46" s="34"/>
      <c r="G46" s="34"/>
      <c r="H46" s="34"/>
      <c r="I46" s="22"/>
      <c r="J46" s="34"/>
      <c r="K46" s="34"/>
      <c r="L46" s="34"/>
      <c r="M46" s="22"/>
      <c r="N46" s="34"/>
      <c r="O46" s="34"/>
      <c r="P46" s="34"/>
      <c r="Q46" s="34"/>
      <c r="R46" s="22"/>
    </row>
    <row r="47" spans="1:18" x14ac:dyDescent="0.25">
      <c r="B47" s="11"/>
    </row>
    <row r="48" spans="1:18" x14ac:dyDescent="0.25">
      <c r="B48" s="11"/>
    </row>
    <row r="49" spans="2:2" x14ac:dyDescent="0.25">
      <c r="B49" s="11"/>
    </row>
    <row r="50" spans="2:2" x14ac:dyDescent="0.25">
      <c r="B50" s="11"/>
    </row>
    <row r="51" spans="2:2" x14ac:dyDescent="0.25">
      <c r="B51" s="11"/>
    </row>
    <row r="52" spans="2:2" x14ac:dyDescent="0.25">
      <c r="B52" s="11"/>
    </row>
    <row r="53" spans="2:2" x14ac:dyDescent="0.25">
      <c r="B53" s="11"/>
    </row>
    <row r="54" spans="2:2" x14ac:dyDescent="0.25">
      <c r="B54" s="11"/>
    </row>
    <row r="55" spans="2:2" x14ac:dyDescent="0.25">
      <c r="B55" s="11"/>
    </row>
    <row r="56" spans="2:2" x14ac:dyDescent="0.25">
      <c r="B56" s="11"/>
    </row>
    <row r="57" spans="2:2" x14ac:dyDescent="0.25">
      <c r="B57" s="11"/>
    </row>
    <row r="58" spans="2:2" x14ac:dyDescent="0.25">
      <c r="B58" s="11"/>
    </row>
    <row r="59" spans="2:2" x14ac:dyDescent="0.25">
      <c r="B59" s="11"/>
    </row>
    <row r="60" spans="2:2" x14ac:dyDescent="0.25">
      <c r="B60" s="11"/>
    </row>
    <row r="61" spans="2:2" x14ac:dyDescent="0.25">
      <c r="B61" s="11"/>
    </row>
    <row r="62" spans="2:2" x14ac:dyDescent="0.25">
      <c r="B62" s="11"/>
    </row>
    <row r="63" spans="2:2" x14ac:dyDescent="0.25">
      <c r="B63" s="11"/>
    </row>
    <row r="64" spans="2:2" x14ac:dyDescent="0.25">
      <c r="B64" s="11"/>
    </row>
    <row r="65" spans="2:2" x14ac:dyDescent="0.25">
      <c r="B65" s="11"/>
    </row>
    <row r="66" spans="2:2" x14ac:dyDescent="0.25">
      <c r="B66" s="11"/>
    </row>
    <row r="67" spans="2:2" x14ac:dyDescent="0.25">
      <c r="B67" s="11"/>
    </row>
    <row r="68" spans="2:2" x14ac:dyDescent="0.25">
      <c r="B68" s="11"/>
    </row>
    <row r="69" spans="2:2" x14ac:dyDescent="0.25">
      <c r="B69" s="11"/>
    </row>
    <row r="70" spans="2:2" x14ac:dyDescent="0.25">
      <c r="B70" s="11"/>
    </row>
    <row r="71" spans="2:2" x14ac:dyDescent="0.25">
      <c r="B71" s="11"/>
    </row>
    <row r="72" spans="2:2" x14ac:dyDescent="0.25">
      <c r="B72" s="11"/>
    </row>
    <row r="73" spans="2:2" x14ac:dyDescent="0.25">
      <c r="B73" s="11"/>
    </row>
    <row r="74" spans="2:2" x14ac:dyDescent="0.25">
      <c r="B74" s="11"/>
    </row>
    <row r="75" spans="2:2" x14ac:dyDescent="0.25">
      <c r="B75" s="11"/>
    </row>
    <row r="76" spans="2:2" x14ac:dyDescent="0.25">
      <c r="B76" s="11"/>
    </row>
    <row r="77" spans="2:2" x14ac:dyDescent="0.25">
      <c r="B77" s="11"/>
    </row>
    <row r="78" spans="2:2" x14ac:dyDescent="0.25">
      <c r="B78" s="11"/>
    </row>
    <row r="79" spans="2:2" x14ac:dyDescent="0.25">
      <c r="B79" s="11"/>
    </row>
    <row r="80" spans="2:2" x14ac:dyDescent="0.25">
      <c r="B80" s="11"/>
    </row>
    <row r="81" spans="2:2" x14ac:dyDescent="0.25">
      <c r="B81" s="11"/>
    </row>
    <row r="82" spans="2:2" x14ac:dyDescent="0.25">
      <c r="B82" s="11"/>
    </row>
    <row r="83" spans="2:2" x14ac:dyDescent="0.25">
      <c r="B83" s="11"/>
    </row>
    <row r="84" spans="2:2" x14ac:dyDescent="0.25">
      <c r="B84" s="11"/>
    </row>
    <row r="85" spans="2:2" x14ac:dyDescent="0.25">
      <c r="B85" s="11"/>
    </row>
    <row r="86" spans="2:2" x14ac:dyDescent="0.25">
      <c r="B86" s="11"/>
    </row>
    <row r="87" spans="2:2" x14ac:dyDescent="0.25">
      <c r="B87" s="11"/>
    </row>
    <row r="88" spans="2:2" x14ac:dyDescent="0.25">
      <c r="B88" s="11"/>
    </row>
    <row r="89" spans="2:2" x14ac:dyDescent="0.25">
      <c r="B89" s="11"/>
    </row>
    <row r="90" spans="2:2" x14ac:dyDescent="0.25">
      <c r="B90" s="11"/>
    </row>
    <row r="91" spans="2:2" x14ac:dyDescent="0.25">
      <c r="B91" s="11"/>
    </row>
    <row r="92" spans="2:2" x14ac:dyDescent="0.25">
      <c r="B92" s="11"/>
    </row>
    <row r="93" spans="2:2" x14ac:dyDescent="0.25">
      <c r="B93" s="11"/>
    </row>
    <row r="94" spans="2:2" x14ac:dyDescent="0.25">
      <c r="B94" s="11"/>
    </row>
    <row r="95" spans="2:2" x14ac:dyDescent="0.25">
      <c r="B95" s="11"/>
    </row>
    <row r="96" spans="2:2" x14ac:dyDescent="0.25">
      <c r="B96" s="11"/>
    </row>
    <row r="97" spans="2:2" x14ac:dyDescent="0.25">
      <c r="B97" s="11"/>
    </row>
    <row r="98" spans="2:2" x14ac:dyDescent="0.25">
      <c r="B98" s="11"/>
    </row>
    <row r="99" spans="2:2" x14ac:dyDescent="0.25">
      <c r="B99" s="11"/>
    </row>
    <row r="100" spans="2:2" x14ac:dyDescent="0.25">
      <c r="B100" s="11"/>
    </row>
    <row r="101" spans="2:2" x14ac:dyDescent="0.25">
      <c r="B101" s="11"/>
    </row>
    <row r="102" spans="2:2" x14ac:dyDescent="0.25">
      <c r="B102" s="11"/>
    </row>
    <row r="103" spans="2:2" x14ac:dyDescent="0.25">
      <c r="B103" s="11"/>
    </row>
    <row r="104" spans="2:2" x14ac:dyDescent="0.25">
      <c r="B104" s="11"/>
    </row>
    <row r="105" spans="2:2" x14ac:dyDescent="0.25">
      <c r="B105" s="11"/>
    </row>
    <row r="106" spans="2:2" x14ac:dyDescent="0.25">
      <c r="B106" s="11"/>
    </row>
    <row r="107" spans="2:2" x14ac:dyDescent="0.25">
      <c r="B107" s="11"/>
    </row>
    <row r="108" spans="2:2" x14ac:dyDescent="0.25">
      <c r="B108" s="11"/>
    </row>
    <row r="109" spans="2:2" x14ac:dyDescent="0.25">
      <c r="B109" s="11"/>
    </row>
    <row r="110" spans="2:2" x14ac:dyDescent="0.25">
      <c r="B110" s="11"/>
    </row>
    <row r="111" spans="2:2" x14ac:dyDescent="0.25">
      <c r="B111" s="11"/>
    </row>
    <row r="112" spans="2:2" x14ac:dyDescent="0.25">
      <c r="B112" s="11"/>
    </row>
    <row r="113" spans="2:2" x14ac:dyDescent="0.25">
      <c r="B113" s="11"/>
    </row>
    <row r="114" spans="2:2" x14ac:dyDescent="0.25">
      <c r="B114" s="11"/>
    </row>
    <row r="115" spans="2:2" x14ac:dyDescent="0.25">
      <c r="B115" s="11"/>
    </row>
    <row r="116" spans="2:2" x14ac:dyDescent="0.25">
      <c r="B116" s="11"/>
    </row>
    <row r="117" spans="2:2" x14ac:dyDescent="0.25">
      <c r="B117" s="11"/>
    </row>
    <row r="118" spans="2:2" x14ac:dyDescent="0.25">
      <c r="B118" s="11"/>
    </row>
    <row r="119" spans="2:2" x14ac:dyDescent="0.25">
      <c r="B119" s="11"/>
    </row>
    <row r="120" spans="2:2" x14ac:dyDescent="0.25">
      <c r="B120" s="11"/>
    </row>
    <row r="121" spans="2:2" x14ac:dyDescent="0.25">
      <c r="B121" s="11"/>
    </row>
    <row r="122" spans="2:2" x14ac:dyDescent="0.25">
      <c r="B122" s="11"/>
    </row>
    <row r="123" spans="2:2" x14ac:dyDescent="0.25">
      <c r="B123" s="11"/>
    </row>
    <row r="124" spans="2:2" x14ac:dyDescent="0.25">
      <c r="B124" s="11"/>
    </row>
    <row r="125" spans="2:2" x14ac:dyDescent="0.25">
      <c r="B125" s="11"/>
    </row>
    <row r="126" spans="2:2" x14ac:dyDescent="0.25">
      <c r="B126" s="11"/>
    </row>
    <row r="127" spans="2:2" x14ac:dyDescent="0.25">
      <c r="B127" s="11"/>
    </row>
    <row r="128" spans="2:2" x14ac:dyDescent="0.25">
      <c r="B128" s="11"/>
    </row>
    <row r="129" spans="2:2" x14ac:dyDescent="0.25">
      <c r="B129" s="11"/>
    </row>
    <row r="130" spans="2:2" x14ac:dyDescent="0.25">
      <c r="B130" s="11"/>
    </row>
    <row r="131" spans="2:2" x14ac:dyDescent="0.25">
      <c r="B131" s="11"/>
    </row>
    <row r="132" spans="2:2" x14ac:dyDescent="0.25">
      <c r="B132" s="11"/>
    </row>
    <row r="133" spans="2:2" x14ac:dyDescent="0.25">
      <c r="B133" s="11"/>
    </row>
    <row r="134" spans="2:2" x14ac:dyDescent="0.25">
      <c r="B134" s="11"/>
    </row>
    <row r="135" spans="2:2" x14ac:dyDescent="0.25">
      <c r="B135" s="11"/>
    </row>
    <row r="136" spans="2:2" x14ac:dyDescent="0.25">
      <c r="B136" s="11"/>
    </row>
    <row r="137" spans="2:2" x14ac:dyDescent="0.25">
      <c r="B137" s="11"/>
    </row>
    <row r="138" spans="2:2" x14ac:dyDescent="0.25">
      <c r="B138" s="11"/>
    </row>
    <row r="139" spans="2:2" x14ac:dyDescent="0.25">
      <c r="B139" s="11"/>
    </row>
    <row r="140" spans="2:2" x14ac:dyDescent="0.25">
      <c r="B140" s="11"/>
    </row>
    <row r="141" spans="2:2" x14ac:dyDescent="0.25">
      <c r="B141" s="11"/>
    </row>
    <row r="142" spans="2:2" x14ac:dyDescent="0.25">
      <c r="B142" s="11"/>
    </row>
    <row r="143" spans="2:2" x14ac:dyDescent="0.25">
      <c r="B143" s="11"/>
    </row>
    <row r="144" spans="2:2" x14ac:dyDescent="0.25">
      <c r="B144" s="11"/>
    </row>
    <row r="145" spans="2:18" x14ac:dyDescent="0.25">
      <c r="B145" s="11"/>
      <c r="C145" s="12"/>
      <c r="D145" s="13"/>
      <c r="H145" s="13"/>
      <c r="I145" s="12"/>
      <c r="K145" s="13"/>
      <c r="L145" s="13"/>
      <c r="M145" s="12"/>
      <c r="N145" s="13"/>
      <c r="O145" s="13"/>
      <c r="P145" s="13"/>
      <c r="Q145" s="13"/>
      <c r="R145" s="12"/>
    </row>
    <row r="146" spans="2:18" x14ac:dyDescent="0.25">
      <c r="B146" s="11"/>
    </row>
    <row r="147" spans="2:18" x14ac:dyDescent="0.25">
      <c r="B147" s="11"/>
      <c r="C147" s="12"/>
      <c r="D147" s="13"/>
      <c r="H147" s="13"/>
      <c r="I147" s="12"/>
      <c r="K147" s="13"/>
      <c r="L147" s="13"/>
      <c r="M147" s="12"/>
      <c r="N147" s="13"/>
      <c r="O147" s="13"/>
      <c r="P147" s="13"/>
      <c r="Q147" s="13"/>
      <c r="R147" s="12"/>
    </row>
    <row r="148" spans="2:18" x14ac:dyDescent="0.25">
      <c r="B148" s="11"/>
    </row>
    <row r="149" spans="2:18" x14ac:dyDescent="0.25">
      <c r="B149" s="11"/>
    </row>
    <row r="150" spans="2:18" x14ac:dyDescent="0.25">
      <c r="B150" s="11"/>
    </row>
    <row r="151" spans="2:18" x14ac:dyDescent="0.25">
      <c r="B151" s="11"/>
    </row>
    <row r="152" spans="2:18" x14ac:dyDescent="0.25">
      <c r="B152" s="11"/>
    </row>
    <row r="153" spans="2:18" x14ac:dyDescent="0.25">
      <c r="B153" s="11"/>
    </row>
    <row r="154" spans="2:18" x14ac:dyDescent="0.25">
      <c r="B154" s="11"/>
    </row>
    <row r="155" spans="2:18" x14ac:dyDescent="0.25">
      <c r="B155" s="11"/>
    </row>
    <row r="156" spans="2:18" x14ac:dyDescent="0.25">
      <c r="B156" s="11"/>
    </row>
    <row r="157" spans="2:18" x14ac:dyDescent="0.25">
      <c r="B157" s="11"/>
    </row>
    <row r="158" spans="2:18" x14ac:dyDescent="0.25">
      <c r="B158" s="11"/>
    </row>
    <row r="159" spans="2:18" x14ac:dyDescent="0.25">
      <c r="B159" s="11"/>
    </row>
    <row r="160" spans="2:18" x14ac:dyDescent="0.25">
      <c r="B160" s="11"/>
    </row>
    <row r="161" spans="2:2" x14ac:dyDescent="0.25">
      <c r="B161" s="11"/>
    </row>
    <row r="162" spans="2:2" x14ac:dyDescent="0.25">
      <c r="B162" s="11"/>
    </row>
    <row r="163" spans="2:2" x14ac:dyDescent="0.25">
      <c r="B163" s="11"/>
    </row>
    <row r="164" spans="2:2" x14ac:dyDescent="0.25">
      <c r="B164" s="11"/>
    </row>
    <row r="165" spans="2:2" x14ac:dyDescent="0.25">
      <c r="B165" s="11"/>
    </row>
    <row r="166" spans="2:2" x14ac:dyDescent="0.25">
      <c r="B166" s="11"/>
    </row>
    <row r="167" spans="2:2" x14ac:dyDescent="0.25">
      <c r="B167" s="11"/>
    </row>
    <row r="168" spans="2:2" x14ac:dyDescent="0.25">
      <c r="B168" s="11"/>
    </row>
    <row r="169" spans="2:2" x14ac:dyDescent="0.25">
      <c r="B169" s="11"/>
    </row>
    <row r="170" spans="2:2" x14ac:dyDescent="0.25">
      <c r="B170" s="11"/>
    </row>
    <row r="171" spans="2:2" x14ac:dyDescent="0.25">
      <c r="B171" s="11"/>
    </row>
    <row r="172" spans="2:2" x14ac:dyDescent="0.25">
      <c r="B172" s="11"/>
    </row>
    <row r="173" spans="2:2" x14ac:dyDescent="0.25">
      <c r="B173" s="11"/>
    </row>
    <row r="174" spans="2:2" x14ac:dyDescent="0.25">
      <c r="B174" s="11"/>
    </row>
    <row r="175" spans="2:2" x14ac:dyDescent="0.25">
      <c r="B175" s="11"/>
    </row>
    <row r="176" spans="2:2" x14ac:dyDescent="0.25">
      <c r="B176" s="11"/>
    </row>
    <row r="177" spans="2:2" x14ac:dyDescent="0.25">
      <c r="B177" s="11"/>
    </row>
    <row r="178" spans="2:2" x14ac:dyDescent="0.25">
      <c r="B178" s="11"/>
    </row>
    <row r="179" spans="2:2" x14ac:dyDescent="0.25">
      <c r="B179" s="11"/>
    </row>
    <row r="180" spans="2:2" x14ac:dyDescent="0.25">
      <c r="B180" s="11"/>
    </row>
    <row r="181" spans="2:2" x14ac:dyDescent="0.25">
      <c r="B181" s="11"/>
    </row>
    <row r="182" spans="2:2" x14ac:dyDescent="0.25">
      <c r="B182" s="11"/>
    </row>
    <row r="183" spans="2:2" x14ac:dyDescent="0.25">
      <c r="B183" s="11"/>
    </row>
    <row r="184" spans="2:2" x14ac:dyDescent="0.25">
      <c r="B184" s="11"/>
    </row>
    <row r="185" spans="2:2" x14ac:dyDescent="0.25">
      <c r="B185" s="11"/>
    </row>
    <row r="186" spans="2:2" x14ac:dyDescent="0.25">
      <c r="B186" s="11"/>
    </row>
    <row r="187" spans="2:2" x14ac:dyDescent="0.25">
      <c r="B187" s="11"/>
    </row>
    <row r="188" spans="2:2" x14ac:dyDescent="0.25">
      <c r="B188" s="11"/>
    </row>
    <row r="189" spans="2:2" x14ac:dyDescent="0.25">
      <c r="B189" s="11"/>
    </row>
    <row r="190" spans="2:2" x14ac:dyDescent="0.25">
      <c r="B190" s="11"/>
    </row>
    <row r="191" spans="2:2" x14ac:dyDescent="0.25">
      <c r="B191" s="11"/>
    </row>
    <row r="192" spans="2:2" x14ac:dyDescent="0.25">
      <c r="B192" s="11"/>
    </row>
    <row r="193" spans="2:2" x14ac:dyDescent="0.25">
      <c r="B193" s="11"/>
    </row>
    <row r="194" spans="2:2" x14ac:dyDescent="0.25">
      <c r="B194" s="11"/>
    </row>
    <row r="195" spans="2:2" x14ac:dyDescent="0.25">
      <c r="B195" s="11"/>
    </row>
    <row r="196" spans="2:2" x14ac:dyDescent="0.25">
      <c r="B196" s="11"/>
    </row>
    <row r="197" spans="2:2" x14ac:dyDescent="0.25">
      <c r="B197" s="11"/>
    </row>
    <row r="198" spans="2:2" x14ac:dyDescent="0.25">
      <c r="B198" s="11"/>
    </row>
    <row r="199" spans="2:2" x14ac:dyDescent="0.25">
      <c r="B199" s="11"/>
    </row>
    <row r="200" spans="2:2" x14ac:dyDescent="0.25">
      <c r="B200" s="11"/>
    </row>
    <row r="201" spans="2:2" x14ac:dyDescent="0.25">
      <c r="B201" s="11"/>
    </row>
    <row r="202" spans="2:2" x14ac:dyDescent="0.25">
      <c r="B202" s="11"/>
    </row>
    <row r="203" spans="2:2" x14ac:dyDescent="0.25">
      <c r="B203" s="11"/>
    </row>
    <row r="204" spans="2:2" x14ac:dyDescent="0.25">
      <c r="B204" s="11"/>
    </row>
    <row r="205" spans="2:2" x14ac:dyDescent="0.25">
      <c r="B205" s="11"/>
    </row>
    <row r="206" spans="2:2" x14ac:dyDescent="0.25">
      <c r="B206" s="11"/>
    </row>
    <row r="207" spans="2:2" x14ac:dyDescent="0.25">
      <c r="B207" s="11"/>
    </row>
    <row r="208" spans="2:2" x14ac:dyDescent="0.25">
      <c r="B208" s="11"/>
    </row>
    <row r="209" spans="2:2" x14ac:dyDescent="0.25">
      <c r="B209" s="11"/>
    </row>
    <row r="210" spans="2:2" x14ac:dyDescent="0.25">
      <c r="B210" s="11"/>
    </row>
    <row r="211" spans="2:2" x14ac:dyDescent="0.25">
      <c r="B211" s="11"/>
    </row>
    <row r="212" spans="2:2" x14ac:dyDescent="0.25">
      <c r="B212" s="11"/>
    </row>
    <row r="213" spans="2:2" x14ac:dyDescent="0.25">
      <c r="B213" s="11"/>
    </row>
    <row r="214" spans="2:2" x14ac:dyDescent="0.25">
      <c r="B214" s="11"/>
    </row>
    <row r="215" spans="2:2" x14ac:dyDescent="0.25">
      <c r="B215" s="11"/>
    </row>
    <row r="216" spans="2:2" x14ac:dyDescent="0.25">
      <c r="B216" s="11"/>
    </row>
    <row r="217" spans="2:2" x14ac:dyDescent="0.25">
      <c r="B217" s="11"/>
    </row>
    <row r="218" spans="2:2" x14ac:dyDescent="0.25">
      <c r="B218" s="11"/>
    </row>
    <row r="219" spans="2:2" x14ac:dyDescent="0.25">
      <c r="B219" s="11"/>
    </row>
    <row r="220" spans="2:2" x14ac:dyDescent="0.25">
      <c r="B220" s="11"/>
    </row>
    <row r="221" spans="2:2" x14ac:dyDescent="0.25">
      <c r="B221" s="11"/>
    </row>
    <row r="222" spans="2:2" x14ac:dyDescent="0.25">
      <c r="B222" s="11"/>
    </row>
    <row r="223" spans="2:2" x14ac:dyDescent="0.25">
      <c r="B223" s="11"/>
    </row>
    <row r="224" spans="2:2" x14ac:dyDescent="0.25">
      <c r="B224" s="11"/>
    </row>
    <row r="225" spans="2:2" x14ac:dyDescent="0.25">
      <c r="B225" s="11"/>
    </row>
    <row r="226" spans="2:2" x14ac:dyDescent="0.25">
      <c r="B226" s="11"/>
    </row>
    <row r="227" spans="2:2" x14ac:dyDescent="0.25">
      <c r="B227" s="11"/>
    </row>
    <row r="228" spans="2:2" x14ac:dyDescent="0.25">
      <c r="B228" s="11"/>
    </row>
    <row r="229" spans="2:2" x14ac:dyDescent="0.25">
      <c r="B229" s="11"/>
    </row>
    <row r="230" spans="2:2" x14ac:dyDescent="0.25">
      <c r="B230" s="11"/>
    </row>
    <row r="231" spans="2:2" x14ac:dyDescent="0.25">
      <c r="B231" s="11"/>
    </row>
    <row r="232" spans="2:2" x14ac:dyDescent="0.25">
      <c r="B232" s="11"/>
    </row>
    <row r="233" spans="2:2" x14ac:dyDescent="0.25">
      <c r="B233" s="11"/>
    </row>
    <row r="234" spans="2:2" x14ac:dyDescent="0.25">
      <c r="B234" s="11"/>
    </row>
    <row r="235" spans="2:2" x14ac:dyDescent="0.25">
      <c r="B235" s="11"/>
    </row>
    <row r="236" spans="2:2" x14ac:dyDescent="0.25">
      <c r="B236" s="11"/>
    </row>
    <row r="237" spans="2:2" x14ac:dyDescent="0.25">
      <c r="B237" s="11"/>
    </row>
    <row r="238" spans="2:2" x14ac:dyDescent="0.25">
      <c r="B238" s="11"/>
    </row>
    <row r="239" spans="2:2" x14ac:dyDescent="0.25">
      <c r="B239" s="11"/>
    </row>
    <row r="240" spans="2:2" x14ac:dyDescent="0.25">
      <c r="B240" s="11"/>
    </row>
    <row r="241" spans="2:2" x14ac:dyDescent="0.25">
      <c r="B241" s="11"/>
    </row>
    <row r="242" spans="2:2" x14ac:dyDescent="0.25">
      <c r="B242" s="11"/>
    </row>
    <row r="243" spans="2:2" x14ac:dyDescent="0.25">
      <c r="B243" s="11"/>
    </row>
    <row r="244" spans="2:2" x14ac:dyDescent="0.25">
      <c r="B244" s="11"/>
    </row>
    <row r="245" spans="2:2" x14ac:dyDescent="0.25">
      <c r="B245" s="11"/>
    </row>
    <row r="246" spans="2:2" x14ac:dyDescent="0.25">
      <c r="B246" s="11"/>
    </row>
    <row r="247" spans="2:2" x14ac:dyDescent="0.25">
      <c r="B247" s="11"/>
    </row>
    <row r="248" spans="2:2" x14ac:dyDescent="0.25">
      <c r="B248" s="11"/>
    </row>
    <row r="249" spans="2:2" x14ac:dyDescent="0.25">
      <c r="B249" s="11"/>
    </row>
    <row r="250" spans="2:2" x14ac:dyDescent="0.25">
      <c r="B250" s="11"/>
    </row>
    <row r="251" spans="2:2" x14ac:dyDescent="0.25">
      <c r="B251" s="11"/>
    </row>
    <row r="252" spans="2:2" x14ac:dyDescent="0.25">
      <c r="B252" s="11"/>
    </row>
    <row r="253" spans="2:2" x14ac:dyDescent="0.25">
      <c r="B253" s="11"/>
    </row>
    <row r="254" spans="2:2" x14ac:dyDescent="0.25">
      <c r="B254" s="11"/>
    </row>
    <row r="255" spans="2:2" x14ac:dyDescent="0.25">
      <c r="B255" s="11"/>
    </row>
    <row r="256" spans="2:2" x14ac:dyDescent="0.25">
      <c r="B256" s="11"/>
    </row>
    <row r="257" spans="2:2" x14ac:dyDescent="0.25">
      <c r="B257" s="11"/>
    </row>
    <row r="258" spans="2:2" x14ac:dyDescent="0.25">
      <c r="B258" s="11"/>
    </row>
    <row r="259" spans="2:2" x14ac:dyDescent="0.25">
      <c r="B259" s="11"/>
    </row>
    <row r="260" spans="2:2" x14ac:dyDescent="0.25">
      <c r="B260" s="11"/>
    </row>
    <row r="261" spans="2:2" x14ac:dyDescent="0.25">
      <c r="B261" s="11"/>
    </row>
    <row r="262" spans="2:2" x14ac:dyDescent="0.25">
      <c r="B262" s="11"/>
    </row>
    <row r="263" spans="2:2" x14ac:dyDescent="0.25">
      <c r="B263" s="11"/>
    </row>
    <row r="264" spans="2:2" x14ac:dyDescent="0.25">
      <c r="B264" s="11"/>
    </row>
    <row r="265" spans="2:2" x14ac:dyDescent="0.25">
      <c r="B265" s="11"/>
    </row>
    <row r="266" spans="2:2" x14ac:dyDescent="0.25">
      <c r="B266" s="11"/>
    </row>
    <row r="267" spans="2:2" x14ac:dyDescent="0.25">
      <c r="B267" s="11"/>
    </row>
    <row r="268" spans="2:2" x14ac:dyDescent="0.25">
      <c r="B268" s="11"/>
    </row>
    <row r="269" spans="2:2" x14ac:dyDescent="0.25">
      <c r="B269" s="11"/>
    </row>
    <row r="270" spans="2:2" x14ac:dyDescent="0.25">
      <c r="B270" s="11"/>
    </row>
    <row r="271" spans="2:2" x14ac:dyDescent="0.25">
      <c r="B271" s="11"/>
    </row>
    <row r="272" spans="2:2" x14ac:dyDescent="0.25">
      <c r="B272" s="11"/>
    </row>
    <row r="273" spans="2:2" x14ac:dyDescent="0.25">
      <c r="B273" s="11"/>
    </row>
    <row r="274" spans="2:2" x14ac:dyDescent="0.25">
      <c r="B274" s="11"/>
    </row>
    <row r="275" spans="2:2" x14ac:dyDescent="0.25">
      <c r="B275" s="11"/>
    </row>
    <row r="276" spans="2:2" x14ac:dyDescent="0.25">
      <c r="B276" s="11"/>
    </row>
    <row r="277" spans="2:2" x14ac:dyDescent="0.25">
      <c r="B277" s="11"/>
    </row>
    <row r="278" spans="2:2" x14ac:dyDescent="0.25">
      <c r="B278" s="11"/>
    </row>
    <row r="279" spans="2:2" x14ac:dyDescent="0.25">
      <c r="B279" s="11"/>
    </row>
    <row r="280" spans="2:2" x14ac:dyDescent="0.25">
      <c r="B280" s="11"/>
    </row>
    <row r="281" spans="2:2" x14ac:dyDescent="0.25">
      <c r="B281" s="11"/>
    </row>
    <row r="282" spans="2:2" x14ac:dyDescent="0.25">
      <c r="B282" s="11"/>
    </row>
    <row r="283" spans="2:2" x14ac:dyDescent="0.25">
      <c r="B283" s="11"/>
    </row>
    <row r="284" spans="2:2" x14ac:dyDescent="0.25">
      <c r="B284" s="11"/>
    </row>
    <row r="285" spans="2:2" x14ac:dyDescent="0.25">
      <c r="B285" s="11"/>
    </row>
    <row r="286" spans="2:2" x14ac:dyDescent="0.25">
      <c r="B286" s="11"/>
    </row>
    <row r="287" spans="2:2" x14ac:dyDescent="0.25">
      <c r="B287" s="11"/>
    </row>
    <row r="288" spans="2:2" x14ac:dyDescent="0.25">
      <c r="B288" s="11"/>
    </row>
    <row r="289" spans="2:2" x14ac:dyDescent="0.25">
      <c r="B289" s="11"/>
    </row>
    <row r="290" spans="2:2" x14ac:dyDescent="0.25">
      <c r="B290" s="11"/>
    </row>
    <row r="291" spans="2:2" x14ac:dyDescent="0.25">
      <c r="B291" s="11"/>
    </row>
    <row r="292" spans="2:2" x14ac:dyDescent="0.25">
      <c r="B292" s="11"/>
    </row>
    <row r="293" spans="2:2" x14ac:dyDescent="0.25">
      <c r="B293" s="11"/>
    </row>
    <row r="294" spans="2:2" x14ac:dyDescent="0.25">
      <c r="B294" s="11"/>
    </row>
    <row r="295" spans="2:2" x14ac:dyDescent="0.25">
      <c r="B295" s="11"/>
    </row>
    <row r="296" spans="2:2" x14ac:dyDescent="0.25">
      <c r="B296" s="11"/>
    </row>
    <row r="297" spans="2:2" x14ac:dyDescent="0.25">
      <c r="B297" s="11"/>
    </row>
    <row r="298" spans="2:2" x14ac:dyDescent="0.25">
      <c r="B298" s="11"/>
    </row>
    <row r="299" spans="2:2" x14ac:dyDescent="0.25">
      <c r="B299" s="11"/>
    </row>
    <row r="300" spans="2:2" x14ac:dyDescent="0.25">
      <c r="B300" s="11"/>
    </row>
    <row r="301" spans="2:2" x14ac:dyDescent="0.25">
      <c r="B301" s="11"/>
    </row>
    <row r="302" spans="2:2" x14ac:dyDescent="0.25">
      <c r="B302" s="11"/>
    </row>
    <row r="303" spans="2:2" x14ac:dyDescent="0.25">
      <c r="B303" s="11"/>
    </row>
    <row r="304" spans="2:2" x14ac:dyDescent="0.25">
      <c r="B304" s="11"/>
    </row>
    <row r="305" spans="2:2" x14ac:dyDescent="0.25">
      <c r="B305" s="11"/>
    </row>
    <row r="306" spans="2:2" x14ac:dyDescent="0.25">
      <c r="B306" s="11"/>
    </row>
    <row r="307" spans="2:2" x14ac:dyDescent="0.25">
      <c r="B307" s="11"/>
    </row>
    <row r="308" spans="2:2" x14ac:dyDescent="0.25">
      <c r="B308" s="11"/>
    </row>
    <row r="309" spans="2:2" x14ac:dyDescent="0.25">
      <c r="B309" s="11"/>
    </row>
    <row r="310" spans="2:2" x14ac:dyDescent="0.25">
      <c r="B310" s="11"/>
    </row>
    <row r="311" spans="2:2" x14ac:dyDescent="0.25">
      <c r="B311" s="11"/>
    </row>
    <row r="312" spans="2:2" x14ac:dyDescent="0.25">
      <c r="B312" s="11"/>
    </row>
    <row r="313" spans="2:2" x14ac:dyDescent="0.25">
      <c r="B313" s="11"/>
    </row>
    <row r="314" spans="2:2" x14ac:dyDescent="0.25">
      <c r="B314" s="11"/>
    </row>
    <row r="315" spans="2:2" x14ac:dyDescent="0.25">
      <c r="B315" s="11"/>
    </row>
    <row r="316" spans="2:2" x14ac:dyDescent="0.25">
      <c r="B316" s="11"/>
    </row>
    <row r="317" spans="2:2" x14ac:dyDescent="0.25">
      <c r="B317" s="11"/>
    </row>
    <row r="318" spans="2:2" x14ac:dyDescent="0.25">
      <c r="B318" s="11"/>
    </row>
    <row r="319" spans="2:2" x14ac:dyDescent="0.25">
      <c r="B319" s="11"/>
    </row>
    <row r="320" spans="2:2" x14ac:dyDescent="0.25">
      <c r="B320" s="11"/>
    </row>
    <row r="321" spans="2:2" x14ac:dyDescent="0.25">
      <c r="B321" s="11"/>
    </row>
    <row r="322" spans="2:2" x14ac:dyDescent="0.25">
      <c r="B322" s="11"/>
    </row>
    <row r="323" spans="2:2" x14ac:dyDescent="0.25">
      <c r="B323" s="11"/>
    </row>
    <row r="324" spans="2:2" x14ac:dyDescent="0.25">
      <c r="B324" s="11"/>
    </row>
    <row r="325" spans="2:2" x14ac:dyDescent="0.25">
      <c r="B325" s="11"/>
    </row>
    <row r="326" spans="2:2" x14ac:dyDescent="0.25">
      <c r="B326" s="11"/>
    </row>
    <row r="327" spans="2:2" x14ac:dyDescent="0.25">
      <c r="B327" s="1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R356"/>
  <sheetViews>
    <sheetView zoomScaleNormal="100" workbookViewId="0"/>
  </sheetViews>
  <sheetFormatPr defaultRowHeight="15" x14ac:dyDescent="0.25"/>
  <cols>
    <col min="1" max="1" width="39.7109375" style="5" customWidth="1"/>
    <col min="2" max="2" width="9.140625" style="5"/>
    <col min="3" max="3" width="10" style="5" customWidth="1"/>
    <col min="4" max="4" width="10" style="7" customWidth="1"/>
    <col min="5" max="5" width="11.140625" style="7" customWidth="1"/>
    <col min="6" max="8" width="10" style="7" customWidth="1"/>
    <col min="9" max="9" width="10" style="5" customWidth="1"/>
    <col min="10" max="10" width="10" style="7" customWidth="1"/>
    <col min="11" max="11" width="10.7109375" style="7" customWidth="1"/>
    <col min="12" max="12" width="10" style="7" customWidth="1"/>
    <col min="13" max="13" width="10" style="5" customWidth="1"/>
    <col min="14" max="17" width="10" style="7" customWidth="1"/>
    <col min="18" max="18" width="11" style="5" bestFit="1" customWidth="1"/>
    <col min="19" max="16384" width="9.140625" style="5"/>
  </cols>
  <sheetData>
    <row r="1" spans="1:18" x14ac:dyDescent="0.25">
      <c r="A1" s="6" t="s">
        <v>1364</v>
      </c>
    </row>
    <row r="2" spans="1:18" x14ac:dyDescent="0.25">
      <c r="A2" s="6" t="s">
        <v>1281</v>
      </c>
      <c r="C2" s="6" t="s">
        <v>430</v>
      </c>
    </row>
    <row r="3" spans="1:18" ht="60" x14ac:dyDescent="0.25">
      <c r="A3" s="57" t="s">
        <v>1376</v>
      </c>
      <c r="C3" s="6"/>
      <c r="D3" s="8" t="s">
        <v>1274</v>
      </c>
      <c r="E3" s="8" t="s">
        <v>417</v>
      </c>
      <c r="F3" s="8" t="s">
        <v>1275</v>
      </c>
      <c r="G3" s="8" t="s">
        <v>418</v>
      </c>
      <c r="H3" s="8" t="s">
        <v>1278</v>
      </c>
      <c r="J3" s="8" t="s">
        <v>420</v>
      </c>
      <c r="K3" s="8" t="s">
        <v>422</v>
      </c>
      <c r="L3" s="8" t="s">
        <v>423</v>
      </c>
      <c r="M3" s="9"/>
      <c r="N3" s="8" t="s">
        <v>1276</v>
      </c>
      <c r="O3" s="8" t="s">
        <v>425</v>
      </c>
      <c r="P3" s="8" t="s">
        <v>1278</v>
      </c>
      <c r="Q3" s="8" t="s">
        <v>428</v>
      </c>
      <c r="R3" s="47" t="s">
        <v>14</v>
      </c>
    </row>
    <row r="4" spans="1:18" x14ac:dyDescent="0.25">
      <c r="C4" s="6"/>
      <c r="D4" s="8"/>
      <c r="E4" s="8"/>
      <c r="F4" s="8"/>
      <c r="G4" s="8"/>
      <c r="H4" s="8"/>
      <c r="J4" s="8"/>
      <c r="K4" s="8"/>
      <c r="L4" s="8"/>
      <c r="M4" s="9"/>
      <c r="N4" s="8"/>
      <c r="O4" s="8"/>
      <c r="P4" s="8"/>
      <c r="Q4" s="8"/>
      <c r="R4" s="17"/>
    </row>
    <row r="5" spans="1:18" x14ac:dyDescent="0.25">
      <c r="B5" s="31"/>
      <c r="C5" s="48" t="s">
        <v>1291</v>
      </c>
      <c r="D5" s="8"/>
      <c r="E5" s="8"/>
      <c r="F5" s="8"/>
      <c r="G5" s="8"/>
      <c r="H5" s="8"/>
      <c r="J5" s="8"/>
      <c r="K5" s="8"/>
      <c r="L5" s="8"/>
      <c r="M5" s="9"/>
      <c r="N5" s="8"/>
      <c r="O5" s="8"/>
      <c r="P5" s="8"/>
      <c r="Q5" s="8"/>
      <c r="R5" s="17"/>
    </row>
    <row r="6" spans="1:18" x14ac:dyDescent="0.25">
      <c r="A6" s="6" t="s">
        <v>414</v>
      </c>
      <c r="D6" s="46" t="s">
        <v>410</v>
      </c>
      <c r="E6" s="46" t="s">
        <v>411</v>
      </c>
      <c r="F6" s="46" t="s">
        <v>412</v>
      </c>
      <c r="G6" s="46" t="s">
        <v>413</v>
      </c>
      <c r="H6" s="46"/>
      <c r="I6" s="45"/>
      <c r="J6" s="46" t="s">
        <v>419</v>
      </c>
      <c r="K6" s="46" t="s">
        <v>421</v>
      </c>
      <c r="L6" s="46" t="s">
        <v>424</v>
      </c>
      <c r="M6" s="45"/>
      <c r="N6" s="46" t="s">
        <v>426</v>
      </c>
      <c r="O6" s="46" t="s">
        <v>427</v>
      </c>
      <c r="P6" s="46"/>
      <c r="Q6" s="46" t="s">
        <v>429</v>
      </c>
    </row>
    <row r="7" spans="1:18" x14ac:dyDescent="0.25">
      <c r="A7" s="6"/>
      <c r="D7" s="10"/>
      <c r="E7" s="10"/>
      <c r="F7" s="10"/>
      <c r="G7" s="10"/>
      <c r="H7" s="10"/>
      <c r="I7" s="6"/>
      <c r="J7" s="10"/>
      <c r="K7" s="10"/>
      <c r="L7" s="10"/>
      <c r="M7" s="6"/>
      <c r="N7" s="10"/>
      <c r="O7" s="10"/>
      <c r="P7" s="10"/>
      <c r="Q7" s="10"/>
    </row>
    <row r="8" spans="1:18" x14ac:dyDescent="0.25">
      <c r="A8" s="5" t="s">
        <v>439</v>
      </c>
      <c r="D8" s="26">
        <v>4232</v>
      </c>
      <c r="E8" s="26">
        <v>460</v>
      </c>
      <c r="F8" s="26">
        <v>1223</v>
      </c>
      <c r="G8" s="26">
        <v>0</v>
      </c>
      <c r="H8" s="34"/>
      <c r="I8" s="22"/>
      <c r="J8" s="26">
        <v>2233</v>
      </c>
      <c r="K8" s="26">
        <v>102</v>
      </c>
      <c r="L8" s="34">
        <v>21804</v>
      </c>
      <c r="M8" s="22"/>
      <c r="N8" s="26">
        <v>6825</v>
      </c>
      <c r="O8" s="26">
        <v>1250</v>
      </c>
      <c r="P8" s="34"/>
      <c r="Q8" s="34">
        <v>5151</v>
      </c>
      <c r="R8" s="22">
        <f t="shared" ref="R8" si="0">D8+E8+F8+G8+J8+K8+L8+N8+O8+Q8</f>
        <v>43280</v>
      </c>
    </row>
    <row r="9" spans="1:18" x14ac:dyDescent="0.25">
      <c r="B9" s="6"/>
      <c r="C9" s="6"/>
      <c r="D9" s="8"/>
      <c r="E9" s="8"/>
      <c r="F9" s="8"/>
      <c r="G9" s="8"/>
      <c r="H9" s="8"/>
      <c r="J9" s="8"/>
      <c r="K9" s="8"/>
      <c r="L9" s="8"/>
      <c r="M9" s="9"/>
      <c r="N9" s="8"/>
      <c r="O9" s="8"/>
      <c r="P9" s="8"/>
      <c r="Q9" s="8"/>
      <c r="R9" s="6"/>
    </row>
    <row r="10" spans="1:18" x14ac:dyDescent="0.25">
      <c r="A10" s="6" t="s">
        <v>415</v>
      </c>
      <c r="B10" s="6" t="s">
        <v>416</v>
      </c>
      <c r="C10" s="45" t="s">
        <v>0</v>
      </c>
      <c r="D10" s="46" t="s">
        <v>1</v>
      </c>
      <c r="E10" s="46" t="s">
        <v>2</v>
      </c>
      <c r="F10" s="46" t="s">
        <v>3</v>
      </c>
      <c r="G10" s="46" t="s">
        <v>4</v>
      </c>
      <c r="H10" s="46" t="s">
        <v>5</v>
      </c>
      <c r="I10" s="45" t="s">
        <v>6</v>
      </c>
      <c r="J10" s="46" t="s">
        <v>7</v>
      </c>
      <c r="K10" s="46" t="s">
        <v>8</v>
      </c>
      <c r="L10" s="46" t="s">
        <v>9</v>
      </c>
      <c r="M10" s="45" t="s">
        <v>10</v>
      </c>
      <c r="N10" s="46" t="s">
        <v>11</v>
      </c>
      <c r="O10" s="46" t="s">
        <v>12</v>
      </c>
      <c r="P10" s="46" t="s">
        <v>13</v>
      </c>
      <c r="Q10" s="10"/>
      <c r="R10" s="45" t="s">
        <v>14</v>
      </c>
    </row>
    <row r="11" spans="1:18" x14ac:dyDescent="0.25">
      <c r="B11" s="11"/>
    </row>
    <row r="12" spans="1:18" x14ac:dyDescent="0.25">
      <c r="A12" s="5" t="s">
        <v>493</v>
      </c>
      <c r="B12" s="5" t="s">
        <v>602</v>
      </c>
      <c r="C12" s="22">
        <v>363</v>
      </c>
      <c r="D12" s="34">
        <v>46</v>
      </c>
      <c r="E12" s="34">
        <v>16</v>
      </c>
      <c r="F12" s="34">
        <v>32</v>
      </c>
      <c r="G12" s="34">
        <v>17</v>
      </c>
      <c r="H12" s="34">
        <v>252</v>
      </c>
      <c r="I12" s="22">
        <v>6</v>
      </c>
      <c r="J12" s="34">
        <v>6</v>
      </c>
      <c r="K12" s="34">
        <v>0</v>
      </c>
      <c r="L12" s="34">
        <v>40</v>
      </c>
      <c r="M12" s="22">
        <v>105</v>
      </c>
      <c r="N12" s="34">
        <v>99</v>
      </c>
      <c r="O12" s="34">
        <v>6</v>
      </c>
      <c r="P12" s="34">
        <v>0</v>
      </c>
      <c r="Q12" s="34"/>
      <c r="R12" s="22">
        <v>514</v>
      </c>
    </row>
    <row r="13" spans="1:18" x14ac:dyDescent="0.25">
      <c r="A13" s="5" t="s">
        <v>494</v>
      </c>
      <c r="B13" s="5" t="s">
        <v>603</v>
      </c>
      <c r="C13" s="22">
        <v>250</v>
      </c>
      <c r="D13" s="34">
        <v>178</v>
      </c>
      <c r="E13" s="34">
        <v>55</v>
      </c>
      <c r="F13" s="34"/>
      <c r="G13" s="34"/>
      <c r="H13" s="34">
        <v>17</v>
      </c>
      <c r="I13" s="22">
        <v>281</v>
      </c>
      <c r="J13" s="34">
        <v>162</v>
      </c>
      <c r="K13" s="34">
        <v>119</v>
      </c>
      <c r="L13" s="34">
        <v>116</v>
      </c>
      <c r="M13" s="22">
        <v>531</v>
      </c>
      <c r="N13" s="34">
        <v>516</v>
      </c>
      <c r="O13" s="34">
        <v>14</v>
      </c>
      <c r="P13" s="34">
        <v>1</v>
      </c>
      <c r="Q13" s="34"/>
      <c r="R13" s="22">
        <v>1178</v>
      </c>
    </row>
    <row r="14" spans="1:18" x14ac:dyDescent="0.25">
      <c r="A14" s="5" t="s">
        <v>495</v>
      </c>
      <c r="B14" s="5" t="s">
        <v>604</v>
      </c>
      <c r="C14" s="22">
        <v>11000</v>
      </c>
      <c r="D14" s="34">
        <v>6662</v>
      </c>
      <c r="E14" s="34">
        <v>1402</v>
      </c>
      <c r="F14" s="34">
        <v>1539</v>
      </c>
      <c r="G14" s="34">
        <v>426</v>
      </c>
      <c r="H14" s="34">
        <v>971</v>
      </c>
      <c r="I14" s="22">
        <v>2057</v>
      </c>
      <c r="J14" s="34">
        <v>2057</v>
      </c>
      <c r="K14" s="34">
        <v>0</v>
      </c>
      <c r="L14" s="34">
        <v>852</v>
      </c>
      <c r="M14" s="22">
        <v>5442</v>
      </c>
      <c r="N14" s="34"/>
      <c r="O14" s="34">
        <v>5442</v>
      </c>
      <c r="P14" s="34">
        <v>0</v>
      </c>
      <c r="Q14" s="34"/>
      <c r="R14" s="22">
        <v>19351</v>
      </c>
    </row>
    <row r="15" spans="1:18" x14ac:dyDescent="0.25">
      <c r="A15" s="5" t="s">
        <v>454</v>
      </c>
      <c r="B15" s="5" t="s">
        <v>605</v>
      </c>
      <c r="C15" s="22">
        <v>20388</v>
      </c>
      <c r="D15" s="34">
        <v>19722</v>
      </c>
      <c r="E15" s="34">
        <v>244</v>
      </c>
      <c r="F15" s="34"/>
      <c r="G15" s="34">
        <v>422</v>
      </c>
      <c r="H15" s="34"/>
      <c r="I15" s="22">
        <v>4414</v>
      </c>
      <c r="J15" s="34">
        <v>3344</v>
      </c>
      <c r="K15" s="34">
        <v>1070</v>
      </c>
      <c r="L15" s="34">
        <v>2246</v>
      </c>
      <c r="M15" s="22">
        <v>5873</v>
      </c>
      <c r="N15" s="34">
        <v>5755</v>
      </c>
      <c r="O15" s="34">
        <v>118</v>
      </c>
      <c r="P15" s="34"/>
      <c r="Q15" s="34"/>
      <c r="R15" s="22">
        <v>32921</v>
      </c>
    </row>
    <row r="16" spans="1:18" x14ac:dyDescent="0.25">
      <c r="A16" s="5" t="s">
        <v>496</v>
      </c>
      <c r="B16" s="5" t="s">
        <v>606</v>
      </c>
      <c r="C16" s="22">
        <v>1435</v>
      </c>
      <c r="D16" s="34">
        <v>825</v>
      </c>
      <c r="E16" s="34"/>
      <c r="F16" s="34">
        <v>597</v>
      </c>
      <c r="G16" s="34"/>
      <c r="H16" s="34">
        <v>13</v>
      </c>
      <c r="I16" s="22">
        <v>334</v>
      </c>
      <c r="J16" s="34">
        <v>334</v>
      </c>
      <c r="K16" s="34"/>
      <c r="L16" s="34"/>
      <c r="M16" s="22">
        <v>971</v>
      </c>
      <c r="N16" s="34">
        <v>943</v>
      </c>
      <c r="O16" s="34">
        <v>28</v>
      </c>
      <c r="P16" s="34"/>
      <c r="Q16" s="34"/>
      <c r="R16" s="22">
        <v>2740</v>
      </c>
    </row>
    <row r="17" spans="1:18" x14ac:dyDescent="0.25">
      <c r="A17" s="5" t="s">
        <v>498</v>
      </c>
      <c r="B17" s="5" t="s">
        <v>608</v>
      </c>
      <c r="C17" s="22">
        <v>76</v>
      </c>
      <c r="D17" s="34">
        <v>44</v>
      </c>
      <c r="E17" s="34"/>
      <c r="F17" s="34">
        <v>26</v>
      </c>
      <c r="G17" s="34"/>
      <c r="H17" s="34">
        <v>6</v>
      </c>
      <c r="I17" s="22">
        <v>68</v>
      </c>
      <c r="J17" s="34"/>
      <c r="K17" s="34">
        <v>68</v>
      </c>
      <c r="L17" s="34">
        <v>36</v>
      </c>
      <c r="M17" s="22">
        <v>396</v>
      </c>
      <c r="N17" s="34">
        <v>384</v>
      </c>
      <c r="O17" s="34">
        <v>12</v>
      </c>
      <c r="P17" s="34"/>
      <c r="Q17" s="34"/>
      <c r="R17" s="22">
        <v>576</v>
      </c>
    </row>
    <row r="18" spans="1:18" x14ac:dyDescent="0.25">
      <c r="A18" s="5" t="s">
        <v>499</v>
      </c>
      <c r="B18" s="5" t="s">
        <v>609</v>
      </c>
      <c r="C18" s="22">
        <v>24</v>
      </c>
      <c r="D18" s="34"/>
      <c r="E18" s="34"/>
      <c r="F18" s="34"/>
      <c r="G18" s="34"/>
      <c r="H18" s="34">
        <v>24</v>
      </c>
      <c r="I18" s="22">
        <v>12</v>
      </c>
      <c r="J18" s="34">
        <v>12</v>
      </c>
      <c r="K18" s="34">
        <v>0</v>
      </c>
      <c r="L18" s="34">
        <v>227</v>
      </c>
      <c r="M18" s="22">
        <v>139</v>
      </c>
      <c r="N18" s="34">
        <v>100</v>
      </c>
      <c r="O18" s="34">
        <v>8</v>
      </c>
      <c r="P18" s="34">
        <v>31</v>
      </c>
      <c r="Q18" s="34"/>
      <c r="R18" s="22">
        <v>402</v>
      </c>
    </row>
    <row r="19" spans="1:18" x14ac:dyDescent="0.25">
      <c r="A19" s="5" t="s">
        <v>500</v>
      </c>
      <c r="B19" s="5" t="s">
        <v>610</v>
      </c>
      <c r="C19" s="22">
        <v>547</v>
      </c>
      <c r="D19" s="34">
        <v>55</v>
      </c>
      <c r="E19" s="34">
        <v>257</v>
      </c>
      <c r="F19" s="34">
        <v>127</v>
      </c>
      <c r="G19" s="34">
        <v>0</v>
      </c>
      <c r="H19" s="34">
        <v>108</v>
      </c>
      <c r="I19" s="22">
        <v>416</v>
      </c>
      <c r="J19" s="34">
        <v>141</v>
      </c>
      <c r="K19" s="34">
        <v>275</v>
      </c>
      <c r="L19" s="34">
        <v>587</v>
      </c>
      <c r="M19" s="22">
        <v>451</v>
      </c>
      <c r="N19" s="34">
        <v>436</v>
      </c>
      <c r="O19" s="34">
        <v>15</v>
      </c>
      <c r="P19" s="34"/>
      <c r="Q19" s="34"/>
      <c r="R19" s="22">
        <v>2001</v>
      </c>
    </row>
    <row r="20" spans="1:18" x14ac:dyDescent="0.25">
      <c r="A20" s="5" t="s">
        <v>501</v>
      </c>
      <c r="B20" s="5" t="s">
        <v>611</v>
      </c>
      <c r="C20" s="22">
        <v>318</v>
      </c>
      <c r="D20" s="34">
        <v>24</v>
      </c>
      <c r="E20" s="34"/>
      <c r="F20" s="34">
        <v>20</v>
      </c>
      <c r="G20" s="34">
        <v>4</v>
      </c>
      <c r="H20" s="34">
        <v>270</v>
      </c>
      <c r="I20" s="22">
        <v>148</v>
      </c>
      <c r="J20" s="34">
        <v>13</v>
      </c>
      <c r="K20" s="34">
        <v>135</v>
      </c>
      <c r="L20" s="34">
        <v>445</v>
      </c>
      <c r="M20" s="22">
        <v>298</v>
      </c>
      <c r="N20" s="34">
        <v>292</v>
      </c>
      <c r="O20" s="34">
        <v>6</v>
      </c>
      <c r="P20" s="34"/>
      <c r="Q20" s="34"/>
      <c r="R20" s="22">
        <v>1209</v>
      </c>
    </row>
    <row r="21" spans="1:18" x14ac:dyDescent="0.25">
      <c r="A21" s="5" t="s">
        <v>502</v>
      </c>
      <c r="B21" s="5" t="s">
        <v>612</v>
      </c>
      <c r="C21" s="22">
        <v>3613</v>
      </c>
      <c r="D21" s="34">
        <v>3259</v>
      </c>
      <c r="E21" s="34">
        <v>1</v>
      </c>
      <c r="F21" s="34">
        <v>158</v>
      </c>
      <c r="G21" s="34"/>
      <c r="H21" s="34">
        <v>195</v>
      </c>
      <c r="I21" s="22">
        <v>86</v>
      </c>
      <c r="J21" s="34">
        <v>86</v>
      </c>
      <c r="K21" s="34"/>
      <c r="L21" s="34">
        <v>767</v>
      </c>
      <c r="M21" s="22">
        <v>1284</v>
      </c>
      <c r="N21" s="34">
        <v>949</v>
      </c>
      <c r="O21" s="34">
        <v>31</v>
      </c>
      <c r="P21" s="34">
        <v>304</v>
      </c>
      <c r="Q21" s="34"/>
      <c r="R21" s="22">
        <v>5750</v>
      </c>
    </row>
    <row r="22" spans="1:18" x14ac:dyDescent="0.25">
      <c r="A22" s="5" t="s">
        <v>503</v>
      </c>
      <c r="B22" s="5" t="s">
        <v>613</v>
      </c>
      <c r="C22" s="22">
        <v>384</v>
      </c>
      <c r="D22" s="34">
        <v>369</v>
      </c>
      <c r="E22" s="34">
        <v>13</v>
      </c>
      <c r="F22" s="34"/>
      <c r="G22" s="34">
        <v>2</v>
      </c>
      <c r="H22" s="34"/>
      <c r="I22" s="22">
        <v>0</v>
      </c>
      <c r="J22" s="34">
        <v>0</v>
      </c>
      <c r="K22" s="34">
        <v>0</v>
      </c>
      <c r="L22" s="34">
        <v>106</v>
      </c>
      <c r="M22" s="22">
        <v>268</v>
      </c>
      <c r="N22" s="34">
        <v>257</v>
      </c>
      <c r="O22" s="34">
        <v>11</v>
      </c>
      <c r="P22" s="34">
        <v>0</v>
      </c>
      <c r="Q22" s="34"/>
      <c r="R22" s="22">
        <v>758</v>
      </c>
    </row>
    <row r="23" spans="1:18" x14ac:dyDescent="0.25">
      <c r="A23" s="5" t="s">
        <v>504</v>
      </c>
      <c r="B23" s="5" t="s">
        <v>614</v>
      </c>
      <c r="C23" s="22">
        <v>376</v>
      </c>
      <c r="D23" s="34"/>
      <c r="E23" s="34">
        <v>153</v>
      </c>
      <c r="F23" s="34">
        <v>223</v>
      </c>
      <c r="G23" s="34"/>
      <c r="H23" s="34"/>
      <c r="I23" s="22">
        <v>23</v>
      </c>
      <c r="J23" s="34">
        <v>23</v>
      </c>
      <c r="K23" s="34"/>
      <c r="L23" s="34">
        <v>84</v>
      </c>
      <c r="M23" s="22">
        <v>283</v>
      </c>
      <c r="N23" s="34">
        <v>261</v>
      </c>
      <c r="O23" s="34">
        <v>22</v>
      </c>
      <c r="P23" s="34"/>
      <c r="Q23" s="34"/>
      <c r="R23" s="22">
        <v>766</v>
      </c>
    </row>
    <row r="24" spans="1:18" x14ac:dyDescent="0.25">
      <c r="A24" s="5" t="s">
        <v>505</v>
      </c>
      <c r="B24" s="5" t="s">
        <v>615</v>
      </c>
      <c r="C24" s="22">
        <v>5295</v>
      </c>
      <c r="D24" s="34">
        <v>1485</v>
      </c>
      <c r="E24" s="34">
        <v>221</v>
      </c>
      <c r="F24" s="34">
        <v>1895</v>
      </c>
      <c r="G24" s="34">
        <v>0</v>
      </c>
      <c r="H24" s="34">
        <v>1694</v>
      </c>
      <c r="I24" s="22">
        <v>1160</v>
      </c>
      <c r="J24" s="34">
        <v>601</v>
      </c>
      <c r="K24" s="34">
        <v>559</v>
      </c>
      <c r="L24" s="34">
        <v>1137</v>
      </c>
      <c r="M24" s="22">
        <v>2922</v>
      </c>
      <c r="N24" s="34">
        <v>2684</v>
      </c>
      <c r="O24" s="34">
        <v>238</v>
      </c>
      <c r="P24" s="34"/>
      <c r="Q24" s="34"/>
      <c r="R24" s="22">
        <v>10514</v>
      </c>
    </row>
    <row r="25" spans="1:18" x14ac:dyDescent="0.25">
      <c r="A25" s="5" t="s">
        <v>506</v>
      </c>
      <c r="B25" s="5" t="s">
        <v>616</v>
      </c>
      <c r="C25" s="22">
        <v>252</v>
      </c>
      <c r="D25" s="34">
        <v>0</v>
      </c>
      <c r="E25" s="34">
        <v>0</v>
      </c>
      <c r="F25" s="34">
        <v>252</v>
      </c>
      <c r="G25" s="34">
        <v>0</v>
      </c>
      <c r="H25" s="34">
        <v>0</v>
      </c>
      <c r="I25" s="22">
        <v>527</v>
      </c>
      <c r="J25" s="34">
        <v>329</v>
      </c>
      <c r="K25" s="34">
        <v>198</v>
      </c>
      <c r="L25" s="34">
        <v>362</v>
      </c>
      <c r="M25" s="22">
        <v>371</v>
      </c>
      <c r="N25" s="34">
        <v>371</v>
      </c>
      <c r="O25" s="34">
        <v>0</v>
      </c>
      <c r="P25" s="34">
        <v>0</v>
      </c>
      <c r="Q25" s="34"/>
      <c r="R25" s="22">
        <v>1512</v>
      </c>
    </row>
    <row r="26" spans="1:18" x14ac:dyDescent="0.25">
      <c r="A26" s="5" t="s">
        <v>507</v>
      </c>
      <c r="B26" s="5" t="s">
        <v>617</v>
      </c>
      <c r="C26" s="22">
        <v>455</v>
      </c>
      <c r="D26" s="34">
        <v>65</v>
      </c>
      <c r="E26" s="34">
        <v>25</v>
      </c>
      <c r="F26" s="34">
        <v>337</v>
      </c>
      <c r="G26" s="34"/>
      <c r="H26" s="34">
        <v>28</v>
      </c>
      <c r="I26" s="22">
        <v>120</v>
      </c>
      <c r="J26" s="34">
        <v>18</v>
      </c>
      <c r="K26" s="34">
        <v>102</v>
      </c>
      <c r="L26" s="34">
        <v>140</v>
      </c>
      <c r="M26" s="22">
        <v>615</v>
      </c>
      <c r="N26" s="34">
        <v>598</v>
      </c>
      <c r="O26" s="34">
        <v>17</v>
      </c>
      <c r="P26" s="34"/>
      <c r="Q26" s="34"/>
      <c r="R26" s="22">
        <v>1330</v>
      </c>
    </row>
    <row r="27" spans="1:18" x14ac:dyDescent="0.25">
      <c r="A27" s="5" t="s">
        <v>508</v>
      </c>
      <c r="B27" s="5" t="s">
        <v>618</v>
      </c>
      <c r="C27" s="22">
        <v>275</v>
      </c>
      <c r="D27" s="34"/>
      <c r="E27" s="34">
        <v>12</v>
      </c>
      <c r="F27" s="34">
        <v>186</v>
      </c>
      <c r="G27" s="34"/>
      <c r="H27" s="34">
        <v>77</v>
      </c>
      <c r="I27" s="22">
        <v>307</v>
      </c>
      <c r="J27" s="34">
        <v>303</v>
      </c>
      <c r="K27" s="34">
        <v>4</v>
      </c>
      <c r="L27" s="34">
        <v>30</v>
      </c>
      <c r="M27" s="22">
        <v>466</v>
      </c>
      <c r="N27" s="34">
        <v>452</v>
      </c>
      <c r="O27" s="34">
        <v>14</v>
      </c>
      <c r="P27" s="34"/>
      <c r="Q27" s="34"/>
      <c r="R27" s="22">
        <v>1078</v>
      </c>
    </row>
    <row r="28" spans="1:18" x14ac:dyDescent="0.25">
      <c r="A28" s="5" t="s">
        <v>509</v>
      </c>
      <c r="B28" s="5" t="s">
        <v>619</v>
      </c>
      <c r="C28" s="22">
        <v>70</v>
      </c>
      <c r="D28" s="34">
        <v>41</v>
      </c>
      <c r="E28" s="34">
        <v>18</v>
      </c>
      <c r="F28" s="34">
        <v>8</v>
      </c>
      <c r="G28" s="34">
        <v>3</v>
      </c>
      <c r="H28" s="34"/>
      <c r="I28" s="22">
        <v>260</v>
      </c>
      <c r="J28" s="34">
        <v>260</v>
      </c>
      <c r="K28" s="34"/>
      <c r="L28" s="34">
        <v>162</v>
      </c>
      <c r="M28" s="22">
        <v>721</v>
      </c>
      <c r="N28" s="34">
        <v>704</v>
      </c>
      <c r="O28" s="34">
        <v>17</v>
      </c>
      <c r="P28" s="34"/>
      <c r="Q28" s="34"/>
      <c r="R28" s="22">
        <v>1213</v>
      </c>
    </row>
    <row r="29" spans="1:18" x14ac:dyDescent="0.25">
      <c r="A29" s="5" t="s">
        <v>510</v>
      </c>
      <c r="B29" s="5" t="s">
        <v>620</v>
      </c>
      <c r="C29" s="22">
        <v>3117</v>
      </c>
      <c r="D29" s="34">
        <v>2634</v>
      </c>
      <c r="E29" s="34">
        <v>28</v>
      </c>
      <c r="F29" s="34">
        <v>8</v>
      </c>
      <c r="G29" s="34">
        <v>225</v>
      </c>
      <c r="H29" s="34">
        <v>222</v>
      </c>
      <c r="I29" s="22">
        <v>190</v>
      </c>
      <c r="J29" s="34">
        <v>190</v>
      </c>
      <c r="K29" s="34"/>
      <c r="L29" s="34">
        <v>589</v>
      </c>
      <c r="M29" s="22">
        <v>552</v>
      </c>
      <c r="N29" s="34">
        <v>526</v>
      </c>
      <c r="O29" s="34">
        <v>26</v>
      </c>
      <c r="P29" s="34"/>
      <c r="Q29" s="34"/>
      <c r="R29" s="22">
        <v>4448</v>
      </c>
    </row>
    <row r="30" spans="1:18" x14ac:dyDescent="0.25">
      <c r="A30" s="5" t="s">
        <v>511</v>
      </c>
      <c r="B30" s="5" t="s">
        <v>621</v>
      </c>
      <c r="C30" s="22">
        <v>122</v>
      </c>
      <c r="D30" s="34">
        <v>20</v>
      </c>
      <c r="E30" s="34">
        <v>6</v>
      </c>
      <c r="F30" s="34">
        <v>93</v>
      </c>
      <c r="G30" s="34">
        <v>1</v>
      </c>
      <c r="H30" s="34">
        <v>2</v>
      </c>
      <c r="I30" s="22">
        <v>80</v>
      </c>
      <c r="J30" s="34">
        <v>80</v>
      </c>
      <c r="K30" s="34"/>
      <c r="L30" s="34">
        <v>121</v>
      </c>
      <c r="M30" s="22">
        <v>219</v>
      </c>
      <c r="N30" s="34">
        <v>211</v>
      </c>
      <c r="O30" s="34">
        <v>8</v>
      </c>
      <c r="P30" s="34"/>
      <c r="Q30" s="34"/>
      <c r="R30" s="22">
        <v>542</v>
      </c>
    </row>
    <row r="31" spans="1:18" x14ac:dyDescent="0.25">
      <c r="A31" s="5" t="s">
        <v>513</v>
      </c>
      <c r="B31" s="5" t="s">
        <v>623</v>
      </c>
      <c r="C31" s="22">
        <v>41</v>
      </c>
      <c r="D31" s="34"/>
      <c r="E31" s="34"/>
      <c r="F31" s="34">
        <v>41</v>
      </c>
      <c r="G31" s="34"/>
      <c r="H31" s="34" t="s">
        <v>467</v>
      </c>
      <c r="I31" s="22">
        <v>38</v>
      </c>
      <c r="J31" s="34">
        <v>38</v>
      </c>
      <c r="K31" s="34"/>
      <c r="L31" s="34">
        <v>38</v>
      </c>
      <c r="M31" s="22">
        <v>327</v>
      </c>
      <c r="N31" s="34">
        <v>315</v>
      </c>
      <c r="O31" s="34">
        <v>12</v>
      </c>
      <c r="P31" s="34"/>
      <c r="Q31" s="34"/>
      <c r="R31" s="22">
        <v>444</v>
      </c>
    </row>
    <row r="32" spans="1:18" x14ac:dyDescent="0.25">
      <c r="A32" s="5" t="s">
        <v>514</v>
      </c>
      <c r="B32" s="5" t="s">
        <v>624</v>
      </c>
      <c r="C32" s="22">
        <v>672</v>
      </c>
      <c r="D32" s="34">
        <v>388</v>
      </c>
      <c r="E32" s="34">
        <v>8</v>
      </c>
      <c r="F32" s="34">
        <v>183</v>
      </c>
      <c r="G32" s="34"/>
      <c r="H32" s="34">
        <v>93</v>
      </c>
      <c r="I32" s="22">
        <v>130</v>
      </c>
      <c r="J32" s="34"/>
      <c r="K32" s="34">
        <v>130</v>
      </c>
      <c r="L32" s="34">
        <v>116</v>
      </c>
      <c r="M32" s="22">
        <v>691</v>
      </c>
      <c r="N32" s="34">
        <v>672</v>
      </c>
      <c r="O32" s="34">
        <v>19</v>
      </c>
      <c r="P32" s="34"/>
      <c r="Q32" s="34"/>
      <c r="R32" s="22">
        <v>1609</v>
      </c>
    </row>
    <row r="33" spans="1:18" x14ac:dyDescent="0.25">
      <c r="A33" s="5" t="s">
        <v>515</v>
      </c>
      <c r="B33" s="5" t="s">
        <v>625</v>
      </c>
      <c r="C33" s="22">
        <v>80</v>
      </c>
      <c r="D33" s="34">
        <v>61</v>
      </c>
      <c r="E33" s="34">
        <v>6</v>
      </c>
      <c r="F33" s="34">
        <v>9</v>
      </c>
      <c r="G33" s="34">
        <v>0</v>
      </c>
      <c r="H33" s="34">
        <v>4</v>
      </c>
      <c r="I33" s="22">
        <v>10</v>
      </c>
      <c r="J33" s="34"/>
      <c r="K33" s="34">
        <v>10</v>
      </c>
      <c r="L33" s="34">
        <v>61</v>
      </c>
      <c r="M33" s="22">
        <v>504</v>
      </c>
      <c r="N33" s="34">
        <v>443</v>
      </c>
      <c r="O33" s="34"/>
      <c r="P33" s="34">
        <v>61</v>
      </c>
      <c r="Q33" s="34"/>
      <c r="R33" s="22">
        <v>655</v>
      </c>
    </row>
    <row r="34" spans="1:18" x14ac:dyDescent="0.25">
      <c r="A34" s="5" t="s">
        <v>516</v>
      </c>
      <c r="B34" s="5" t="s">
        <v>626</v>
      </c>
      <c r="C34" s="22">
        <v>234</v>
      </c>
      <c r="D34" s="34">
        <v>126</v>
      </c>
      <c r="E34" s="34"/>
      <c r="F34" s="34">
        <v>33</v>
      </c>
      <c r="G34" s="34"/>
      <c r="H34" s="34">
        <v>75</v>
      </c>
      <c r="I34" s="22">
        <v>0</v>
      </c>
      <c r="J34" s="34"/>
      <c r="K34" s="34"/>
      <c r="L34" s="34">
        <v>179</v>
      </c>
      <c r="M34" s="22">
        <v>758</v>
      </c>
      <c r="N34" s="34">
        <v>758</v>
      </c>
      <c r="O34" s="34"/>
      <c r="P34" s="34"/>
      <c r="Q34" s="34"/>
      <c r="R34" s="22">
        <v>1171</v>
      </c>
    </row>
    <row r="35" spans="1:18" x14ac:dyDescent="0.25">
      <c r="A35" s="5" t="s">
        <v>517</v>
      </c>
      <c r="B35" s="5" t="s">
        <v>627</v>
      </c>
      <c r="C35" s="22">
        <v>10730</v>
      </c>
      <c r="D35" s="34">
        <v>4519</v>
      </c>
      <c r="E35" s="34">
        <v>389</v>
      </c>
      <c r="F35" s="34">
        <v>3917</v>
      </c>
      <c r="G35" s="34">
        <v>1905</v>
      </c>
      <c r="H35" s="34"/>
      <c r="I35" s="22">
        <v>7705</v>
      </c>
      <c r="J35" s="34">
        <v>6222</v>
      </c>
      <c r="K35" s="34">
        <v>1483</v>
      </c>
      <c r="L35" s="34">
        <v>4523</v>
      </c>
      <c r="M35" s="22">
        <v>5338</v>
      </c>
      <c r="N35" s="34">
        <v>5338</v>
      </c>
      <c r="O35" s="34"/>
      <c r="P35" s="34"/>
      <c r="Q35" s="34"/>
      <c r="R35" s="22">
        <v>28296</v>
      </c>
    </row>
    <row r="36" spans="1:18" x14ac:dyDescent="0.25">
      <c r="A36" s="5" t="s">
        <v>518</v>
      </c>
      <c r="B36" s="5" t="s">
        <v>628</v>
      </c>
      <c r="C36" s="22">
        <v>88</v>
      </c>
      <c r="D36" s="34"/>
      <c r="E36" s="34"/>
      <c r="F36" s="34">
        <v>45</v>
      </c>
      <c r="G36" s="34"/>
      <c r="H36" s="34">
        <v>43</v>
      </c>
      <c r="I36" s="22">
        <v>19</v>
      </c>
      <c r="J36" s="34">
        <v>19</v>
      </c>
      <c r="K36" s="34"/>
      <c r="L36" s="34">
        <v>83</v>
      </c>
      <c r="M36" s="22">
        <v>351</v>
      </c>
      <c r="N36" s="34">
        <v>351</v>
      </c>
      <c r="O36" s="34"/>
      <c r="P36" s="34"/>
      <c r="Q36" s="34"/>
      <c r="R36" s="22">
        <v>541</v>
      </c>
    </row>
    <row r="37" spans="1:18" x14ac:dyDescent="0.25">
      <c r="A37" s="5" t="s">
        <v>519</v>
      </c>
      <c r="B37" s="5" t="s">
        <v>629</v>
      </c>
      <c r="C37" s="22">
        <v>560</v>
      </c>
      <c r="D37" s="34">
        <v>297</v>
      </c>
      <c r="E37" s="34"/>
      <c r="F37" s="34"/>
      <c r="G37" s="34"/>
      <c r="H37" s="34">
        <v>263</v>
      </c>
      <c r="I37" s="22">
        <v>0</v>
      </c>
      <c r="J37" s="34">
        <v>0</v>
      </c>
      <c r="K37" s="34">
        <v>0</v>
      </c>
      <c r="L37" s="34">
        <v>31</v>
      </c>
      <c r="M37" s="22">
        <v>423</v>
      </c>
      <c r="N37" s="34">
        <v>407</v>
      </c>
      <c r="O37" s="34">
        <v>11</v>
      </c>
      <c r="P37" s="34">
        <v>5</v>
      </c>
      <c r="Q37" s="34"/>
      <c r="R37" s="22">
        <v>1014</v>
      </c>
    </row>
    <row r="38" spans="1:18" x14ac:dyDescent="0.25">
      <c r="A38" s="5" t="s">
        <v>520</v>
      </c>
      <c r="B38" s="5" t="s">
        <v>630</v>
      </c>
      <c r="C38" s="22">
        <v>501</v>
      </c>
      <c r="D38" s="34">
        <v>9</v>
      </c>
      <c r="E38" s="34">
        <v>0</v>
      </c>
      <c r="F38" s="34">
        <v>235</v>
      </c>
      <c r="G38" s="34"/>
      <c r="H38" s="34">
        <v>257</v>
      </c>
      <c r="I38" s="22">
        <v>178</v>
      </c>
      <c r="J38" s="34">
        <v>178</v>
      </c>
      <c r="K38" s="34">
        <v>0</v>
      </c>
      <c r="L38" s="34">
        <v>47</v>
      </c>
      <c r="M38" s="22">
        <v>707</v>
      </c>
      <c r="N38" s="34">
        <v>705</v>
      </c>
      <c r="O38" s="34"/>
      <c r="P38" s="34">
        <v>2</v>
      </c>
      <c r="Q38" s="34"/>
      <c r="R38" s="22">
        <v>1433</v>
      </c>
    </row>
    <row r="39" spans="1:18" x14ac:dyDescent="0.25">
      <c r="A39" s="5" t="s">
        <v>521</v>
      </c>
      <c r="B39" s="5" t="s">
        <v>631</v>
      </c>
      <c r="C39" s="22">
        <v>539</v>
      </c>
      <c r="D39" s="34">
        <v>500</v>
      </c>
      <c r="E39" s="34"/>
      <c r="F39" s="34"/>
      <c r="G39" s="34">
        <v>6</v>
      </c>
      <c r="H39" s="34">
        <v>33</v>
      </c>
      <c r="I39" s="22"/>
      <c r="J39" s="34"/>
      <c r="K39" s="34"/>
      <c r="L39" s="34">
        <v>45</v>
      </c>
      <c r="M39" s="22">
        <v>1023</v>
      </c>
      <c r="N39" s="34">
        <v>994</v>
      </c>
      <c r="O39" s="34">
        <v>28</v>
      </c>
      <c r="P39" s="34">
        <v>1</v>
      </c>
      <c r="Q39" s="34"/>
      <c r="R39" s="22">
        <v>1607</v>
      </c>
    </row>
    <row r="40" spans="1:18" x14ac:dyDescent="0.25">
      <c r="A40" s="5" t="s">
        <v>522</v>
      </c>
      <c r="B40" s="5" t="s">
        <v>632</v>
      </c>
      <c r="C40" s="22">
        <v>3</v>
      </c>
      <c r="D40" s="34">
        <v>3</v>
      </c>
      <c r="E40" s="34"/>
      <c r="F40" s="34"/>
      <c r="G40" s="34"/>
      <c r="H40" s="34"/>
      <c r="I40" s="22">
        <v>0</v>
      </c>
      <c r="J40" s="34"/>
      <c r="K40" s="34"/>
      <c r="L40" s="34">
        <v>0</v>
      </c>
      <c r="M40" s="22">
        <v>33</v>
      </c>
      <c r="N40" s="34">
        <v>33</v>
      </c>
      <c r="O40" s="34"/>
      <c r="P40" s="34"/>
      <c r="Q40" s="34"/>
      <c r="R40" s="22">
        <v>36</v>
      </c>
    </row>
    <row r="41" spans="1:18" x14ac:dyDescent="0.25">
      <c r="A41" s="5" t="s">
        <v>523</v>
      </c>
      <c r="B41" s="5" t="s">
        <v>633</v>
      </c>
      <c r="C41" s="22">
        <v>54</v>
      </c>
      <c r="D41" s="34">
        <v>18</v>
      </c>
      <c r="E41" s="34"/>
      <c r="F41" s="34">
        <v>18</v>
      </c>
      <c r="G41" s="34"/>
      <c r="H41" s="34">
        <v>18</v>
      </c>
      <c r="I41" s="22">
        <v>0</v>
      </c>
      <c r="J41" s="34"/>
      <c r="K41" s="34"/>
      <c r="L41" s="34">
        <v>77</v>
      </c>
      <c r="M41" s="22">
        <v>498</v>
      </c>
      <c r="N41" s="34">
        <v>190</v>
      </c>
      <c r="O41" s="34"/>
      <c r="P41" s="34">
        <v>308</v>
      </c>
      <c r="Q41" s="34"/>
      <c r="R41" s="22">
        <v>629</v>
      </c>
    </row>
    <row r="42" spans="1:18" x14ac:dyDescent="0.25">
      <c r="A42" s="5" t="s">
        <v>524</v>
      </c>
      <c r="B42" s="5" t="s">
        <v>634</v>
      </c>
      <c r="C42" s="22">
        <v>5837</v>
      </c>
      <c r="D42" s="34">
        <v>3282</v>
      </c>
      <c r="E42" s="34">
        <v>119</v>
      </c>
      <c r="F42" s="34">
        <v>2199</v>
      </c>
      <c r="G42" s="34">
        <v>45</v>
      </c>
      <c r="H42" s="34">
        <v>192</v>
      </c>
      <c r="I42" s="22">
        <v>940</v>
      </c>
      <c r="J42" s="34">
        <v>488</v>
      </c>
      <c r="K42" s="34">
        <v>452</v>
      </c>
      <c r="L42" s="34">
        <v>147</v>
      </c>
      <c r="M42" s="22">
        <v>835</v>
      </c>
      <c r="N42" s="34">
        <v>803</v>
      </c>
      <c r="O42" s="34">
        <v>25</v>
      </c>
      <c r="P42" s="34">
        <v>7</v>
      </c>
      <c r="Q42" s="34"/>
      <c r="R42" s="22">
        <v>7759</v>
      </c>
    </row>
    <row r="43" spans="1:18" x14ac:dyDescent="0.25">
      <c r="A43" s="5" t="s">
        <v>525</v>
      </c>
      <c r="B43" s="5" t="s">
        <v>635</v>
      </c>
      <c r="C43" s="22">
        <v>43</v>
      </c>
      <c r="D43" s="34">
        <v>37</v>
      </c>
      <c r="E43" s="34"/>
      <c r="F43" s="34"/>
      <c r="G43" s="34"/>
      <c r="H43" s="34">
        <v>6</v>
      </c>
      <c r="I43" s="22">
        <v>0</v>
      </c>
      <c r="J43" s="34"/>
      <c r="K43" s="34"/>
      <c r="L43" s="34">
        <v>259</v>
      </c>
      <c r="M43" s="22">
        <v>439</v>
      </c>
      <c r="N43" s="34">
        <v>388</v>
      </c>
      <c r="O43" s="34">
        <v>13</v>
      </c>
      <c r="P43" s="34">
        <v>38</v>
      </c>
      <c r="Q43" s="34"/>
      <c r="R43" s="22">
        <v>741</v>
      </c>
    </row>
    <row r="44" spans="1:18" x14ac:dyDescent="0.25">
      <c r="A44" s="5" t="s">
        <v>526</v>
      </c>
      <c r="B44" s="5" t="s">
        <v>636</v>
      </c>
      <c r="C44" s="22">
        <v>2504</v>
      </c>
      <c r="D44" s="34">
        <v>1700</v>
      </c>
      <c r="E44" s="34">
        <v>16</v>
      </c>
      <c r="F44" s="34">
        <v>224</v>
      </c>
      <c r="G44" s="34"/>
      <c r="H44" s="34">
        <v>564</v>
      </c>
      <c r="I44" s="22">
        <v>54</v>
      </c>
      <c r="J44" s="34">
        <v>54</v>
      </c>
      <c r="K44" s="34"/>
      <c r="L44" s="34">
        <v>286</v>
      </c>
      <c r="M44" s="22">
        <v>1076</v>
      </c>
      <c r="N44" s="34">
        <v>1051</v>
      </c>
      <c r="O44" s="34">
        <v>25</v>
      </c>
      <c r="P44" s="34"/>
      <c r="Q44" s="34"/>
      <c r="R44" s="22">
        <v>3920</v>
      </c>
    </row>
    <row r="45" spans="1:18" x14ac:dyDescent="0.25">
      <c r="A45" s="5" t="s">
        <v>527</v>
      </c>
      <c r="B45" s="5" t="s">
        <v>637</v>
      </c>
      <c r="C45" s="22">
        <v>124</v>
      </c>
      <c r="D45" s="34">
        <v>15</v>
      </c>
      <c r="E45" s="34">
        <v>7</v>
      </c>
      <c r="F45" s="34">
        <v>15</v>
      </c>
      <c r="G45" s="34">
        <v>0</v>
      </c>
      <c r="H45" s="34">
        <v>87</v>
      </c>
      <c r="I45" s="22">
        <v>37</v>
      </c>
      <c r="J45" s="34"/>
      <c r="K45" s="34">
        <v>37</v>
      </c>
      <c r="L45" s="34">
        <v>0</v>
      </c>
      <c r="M45" s="22">
        <v>242</v>
      </c>
      <c r="N45" s="34">
        <v>234</v>
      </c>
      <c r="O45" s="34">
        <v>8</v>
      </c>
      <c r="P45" s="34"/>
      <c r="Q45" s="34"/>
      <c r="R45" s="22">
        <v>403</v>
      </c>
    </row>
    <row r="46" spans="1:18" x14ac:dyDescent="0.25">
      <c r="A46" s="5" t="s">
        <v>528</v>
      </c>
      <c r="B46" s="5" t="s">
        <v>638</v>
      </c>
      <c r="C46" s="22">
        <v>1210</v>
      </c>
      <c r="D46" s="34">
        <v>513</v>
      </c>
      <c r="E46" s="34" t="s">
        <v>467</v>
      </c>
      <c r="F46" s="34">
        <v>531</v>
      </c>
      <c r="G46" s="34"/>
      <c r="H46" s="34">
        <v>166</v>
      </c>
      <c r="I46" s="22">
        <v>336</v>
      </c>
      <c r="J46" s="34">
        <v>226</v>
      </c>
      <c r="K46" s="34">
        <v>110</v>
      </c>
      <c r="L46" s="34">
        <v>218</v>
      </c>
      <c r="M46" s="22">
        <v>385</v>
      </c>
      <c r="N46" s="34">
        <v>369</v>
      </c>
      <c r="O46" s="34">
        <v>16</v>
      </c>
      <c r="P46" s="34"/>
      <c r="Q46" s="34"/>
      <c r="R46" s="22">
        <v>2149</v>
      </c>
    </row>
    <row r="47" spans="1:18" x14ac:dyDescent="0.25">
      <c r="A47" s="5" t="s">
        <v>530</v>
      </c>
      <c r="B47" s="5" t="s">
        <v>640</v>
      </c>
      <c r="C47" s="22">
        <v>182</v>
      </c>
      <c r="D47" s="34">
        <v>156</v>
      </c>
      <c r="E47" s="34">
        <v>17</v>
      </c>
      <c r="F47" s="34">
        <v>0</v>
      </c>
      <c r="G47" s="34">
        <v>0</v>
      </c>
      <c r="H47" s="34">
        <v>9</v>
      </c>
      <c r="I47" s="22">
        <v>362</v>
      </c>
      <c r="J47" s="34">
        <v>91</v>
      </c>
      <c r="K47" s="34">
        <v>271</v>
      </c>
      <c r="L47" s="34">
        <v>283</v>
      </c>
      <c r="M47" s="22">
        <v>420</v>
      </c>
      <c r="N47" s="34">
        <v>407</v>
      </c>
      <c r="O47" s="34">
        <v>13</v>
      </c>
      <c r="P47" s="34">
        <v>0</v>
      </c>
      <c r="Q47" s="34"/>
      <c r="R47" s="22">
        <v>1247</v>
      </c>
    </row>
    <row r="48" spans="1:18" x14ac:dyDescent="0.25">
      <c r="A48" s="5" t="s">
        <v>532</v>
      </c>
      <c r="B48" s="5" t="s">
        <v>642</v>
      </c>
      <c r="C48" s="22">
        <v>2405</v>
      </c>
      <c r="D48" s="34">
        <v>1824</v>
      </c>
      <c r="E48" s="34">
        <v>27</v>
      </c>
      <c r="F48" s="34">
        <v>381</v>
      </c>
      <c r="G48" s="34">
        <v>50</v>
      </c>
      <c r="H48" s="34">
        <v>123</v>
      </c>
      <c r="I48" s="22">
        <v>2342</v>
      </c>
      <c r="J48" s="34">
        <v>2089</v>
      </c>
      <c r="K48" s="34">
        <v>253</v>
      </c>
      <c r="L48" s="34">
        <v>383</v>
      </c>
      <c r="M48" s="22">
        <v>1000</v>
      </c>
      <c r="N48" s="34">
        <v>979</v>
      </c>
      <c r="O48" s="34">
        <v>21</v>
      </c>
      <c r="P48" s="34"/>
      <c r="Q48" s="34"/>
      <c r="R48" s="22">
        <v>6130</v>
      </c>
    </row>
    <row r="49" spans="1:18" x14ac:dyDescent="0.25">
      <c r="A49" s="5" t="s">
        <v>533</v>
      </c>
      <c r="B49" s="5" t="s">
        <v>643</v>
      </c>
      <c r="C49" s="22">
        <v>353</v>
      </c>
      <c r="D49" s="34">
        <v>221</v>
      </c>
      <c r="E49" s="34">
        <v>46</v>
      </c>
      <c r="F49" s="34"/>
      <c r="G49" s="34"/>
      <c r="H49" s="34">
        <v>86</v>
      </c>
      <c r="I49" s="22">
        <v>38</v>
      </c>
      <c r="J49" s="34">
        <v>38</v>
      </c>
      <c r="K49" s="34">
        <v>0</v>
      </c>
      <c r="L49" s="34">
        <v>376</v>
      </c>
      <c r="M49" s="22">
        <v>686</v>
      </c>
      <c r="N49" s="34">
        <v>636</v>
      </c>
      <c r="O49" s="34">
        <v>25</v>
      </c>
      <c r="P49" s="34">
        <v>25</v>
      </c>
      <c r="Q49" s="34"/>
      <c r="R49" s="22">
        <v>1453</v>
      </c>
    </row>
    <row r="50" spans="1:18" x14ac:dyDescent="0.25">
      <c r="A50" s="5" t="s">
        <v>535</v>
      </c>
      <c r="B50" s="5" t="s">
        <v>644</v>
      </c>
      <c r="C50" s="22">
        <v>276</v>
      </c>
      <c r="D50" s="34">
        <v>2</v>
      </c>
      <c r="E50" s="34">
        <v>19</v>
      </c>
      <c r="F50" s="34">
        <v>13</v>
      </c>
      <c r="G50" s="34">
        <v>5</v>
      </c>
      <c r="H50" s="34">
        <v>237</v>
      </c>
      <c r="I50" s="22">
        <v>6</v>
      </c>
      <c r="J50" s="34">
        <v>0</v>
      </c>
      <c r="K50" s="34">
        <v>6</v>
      </c>
      <c r="L50" s="34">
        <v>64</v>
      </c>
      <c r="M50" s="22">
        <v>198</v>
      </c>
      <c r="N50" s="34">
        <v>198</v>
      </c>
      <c r="O50" s="34">
        <v>0</v>
      </c>
      <c r="P50" s="34">
        <v>0</v>
      </c>
      <c r="Q50" s="34"/>
      <c r="R50" s="22">
        <v>544</v>
      </c>
    </row>
    <row r="51" spans="1:18" x14ac:dyDescent="0.25">
      <c r="A51" s="5" t="s">
        <v>536</v>
      </c>
      <c r="B51" s="5" t="s">
        <v>645</v>
      </c>
      <c r="C51" s="22">
        <v>89</v>
      </c>
      <c r="D51" s="34"/>
      <c r="E51" s="34"/>
      <c r="F51" s="34"/>
      <c r="G51" s="34"/>
      <c r="H51" s="34">
        <v>89</v>
      </c>
      <c r="I51" s="22">
        <v>30</v>
      </c>
      <c r="J51" s="34">
        <v>30</v>
      </c>
      <c r="K51" s="34"/>
      <c r="L51" s="34">
        <v>51</v>
      </c>
      <c r="M51" s="22">
        <v>282</v>
      </c>
      <c r="N51" s="34">
        <v>273</v>
      </c>
      <c r="O51" s="34">
        <v>9</v>
      </c>
      <c r="P51" s="34"/>
      <c r="Q51" s="34"/>
      <c r="R51" s="22">
        <v>452</v>
      </c>
    </row>
    <row r="52" spans="1:18" x14ac:dyDescent="0.25">
      <c r="A52" s="5" t="s">
        <v>537</v>
      </c>
      <c r="B52" s="5" t="s">
        <v>646</v>
      </c>
      <c r="C52" s="22">
        <v>104</v>
      </c>
      <c r="D52" s="34"/>
      <c r="E52" s="34"/>
      <c r="F52" s="34">
        <v>35</v>
      </c>
      <c r="G52" s="34"/>
      <c r="H52" s="34">
        <v>69</v>
      </c>
      <c r="I52" s="22">
        <v>22</v>
      </c>
      <c r="J52" s="34"/>
      <c r="K52" s="34">
        <v>22</v>
      </c>
      <c r="L52" s="34">
        <v>50</v>
      </c>
      <c r="M52" s="22">
        <v>141</v>
      </c>
      <c r="N52" s="34">
        <v>134</v>
      </c>
      <c r="O52" s="34">
        <v>7</v>
      </c>
      <c r="P52" s="34"/>
      <c r="Q52" s="34"/>
      <c r="R52" s="22">
        <v>317</v>
      </c>
    </row>
    <row r="53" spans="1:18" x14ac:dyDescent="0.25">
      <c r="A53" s="5" t="s">
        <v>540</v>
      </c>
      <c r="B53" s="5" t="s">
        <v>647</v>
      </c>
      <c r="C53" s="22">
        <v>622</v>
      </c>
      <c r="D53" s="34">
        <v>288</v>
      </c>
      <c r="E53" s="34">
        <v>85</v>
      </c>
      <c r="F53" s="34">
        <v>241</v>
      </c>
      <c r="G53" s="34"/>
      <c r="H53" s="34">
        <v>8</v>
      </c>
      <c r="I53" s="22">
        <v>177</v>
      </c>
      <c r="J53" s="34">
        <v>12</v>
      </c>
      <c r="K53" s="34">
        <v>165</v>
      </c>
      <c r="L53" s="34">
        <v>87</v>
      </c>
      <c r="M53" s="22">
        <v>1061</v>
      </c>
      <c r="N53" s="34">
        <v>1037</v>
      </c>
      <c r="O53" s="34">
        <v>24</v>
      </c>
      <c r="P53" s="34"/>
      <c r="Q53" s="34"/>
      <c r="R53" s="22">
        <v>1947</v>
      </c>
    </row>
    <row r="54" spans="1:18" x14ac:dyDescent="0.25">
      <c r="A54" s="5" t="s">
        <v>541</v>
      </c>
      <c r="B54" s="5" t="s">
        <v>648</v>
      </c>
      <c r="C54" s="22">
        <v>335</v>
      </c>
      <c r="D54" s="34">
        <v>1</v>
      </c>
      <c r="E54" s="34">
        <v>19</v>
      </c>
      <c r="F54" s="34">
        <v>26</v>
      </c>
      <c r="G54" s="34">
        <v>0</v>
      </c>
      <c r="H54" s="34">
        <v>289</v>
      </c>
      <c r="I54" s="22">
        <v>504</v>
      </c>
      <c r="J54" s="34">
        <v>504</v>
      </c>
      <c r="K54" s="34"/>
      <c r="L54" s="34">
        <v>32</v>
      </c>
      <c r="M54" s="22">
        <v>476</v>
      </c>
      <c r="N54" s="34">
        <v>462</v>
      </c>
      <c r="O54" s="34">
        <v>14</v>
      </c>
      <c r="P54" s="34">
        <v>0</v>
      </c>
      <c r="Q54" s="34"/>
      <c r="R54" s="22">
        <v>1347</v>
      </c>
    </row>
    <row r="55" spans="1:18" x14ac:dyDescent="0.25">
      <c r="A55" s="5" t="s">
        <v>547</v>
      </c>
      <c r="B55" s="5" t="s">
        <v>649</v>
      </c>
      <c r="C55" s="22">
        <v>317</v>
      </c>
      <c r="D55" s="34">
        <v>236</v>
      </c>
      <c r="E55" s="34">
        <v>1</v>
      </c>
      <c r="F55" s="34">
        <v>78</v>
      </c>
      <c r="G55" s="34"/>
      <c r="H55" s="34">
        <v>2</v>
      </c>
      <c r="I55" s="22"/>
      <c r="J55" s="34"/>
      <c r="K55" s="34"/>
      <c r="L55" s="34">
        <v>345</v>
      </c>
      <c r="M55" s="22">
        <v>891</v>
      </c>
      <c r="N55" s="34">
        <v>866</v>
      </c>
      <c r="O55" s="34">
        <v>25</v>
      </c>
      <c r="P55" s="34"/>
      <c r="Q55" s="34"/>
      <c r="R55" s="22">
        <v>1553</v>
      </c>
    </row>
    <row r="56" spans="1:18" x14ac:dyDescent="0.25">
      <c r="A56" s="5" t="s">
        <v>551</v>
      </c>
      <c r="B56" s="5" t="s">
        <v>650</v>
      </c>
      <c r="C56" s="22">
        <v>274</v>
      </c>
      <c r="D56" s="34"/>
      <c r="E56" s="34"/>
      <c r="F56" s="34"/>
      <c r="G56" s="34"/>
      <c r="H56" s="34">
        <v>274</v>
      </c>
      <c r="I56" s="22">
        <v>0</v>
      </c>
      <c r="J56" s="34"/>
      <c r="K56" s="34"/>
      <c r="L56" s="34">
        <v>57</v>
      </c>
      <c r="M56" s="22">
        <v>803</v>
      </c>
      <c r="N56" s="34">
        <v>793</v>
      </c>
      <c r="O56" s="34">
        <v>0</v>
      </c>
      <c r="P56" s="34">
        <v>10</v>
      </c>
      <c r="Q56" s="34"/>
      <c r="R56" s="22">
        <v>1134</v>
      </c>
    </row>
    <row r="57" spans="1:18" x14ac:dyDescent="0.25">
      <c r="A57" s="5" t="s">
        <v>552</v>
      </c>
      <c r="B57" s="5" t="s">
        <v>651</v>
      </c>
      <c r="C57" s="22">
        <v>357</v>
      </c>
      <c r="D57" s="34"/>
      <c r="E57" s="34"/>
      <c r="F57" s="34">
        <v>357</v>
      </c>
      <c r="G57" s="34"/>
      <c r="H57" s="34"/>
      <c r="I57" s="22">
        <v>0</v>
      </c>
      <c r="J57" s="34"/>
      <c r="K57" s="34"/>
      <c r="L57" s="34">
        <v>64</v>
      </c>
      <c r="M57" s="22">
        <v>357</v>
      </c>
      <c r="N57" s="34">
        <v>357</v>
      </c>
      <c r="O57" s="34"/>
      <c r="P57" s="34"/>
      <c r="Q57" s="34"/>
      <c r="R57" s="22">
        <v>778</v>
      </c>
    </row>
    <row r="58" spans="1:18" x14ac:dyDescent="0.25">
      <c r="A58" s="5" t="s">
        <v>553</v>
      </c>
      <c r="B58" s="5" t="s">
        <v>652</v>
      </c>
      <c r="C58" s="22">
        <v>462</v>
      </c>
      <c r="D58" s="34">
        <v>352</v>
      </c>
      <c r="E58" s="34">
        <v>9</v>
      </c>
      <c r="F58" s="34">
        <v>0</v>
      </c>
      <c r="G58" s="34">
        <v>0</v>
      </c>
      <c r="H58" s="34">
        <v>101</v>
      </c>
      <c r="I58" s="22">
        <v>565</v>
      </c>
      <c r="J58" s="34">
        <v>334</v>
      </c>
      <c r="K58" s="34">
        <v>231</v>
      </c>
      <c r="L58" s="34">
        <v>170</v>
      </c>
      <c r="M58" s="22">
        <v>638</v>
      </c>
      <c r="N58" s="34">
        <v>615</v>
      </c>
      <c r="O58" s="34">
        <v>23</v>
      </c>
      <c r="P58" s="34"/>
      <c r="Q58" s="34"/>
      <c r="R58" s="22">
        <v>1835</v>
      </c>
    </row>
    <row r="59" spans="1:18" x14ac:dyDescent="0.25">
      <c r="A59" s="5" t="s">
        <v>554</v>
      </c>
      <c r="B59" s="5" t="s">
        <v>653</v>
      </c>
      <c r="C59" s="22">
        <v>169</v>
      </c>
      <c r="D59" s="34">
        <v>78</v>
      </c>
      <c r="E59" s="34">
        <v>14</v>
      </c>
      <c r="F59" s="34">
        <v>77</v>
      </c>
      <c r="G59" s="34"/>
      <c r="H59" s="34"/>
      <c r="I59" s="22">
        <v>14</v>
      </c>
      <c r="J59" s="34">
        <v>0</v>
      </c>
      <c r="K59" s="34">
        <v>14</v>
      </c>
      <c r="L59" s="34">
        <v>368</v>
      </c>
      <c r="M59" s="22">
        <v>708</v>
      </c>
      <c r="N59" s="34">
        <v>683</v>
      </c>
      <c r="O59" s="34">
        <v>25</v>
      </c>
      <c r="P59" s="34"/>
      <c r="Q59" s="34"/>
      <c r="R59" s="22">
        <v>1259</v>
      </c>
    </row>
    <row r="60" spans="1:18" x14ac:dyDescent="0.25">
      <c r="A60" s="5" t="s">
        <v>559</v>
      </c>
      <c r="B60" s="5" t="s">
        <v>654</v>
      </c>
      <c r="C60" s="22">
        <v>526</v>
      </c>
      <c r="D60" s="34">
        <v>207</v>
      </c>
      <c r="E60" s="34">
        <v>105</v>
      </c>
      <c r="F60" s="34">
        <v>0</v>
      </c>
      <c r="G60" s="34">
        <v>0</v>
      </c>
      <c r="H60" s="34">
        <v>214</v>
      </c>
      <c r="I60" s="22">
        <v>205</v>
      </c>
      <c r="J60" s="34">
        <v>205</v>
      </c>
      <c r="K60" s="34">
        <v>0</v>
      </c>
      <c r="L60" s="34">
        <v>189</v>
      </c>
      <c r="M60" s="22">
        <v>778</v>
      </c>
      <c r="N60" s="34">
        <v>748</v>
      </c>
      <c r="O60" s="34">
        <v>30</v>
      </c>
      <c r="P60" s="34"/>
      <c r="Q60" s="34"/>
      <c r="R60" s="22">
        <v>1698</v>
      </c>
    </row>
    <row r="61" spans="1:18" x14ac:dyDescent="0.25">
      <c r="A61" s="5" t="s">
        <v>560</v>
      </c>
      <c r="B61" s="5" t="s">
        <v>655</v>
      </c>
      <c r="C61" s="22">
        <v>453</v>
      </c>
      <c r="D61" s="34">
        <v>412</v>
      </c>
      <c r="E61" s="34">
        <v>15</v>
      </c>
      <c r="F61" s="34">
        <v>6</v>
      </c>
      <c r="G61" s="34">
        <v>5</v>
      </c>
      <c r="H61" s="34">
        <v>15</v>
      </c>
      <c r="I61" s="22">
        <v>155</v>
      </c>
      <c r="J61" s="34">
        <v>2</v>
      </c>
      <c r="K61" s="34">
        <v>153</v>
      </c>
      <c r="L61" s="34">
        <v>131</v>
      </c>
      <c r="M61" s="22">
        <v>935</v>
      </c>
      <c r="N61" s="34">
        <v>915</v>
      </c>
      <c r="O61" s="34">
        <v>20</v>
      </c>
      <c r="P61" s="34"/>
      <c r="Q61" s="34"/>
      <c r="R61" s="22">
        <v>1674</v>
      </c>
    </row>
    <row r="62" spans="1:18" x14ac:dyDescent="0.25">
      <c r="B62" s="11"/>
      <c r="C62" s="22"/>
      <c r="D62" s="34"/>
      <c r="E62" s="34"/>
      <c r="F62" s="34"/>
      <c r="G62" s="34"/>
      <c r="H62" s="34"/>
      <c r="I62" s="22"/>
      <c r="J62" s="34"/>
      <c r="K62" s="34"/>
      <c r="L62" s="34"/>
      <c r="M62" s="22"/>
      <c r="N62" s="34"/>
      <c r="O62" s="34"/>
      <c r="P62" s="34"/>
      <c r="Q62" s="34"/>
      <c r="R62" s="22"/>
    </row>
    <row r="63" spans="1:18" ht="30" x14ac:dyDescent="0.25">
      <c r="A63" s="9" t="s">
        <v>435</v>
      </c>
      <c r="B63" s="11"/>
      <c r="C63" s="22">
        <v>1448</v>
      </c>
      <c r="D63" s="34">
        <v>694</v>
      </c>
      <c r="E63" s="34">
        <v>148</v>
      </c>
      <c r="F63" s="34">
        <v>315</v>
      </c>
      <c r="G63" s="34">
        <v>28</v>
      </c>
      <c r="H63" s="34">
        <v>263</v>
      </c>
      <c r="I63" s="22">
        <v>644</v>
      </c>
      <c r="J63" s="34">
        <v>486</v>
      </c>
      <c r="K63" s="34">
        <v>158</v>
      </c>
      <c r="L63" s="34">
        <v>338</v>
      </c>
      <c r="M63" s="22">
        <v>2536</v>
      </c>
      <c r="N63" s="34">
        <v>2389</v>
      </c>
      <c r="O63" s="34">
        <v>88</v>
      </c>
      <c r="P63" s="34">
        <v>59</v>
      </c>
      <c r="Q63" s="34"/>
      <c r="R63" s="22">
        <v>4966</v>
      </c>
    </row>
    <row r="64" spans="1:18" x14ac:dyDescent="0.25">
      <c r="A64" s="9"/>
      <c r="B64" s="11"/>
      <c r="C64" s="22"/>
      <c r="D64" s="34"/>
      <c r="E64" s="34"/>
      <c r="F64" s="34"/>
      <c r="G64" s="34"/>
      <c r="H64" s="34"/>
      <c r="I64" s="22"/>
      <c r="J64" s="34"/>
      <c r="K64" s="34"/>
      <c r="L64" s="34"/>
      <c r="M64" s="22"/>
      <c r="N64" s="34"/>
      <c r="O64" s="34"/>
      <c r="P64" s="34"/>
      <c r="Q64" s="34"/>
      <c r="R64" s="22"/>
    </row>
    <row r="65" spans="1:18" x14ac:dyDescent="0.25">
      <c r="A65" s="15" t="s">
        <v>448</v>
      </c>
      <c r="B65" s="11"/>
      <c r="C65" s="22">
        <f>SUM(C12:C63)</f>
        <v>79952</v>
      </c>
      <c r="D65" s="34">
        <f t="shared" ref="D65:R65" si="1">SUM(D12:D63)</f>
        <v>51368</v>
      </c>
      <c r="E65" s="34">
        <f>SUM(E12:E63)</f>
        <v>3501</v>
      </c>
      <c r="F65" s="34">
        <f t="shared" si="1"/>
        <v>14480</v>
      </c>
      <c r="G65" s="34">
        <f t="shared" si="1"/>
        <v>3144</v>
      </c>
      <c r="H65" s="34">
        <f t="shared" si="1"/>
        <v>7459</v>
      </c>
      <c r="I65" s="22">
        <f t="shared" si="1"/>
        <v>25000</v>
      </c>
      <c r="J65" s="34">
        <f t="shared" si="1"/>
        <v>18975</v>
      </c>
      <c r="K65" s="34">
        <f t="shared" si="1"/>
        <v>6025</v>
      </c>
      <c r="L65" s="34">
        <f t="shared" si="1"/>
        <v>17145</v>
      </c>
      <c r="M65" s="22">
        <f t="shared" si="1"/>
        <v>47447</v>
      </c>
      <c r="N65" s="39">
        <f t="shared" si="1"/>
        <v>40081</v>
      </c>
      <c r="O65" s="39">
        <f t="shared" si="1"/>
        <v>6514</v>
      </c>
      <c r="P65" s="39">
        <f t="shared" si="1"/>
        <v>852</v>
      </c>
      <c r="Q65" s="39"/>
      <c r="R65" s="22">
        <f t="shared" si="1"/>
        <v>169544</v>
      </c>
    </row>
    <row r="66" spans="1:18" ht="15" customHeight="1" x14ac:dyDescent="0.25">
      <c r="A66" s="9"/>
      <c r="B66" s="11"/>
      <c r="C66" s="22"/>
      <c r="D66" s="34"/>
      <c r="E66" s="34"/>
      <c r="F66" s="34"/>
      <c r="G66" s="34"/>
      <c r="H66" s="34"/>
      <c r="I66" s="22"/>
      <c r="J66" s="34"/>
      <c r="K66" s="34"/>
      <c r="L66" s="34"/>
      <c r="M66" s="22"/>
      <c r="N66" s="34"/>
      <c r="O66" s="34"/>
      <c r="P66" s="34"/>
      <c r="Q66" s="34"/>
      <c r="R66" s="22"/>
    </row>
    <row r="67" spans="1:18" ht="30" x14ac:dyDescent="0.25">
      <c r="A67" s="15" t="s">
        <v>453</v>
      </c>
      <c r="B67" s="11"/>
      <c r="C67" s="22"/>
      <c r="D67" s="34">
        <f>D8+SUM(D11:D63)</f>
        <v>55600</v>
      </c>
      <c r="E67" s="34">
        <f t="shared" ref="E67:H67" si="2">E8+SUM(E11:E63)</f>
        <v>3961</v>
      </c>
      <c r="F67" s="34">
        <f t="shared" si="2"/>
        <v>15703</v>
      </c>
      <c r="G67" s="34">
        <f t="shared" si="2"/>
        <v>3144</v>
      </c>
      <c r="H67" s="34">
        <f t="shared" si="2"/>
        <v>7459</v>
      </c>
      <c r="I67" s="22"/>
      <c r="J67" s="34">
        <f t="shared" ref="J67:K67" si="3">J8+SUM(J11:J63)</f>
        <v>21208</v>
      </c>
      <c r="K67" s="34">
        <f t="shared" si="3"/>
        <v>6127</v>
      </c>
      <c r="L67" s="34"/>
      <c r="M67" s="22"/>
      <c r="N67" s="34">
        <f t="shared" ref="N67:R67" si="4">N8+SUM(N11:N63)</f>
        <v>46906</v>
      </c>
      <c r="O67" s="34">
        <f t="shared" si="4"/>
        <v>7764</v>
      </c>
      <c r="P67" s="34">
        <f t="shared" si="4"/>
        <v>852</v>
      </c>
      <c r="Q67" s="34">
        <f t="shared" si="4"/>
        <v>5151</v>
      </c>
      <c r="R67" s="33">
        <f t="shared" si="4"/>
        <v>212824</v>
      </c>
    </row>
    <row r="68" spans="1:18" ht="6.75" customHeight="1" x14ac:dyDescent="0.25">
      <c r="A68" s="15"/>
      <c r="B68" s="11"/>
      <c r="C68" s="22"/>
      <c r="D68" s="34"/>
      <c r="E68" s="34"/>
      <c r="F68" s="34"/>
      <c r="G68" s="34"/>
      <c r="H68" s="34"/>
      <c r="I68" s="22"/>
      <c r="J68" s="34"/>
      <c r="K68" s="34"/>
      <c r="L68" s="34"/>
      <c r="M68" s="22"/>
      <c r="N68" s="34"/>
      <c r="O68" s="34"/>
      <c r="P68" s="34"/>
      <c r="Q68" s="34"/>
      <c r="R68" s="22"/>
    </row>
    <row r="69" spans="1:18" x14ac:dyDescent="0.25">
      <c r="A69" s="16"/>
      <c r="B69" s="11"/>
      <c r="C69" s="22"/>
      <c r="D69" s="34"/>
      <c r="E69" s="34"/>
      <c r="F69" s="34"/>
      <c r="G69" s="34"/>
      <c r="H69" s="34"/>
      <c r="I69" s="22"/>
      <c r="J69" s="34"/>
      <c r="K69" s="34"/>
      <c r="L69" s="34"/>
      <c r="M69" s="22"/>
      <c r="N69" s="34"/>
      <c r="O69" s="34"/>
      <c r="P69" s="34"/>
      <c r="Q69" s="34"/>
      <c r="R69" s="22"/>
    </row>
    <row r="70" spans="1:18" x14ac:dyDescent="0.25">
      <c r="B70" s="11"/>
      <c r="C70" s="22"/>
      <c r="D70" s="34"/>
      <c r="E70" s="34"/>
      <c r="F70" s="34"/>
      <c r="G70" s="34"/>
      <c r="H70" s="34"/>
      <c r="I70" s="22"/>
      <c r="J70" s="34"/>
      <c r="K70" s="34"/>
      <c r="L70" s="34"/>
      <c r="M70" s="22"/>
      <c r="N70" s="34"/>
      <c r="O70" s="34"/>
      <c r="P70" s="34"/>
      <c r="Q70" s="34"/>
      <c r="R70" s="22"/>
    </row>
    <row r="71" spans="1:18" ht="30" x14ac:dyDescent="0.25">
      <c r="A71" s="16" t="s">
        <v>1240</v>
      </c>
      <c r="B71" s="11"/>
      <c r="C71" s="22">
        <v>14543</v>
      </c>
      <c r="D71" s="34"/>
      <c r="E71" s="34"/>
      <c r="F71" s="34"/>
      <c r="G71" s="34"/>
      <c r="H71" s="34"/>
      <c r="I71" s="22">
        <v>7398</v>
      </c>
      <c r="J71" s="34"/>
      <c r="K71" s="34"/>
      <c r="L71" s="34">
        <v>5815</v>
      </c>
      <c r="M71" s="22">
        <v>1176</v>
      </c>
      <c r="N71" s="34"/>
      <c r="O71" s="34"/>
      <c r="P71" s="34"/>
      <c r="Q71" s="34"/>
      <c r="R71" s="22">
        <f>C71+I71+L71+M71</f>
        <v>28932</v>
      </c>
    </row>
    <row r="72" spans="1:18" ht="6.75" customHeight="1" x14ac:dyDescent="0.25">
      <c r="A72" s="14"/>
      <c r="B72" s="11"/>
    </row>
    <row r="73" spans="1:18" x14ac:dyDescent="0.25">
      <c r="A73" s="16"/>
      <c r="B73" s="11"/>
    </row>
    <row r="74" spans="1:18" x14ac:dyDescent="0.25">
      <c r="B74" s="11"/>
      <c r="C74" s="6" t="s">
        <v>407</v>
      </c>
      <c r="M74" s="6"/>
      <c r="R74" s="6"/>
    </row>
    <row r="75" spans="1:18" x14ac:dyDescent="0.25">
      <c r="B75" s="11"/>
    </row>
    <row r="76" spans="1:18" x14ac:dyDescent="0.25">
      <c r="A76" s="16" t="s">
        <v>1253</v>
      </c>
      <c r="B76" s="11"/>
      <c r="C76" s="5">
        <v>0</v>
      </c>
    </row>
    <row r="77" spans="1:18" x14ac:dyDescent="0.25">
      <c r="B77" s="11"/>
    </row>
    <row r="78" spans="1:18" x14ac:dyDescent="0.25">
      <c r="B78" s="11"/>
    </row>
    <row r="79" spans="1:18" x14ac:dyDescent="0.25">
      <c r="B79" s="11"/>
    </row>
    <row r="80" spans="1:18" x14ac:dyDescent="0.25">
      <c r="B80" s="11"/>
    </row>
    <row r="81" spans="2:2" x14ac:dyDescent="0.25">
      <c r="B81" s="11"/>
    </row>
    <row r="82" spans="2:2" x14ac:dyDescent="0.25">
      <c r="B82" s="11"/>
    </row>
    <row r="83" spans="2:2" x14ac:dyDescent="0.25">
      <c r="B83" s="11"/>
    </row>
    <row r="84" spans="2:2" x14ac:dyDescent="0.25">
      <c r="B84" s="11"/>
    </row>
    <row r="85" spans="2:2" x14ac:dyDescent="0.25">
      <c r="B85" s="11"/>
    </row>
    <row r="86" spans="2:2" x14ac:dyDescent="0.25">
      <c r="B86" s="11"/>
    </row>
    <row r="87" spans="2:2" x14ac:dyDescent="0.25">
      <c r="B87" s="11"/>
    </row>
    <row r="88" spans="2:2" x14ac:dyDescent="0.25">
      <c r="B88" s="11"/>
    </row>
    <row r="89" spans="2:2" x14ac:dyDescent="0.25">
      <c r="B89" s="11"/>
    </row>
    <row r="90" spans="2:2" x14ac:dyDescent="0.25">
      <c r="B90" s="11"/>
    </row>
    <row r="91" spans="2:2" x14ac:dyDescent="0.25">
      <c r="B91" s="11"/>
    </row>
    <row r="92" spans="2:2" x14ac:dyDescent="0.25">
      <c r="B92" s="11"/>
    </row>
    <row r="93" spans="2:2" x14ac:dyDescent="0.25">
      <c r="B93" s="11"/>
    </row>
    <row r="94" spans="2:2" x14ac:dyDescent="0.25">
      <c r="B94" s="11"/>
    </row>
    <row r="95" spans="2:2" x14ac:dyDescent="0.25">
      <c r="B95" s="11"/>
    </row>
    <row r="96" spans="2:2" x14ac:dyDescent="0.25">
      <c r="B96" s="11"/>
    </row>
    <row r="97" spans="2:2" x14ac:dyDescent="0.25">
      <c r="B97" s="11"/>
    </row>
    <row r="98" spans="2:2" x14ac:dyDescent="0.25">
      <c r="B98" s="11"/>
    </row>
    <row r="99" spans="2:2" x14ac:dyDescent="0.25">
      <c r="B99" s="11"/>
    </row>
    <row r="100" spans="2:2" x14ac:dyDescent="0.25">
      <c r="B100" s="11"/>
    </row>
    <row r="101" spans="2:2" x14ac:dyDescent="0.25">
      <c r="B101" s="11"/>
    </row>
    <row r="102" spans="2:2" x14ac:dyDescent="0.25">
      <c r="B102" s="11"/>
    </row>
    <row r="103" spans="2:2" x14ac:dyDescent="0.25">
      <c r="B103" s="11"/>
    </row>
    <row r="104" spans="2:2" x14ac:dyDescent="0.25">
      <c r="B104" s="11"/>
    </row>
    <row r="105" spans="2:2" x14ac:dyDescent="0.25">
      <c r="B105" s="11"/>
    </row>
    <row r="106" spans="2:2" x14ac:dyDescent="0.25">
      <c r="B106" s="11"/>
    </row>
    <row r="107" spans="2:2" x14ac:dyDescent="0.25">
      <c r="B107" s="11"/>
    </row>
    <row r="108" spans="2:2" x14ac:dyDescent="0.25">
      <c r="B108" s="11"/>
    </row>
    <row r="109" spans="2:2" x14ac:dyDescent="0.25">
      <c r="B109" s="11"/>
    </row>
    <row r="110" spans="2:2" x14ac:dyDescent="0.25">
      <c r="B110" s="11"/>
    </row>
    <row r="111" spans="2:2" x14ac:dyDescent="0.25">
      <c r="B111" s="11"/>
    </row>
    <row r="112" spans="2:2" x14ac:dyDescent="0.25">
      <c r="B112" s="11"/>
    </row>
    <row r="113" spans="2:2" x14ac:dyDescent="0.25">
      <c r="B113" s="11"/>
    </row>
    <row r="114" spans="2:2" x14ac:dyDescent="0.25">
      <c r="B114" s="11"/>
    </row>
    <row r="115" spans="2:2" x14ac:dyDescent="0.25">
      <c r="B115" s="11"/>
    </row>
    <row r="116" spans="2:2" x14ac:dyDescent="0.25">
      <c r="B116" s="11"/>
    </row>
    <row r="117" spans="2:2" x14ac:dyDescent="0.25">
      <c r="B117" s="11"/>
    </row>
    <row r="118" spans="2:2" x14ac:dyDescent="0.25">
      <c r="B118" s="11"/>
    </row>
    <row r="119" spans="2:2" x14ac:dyDescent="0.25">
      <c r="B119" s="11"/>
    </row>
    <row r="120" spans="2:2" x14ac:dyDescent="0.25">
      <c r="B120" s="11"/>
    </row>
    <row r="121" spans="2:2" x14ac:dyDescent="0.25">
      <c r="B121" s="11"/>
    </row>
    <row r="122" spans="2:2" x14ac:dyDescent="0.25">
      <c r="B122" s="11"/>
    </row>
    <row r="123" spans="2:2" x14ac:dyDescent="0.25">
      <c r="B123" s="11"/>
    </row>
    <row r="124" spans="2:2" x14ac:dyDescent="0.25">
      <c r="B124" s="11"/>
    </row>
    <row r="125" spans="2:2" x14ac:dyDescent="0.25">
      <c r="B125" s="11"/>
    </row>
    <row r="126" spans="2:2" x14ac:dyDescent="0.25">
      <c r="B126" s="11"/>
    </row>
    <row r="127" spans="2:2" x14ac:dyDescent="0.25">
      <c r="B127" s="11"/>
    </row>
    <row r="128" spans="2:2" x14ac:dyDescent="0.25">
      <c r="B128" s="11"/>
    </row>
    <row r="129" spans="2:2" x14ac:dyDescent="0.25">
      <c r="B129" s="11"/>
    </row>
    <row r="130" spans="2:2" x14ac:dyDescent="0.25">
      <c r="B130" s="11"/>
    </row>
    <row r="131" spans="2:2" x14ac:dyDescent="0.25">
      <c r="B131" s="11"/>
    </row>
    <row r="132" spans="2:2" x14ac:dyDescent="0.25">
      <c r="B132" s="11"/>
    </row>
    <row r="133" spans="2:2" x14ac:dyDescent="0.25">
      <c r="B133" s="11"/>
    </row>
    <row r="134" spans="2:2" x14ac:dyDescent="0.25">
      <c r="B134" s="11"/>
    </row>
    <row r="135" spans="2:2" x14ac:dyDescent="0.25">
      <c r="B135" s="11"/>
    </row>
    <row r="136" spans="2:2" x14ac:dyDescent="0.25">
      <c r="B136" s="11"/>
    </row>
    <row r="137" spans="2:2" x14ac:dyDescent="0.25">
      <c r="B137" s="11"/>
    </row>
    <row r="138" spans="2:2" x14ac:dyDescent="0.25">
      <c r="B138" s="11"/>
    </row>
    <row r="139" spans="2:2" x14ac:dyDescent="0.25">
      <c r="B139" s="11"/>
    </row>
    <row r="140" spans="2:2" x14ac:dyDescent="0.25">
      <c r="B140" s="11"/>
    </row>
    <row r="141" spans="2:2" x14ac:dyDescent="0.25">
      <c r="B141" s="11"/>
    </row>
    <row r="142" spans="2:2" x14ac:dyDescent="0.25">
      <c r="B142" s="11"/>
    </row>
    <row r="143" spans="2:2" x14ac:dyDescent="0.25">
      <c r="B143" s="11"/>
    </row>
    <row r="144" spans="2:2" x14ac:dyDescent="0.25">
      <c r="B144" s="11"/>
    </row>
    <row r="145" spans="2:2" x14ac:dyDescent="0.25">
      <c r="B145" s="11"/>
    </row>
    <row r="146" spans="2:2" x14ac:dyDescent="0.25">
      <c r="B146" s="11"/>
    </row>
    <row r="147" spans="2:2" x14ac:dyDescent="0.25">
      <c r="B147" s="11"/>
    </row>
    <row r="148" spans="2:2" x14ac:dyDescent="0.25">
      <c r="B148" s="11"/>
    </row>
    <row r="149" spans="2:2" x14ac:dyDescent="0.25">
      <c r="B149" s="11"/>
    </row>
    <row r="150" spans="2:2" x14ac:dyDescent="0.25">
      <c r="B150" s="11"/>
    </row>
    <row r="151" spans="2:2" x14ac:dyDescent="0.25">
      <c r="B151" s="11"/>
    </row>
    <row r="152" spans="2:2" x14ac:dyDescent="0.25">
      <c r="B152" s="11"/>
    </row>
    <row r="153" spans="2:2" x14ac:dyDescent="0.25">
      <c r="B153" s="11"/>
    </row>
    <row r="154" spans="2:2" x14ac:dyDescent="0.25">
      <c r="B154" s="11"/>
    </row>
    <row r="155" spans="2:2" x14ac:dyDescent="0.25">
      <c r="B155" s="11"/>
    </row>
    <row r="156" spans="2:2" x14ac:dyDescent="0.25">
      <c r="B156" s="11"/>
    </row>
    <row r="157" spans="2:2" x14ac:dyDescent="0.25">
      <c r="B157" s="11"/>
    </row>
    <row r="158" spans="2:2" x14ac:dyDescent="0.25">
      <c r="B158" s="11"/>
    </row>
    <row r="159" spans="2:2" x14ac:dyDescent="0.25">
      <c r="B159" s="11"/>
    </row>
    <row r="160" spans="2:2" x14ac:dyDescent="0.25">
      <c r="B160" s="11"/>
    </row>
    <row r="161" spans="2:18" x14ac:dyDescent="0.25">
      <c r="B161" s="11"/>
    </row>
    <row r="162" spans="2:18" x14ac:dyDescent="0.25">
      <c r="B162" s="11"/>
    </row>
    <row r="163" spans="2:18" x14ac:dyDescent="0.25">
      <c r="B163" s="11"/>
    </row>
    <row r="164" spans="2:18" x14ac:dyDescent="0.25">
      <c r="B164" s="11"/>
    </row>
    <row r="165" spans="2:18" x14ac:dyDescent="0.25">
      <c r="B165" s="11"/>
    </row>
    <row r="166" spans="2:18" x14ac:dyDescent="0.25">
      <c r="B166" s="11"/>
    </row>
    <row r="167" spans="2:18" x14ac:dyDescent="0.25">
      <c r="B167" s="11"/>
    </row>
    <row r="168" spans="2:18" x14ac:dyDescent="0.25">
      <c r="B168" s="11"/>
    </row>
    <row r="169" spans="2:18" x14ac:dyDescent="0.25">
      <c r="B169" s="11"/>
    </row>
    <row r="170" spans="2:18" x14ac:dyDescent="0.25">
      <c r="B170" s="11"/>
    </row>
    <row r="171" spans="2:18" x14ac:dyDescent="0.25">
      <c r="B171" s="11"/>
    </row>
    <row r="172" spans="2:18" x14ac:dyDescent="0.25">
      <c r="B172" s="11"/>
    </row>
    <row r="173" spans="2:18" x14ac:dyDescent="0.25">
      <c r="B173" s="11"/>
    </row>
    <row r="174" spans="2:18" x14ac:dyDescent="0.25">
      <c r="B174" s="11"/>
      <c r="C174" s="12"/>
      <c r="D174" s="13"/>
      <c r="H174" s="13"/>
      <c r="I174" s="12"/>
      <c r="K174" s="13"/>
      <c r="L174" s="13"/>
      <c r="M174" s="12"/>
      <c r="N174" s="13"/>
      <c r="O174" s="13"/>
      <c r="P174" s="13"/>
      <c r="Q174" s="13"/>
      <c r="R174" s="12"/>
    </row>
    <row r="175" spans="2:18" x14ac:dyDescent="0.25">
      <c r="B175" s="11"/>
    </row>
    <row r="176" spans="2:18" x14ac:dyDescent="0.25">
      <c r="B176" s="11"/>
      <c r="C176" s="12"/>
      <c r="D176" s="13"/>
      <c r="H176" s="13"/>
      <c r="I176" s="12"/>
      <c r="K176" s="13"/>
      <c r="L176" s="13"/>
      <c r="M176" s="12"/>
      <c r="N176" s="13"/>
      <c r="O176" s="13"/>
      <c r="P176" s="13"/>
      <c r="Q176" s="13"/>
      <c r="R176" s="12"/>
    </row>
    <row r="177" spans="2:2" x14ac:dyDescent="0.25">
      <c r="B177" s="11"/>
    </row>
    <row r="178" spans="2:2" x14ac:dyDescent="0.25">
      <c r="B178" s="11"/>
    </row>
    <row r="179" spans="2:2" x14ac:dyDescent="0.25">
      <c r="B179" s="11"/>
    </row>
    <row r="180" spans="2:2" x14ac:dyDescent="0.25">
      <c r="B180" s="11"/>
    </row>
    <row r="181" spans="2:2" x14ac:dyDescent="0.25">
      <c r="B181" s="11"/>
    </row>
    <row r="182" spans="2:2" x14ac:dyDescent="0.25">
      <c r="B182" s="11"/>
    </row>
    <row r="183" spans="2:2" x14ac:dyDescent="0.25">
      <c r="B183" s="11"/>
    </row>
    <row r="184" spans="2:2" x14ac:dyDescent="0.25">
      <c r="B184" s="11"/>
    </row>
    <row r="185" spans="2:2" x14ac:dyDescent="0.25">
      <c r="B185" s="11"/>
    </row>
    <row r="186" spans="2:2" x14ac:dyDescent="0.25">
      <c r="B186" s="11"/>
    </row>
    <row r="187" spans="2:2" x14ac:dyDescent="0.25">
      <c r="B187" s="11"/>
    </row>
    <row r="188" spans="2:2" x14ac:dyDescent="0.25">
      <c r="B188" s="11"/>
    </row>
    <row r="189" spans="2:2" x14ac:dyDescent="0.25">
      <c r="B189" s="11"/>
    </row>
    <row r="190" spans="2:2" x14ac:dyDescent="0.25">
      <c r="B190" s="11"/>
    </row>
    <row r="191" spans="2:2" x14ac:dyDescent="0.25">
      <c r="B191" s="11"/>
    </row>
    <row r="192" spans="2:2" x14ac:dyDescent="0.25">
      <c r="B192" s="11"/>
    </row>
    <row r="193" spans="2:2" x14ac:dyDescent="0.25">
      <c r="B193" s="11"/>
    </row>
    <row r="194" spans="2:2" x14ac:dyDescent="0.25">
      <c r="B194" s="11"/>
    </row>
    <row r="195" spans="2:2" x14ac:dyDescent="0.25">
      <c r="B195" s="11"/>
    </row>
    <row r="196" spans="2:2" x14ac:dyDescent="0.25">
      <c r="B196" s="11"/>
    </row>
    <row r="197" spans="2:2" x14ac:dyDescent="0.25">
      <c r="B197" s="11"/>
    </row>
    <row r="198" spans="2:2" x14ac:dyDescent="0.25">
      <c r="B198" s="11"/>
    </row>
    <row r="199" spans="2:2" x14ac:dyDescent="0.25">
      <c r="B199" s="11"/>
    </row>
    <row r="200" spans="2:2" x14ac:dyDescent="0.25">
      <c r="B200" s="11"/>
    </row>
    <row r="201" spans="2:2" x14ac:dyDescent="0.25">
      <c r="B201" s="11"/>
    </row>
    <row r="202" spans="2:2" x14ac:dyDescent="0.25">
      <c r="B202" s="11"/>
    </row>
    <row r="203" spans="2:2" x14ac:dyDescent="0.25">
      <c r="B203" s="11"/>
    </row>
    <row r="204" spans="2:2" x14ac:dyDescent="0.25">
      <c r="B204" s="11"/>
    </row>
    <row r="205" spans="2:2" x14ac:dyDescent="0.25">
      <c r="B205" s="11"/>
    </row>
    <row r="206" spans="2:2" x14ac:dyDescent="0.25">
      <c r="B206" s="11"/>
    </row>
    <row r="207" spans="2:2" x14ac:dyDescent="0.25">
      <c r="B207" s="11"/>
    </row>
    <row r="208" spans="2:2" x14ac:dyDescent="0.25">
      <c r="B208" s="11"/>
    </row>
    <row r="209" spans="2:2" x14ac:dyDescent="0.25">
      <c r="B209" s="11"/>
    </row>
    <row r="210" spans="2:2" x14ac:dyDescent="0.25">
      <c r="B210" s="11"/>
    </row>
    <row r="211" spans="2:2" x14ac:dyDescent="0.25">
      <c r="B211" s="11"/>
    </row>
    <row r="212" spans="2:2" x14ac:dyDescent="0.25">
      <c r="B212" s="11"/>
    </row>
    <row r="213" spans="2:2" x14ac:dyDescent="0.25">
      <c r="B213" s="11"/>
    </row>
    <row r="214" spans="2:2" x14ac:dyDescent="0.25">
      <c r="B214" s="11"/>
    </row>
    <row r="215" spans="2:2" x14ac:dyDescent="0.25">
      <c r="B215" s="11"/>
    </row>
    <row r="216" spans="2:2" x14ac:dyDescent="0.25">
      <c r="B216" s="11"/>
    </row>
    <row r="217" spans="2:2" x14ac:dyDescent="0.25">
      <c r="B217" s="11"/>
    </row>
    <row r="218" spans="2:2" x14ac:dyDescent="0.25">
      <c r="B218" s="11"/>
    </row>
    <row r="219" spans="2:2" x14ac:dyDescent="0.25">
      <c r="B219" s="11"/>
    </row>
    <row r="220" spans="2:2" x14ac:dyDescent="0.25">
      <c r="B220" s="11"/>
    </row>
    <row r="221" spans="2:2" x14ac:dyDescent="0.25">
      <c r="B221" s="11"/>
    </row>
    <row r="222" spans="2:2" x14ac:dyDescent="0.25">
      <c r="B222" s="11"/>
    </row>
    <row r="223" spans="2:2" x14ac:dyDescent="0.25">
      <c r="B223" s="11"/>
    </row>
    <row r="224" spans="2:2" x14ac:dyDescent="0.25">
      <c r="B224" s="11"/>
    </row>
    <row r="225" spans="2:2" x14ac:dyDescent="0.25">
      <c r="B225" s="11"/>
    </row>
    <row r="226" spans="2:2" x14ac:dyDescent="0.25">
      <c r="B226" s="11"/>
    </row>
    <row r="227" spans="2:2" x14ac:dyDescent="0.25">
      <c r="B227" s="11"/>
    </row>
    <row r="228" spans="2:2" x14ac:dyDescent="0.25">
      <c r="B228" s="11"/>
    </row>
    <row r="229" spans="2:2" x14ac:dyDescent="0.25">
      <c r="B229" s="11"/>
    </row>
    <row r="230" spans="2:2" x14ac:dyDescent="0.25">
      <c r="B230" s="11"/>
    </row>
    <row r="231" spans="2:2" x14ac:dyDescent="0.25">
      <c r="B231" s="11"/>
    </row>
    <row r="232" spans="2:2" x14ac:dyDescent="0.25">
      <c r="B232" s="11"/>
    </row>
    <row r="233" spans="2:2" x14ac:dyDescent="0.25">
      <c r="B233" s="11"/>
    </row>
    <row r="234" spans="2:2" x14ac:dyDescent="0.25">
      <c r="B234" s="11"/>
    </row>
    <row r="235" spans="2:2" x14ac:dyDescent="0.25">
      <c r="B235" s="11"/>
    </row>
    <row r="236" spans="2:2" x14ac:dyDescent="0.25">
      <c r="B236" s="11"/>
    </row>
    <row r="237" spans="2:2" x14ac:dyDescent="0.25">
      <c r="B237" s="11"/>
    </row>
    <row r="238" spans="2:2" x14ac:dyDescent="0.25">
      <c r="B238" s="11"/>
    </row>
    <row r="239" spans="2:2" x14ac:dyDescent="0.25">
      <c r="B239" s="11"/>
    </row>
    <row r="240" spans="2:2" x14ac:dyDescent="0.25">
      <c r="B240" s="11"/>
    </row>
    <row r="241" spans="2:2" x14ac:dyDescent="0.25">
      <c r="B241" s="11"/>
    </row>
    <row r="242" spans="2:2" x14ac:dyDescent="0.25">
      <c r="B242" s="11"/>
    </row>
    <row r="243" spans="2:2" x14ac:dyDescent="0.25">
      <c r="B243" s="11"/>
    </row>
    <row r="244" spans="2:2" x14ac:dyDescent="0.25">
      <c r="B244" s="11"/>
    </row>
    <row r="245" spans="2:2" x14ac:dyDescent="0.25">
      <c r="B245" s="11"/>
    </row>
    <row r="246" spans="2:2" x14ac:dyDescent="0.25">
      <c r="B246" s="11"/>
    </row>
    <row r="247" spans="2:2" x14ac:dyDescent="0.25">
      <c r="B247" s="11"/>
    </row>
    <row r="248" spans="2:2" x14ac:dyDescent="0.25">
      <c r="B248" s="11"/>
    </row>
    <row r="249" spans="2:2" x14ac:dyDescent="0.25">
      <c r="B249" s="11"/>
    </row>
    <row r="250" spans="2:2" x14ac:dyDescent="0.25">
      <c r="B250" s="11"/>
    </row>
    <row r="251" spans="2:2" x14ac:dyDescent="0.25">
      <c r="B251" s="11"/>
    </row>
    <row r="252" spans="2:2" x14ac:dyDescent="0.25">
      <c r="B252" s="11"/>
    </row>
    <row r="253" spans="2:2" x14ac:dyDescent="0.25">
      <c r="B253" s="11"/>
    </row>
    <row r="254" spans="2:2" x14ac:dyDescent="0.25">
      <c r="B254" s="11"/>
    </row>
    <row r="255" spans="2:2" x14ac:dyDescent="0.25">
      <c r="B255" s="11"/>
    </row>
    <row r="256" spans="2:2" x14ac:dyDescent="0.25">
      <c r="B256" s="11"/>
    </row>
    <row r="257" spans="2:2" x14ac:dyDescent="0.25">
      <c r="B257" s="11"/>
    </row>
    <row r="258" spans="2:2" x14ac:dyDescent="0.25">
      <c r="B258" s="11"/>
    </row>
    <row r="259" spans="2:2" x14ac:dyDescent="0.25">
      <c r="B259" s="11"/>
    </row>
    <row r="260" spans="2:2" x14ac:dyDescent="0.25">
      <c r="B260" s="11"/>
    </row>
    <row r="261" spans="2:2" x14ac:dyDescent="0.25">
      <c r="B261" s="11"/>
    </row>
    <row r="262" spans="2:2" x14ac:dyDescent="0.25">
      <c r="B262" s="11"/>
    </row>
    <row r="263" spans="2:2" x14ac:dyDescent="0.25">
      <c r="B263" s="11"/>
    </row>
    <row r="264" spans="2:2" x14ac:dyDescent="0.25">
      <c r="B264" s="11"/>
    </row>
    <row r="265" spans="2:2" x14ac:dyDescent="0.25">
      <c r="B265" s="11"/>
    </row>
    <row r="266" spans="2:2" x14ac:dyDescent="0.25">
      <c r="B266" s="11"/>
    </row>
    <row r="267" spans="2:2" x14ac:dyDescent="0.25">
      <c r="B267" s="11"/>
    </row>
    <row r="268" spans="2:2" x14ac:dyDescent="0.25">
      <c r="B268" s="11"/>
    </row>
    <row r="269" spans="2:2" x14ac:dyDescent="0.25">
      <c r="B269" s="11"/>
    </row>
    <row r="270" spans="2:2" x14ac:dyDescent="0.25">
      <c r="B270" s="11"/>
    </row>
    <row r="271" spans="2:2" x14ac:dyDescent="0.25">
      <c r="B271" s="11"/>
    </row>
    <row r="272" spans="2:2" x14ac:dyDescent="0.25">
      <c r="B272" s="11"/>
    </row>
    <row r="273" spans="2:2" x14ac:dyDescent="0.25">
      <c r="B273" s="11"/>
    </row>
    <row r="274" spans="2:2" x14ac:dyDescent="0.25">
      <c r="B274" s="11"/>
    </row>
    <row r="275" spans="2:2" x14ac:dyDescent="0.25">
      <c r="B275" s="11"/>
    </row>
    <row r="276" spans="2:2" x14ac:dyDescent="0.25">
      <c r="B276" s="11"/>
    </row>
    <row r="277" spans="2:2" x14ac:dyDescent="0.25">
      <c r="B277" s="11"/>
    </row>
    <row r="278" spans="2:2" x14ac:dyDescent="0.25">
      <c r="B278" s="11"/>
    </row>
    <row r="279" spans="2:2" x14ac:dyDescent="0.25">
      <c r="B279" s="11"/>
    </row>
    <row r="280" spans="2:2" x14ac:dyDescent="0.25">
      <c r="B280" s="11"/>
    </row>
    <row r="281" spans="2:2" x14ac:dyDescent="0.25">
      <c r="B281" s="11"/>
    </row>
    <row r="282" spans="2:2" x14ac:dyDescent="0.25">
      <c r="B282" s="11"/>
    </row>
    <row r="283" spans="2:2" x14ac:dyDescent="0.25">
      <c r="B283" s="11"/>
    </row>
    <row r="284" spans="2:2" x14ac:dyDescent="0.25">
      <c r="B284" s="11"/>
    </row>
    <row r="285" spans="2:2" x14ac:dyDescent="0.25">
      <c r="B285" s="11"/>
    </row>
    <row r="286" spans="2:2" x14ac:dyDescent="0.25">
      <c r="B286" s="11"/>
    </row>
    <row r="287" spans="2:2" x14ac:dyDescent="0.25">
      <c r="B287" s="11"/>
    </row>
    <row r="288" spans="2:2" x14ac:dyDescent="0.25">
      <c r="B288" s="11"/>
    </row>
    <row r="289" spans="2:2" x14ac:dyDescent="0.25">
      <c r="B289" s="11"/>
    </row>
    <row r="290" spans="2:2" x14ac:dyDescent="0.25">
      <c r="B290" s="11"/>
    </row>
    <row r="291" spans="2:2" x14ac:dyDescent="0.25">
      <c r="B291" s="11"/>
    </row>
    <row r="292" spans="2:2" x14ac:dyDescent="0.25">
      <c r="B292" s="11"/>
    </row>
    <row r="293" spans="2:2" x14ac:dyDescent="0.25">
      <c r="B293" s="11"/>
    </row>
    <row r="294" spans="2:2" x14ac:dyDescent="0.25">
      <c r="B294" s="11"/>
    </row>
    <row r="295" spans="2:2" x14ac:dyDescent="0.25">
      <c r="B295" s="11"/>
    </row>
    <row r="296" spans="2:2" x14ac:dyDescent="0.25">
      <c r="B296" s="11"/>
    </row>
    <row r="297" spans="2:2" x14ac:dyDescent="0.25">
      <c r="B297" s="11"/>
    </row>
    <row r="298" spans="2:2" x14ac:dyDescent="0.25">
      <c r="B298" s="11"/>
    </row>
    <row r="299" spans="2:2" x14ac:dyDescent="0.25">
      <c r="B299" s="11"/>
    </row>
    <row r="300" spans="2:2" x14ac:dyDescent="0.25">
      <c r="B300" s="11"/>
    </row>
    <row r="301" spans="2:2" x14ac:dyDescent="0.25">
      <c r="B301" s="11"/>
    </row>
    <row r="302" spans="2:2" x14ac:dyDescent="0.25">
      <c r="B302" s="11"/>
    </row>
    <row r="303" spans="2:2" x14ac:dyDescent="0.25">
      <c r="B303" s="11"/>
    </row>
    <row r="304" spans="2:2" x14ac:dyDescent="0.25">
      <c r="B304" s="11"/>
    </row>
    <row r="305" spans="2:2" x14ac:dyDescent="0.25">
      <c r="B305" s="11"/>
    </row>
    <row r="306" spans="2:2" x14ac:dyDescent="0.25">
      <c r="B306" s="11"/>
    </row>
    <row r="307" spans="2:2" x14ac:dyDescent="0.25">
      <c r="B307" s="11"/>
    </row>
    <row r="308" spans="2:2" x14ac:dyDescent="0.25">
      <c r="B308" s="11"/>
    </row>
    <row r="309" spans="2:2" x14ac:dyDescent="0.25">
      <c r="B309" s="11"/>
    </row>
    <row r="310" spans="2:2" x14ac:dyDescent="0.25">
      <c r="B310" s="11"/>
    </row>
    <row r="311" spans="2:2" x14ac:dyDescent="0.25">
      <c r="B311" s="11"/>
    </row>
    <row r="312" spans="2:2" x14ac:dyDescent="0.25">
      <c r="B312" s="11"/>
    </row>
    <row r="313" spans="2:2" x14ac:dyDescent="0.25">
      <c r="B313" s="11"/>
    </row>
    <row r="314" spans="2:2" x14ac:dyDescent="0.25">
      <c r="B314" s="11"/>
    </row>
    <row r="315" spans="2:2" x14ac:dyDescent="0.25">
      <c r="B315" s="11"/>
    </row>
    <row r="316" spans="2:2" x14ac:dyDescent="0.25">
      <c r="B316" s="11"/>
    </row>
    <row r="317" spans="2:2" x14ac:dyDescent="0.25">
      <c r="B317" s="11"/>
    </row>
    <row r="318" spans="2:2" x14ac:dyDescent="0.25">
      <c r="B318" s="11"/>
    </row>
    <row r="319" spans="2:2" x14ac:dyDescent="0.25">
      <c r="B319" s="11"/>
    </row>
    <row r="320" spans="2:2" x14ac:dyDescent="0.25">
      <c r="B320" s="11"/>
    </row>
    <row r="321" spans="2:2" x14ac:dyDescent="0.25">
      <c r="B321" s="11"/>
    </row>
    <row r="322" spans="2:2" x14ac:dyDescent="0.25">
      <c r="B322" s="11"/>
    </row>
    <row r="323" spans="2:2" x14ac:dyDescent="0.25">
      <c r="B323" s="11"/>
    </row>
    <row r="324" spans="2:2" x14ac:dyDescent="0.25">
      <c r="B324" s="11"/>
    </row>
    <row r="325" spans="2:2" x14ac:dyDescent="0.25">
      <c r="B325" s="11"/>
    </row>
    <row r="326" spans="2:2" x14ac:dyDescent="0.25">
      <c r="B326" s="11"/>
    </row>
    <row r="327" spans="2:2" x14ac:dyDescent="0.25">
      <c r="B327" s="11"/>
    </row>
    <row r="328" spans="2:2" x14ac:dyDescent="0.25">
      <c r="B328" s="11"/>
    </row>
    <row r="329" spans="2:2" x14ac:dyDescent="0.25">
      <c r="B329" s="11"/>
    </row>
    <row r="330" spans="2:2" x14ac:dyDescent="0.25">
      <c r="B330" s="11"/>
    </row>
    <row r="331" spans="2:2" x14ac:dyDescent="0.25">
      <c r="B331" s="11"/>
    </row>
    <row r="332" spans="2:2" x14ac:dyDescent="0.25">
      <c r="B332" s="11"/>
    </row>
    <row r="333" spans="2:2" x14ac:dyDescent="0.25">
      <c r="B333" s="11"/>
    </row>
    <row r="334" spans="2:2" x14ac:dyDescent="0.25">
      <c r="B334" s="11"/>
    </row>
    <row r="335" spans="2:2" x14ac:dyDescent="0.25">
      <c r="B335" s="11"/>
    </row>
    <row r="336" spans="2:2" x14ac:dyDescent="0.25">
      <c r="B336" s="11"/>
    </row>
    <row r="337" spans="2:2" x14ac:dyDescent="0.25">
      <c r="B337" s="11"/>
    </row>
    <row r="338" spans="2:2" x14ac:dyDescent="0.25">
      <c r="B338" s="11"/>
    </row>
    <row r="339" spans="2:2" x14ac:dyDescent="0.25">
      <c r="B339" s="11"/>
    </row>
    <row r="340" spans="2:2" x14ac:dyDescent="0.25">
      <c r="B340" s="11"/>
    </row>
    <row r="341" spans="2:2" x14ac:dyDescent="0.25">
      <c r="B341" s="11"/>
    </row>
    <row r="342" spans="2:2" x14ac:dyDescent="0.25">
      <c r="B342" s="11"/>
    </row>
    <row r="343" spans="2:2" x14ac:dyDescent="0.25">
      <c r="B343" s="11"/>
    </row>
    <row r="344" spans="2:2" x14ac:dyDescent="0.25">
      <c r="B344" s="11"/>
    </row>
    <row r="345" spans="2:2" x14ac:dyDescent="0.25">
      <c r="B345" s="11"/>
    </row>
    <row r="346" spans="2:2" x14ac:dyDescent="0.25">
      <c r="B346" s="11"/>
    </row>
    <row r="347" spans="2:2" x14ac:dyDescent="0.25">
      <c r="B347" s="11"/>
    </row>
    <row r="348" spans="2:2" x14ac:dyDescent="0.25">
      <c r="B348" s="11"/>
    </row>
    <row r="349" spans="2:2" x14ac:dyDescent="0.25">
      <c r="B349" s="11"/>
    </row>
    <row r="350" spans="2:2" x14ac:dyDescent="0.25">
      <c r="B350" s="11"/>
    </row>
    <row r="351" spans="2:2" x14ac:dyDescent="0.25">
      <c r="B351" s="11"/>
    </row>
    <row r="352" spans="2:2" x14ac:dyDescent="0.25">
      <c r="B352" s="11"/>
    </row>
    <row r="353" spans="2:2" x14ac:dyDescent="0.25">
      <c r="B353" s="11"/>
    </row>
    <row r="354" spans="2:2" x14ac:dyDescent="0.25">
      <c r="B354" s="11"/>
    </row>
    <row r="355" spans="2:2" x14ac:dyDescent="0.25">
      <c r="B355" s="11"/>
    </row>
    <row r="356" spans="2:2" x14ac:dyDescent="0.25">
      <c r="B356" s="1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R331"/>
  <sheetViews>
    <sheetView zoomScaleNormal="100" workbookViewId="0"/>
  </sheetViews>
  <sheetFormatPr defaultRowHeight="15" x14ac:dyDescent="0.25"/>
  <cols>
    <col min="1" max="1" width="39.7109375" style="5" customWidth="1"/>
    <col min="2" max="2" width="9.140625" style="5"/>
    <col min="3" max="3" width="10" style="5" customWidth="1"/>
    <col min="4" max="4" width="10" style="7" customWidth="1"/>
    <col min="5" max="5" width="11.28515625" style="7" customWidth="1"/>
    <col min="6" max="8" width="10" style="7" customWidth="1"/>
    <col min="9" max="9" width="10" style="5" customWidth="1"/>
    <col min="10" max="10" width="10" style="7" customWidth="1"/>
    <col min="11" max="11" width="10.85546875" style="7" customWidth="1"/>
    <col min="12" max="12" width="10" style="7" customWidth="1"/>
    <col min="13" max="13" width="10" style="5" customWidth="1"/>
    <col min="14" max="17" width="10" style="7" customWidth="1"/>
    <col min="18" max="18" width="11" style="5" bestFit="1" customWidth="1"/>
    <col min="19" max="16384" width="9.140625" style="5"/>
  </cols>
  <sheetData>
    <row r="1" spans="1:18" x14ac:dyDescent="0.25">
      <c r="A1" s="6" t="s">
        <v>1365</v>
      </c>
    </row>
    <row r="2" spans="1:18" x14ac:dyDescent="0.25">
      <c r="A2" s="6" t="s">
        <v>1282</v>
      </c>
      <c r="C2" s="6" t="s">
        <v>430</v>
      </c>
    </row>
    <row r="3" spans="1:18" ht="60" x14ac:dyDescent="0.25">
      <c r="A3" s="57" t="s">
        <v>1376</v>
      </c>
      <c r="C3" s="6"/>
      <c r="D3" s="8" t="s">
        <v>1274</v>
      </c>
      <c r="E3" s="8" t="s">
        <v>417</v>
      </c>
      <c r="F3" s="8" t="s">
        <v>1275</v>
      </c>
      <c r="G3" s="8" t="s">
        <v>418</v>
      </c>
      <c r="H3" s="8" t="s">
        <v>1278</v>
      </c>
      <c r="J3" s="8" t="s">
        <v>420</v>
      </c>
      <c r="K3" s="8" t="s">
        <v>422</v>
      </c>
      <c r="L3" s="8" t="s">
        <v>423</v>
      </c>
      <c r="M3" s="9"/>
      <c r="N3" s="8" t="s">
        <v>1276</v>
      </c>
      <c r="O3" s="8" t="s">
        <v>425</v>
      </c>
      <c r="P3" s="8" t="s">
        <v>1278</v>
      </c>
      <c r="Q3" s="8" t="s">
        <v>428</v>
      </c>
      <c r="R3" s="47" t="s">
        <v>14</v>
      </c>
    </row>
    <row r="4" spans="1:18" x14ac:dyDescent="0.25">
      <c r="C4" s="6"/>
      <c r="D4" s="8"/>
      <c r="E4" s="8"/>
      <c r="F4" s="8"/>
      <c r="G4" s="8"/>
      <c r="H4" s="8"/>
      <c r="J4" s="8"/>
      <c r="K4" s="8"/>
      <c r="L4" s="8"/>
      <c r="M4" s="9"/>
      <c r="N4" s="8"/>
      <c r="O4" s="8"/>
      <c r="P4" s="8"/>
      <c r="Q4" s="8"/>
      <c r="R4" s="17"/>
    </row>
    <row r="5" spans="1:18" x14ac:dyDescent="0.25">
      <c r="B5" s="31"/>
      <c r="C5" s="48" t="s">
        <v>1291</v>
      </c>
      <c r="D5" s="8"/>
      <c r="E5" s="8"/>
      <c r="F5" s="8"/>
      <c r="G5" s="8"/>
      <c r="H5" s="8"/>
      <c r="J5" s="8"/>
      <c r="K5" s="8"/>
      <c r="L5" s="8"/>
      <c r="M5" s="9"/>
      <c r="N5" s="8"/>
      <c r="O5" s="8"/>
      <c r="P5" s="8"/>
      <c r="Q5" s="8"/>
      <c r="R5" s="17"/>
    </row>
    <row r="6" spans="1:18" x14ac:dyDescent="0.25">
      <c r="A6" s="6" t="s">
        <v>414</v>
      </c>
      <c r="D6" s="46" t="s">
        <v>410</v>
      </c>
      <c r="E6" s="46" t="s">
        <v>411</v>
      </c>
      <c r="F6" s="46" t="s">
        <v>412</v>
      </c>
      <c r="G6" s="46" t="s">
        <v>413</v>
      </c>
      <c r="H6" s="46"/>
      <c r="I6" s="45"/>
      <c r="J6" s="46" t="s">
        <v>419</v>
      </c>
      <c r="K6" s="46" t="s">
        <v>421</v>
      </c>
      <c r="L6" s="46" t="s">
        <v>424</v>
      </c>
      <c r="M6" s="45"/>
      <c r="N6" s="46" t="s">
        <v>426</v>
      </c>
      <c r="O6" s="46" t="s">
        <v>427</v>
      </c>
      <c r="P6" s="46"/>
      <c r="Q6" s="46" t="s">
        <v>429</v>
      </c>
    </row>
    <row r="7" spans="1:18" x14ac:dyDescent="0.25">
      <c r="A7" s="6"/>
      <c r="D7" s="10"/>
      <c r="E7" s="10"/>
      <c r="F7" s="10"/>
      <c r="G7" s="10"/>
      <c r="H7" s="10"/>
      <c r="I7" s="6"/>
      <c r="J7" s="10"/>
      <c r="K7" s="10"/>
      <c r="L7" s="10"/>
      <c r="M7" s="6"/>
      <c r="N7" s="10"/>
      <c r="O7" s="10"/>
      <c r="P7" s="10"/>
      <c r="Q7" s="10"/>
    </row>
    <row r="8" spans="1:18" x14ac:dyDescent="0.25">
      <c r="A8" s="5" t="s">
        <v>440</v>
      </c>
      <c r="D8" s="26">
        <v>1774</v>
      </c>
      <c r="E8" s="26">
        <v>21</v>
      </c>
      <c r="F8" s="26">
        <v>975</v>
      </c>
      <c r="G8" s="26">
        <v>283</v>
      </c>
      <c r="H8" s="34"/>
      <c r="I8" s="22"/>
      <c r="J8" s="26">
        <v>2265</v>
      </c>
      <c r="K8" s="26">
        <v>302</v>
      </c>
      <c r="L8" s="34">
        <v>5590</v>
      </c>
      <c r="M8" s="22"/>
      <c r="N8" s="26">
        <v>2244</v>
      </c>
      <c r="O8" s="26">
        <v>30</v>
      </c>
      <c r="P8" s="34"/>
      <c r="Q8" s="34">
        <v>1454</v>
      </c>
      <c r="R8" s="22">
        <f t="shared" ref="R8" si="0">D8+E8+F8+G8+J8+K8+L8+N8+O8+Q8</f>
        <v>14938</v>
      </c>
    </row>
    <row r="9" spans="1:18" x14ac:dyDescent="0.25">
      <c r="B9" s="6"/>
      <c r="C9" s="6"/>
      <c r="D9" s="8"/>
      <c r="E9" s="8"/>
      <c r="F9" s="8"/>
      <c r="G9" s="8"/>
      <c r="H9" s="8"/>
      <c r="J9" s="8"/>
      <c r="K9" s="8"/>
      <c r="L9" s="8"/>
      <c r="M9" s="9"/>
      <c r="N9" s="8"/>
      <c r="O9" s="8"/>
      <c r="P9" s="8"/>
      <c r="Q9" s="8"/>
      <c r="R9" s="6"/>
    </row>
    <row r="10" spans="1:18" x14ac:dyDescent="0.25">
      <c r="A10" s="6" t="s">
        <v>415</v>
      </c>
      <c r="B10" s="6" t="s">
        <v>416</v>
      </c>
      <c r="C10" s="45" t="s">
        <v>0</v>
      </c>
      <c r="D10" s="46" t="s">
        <v>1</v>
      </c>
      <c r="E10" s="46" t="s">
        <v>2</v>
      </c>
      <c r="F10" s="46" t="s">
        <v>3</v>
      </c>
      <c r="G10" s="46" t="s">
        <v>4</v>
      </c>
      <c r="H10" s="46" t="s">
        <v>5</v>
      </c>
      <c r="I10" s="45" t="s">
        <v>6</v>
      </c>
      <c r="J10" s="46" t="s">
        <v>7</v>
      </c>
      <c r="K10" s="46" t="s">
        <v>8</v>
      </c>
      <c r="L10" s="46" t="s">
        <v>9</v>
      </c>
      <c r="M10" s="45" t="s">
        <v>10</v>
      </c>
      <c r="N10" s="46" t="s">
        <v>11</v>
      </c>
      <c r="O10" s="46" t="s">
        <v>12</v>
      </c>
      <c r="P10" s="46" t="s">
        <v>13</v>
      </c>
      <c r="Q10" s="46"/>
      <c r="R10" s="45" t="s">
        <v>14</v>
      </c>
    </row>
    <row r="11" spans="1:18" x14ac:dyDescent="0.25">
      <c r="B11" s="11"/>
    </row>
    <row r="12" spans="1:18" x14ac:dyDescent="0.25">
      <c r="A12" s="5" t="s">
        <v>1003</v>
      </c>
      <c r="B12" s="5" t="s">
        <v>1004</v>
      </c>
      <c r="C12" s="22">
        <v>183</v>
      </c>
      <c r="D12" s="34">
        <v>23</v>
      </c>
      <c r="E12" s="34">
        <v>6</v>
      </c>
      <c r="F12" s="34">
        <v>92</v>
      </c>
      <c r="G12" s="34">
        <v>21</v>
      </c>
      <c r="H12" s="34">
        <v>41</v>
      </c>
      <c r="I12" s="22">
        <v>65</v>
      </c>
      <c r="J12" s="34">
        <v>65</v>
      </c>
      <c r="K12" s="34">
        <v>0</v>
      </c>
      <c r="L12" s="34">
        <v>25</v>
      </c>
      <c r="M12" s="22">
        <v>242</v>
      </c>
      <c r="N12" s="34">
        <v>235</v>
      </c>
      <c r="O12" s="34">
        <v>7</v>
      </c>
      <c r="P12" s="34"/>
      <c r="Q12" s="34"/>
      <c r="R12" s="22">
        <v>515</v>
      </c>
    </row>
    <row r="13" spans="1:18" x14ac:dyDescent="0.25">
      <c r="A13" s="5" t="s">
        <v>1005</v>
      </c>
      <c r="B13" s="5" t="s">
        <v>1006</v>
      </c>
      <c r="C13" s="22">
        <v>148</v>
      </c>
      <c r="D13" s="34">
        <v>86</v>
      </c>
      <c r="E13" s="34"/>
      <c r="F13" s="34">
        <v>62</v>
      </c>
      <c r="G13" s="34"/>
      <c r="H13" s="34"/>
      <c r="I13" s="22">
        <v>0</v>
      </c>
      <c r="J13" s="34"/>
      <c r="K13" s="34"/>
      <c r="L13" s="34">
        <v>38</v>
      </c>
      <c r="M13" s="22">
        <v>294</v>
      </c>
      <c r="N13" s="34">
        <v>294</v>
      </c>
      <c r="O13" s="34"/>
      <c r="P13" s="34"/>
      <c r="Q13" s="34"/>
      <c r="R13" s="22">
        <v>480</v>
      </c>
    </row>
    <row r="14" spans="1:18" x14ac:dyDescent="0.25">
      <c r="A14" s="5" t="s">
        <v>1147</v>
      </c>
      <c r="B14" s="5" t="s">
        <v>1148</v>
      </c>
      <c r="C14" s="22">
        <v>47</v>
      </c>
      <c r="D14" s="34">
        <v>10</v>
      </c>
      <c r="E14" s="34">
        <v>1</v>
      </c>
      <c r="F14" s="34">
        <v>10</v>
      </c>
      <c r="G14" s="34">
        <v>1</v>
      </c>
      <c r="H14" s="34">
        <v>25</v>
      </c>
      <c r="I14" s="22">
        <v>377</v>
      </c>
      <c r="J14" s="34">
        <v>377</v>
      </c>
      <c r="K14" s="34"/>
      <c r="L14" s="34">
        <v>0</v>
      </c>
      <c r="M14" s="22">
        <v>307</v>
      </c>
      <c r="N14" s="34">
        <v>190</v>
      </c>
      <c r="O14" s="34"/>
      <c r="P14" s="34">
        <v>117</v>
      </c>
      <c r="Q14" s="34"/>
      <c r="R14" s="22">
        <v>731</v>
      </c>
    </row>
    <row r="15" spans="1:18" x14ac:dyDescent="0.25">
      <c r="A15" s="5" t="s">
        <v>1149</v>
      </c>
      <c r="B15" s="5" t="s">
        <v>1150</v>
      </c>
      <c r="C15" s="22">
        <v>108</v>
      </c>
      <c r="D15" s="34"/>
      <c r="E15" s="34"/>
      <c r="F15" s="34"/>
      <c r="G15" s="34"/>
      <c r="H15" s="34">
        <v>108</v>
      </c>
      <c r="I15" s="22">
        <v>14</v>
      </c>
      <c r="J15" s="34">
        <v>14</v>
      </c>
      <c r="K15" s="34"/>
      <c r="L15" s="34">
        <v>0</v>
      </c>
      <c r="M15" s="22">
        <v>180</v>
      </c>
      <c r="N15" s="34">
        <v>176</v>
      </c>
      <c r="O15" s="34">
        <v>4</v>
      </c>
      <c r="P15" s="34"/>
      <c r="Q15" s="34"/>
      <c r="R15" s="22">
        <v>302</v>
      </c>
    </row>
    <row r="16" spans="1:18" x14ac:dyDescent="0.25">
      <c r="A16" s="5" t="s">
        <v>765</v>
      </c>
      <c r="B16" s="5" t="s">
        <v>766</v>
      </c>
      <c r="C16" s="22">
        <v>990</v>
      </c>
      <c r="D16" s="34">
        <v>933</v>
      </c>
      <c r="E16" s="34"/>
      <c r="F16" s="34">
        <v>56</v>
      </c>
      <c r="G16" s="34">
        <v>1</v>
      </c>
      <c r="H16" s="34"/>
      <c r="I16" s="22">
        <v>415</v>
      </c>
      <c r="J16" s="34">
        <v>415</v>
      </c>
      <c r="K16" s="34"/>
      <c r="L16" s="34">
        <v>47</v>
      </c>
      <c r="M16" s="22">
        <v>496</v>
      </c>
      <c r="N16" s="34">
        <v>480</v>
      </c>
      <c r="O16" s="34">
        <v>16</v>
      </c>
      <c r="P16" s="34"/>
      <c r="Q16" s="34"/>
      <c r="R16" s="22">
        <v>1948</v>
      </c>
    </row>
    <row r="17" spans="1:18" x14ac:dyDescent="0.25">
      <c r="A17" s="5" t="s">
        <v>1171</v>
      </c>
      <c r="B17" s="5" t="s">
        <v>1172</v>
      </c>
      <c r="C17" s="22">
        <v>25303</v>
      </c>
      <c r="D17" s="34">
        <v>16928</v>
      </c>
      <c r="E17" s="34">
        <v>2353</v>
      </c>
      <c r="F17" s="34">
        <v>447</v>
      </c>
      <c r="G17" s="34">
        <v>5575</v>
      </c>
      <c r="H17" s="34"/>
      <c r="I17" s="22">
        <v>15778</v>
      </c>
      <c r="J17" s="34">
        <v>13662</v>
      </c>
      <c r="K17" s="34">
        <v>2116</v>
      </c>
      <c r="L17" s="34">
        <v>578</v>
      </c>
      <c r="M17" s="22">
        <v>12</v>
      </c>
      <c r="N17" s="34">
        <v>12</v>
      </c>
      <c r="O17" s="34"/>
      <c r="P17" s="34"/>
      <c r="Q17" s="34"/>
      <c r="R17" s="22">
        <v>41671</v>
      </c>
    </row>
    <row r="18" spans="1:18" x14ac:dyDescent="0.25">
      <c r="A18" s="5" t="s">
        <v>1007</v>
      </c>
      <c r="B18" s="5" t="s">
        <v>1008</v>
      </c>
      <c r="C18" s="22">
        <v>153</v>
      </c>
      <c r="D18" s="34">
        <v>113</v>
      </c>
      <c r="E18" s="34"/>
      <c r="F18" s="34"/>
      <c r="G18" s="34"/>
      <c r="H18" s="34">
        <v>40</v>
      </c>
      <c r="I18" s="22">
        <v>8</v>
      </c>
      <c r="J18" s="34">
        <v>8</v>
      </c>
      <c r="K18" s="34"/>
      <c r="L18" s="34">
        <v>17</v>
      </c>
      <c r="M18" s="22">
        <v>307</v>
      </c>
      <c r="N18" s="34">
        <v>303</v>
      </c>
      <c r="O18" s="34">
        <v>3</v>
      </c>
      <c r="P18" s="34">
        <v>1</v>
      </c>
      <c r="Q18" s="34"/>
      <c r="R18" s="22">
        <v>485</v>
      </c>
    </row>
    <row r="19" spans="1:18" x14ac:dyDescent="0.25">
      <c r="A19" s="5" t="s">
        <v>1009</v>
      </c>
      <c r="B19" s="5" t="s">
        <v>1010</v>
      </c>
      <c r="C19" s="22">
        <v>893</v>
      </c>
      <c r="D19" s="34">
        <v>893</v>
      </c>
      <c r="E19" s="34"/>
      <c r="F19" s="34"/>
      <c r="G19" s="34"/>
      <c r="H19" s="34"/>
      <c r="I19" s="22">
        <v>0</v>
      </c>
      <c r="J19" s="34">
        <v>0</v>
      </c>
      <c r="K19" s="34">
        <v>0</v>
      </c>
      <c r="L19" s="34">
        <v>28</v>
      </c>
      <c r="M19" s="22">
        <v>536</v>
      </c>
      <c r="N19" s="34">
        <v>536</v>
      </c>
      <c r="O19" s="34">
        <v>0</v>
      </c>
      <c r="P19" s="34">
        <v>0</v>
      </c>
      <c r="Q19" s="34"/>
      <c r="R19" s="22">
        <v>1457</v>
      </c>
    </row>
    <row r="20" spans="1:18" x14ac:dyDescent="0.25">
      <c r="A20" s="5" t="s">
        <v>767</v>
      </c>
      <c r="B20" s="5" t="s">
        <v>768</v>
      </c>
      <c r="C20" s="22">
        <v>2212</v>
      </c>
      <c r="D20" s="34">
        <v>719</v>
      </c>
      <c r="E20" s="34">
        <v>718</v>
      </c>
      <c r="F20" s="34">
        <v>775</v>
      </c>
      <c r="G20" s="34"/>
      <c r="H20" s="34"/>
      <c r="I20" s="22">
        <v>0</v>
      </c>
      <c r="J20" s="34"/>
      <c r="K20" s="34"/>
      <c r="L20" s="34">
        <v>101</v>
      </c>
      <c r="M20" s="22">
        <v>1101</v>
      </c>
      <c r="N20" s="34">
        <v>1086</v>
      </c>
      <c r="O20" s="34">
        <v>15</v>
      </c>
      <c r="P20" s="34"/>
      <c r="Q20" s="34"/>
      <c r="R20" s="22">
        <v>3414</v>
      </c>
    </row>
    <row r="21" spans="1:18" x14ac:dyDescent="0.25">
      <c r="A21" s="5" t="s">
        <v>1011</v>
      </c>
      <c r="B21" s="5" t="s">
        <v>1012</v>
      </c>
      <c r="C21" s="22">
        <v>140</v>
      </c>
      <c r="D21" s="34"/>
      <c r="E21" s="34">
        <v>65</v>
      </c>
      <c r="F21" s="34">
        <v>75</v>
      </c>
      <c r="G21" s="34"/>
      <c r="H21" s="34"/>
      <c r="I21" s="22">
        <v>49</v>
      </c>
      <c r="J21" s="34">
        <v>49</v>
      </c>
      <c r="K21" s="34"/>
      <c r="L21" s="34">
        <v>210</v>
      </c>
      <c r="M21" s="22">
        <v>270</v>
      </c>
      <c r="N21" s="34">
        <v>251</v>
      </c>
      <c r="O21" s="34">
        <v>8</v>
      </c>
      <c r="P21" s="34">
        <v>11</v>
      </c>
      <c r="Q21" s="34"/>
      <c r="R21" s="22">
        <v>669</v>
      </c>
    </row>
    <row r="22" spans="1:18" x14ac:dyDescent="0.25">
      <c r="A22" s="5" t="s">
        <v>1151</v>
      </c>
      <c r="B22" s="5" t="s">
        <v>1152</v>
      </c>
      <c r="C22" s="22">
        <v>482</v>
      </c>
      <c r="D22" s="34">
        <v>8</v>
      </c>
      <c r="E22" s="34">
        <v>0</v>
      </c>
      <c r="F22" s="34">
        <v>474</v>
      </c>
      <c r="G22" s="34">
        <v>0</v>
      </c>
      <c r="H22" s="34">
        <v>0</v>
      </c>
      <c r="I22" s="22">
        <v>0</v>
      </c>
      <c r="J22" s="34">
        <v>0</v>
      </c>
      <c r="K22" s="34">
        <v>0</v>
      </c>
      <c r="L22" s="34">
        <v>7</v>
      </c>
      <c r="M22" s="22">
        <v>174</v>
      </c>
      <c r="N22" s="34">
        <v>168</v>
      </c>
      <c r="O22" s="34">
        <v>6</v>
      </c>
      <c r="P22" s="34"/>
      <c r="Q22" s="34"/>
      <c r="R22" s="22">
        <v>663</v>
      </c>
    </row>
    <row r="23" spans="1:18" x14ac:dyDescent="0.25">
      <c r="A23" s="5" t="s">
        <v>1013</v>
      </c>
      <c r="B23" s="5" t="s">
        <v>1014</v>
      </c>
      <c r="C23" s="22">
        <v>55</v>
      </c>
      <c r="D23" s="34">
        <v>28</v>
      </c>
      <c r="E23" s="34">
        <v>0</v>
      </c>
      <c r="F23" s="34"/>
      <c r="G23" s="34"/>
      <c r="H23" s="34">
        <v>27</v>
      </c>
      <c r="I23" s="22">
        <v>2</v>
      </c>
      <c r="J23" s="34">
        <v>2</v>
      </c>
      <c r="K23" s="34"/>
      <c r="L23" s="34">
        <v>5</v>
      </c>
      <c r="M23" s="22">
        <v>190</v>
      </c>
      <c r="N23" s="34">
        <v>184</v>
      </c>
      <c r="O23" s="34"/>
      <c r="P23" s="34">
        <v>6</v>
      </c>
      <c r="Q23" s="34"/>
      <c r="R23" s="22">
        <v>252</v>
      </c>
    </row>
    <row r="24" spans="1:18" x14ac:dyDescent="0.25">
      <c r="A24" s="5" t="s">
        <v>769</v>
      </c>
      <c r="B24" s="5" t="s">
        <v>770</v>
      </c>
      <c r="C24" s="22">
        <v>2516</v>
      </c>
      <c r="D24" s="34">
        <v>2105</v>
      </c>
      <c r="E24" s="34">
        <v>43</v>
      </c>
      <c r="F24" s="34">
        <v>367</v>
      </c>
      <c r="G24" s="34"/>
      <c r="H24" s="34">
        <v>1</v>
      </c>
      <c r="I24" s="22">
        <v>148</v>
      </c>
      <c r="J24" s="34">
        <v>148</v>
      </c>
      <c r="K24" s="34">
        <v>0</v>
      </c>
      <c r="L24" s="34">
        <v>21</v>
      </c>
      <c r="M24" s="22">
        <v>866</v>
      </c>
      <c r="N24" s="34">
        <v>844</v>
      </c>
      <c r="O24" s="34">
        <v>22</v>
      </c>
      <c r="P24" s="34"/>
      <c r="Q24" s="34"/>
      <c r="R24" s="22">
        <v>3551</v>
      </c>
    </row>
    <row r="25" spans="1:18" x14ac:dyDescent="0.25">
      <c r="A25" s="5" t="s">
        <v>1015</v>
      </c>
      <c r="B25" s="5" t="s">
        <v>1016</v>
      </c>
      <c r="C25" s="22">
        <v>261</v>
      </c>
      <c r="D25" s="34"/>
      <c r="E25" s="34"/>
      <c r="F25" s="34">
        <v>17</v>
      </c>
      <c r="G25" s="34"/>
      <c r="H25" s="34">
        <v>244</v>
      </c>
      <c r="I25" s="22">
        <v>15</v>
      </c>
      <c r="J25" s="34">
        <v>15</v>
      </c>
      <c r="K25" s="34"/>
      <c r="L25" s="34">
        <v>0</v>
      </c>
      <c r="M25" s="22">
        <v>306</v>
      </c>
      <c r="N25" s="34">
        <v>306</v>
      </c>
      <c r="O25" s="34"/>
      <c r="P25" s="34"/>
      <c r="Q25" s="34"/>
      <c r="R25" s="22">
        <v>582</v>
      </c>
    </row>
    <row r="26" spans="1:18" x14ac:dyDescent="0.25">
      <c r="A26" s="5" t="s">
        <v>771</v>
      </c>
      <c r="B26" s="5" t="s">
        <v>772</v>
      </c>
      <c r="C26" s="22">
        <v>3259</v>
      </c>
      <c r="D26" s="34">
        <v>3187</v>
      </c>
      <c r="E26" s="34">
        <v>0</v>
      </c>
      <c r="F26" s="34">
        <v>0</v>
      </c>
      <c r="G26" s="34">
        <v>38</v>
      </c>
      <c r="H26" s="34">
        <v>34</v>
      </c>
      <c r="I26" s="22">
        <v>266</v>
      </c>
      <c r="J26" s="34">
        <v>0</v>
      </c>
      <c r="K26" s="34">
        <v>266</v>
      </c>
      <c r="L26" s="34">
        <v>0</v>
      </c>
      <c r="M26" s="22">
        <v>733</v>
      </c>
      <c r="N26" s="34">
        <v>712</v>
      </c>
      <c r="O26" s="34">
        <v>21</v>
      </c>
      <c r="P26" s="34">
        <v>0</v>
      </c>
      <c r="Q26" s="34"/>
      <c r="R26" s="22">
        <v>4258</v>
      </c>
    </row>
    <row r="27" spans="1:18" x14ac:dyDescent="0.25">
      <c r="A27" s="5" t="s">
        <v>1017</v>
      </c>
      <c r="B27" s="5" t="s">
        <v>1018</v>
      </c>
      <c r="C27" s="22">
        <v>465</v>
      </c>
      <c r="D27" s="34">
        <v>203</v>
      </c>
      <c r="E27" s="34">
        <v>0</v>
      </c>
      <c r="F27" s="34">
        <v>54</v>
      </c>
      <c r="G27" s="34">
        <v>0</v>
      </c>
      <c r="H27" s="34">
        <v>208</v>
      </c>
      <c r="I27" s="22">
        <v>210</v>
      </c>
      <c r="J27" s="34">
        <v>210</v>
      </c>
      <c r="K27" s="34">
        <v>0</v>
      </c>
      <c r="L27" s="34">
        <v>40</v>
      </c>
      <c r="M27" s="22">
        <v>417</v>
      </c>
      <c r="N27" s="34">
        <v>417</v>
      </c>
      <c r="O27" s="34">
        <v>0</v>
      </c>
      <c r="P27" s="34">
        <v>0</v>
      </c>
      <c r="Q27" s="34"/>
      <c r="R27" s="22">
        <v>1132</v>
      </c>
    </row>
    <row r="28" spans="1:18" x14ac:dyDescent="0.25">
      <c r="A28" s="5" t="s">
        <v>1019</v>
      </c>
      <c r="B28" s="5" t="s">
        <v>1020</v>
      </c>
      <c r="C28" s="22">
        <v>86</v>
      </c>
      <c r="D28" s="34">
        <v>84</v>
      </c>
      <c r="E28" s="34"/>
      <c r="F28" s="34"/>
      <c r="G28" s="34">
        <v>2</v>
      </c>
      <c r="H28" s="34"/>
      <c r="I28" s="22">
        <v>160</v>
      </c>
      <c r="J28" s="34">
        <v>160</v>
      </c>
      <c r="K28" s="34"/>
      <c r="L28" s="34">
        <v>56</v>
      </c>
      <c r="M28" s="22">
        <v>325</v>
      </c>
      <c r="N28" s="34">
        <v>325</v>
      </c>
      <c r="O28" s="34"/>
      <c r="P28" s="34"/>
      <c r="Q28" s="34"/>
      <c r="R28" s="22">
        <v>627</v>
      </c>
    </row>
    <row r="29" spans="1:18" x14ac:dyDescent="0.25">
      <c r="A29" s="5" t="s">
        <v>1021</v>
      </c>
      <c r="B29" s="5" t="s">
        <v>1022</v>
      </c>
      <c r="C29" s="22">
        <v>534</v>
      </c>
      <c r="D29" s="34"/>
      <c r="E29" s="34">
        <v>452</v>
      </c>
      <c r="F29" s="34">
        <v>82</v>
      </c>
      <c r="G29" s="34"/>
      <c r="H29" s="34"/>
      <c r="I29" s="22">
        <v>0</v>
      </c>
      <c r="J29" s="34"/>
      <c r="K29" s="34"/>
      <c r="L29" s="34">
        <v>139</v>
      </c>
      <c r="M29" s="22">
        <v>445</v>
      </c>
      <c r="N29" s="34">
        <v>437</v>
      </c>
      <c r="O29" s="34">
        <v>8</v>
      </c>
      <c r="P29" s="34"/>
      <c r="Q29" s="34"/>
      <c r="R29" s="22">
        <v>1118</v>
      </c>
    </row>
    <row r="30" spans="1:18" x14ac:dyDescent="0.25">
      <c r="A30" s="5" t="s">
        <v>1079</v>
      </c>
      <c r="B30" s="5" t="s">
        <v>1080</v>
      </c>
      <c r="C30" s="22">
        <v>116</v>
      </c>
      <c r="D30" s="34">
        <v>115</v>
      </c>
      <c r="E30" s="34">
        <v>0</v>
      </c>
      <c r="F30" s="34">
        <v>0</v>
      </c>
      <c r="G30" s="34">
        <v>0</v>
      </c>
      <c r="H30" s="34">
        <v>1</v>
      </c>
      <c r="I30" s="22">
        <v>30</v>
      </c>
      <c r="J30" s="34">
        <v>30</v>
      </c>
      <c r="K30" s="34">
        <v>0</v>
      </c>
      <c r="L30" s="34">
        <v>22</v>
      </c>
      <c r="M30" s="22">
        <v>290</v>
      </c>
      <c r="N30" s="34">
        <v>272</v>
      </c>
      <c r="O30" s="34">
        <v>18</v>
      </c>
      <c r="P30" s="34"/>
      <c r="Q30" s="34"/>
      <c r="R30" s="22">
        <v>458</v>
      </c>
    </row>
    <row r="31" spans="1:18" x14ac:dyDescent="0.25">
      <c r="A31" s="5" t="s">
        <v>1123</v>
      </c>
      <c r="B31" s="5" t="s">
        <v>1124</v>
      </c>
      <c r="C31" s="22">
        <v>305</v>
      </c>
      <c r="D31" s="34">
        <v>34</v>
      </c>
      <c r="E31" s="34">
        <v>2</v>
      </c>
      <c r="F31" s="34">
        <v>147</v>
      </c>
      <c r="G31" s="34">
        <v>1</v>
      </c>
      <c r="H31" s="34">
        <v>121</v>
      </c>
      <c r="I31" s="22">
        <v>188</v>
      </c>
      <c r="J31" s="34">
        <v>188</v>
      </c>
      <c r="K31" s="34">
        <v>0</v>
      </c>
      <c r="L31" s="34">
        <v>60</v>
      </c>
      <c r="M31" s="22">
        <v>282</v>
      </c>
      <c r="N31" s="34">
        <v>272</v>
      </c>
      <c r="O31" s="34"/>
      <c r="P31" s="34">
        <v>10</v>
      </c>
      <c r="Q31" s="34"/>
      <c r="R31" s="22">
        <v>835</v>
      </c>
    </row>
    <row r="32" spans="1:18" x14ac:dyDescent="0.25">
      <c r="A32" s="5" t="s">
        <v>1127</v>
      </c>
      <c r="B32" s="5" t="s">
        <v>1128</v>
      </c>
      <c r="C32" s="22">
        <v>106</v>
      </c>
      <c r="D32" s="34">
        <v>104</v>
      </c>
      <c r="E32" s="34"/>
      <c r="F32" s="34"/>
      <c r="G32" s="34">
        <v>2</v>
      </c>
      <c r="H32" s="34"/>
      <c r="I32" s="22">
        <v>0</v>
      </c>
      <c r="J32" s="34"/>
      <c r="K32" s="34"/>
      <c r="L32" s="34">
        <v>82</v>
      </c>
      <c r="M32" s="22">
        <v>109</v>
      </c>
      <c r="N32" s="34">
        <v>109</v>
      </c>
      <c r="O32" s="34"/>
      <c r="P32" s="34"/>
      <c r="Q32" s="34"/>
      <c r="R32" s="22">
        <v>297</v>
      </c>
    </row>
    <row r="33" spans="1:18" x14ac:dyDescent="0.25">
      <c r="A33" s="5" t="s">
        <v>991</v>
      </c>
      <c r="B33" s="5" t="s">
        <v>992</v>
      </c>
      <c r="C33" s="22">
        <v>2516</v>
      </c>
      <c r="D33" s="34">
        <v>1148</v>
      </c>
      <c r="E33" s="34">
        <v>99</v>
      </c>
      <c r="F33" s="34">
        <v>38</v>
      </c>
      <c r="G33" s="34">
        <v>602</v>
      </c>
      <c r="H33" s="34">
        <v>629</v>
      </c>
      <c r="I33" s="22">
        <v>208</v>
      </c>
      <c r="J33" s="34">
        <v>189</v>
      </c>
      <c r="K33" s="34">
        <v>19</v>
      </c>
      <c r="L33" s="34">
        <v>576</v>
      </c>
      <c r="M33" s="22">
        <v>1586</v>
      </c>
      <c r="N33" s="34">
        <v>1551</v>
      </c>
      <c r="O33" s="34">
        <v>30</v>
      </c>
      <c r="P33" s="34">
        <v>5</v>
      </c>
      <c r="Q33" s="34"/>
      <c r="R33" s="22">
        <v>4886</v>
      </c>
    </row>
    <row r="34" spans="1:18" x14ac:dyDescent="0.25">
      <c r="A34" s="5" t="s">
        <v>1145</v>
      </c>
      <c r="B34" s="5" t="s">
        <v>1146</v>
      </c>
      <c r="C34" s="22">
        <v>6</v>
      </c>
      <c r="D34" s="34"/>
      <c r="E34" s="34"/>
      <c r="F34" s="34">
        <v>6</v>
      </c>
      <c r="G34" s="34"/>
      <c r="H34" s="34"/>
      <c r="I34" s="22">
        <v>137</v>
      </c>
      <c r="J34" s="34">
        <v>137</v>
      </c>
      <c r="K34" s="34"/>
      <c r="L34" s="34">
        <v>0</v>
      </c>
      <c r="M34" s="22">
        <v>167</v>
      </c>
      <c r="N34" s="34">
        <v>167</v>
      </c>
      <c r="O34" s="34"/>
      <c r="P34" s="34"/>
      <c r="Q34" s="34"/>
      <c r="R34" s="22">
        <v>310</v>
      </c>
    </row>
    <row r="35" spans="1:18" x14ac:dyDescent="0.25">
      <c r="B35" s="11"/>
      <c r="C35" s="22"/>
      <c r="D35" s="34"/>
      <c r="E35" s="34"/>
      <c r="F35" s="34"/>
      <c r="G35" s="34"/>
      <c r="H35" s="34"/>
      <c r="I35" s="22"/>
      <c r="J35" s="34"/>
      <c r="K35" s="34"/>
      <c r="L35" s="34"/>
      <c r="M35" s="22"/>
      <c r="N35" s="34"/>
      <c r="O35" s="34"/>
      <c r="P35" s="34"/>
      <c r="Q35" s="34"/>
      <c r="R35" s="22"/>
    </row>
    <row r="36" spans="1:18" x14ac:dyDescent="0.25">
      <c r="B36" s="11"/>
      <c r="C36" s="22"/>
      <c r="D36" s="34"/>
      <c r="E36" s="34"/>
      <c r="F36" s="34"/>
      <c r="G36" s="34"/>
      <c r="H36" s="34"/>
      <c r="I36" s="22"/>
      <c r="J36" s="34"/>
      <c r="K36" s="34"/>
      <c r="L36" s="34"/>
      <c r="M36" s="22"/>
      <c r="N36" s="34"/>
      <c r="O36" s="34"/>
      <c r="P36" s="34"/>
      <c r="Q36" s="34"/>
      <c r="R36" s="22"/>
    </row>
    <row r="37" spans="1:18" ht="30" x14ac:dyDescent="0.25">
      <c r="A37" s="9" t="s">
        <v>435</v>
      </c>
      <c r="B37" s="11"/>
      <c r="C37" s="37" t="s">
        <v>468</v>
      </c>
      <c r="D37" s="38" t="s">
        <v>468</v>
      </c>
      <c r="E37" s="38" t="s">
        <v>468</v>
      </c>
      <c r="F37" s="38" t="s">
        <v>468</v>
      </c>
      <c r="G37" s="38" t="s">
        <v>468</v>
      </c>
      <c r="H37" s="38" t="s">
        <v>468</v>
      </c>
      <c r="I37" s="37" t="s">
        <v>468</v>
      </c>
      <c r="J37" s="38" t="s">
        <v>468</v>
      </c>
      <c r="K37" s="38" t="s">
        <v>468</v>
      </c>
      <c r="L37" s="38" t="s">
        <v>468</v>
      </c>
      <c r="M37" s="37" t="s">
        <v>468</v>
      </c>
      <c r="N37" s="38" t="s">
        <v>468</v>
      </c>
      <c r="O37" s="38" t="s">
        <v>468</v>
      </c>
      <c r="P37" s="38" t="s">
        <v>468</v>
      </c>
      <c r="Q37" s="38"/>
      <c r="R37" s="37" t="s">
        <v>468</v>
      </c>
    </row>
    <row r="38" spans="1:18" x14ac:dyDescent="0.25">
      <c r="A38" s="9"/>
      <c r="B38" s="11"/>
      <c r="C38" s="37"/>
      <c r="D38" s="38"/>
      <c r="E38" s="38"/>
      <c r="F38" s="38"/>
      <c r="G38" s="38"/>
      <c r="H38" s="38"/>
      <c r="I38" s="37"/>
      <c r="J38" s="38"/>
      <c r="K38" s="38"/>
      <c r="L38" s="38"/>
      <c r="M38" s="37"/>
      <c r="N38" s="38"/>
      <c r="O38" s="38"/>
      <c r="P38" s="38"/>
      <c r="Q38" s="38"/>
      <c r="R38" s="37"/>
    </row>
    <row r="39" spans="1:18" x14ac:dyDescent="0.25">
      <c r="A39" s="15" t="s">
        <v>448</v>
      </c>
      <c r="B39" s="11"/>
      <c r="C39" s="37">
        <f>SUM(C12:C37)</f>
        <v>40884</v>
      </c>
      <c r="D39" s="38">
        <f t="shared" ref="D39:R39" si="1">SUM(D12:D37)</f>
        <v>26721</v>
      </c>
      <c r="E39" s="38">
        <f t="shared" si="1"/>
        <v>3739</v>
      </c>
      <c r="F39" s="38">
        <f t="shared" si="1"/>
        <v>2702</v>
      </c>
      <c r="G39" s="38">
        <f t="shared" si="1"/>
        <v>6243</v>
      </c>
      <c r="H39" s="38">
        <f t="shared" si="1"/>
        <v>1479</v>
      </c>
      <c r="I39" s="37">
        <f t="shared" si="1"/>
        <v>18070</v>
      </c>
      <c r="J39" s="38">
        <f t="shared" si="1"/>
        <v>15669</v>
      </c>
      <c r="K39" s="38">
        <f t="shared" si="1"/>
        <v>2401</v>
      </c>
      <c r="L39" s="38">
        <f t="shared" si="1"/>
        <v>2052</v>
      </c>
      <c r="M39" s="37">
        <f t="shared" si="1"/>
        <v>9635</v>
      </c>
      <c r="N39" s="38">
        <f t="shared" si="1"/>
        <v>9327</v>
      </c>
      <c r="O39" s="38">
        <f t="shared" si="1"/>
        <v>158</v>
      </c>
      <c r="P39" s="38">
        <f t="shared" si="1"/>
        <v>150</v>
      </c>
      <c r="Q39" s="38">
        <f t="shared" si="1"/>
        <v>0</v>
      </c>
      <c r="R39" s="37">
        <f t="shared" si="1"/>
        <v>70641</v>
      </c>
    </row>
    <row r="40" spans="1:18" ht="15" customHeight="1" x14ac:dyDescent="0.25">
      <c r="A40" s="9"/>
      <c r="B40" s="11"/>
      <c r="C40" s="22"/>
      <c r="D40" s="34"/>
      <c r="E40" s="34"/>
      <c r="F40" s="34"/>
      <c r="G40" s="34"/>
      <c r="H40" s="34"/>
      <c r="I40" s="22"/>
      <c r="J40" s="34"/>
      <c r="K40" s="34"/>
      <c r="L40" s="34"/>
      <c r="M40" s="22"/>
      <c r="N40" s="34"/>
      <c r="O40" s="34"/>
      <c r="P40" s="34"/>
      <c r="Q40" s="34"/>
      <c r="R40" s="22"/>
    </row>
    <row r="41" spans="1:18" ht="30" x14ac:dyDescent="0.25">
      <c r="A41" s="15" t="s">
        <v>455</v>
      </c>
      <c r="B41" s="11"/>
      <c r="C41" s="22"/>
      <c r="D41" s="34">
        <f>D8+SUM(D11:D37)</f>
        <v>28495</v>
      </c>
      <c r="E41" s="34">
        <f t="shared" ref="E41:R41" si="2">E8+SUM(E11:E37)</f>
        <v>3760</v>
      </c>
      <c r="F41" s="34">
        <f t="shared" si="2"/>
        <v>3677</v>
      </c>
      <c r="G41" s="34">
        <f t="shared" si="2"/>
        <v>6526</v>
      </c>
      <c r="H41" s="34">
        <f t="shared" si="2"/>
        <v>1479</v>
      </c>
      <c r="I41" s="34">
        <f t="shared" si="2"/>
        <v>18070</v>
      </c>
      <c r="J41" s="34">
        <f t="shared" si="2"/>
        <v>17934</v>
      </c>
      <c r="K41" s="34">
        <f t="shared" si="2"/>
        <v>2703</v>
      </c>
      <c r="L41" s="34">
        <f t="shared" si="2"/>
        <v>7642</v>
      </c>
      <c r="M41" s="34">
        <f t="shared" si="2"/>
        <v>9635</v>
      </c>
      <c r="N41" s="34">
        <f t="shared" si="2"/>
        <v>11571</v>
      </c>
      <c r="O41" s="34">
        <f t="shared" si="2"/>
        <v>188</v>
      </c>
      <c r="P41" s="34">
        <f t="shared" si="2"/>
        <v>150</v>
      </c>
      <c r="Q41" s="34">
        <f t="shared" si="2"/>
        <v>1454</v>
      </c>
      <c r="R41" s="33">
        <f t="shared" si="2"/>
        <v>85579</v>
      </c>
    </row>
    <row r="42" spans="1:18" ht="6.75" customHeight="1" x14ac:dyDescent="0.25">
      <c r="A42" s="15"/>
      <c r="B42" s="11"/>
      <c r="C42" s="22"/>
      <c r="D42" s="34"/>
      <c r="E42" s="34"/>
      <c r="F42" s="34"/>
      <c r="G42" s="34"/>
      <c r="H42" s="34"/>
      <c r="I42" s="22"/>
      <c r="J42" s="34"/>
      <c r="K42" s="34"/>
      <c r="L42" s="34"/>
      <c r="M42" s="22"/>
      <c r="N42" s="34"/>
      <c r="O42" s="34"/>
      <c r="P42" s="34"/>
      <c r="Q42" s="34"/>
      <c r="R42" s="22"/>
    </row>
    <row r="43" spans="1:18" x14ac:dyDescent="0.25">
      <c r="A43" s="16"/>
      <c r="B43" s="11"/>
      <c r="C43" s="22"/>
      <c r="D43" s="34"/>
      <c r="E43" s="34"/>
      <c r="F43" s="34"/>
      <c r="G43" s="34"/>
      <c r="H43" s="34"/>
      <c r="I43" s="22"/>
      <c r="J43" s="34"/>
      <c r="K43" s="34"/>
      <c r="L43" s="34"/>
      <c r="M43" s="22"/>
      <c r="N43" s="34"/>
      <c r="O43" s="34"/>
      <c r="P43" s="34"/>
      <c r="Q43" s="34"/>
      <c r="R43" s="22"/>
    </row>
    <row r="44" spans="1:18" x14ac:dyDescent="0.25">
      <c r="B44" s="11"/>
      <c r="C44" s="22"/>
      <c r="D44" s="34"/>
      <c r="E44" s="34"/>
      <c r="F44" s="34"/>
      <c r="G44" s="34"/>
      <c r="H44" s="34"/>
      <c r="I44" s="22"/>
      <c r="J44" s="34"/>
      <c r="K44" s="34"/>
      <c r="L44" s="34"/>
      <c r="M44" s="22"/>
      <c r="N44" s="34"/>
      <c r="O44" s="34"/>
      <c r="P44" s="34"/>
      <c r="Q44" s="34"/>
      <c r="R44" s="22"/>
    </row>
    <row r="45" spans="1:18" ht="30" x14ac:dyDescent="0.25">
      <c r="A45" s="16" t="s">
        <v>1241</v>
      </c>
      <c r="B45" s="11"/>
      <c r="C45" s="22">
        <v>13566</v>
      </c>
      <c r="D45" s="34"/>
      <c r="E45" s="34"/>
      <c r="F45" s="34"/>
      <c r="G45" s="34"/>
      <c r="H45" s="34"/>
      <c r="I45" s="22">
        <v>404</v>
      </c>
      <c r="J45" s="34"/>
      <c r="K45" s="34"/>
      <c r="L45" s="34">
        <v>113</v>
      </c>
      <c r="M45" s="22">
        <v>527</v>
      </c>
      <c r="N45" s="34"/>
      <c r="O45" s="34"/>
      <c r="P45" s="34"/>
      <c r="Q45" s="34"/>
      <c r="R45" s="22">
        <f>C45+I45+L45+M45</f>
        <v>14610</v>
      </c>
    </row>
    <row r="46" spans="1:18" ht="6.75" customHeight="1" x14ac:dyDescent="0.25">
      <c r="A46" s="14"/>
      <c r="B46" s="11"/>
      <c r="C46" s="22"/>
      <c r="D46" s="34"/>
      <c r="E46" s="34"/>
      <c r="F46" s="34"/>
      <c r="G46" s="34"/>
      <c r="H46" s="34"/>
      <c r="I46" s="22"/>
      <c r="J46" s="34"/>
      <c r="K46" s="34"/>
      <c r="L46" s="34"/>
      <c r="M46" s="22"/>
      <c r="N46" s="34"/>
      <c r="O46" s="34"/>
      <c r="P46" s="34"/>
      <c r="Q46" s="34"/>
      <c r="R46" s="22"/>
    </row>
    <row r="47" spans="1:18" x14ac:dyDescent="0.25">
      <c r="A47" s="16"/>
      <c r="B47" s="11"/>
    </row>
    <row r="48" spans="1:18" x14ac:dyDescent="0.25">
      <c r="B48" s="11"/>
      <c r="C48" s="6" t="s">
        <v>407</v>
      </c>
      <c r="M48" s="6"/>
      <c r="R48" s="6"/>
    </row>
    <row r="49" spans="1:18" x14ac:dyDescent="0.25">
      <c r="B49" s="11"/>
    </row>
    <row r="50" spans="1:18" x14ac:dyDescent="0.25">
      <c r="A50" s="16" t="s">
        <v>1254</v>
      </c>
      <c r="B50" s="11"/>
      <c r="C50" s="22">
        <v>724</v>
      </c>
      <c r="D50" s="34"/>
      <c r="E50" s="34"/>
      <c r="F50" s="34"/>
      <c r="G50" s="34"/>
      <c r="H50" s="34"/>
      <c r="I50" s="22"/>
      <c r="J50" s="34"/>
      <c r="K50" s="34"/>
      <c r="L50" s="34"/>
      <c r="M50" s="22"/>
      <c r="N50" s="34"/>
      <c r="O50" s="34"/>
      <c r="P50" s="34"/>
      <c r="Q50" s="34"/>
      <c r="R50" s="22"/>
    </row>
    <row r="51" spans="1:18" x14ac:dyDescent="0.25">
      <c r="B51" s="11"/>
    </row>
    <row r="52" spans="1:18" x14ac:dyDescent="0.25">
      <c r="B52" s="11"/>
    </row>
    <row r="53" spans="1:18" x14ac:dyDescent="0.25">
      <c r="B53" s="11"/>
    </row>
    <row r="54" spans="1:18" x14ac:dyDescent="0.25">
      <c r="B54" s="11"/>
    </row>
    <row r="55" spans="1:18" x14ac:dyDescent="0.25">
      <c r="B55" s="11"/>
    </row>
    <row r="56" spans="1:18" x14ac:dyDescent="0.25">
      <c r="B56" s="11"/>
    </row>
    <row r="57" spans="1:18" x14ac:dyDescent="0.25">
      <c r="B57" s="11"/>
    </row>
    <row r="58" spans="1:18" x14ac:dyDescent="0.25">
      <c r="B58" s="11"/>
    </row>
    <row r="59" spans="1:18" x14ac:dyDescent="0.25">
      <c r="B59" s="11"/>
    </row>
    <row r="60" spans="1:18" x14ac:dyDescent="0.25">
      <c r="B60" s="11"/>
    </row>
    <row r="61" spans="1:18" x14ac:dyDescent="0.25">
      <c r="B61" s="11"/>
    </row>
    <row r="62" spans="1:18" x14ac:dyDescent="0.25">
      <c r="B62" s="11"/>
    </row>
    <row r="63" spans="1:18" x14ac:dyDescent="0.25">
      <c r="B63" s="11"/>
    </row>
    <row r="64" spans="1:18" x14ac:dyDescent="0.25">
      <c r="B64" s="11"/>
    </row>
    <row r="65" spans="2:2" x14ac:dyDescent="0.25">
      <c r="B65" s="11"/>
    </row>
    <row r="66" spans="2:2" x14ac:dyDescent="0.25">
      <c r="B66" s="11"/>
    </row>
    <row r="67" spans="2:2" x14ac:dyDescent="0.25">
      <c r="B67" s="11"/>
    </row>
    <row r="68" spans="2:2" x14ac:dyDescent="0.25">
      <c r="B68" s="11"/>
    </row>
    <row r="69" spans="2:2" x14ac:dyDescent="0.25">
      <c r="B69" s="11"/>
    </row>
    <row r="70" spans="2:2" x14ac:dyDescent="0.25">
      <c r="B70" s="11"/>
    </row>
    <row r="71" spans="2:2" x14ac:dyDescent="0.25">
      <c r="B71" s="11"/>
    </row>
    <row r="72" spans="2:2" x14ac:dyDescent="0.25">
      <c r="B72" s="11"/>
    </row>
    <row r="73" spans="2:2" x14ac:dyDescent="0.25">
      <c r="B73" s="11"/>
    </row>
    <row r="74" spans="2:2" x14ac:dyDescent="0.25">
      <c r="B74" s="11"/>
    </row>
    <row r="75" spans="2:2" x14ac:dyDescent="0.25">
      <c r="B75" s="11"/>
    </row>
    <row r="76" spans="2:2" x14ac:dyDescent="0.25">
      <c r="B76" s="11"/>
    </row>
    <row r="77" spans="2:2" x14ac:dyDescent="0.25">
      <c r="B77" s="11"/>
    </row>
    <row r="78" spans="2:2" x14ac:dyDescent="0.25">
      <c r="B78" s="11"/>
    </row>
    <row r="79" spans="2:2" x14ac:dyDescent="0.25">
      <c r="B79" s="11"/>
    </row>
    <row r="80" spans="2:2" x14ac:dyDescent="0.25">
      <c r="B80" s="11"/>
    </row>
    <row r="81" spans="2:2" x14ac:dyDescent="0.25">
      <c r="B81" s="11"/>
    </row>
    <row r="82" spans="2:2" x14ac:dyDescent="0.25">
      <c r="B82" s="11"/>
    </row>
    <row r="83" spans="2:2" x14ac:dyDescent="0.25">
      <c r="B83" s="11"/>
    </row>
    <row r="84" spans="2:2" x14ac:dyDescent="0.25">
      <c r="B84" s="11"/>
    </row>
    <row r="85" spans="2:2" x14ac:dyDescent="0.25">
      <c r="B85" s="11"/>
    </row>
    <row r="86" spans="2:2" x14ac:dyDescent="0.25">
      <c r="B86" s="11"/>
    </row>
    <row r="87" spans="2:2" x14ac:dyDescent="0.25">
      <c r="B87" s="11"/>
    </row>
    <row r="88" spans="2:2" x14ac:dyDescent="0.25">
      <c r="B88" s="11"/>
    </row>
    <row r="89" spans="2:2" x14ac:dyDescent="0.25">
      <c r="B89" s="11"/>
    </row>
    <row r="90" spans="2:2" x14ac:dyDescent="0.25">
      <c r="B90" s="11"/>
    </row>
    <row r="91" spans="2:2" x14ac:dyDescent="0.25">
      <c r="B91" s="11"/>
    </row>
    <row r="92" spans="2:2" x14ac:dyDescent="0.25">
      <c r="B92" s="11"/>
    </row>
    <row r="93" spans="2:2" x14ac:dyDescent="0.25">
      <c r="B93" s="11"/>
    </row>
    <row r="94" spans="2:2" x14ac:dyDescent="0.25">
      <c r="B94" s="11"/>
    </row>
    <row r="95" spans="2:2" x14ac:dyDescent="0.25">
      <c r="B95" s="11"/>
    </row>
    <row r="96" spans="2:2" x14ac:dyDescent="0.25">
      <c r="B96" s="11"/>
    </row>
    <row r="97" spans="2:2" x14ac:dyDescent="0.25">
      <c r="B97" s="11"/>
    </row>
    <row r="98" spans="2:2" x14ac:dyDescent="0.25">
      <c r="B98" s="11"/>
    </row>
    <row r="99" spans="2:2" x14ac:dyDescent="0.25">
      <c r="B99" s="11"/>
    </row>
    <row r="100" spans="2:2" x14ac:dyDescent="0.25">
      <c r="B100" s="11"/>
    </row>
    <row r="101" spans="2:2" x14ac:dyDescent="0.25">
      <c r="B101" s="11"/>
    </row>
    <row r="102" spans="2:2" x14ac:dyDescent="0.25">
      <c r="B102" s="11"/>
    </row>
    <row r="103" spans="2:2" x14ac:dyDescent="0.25">
      <c r="B103" s="11"/>
    </row>
    <row r="104" spans="2:2" x14ac:dyDescent="0.25">
      <c r="B104" s="11"/>
    </row>
    <row r="105" spans="2:2" x14ac:dyDescent="0.25">
      <c r="B105" s="11"/>
    </row>
    <row r="106" spans="2:2" x14ac:dyDescent="0.25">
      <c r="B106" s="11"/>
    </row>
    <row r="107" spans="2:2" x14ac:dyDescent="0.25">
      <c r="B107" s="11"/>
    </row>
    <row r="108" spans="2:2" x14ac:dyDescent="0.25">
      <c r="B108" s="11"/>
    </row>
    <row r="109" spans="2:2" x14ac:dyDescent="0.25">
      <c r="B109" s="11"/>
    </row>
    <row r="110" spans="2:2" x14ac:dyDescent="0.25">
      <c r="B110" s="11"/>
    </row>
    <row r="111" spans="2:2" x14ac:dyDescent="0.25">
      <c r="B111" s="11"/>
    </row>
    <row r="112" spans="2:2" x14ac:dyDescent="0.25">
      <c r="B112" s="11"/>
    </row>
    <row r="113" spans="2:2" x14ac:dyDescent="0.25">
      <c r="B113" s="11"/>
    </row>
    <row r="114" spans="2:2" x14ac:dyDescent="0.25">
      <c r="B114" s="11"/>
    </row>
    <row r="115" spans="2:2" x14ac:dyDescent="0.25">
      <c r="B115" s="11"/>
    </row>
    <row r="116" spans="2:2" x14ac:dyDescent="0.25">
      <c r="B116" s="11"/>
    </row>
    <row r="117" spans="2:2" x14ac:dyDescent="0.25">
      <c r="B117" s="11"/>
    </row>
    <row r="118" spans="2:2" x14ac:dyDescent="0.25">
      <c r="B118" s="11"/>
    </row>
    <row r="119" spans="2:2" x14ac:dyDescent="0.25">
      <c r="B119" s="11"/>
    </row>
    <row r="120" spans="2:2" x14ac:dyDescent="0.25">
      <c r="B120" s="11"/>
    </row>
    <row r="121" spans="2:2" x14ac:dyDescent="0.25">
      <c r="B121" s="11"/>
    </row>
    <row r="122" spans="2:2" x14ac:dyDescent="0.25">
      <c r="B122" s="11"/>
    </row>
    <row r="123" spans="2:2" x14ac:dyDescent="0.25">
      <c r="B123" s="11"/>
    </row>
    <row r="124" spans="2:2" x14ac:dyDescent="0.25">
      <c r="B124" s="11"/>
    </row>
    <row r="125" spans="2:2" x14ac:dyDescent="0.25">
      <c r="B125" s="11"/>
    </row>
    <row r="126" spans="2:2" x14ac:dyDescent="0.25">
      <c r="B126" s="11"/>
    </row>
    <row r="127" spans="2:2" x14ac:dyDescent="0.25">
      <c r="B127" s="11"/>
    </row>
    <row r="128" spans="2:2" x14ac:dyDescent="0.25">
      <c r="B128" s="11"/>
    </row>
    <row r="129" spans="2:2" x14ac:dyDescent="0.25">
      <c r="B129" s="11"/>
    </row>
    <row r="130" spans="2:2" x14ac:dyDescent="0.25">
      <c r="B130" s="11"/>
    </row>
    <row r="131" spans="2:2" x14ac:dyDescent="0.25">
      <c r="B131" s="11"/>
    </row>
    <row r="132" spans="2:2" x14ac:dyDescent="0.25">
      <c r="B132" s="11"/>
    </row>
    <row r="133" spans="2:2" x14ac:dyDescent="0.25">
      <c r="B133" s="11"/>
    </row>
    <row r="134" spans="2:2" x14ac:dyDescent="0.25">
      <c r="B134" s="11"/>
    </row>
    <row r="135" spans="2:2" x14ac:dyDescent="0.25">
      <c r="B135" s="11"/>
    </row>
    <row r="136" spans="2:2" x14ac:dyDescent="0.25">
      <c r="B136" s="11"/>
    </row>
    <row r="137" spans="2:2" x14ac:dyDescent="0.25">
      <c r="B137" s="11"/>
    </row>
    <row r="138" spans="2:2" x14ac:dyDescent="0.25">
      <c r="B138" s="11"/>
    </row>
    <row r="139" spans="2:2" x14ac:dyDescent="0.25">
      <c r="B139" s="11"/>
    </row>
    <row r="140" spans="2:2" x14ac:dyDescent="0.25">
      <c r="B140" s="11"/>
    </row>
    <row r="141" spans="2:2" x14ac:dyDescent="0.25">
      <c r="B141" s="11"/>
    </row>
    <row r="142" spans="2:2" x14ac:dyDescent="0.25">
      <c r="B142" s="11"/>
    </row>
    <row r="143" spans="2:2" x14ac:dyDescent="0.25">
      <c r="B143" s="11"/>
    </row>
    <row r="144" spans="2:2" x14ac:dyDescent="0.25">
      <c r="B144" s="11"/>
    </row>
    <row r="145" spans="2:18" x14ac:dyDescent="0.25">
      <c r="B145" s="11"/>
    </row>
    <row r="146" spans="2:18" x14ac:dyDescent="0.25">
      <c r="B146" s="11"/>
    </row>
    <row r="147" spans="2:18" x14ac:dyDescent="0.25">
      <c r="B147" s="11"/>
    </row>
    <row r="148" spans="2:18" x14ac:dyDescent="0.25">
      <c r="B148" s="11"/>
    </row>
    <row r="149" spans="2:18" x14ac:dyDescent="0.25">
      <c r="B149" s="11"/>
      <c r="C149" s="12"/>
      <c r="D149" s="13"/>
      <c r="H149" s="13"/>
      <c r="I149" s="12"/>
      <c r="K149" s="13"/>
      <c r="L149" s="13"/>
      <c r="M149" s="12"/>
      <c r="N149" s="13"/>
      <c r="O149" s="13"/>
      <c r="P149" s="13"/>
      <c r="Q149" s="13"/>
      <c r="R149" s="12"/>
    </row>
    <row r="150" spans="2:18" x14ac:dyDescent="0.25">
      <c r="B150" s="11"/>
    </row>
    <row r="151" spans="2:18" x14ac:dyDescent="0.25">
      <c r="B151" s="11"/>
      <c r="C151" s="12"/>
      <c r="D151" s="13"/>
      <c r="H151" s="13"/>
      <c r="I151" s="12"/>
      <c r="K151" s="13"/>
      <c r="L151" s="13"/>
      <c r="M151" s="12"/>
      <c r="N151" s="13"/>
      <c r="O151" s="13"/>
      <c r="P151" s="13"/>
      <c r="Q151" s="13"/>
      <c r="R151" s="12"/>
    </row>
    <row r="152" spans="2:18" x14ac:dyDescent="0.25">
      <c r="B152" s="11"/>
    </row>
    <row r="153" spans="2:18" x14ac:dyDescent="0.25">
      <c r="B153" s="11"/>
    </row>
    <row r="154" spans="2:18" x14ac:dyDescent="0.25">
      <c r="B154" s="11"/>
    </row>
    <row r="155" spans="2:18" x14ac:dyDescent="0.25">
      <c r="B155" s="11"/>
    </row>
    <row r="156" spans="2:18" x14ac:dyDescent="0.25">
      <c r="B156" s="11"/>
    </row>
    <row r="157" spans="2:18" x14ac:dyDescent="0.25">
      <c r="B157" s="11"/>
    </row>
    <row r="158" spans="2:18" x14ac:dyDescent="0.25">
      <c r="B158" s="11"/>
    </row>
    <row r="159" spans="2:18" x14ac:dyDescent="0.25">
      <c r="B159" s="11"/>
    </row>
    <row r="160" spans="2:18" x14ac:dyDescent="0.25">
      <c r="B160" s="11"/>
    </row>
    <row r="161" spans="2:2" x14ac:dyDescent="0.25">
      <c r="B161" s="11"/>
    </row>
    <row r="162" spans="2:2" x14ac:dyDescent="0.25">
      <c r="B162" s="11"/>
    </row>
    <row r="163" spans="2:2" x14ac:dyDescent="0.25">
      <c r="B163" s="11"/>
    </row>
    <row r="164" spans="2:2" x14ac:dyDescent="0.25">
      <c r="B164" s="11"/>
    </row>
    <row r="165" spans="2:2" x14ac:dyDescent="0.25">
      <c r="B165" s="11"/>
    </row>
    <row r="166" spans="2:2" x14ac:dyDescent="0.25">
      <c r="B166" s="11"/>
    </row>
    <row r="167" spans="2:2" x14ac:dyDescent="0.25">
      <c r="B167" s="11"/>
    </row>
    <row r="168" spans="2:2" x14ac:dyDescent="0.25">
      <c r="B168" s="11"/>
    </row>
    <row r="169" spans="2:2" x14ac:dyDescent="0.25">
      <c r="B169" s="11"/>
    </row>
    <row r="170" spans="2:2" x14ac:dyDescent="0.25">
      <c r="B170" s="11"/>
    </row>
    <row r="171" spans="2:2" x14ac:dyDescent="0.25">
      <c r="B171" s="11"/>
    </row>
    <row r="172" spans="2:2" x14ac:dyDescent="0.25">
      <c r="B172" s="11"/>
    </row>
    <row r="173" spans="2:2" x14ac:dyDescent="0.25">
      <c r="B173" s="11"/>
    </row>
    <row r="174" spans="2:2" x14ac:dyDescent="0.25">
      <c r="B174" s="11"/>
    </row>
    <row r="175" spans="2:2" x14ac:dyDescent="0.25">
      <c r="B175" s="11"/>
    </row>
    <row r="176" spans="2:2" x14ac:dyDescent="0.25">
      <c r="B176" s="11"/>
    </row>
    <row r="177" spans="2:2" x14ac:dyDescent="0.25">
      <c r="B177" s="11"/>
    </row>
    <row r="178" spans="2:2" x14ac:dyDescent="0.25">
      <c r="B178" s="11"/>
    </row>
    <row r="179" spans="2:2" x14ac:dyDescent="0.25">
      <c r="B179" s="11"/>
    </row>
    <row r="180" spans="2:2" x14ac:dyDescent="0.25">
      <c r="B180" s="11"/>
    </row>
    <row r="181" spans="2:2" x14ac:dyDescent="0.25">
      <c r="B181" s="11"/>
    </row>
    <row r="182" spans="2:2" x14ac:dyDescent="0.25">
      <c r="B182" s="11"/>
    </row>
    <row r="183" spans="2:2" x14ac:dyDescent="0.25">
      <c r="B183" s="11"/>
    </row>
    <row r="184" spans="2:2" x14ac:dyDescent="0.25">
      <c r="B184" s="11"/>
    </row>
    <row r="185" spans="2:2" x14ac:dyDescent="0.25">
      <c r="B185" s="11"/>
    </row>
    <row r="186" spans="2:2" x14ac:dyDescent="0.25">
      <c r="B186" s="11"/>
    </row>
    <row r="187" spans="2:2" x14ac:dyDescent="0.25">
      <c r="B187" s="11"/>
    </row>
    <row r="188" spans="2:2" x14ac:dyDescent="0.25">
      <c r="B188" s="11"/>
    </row>
    <row r="189" spans="2:2" x14ac:dyDescent="0.25">
      <c r="B189" s="11"/>
    </row>
    <row r="190" spans="2:2" x14ac:dyDescent="0.25">
      <c r="B190" s="11"/>
    </row>
    <row r="191" spans="2:2" x14ac:dyDescent="0.25">
      <c r="B191" s="11"/>
    </row>
    <row r="192" spans="2:2" x14ac:dyDescent="0.25">
      <c r="B192" s="11"/>
    </row>
    <row r="193" spans="2:2" x14ac:dyDescent="0.25">
      <c r="B193" s="11"/>
    </row>
    <row r="194" spans="2:2" x14ac:dyDescent="0.25">
      <c r="B194" s="11"/>
    </row>
    <row r="195" spans="2:2" x14ac:dyDescent="0.25">
      <c r="B195" s="11"/>
    </row>
    <row r="196" spans="2:2" x14ac:dyDescent="0.25">
      <c r="B196" s="11"/>
    </row>
    <row r="197" spans="2:2" x14ac:dyDescent="0.25">
      <c r="B197" s="11"/>
    </row>
    <row r="198" spans="2:2" x14ac:dyDescent="0.25">
      <c r="B198" s="11"/>
    </row>
    <row r="199" spans="2:2" x14ac:dyDescent="0.25">
      <c r="B199" s="11"/>
    </row>
    <row r="200" spans="2:2" x14ac:dyDescent="0.25">
      <c r="B200" s="11"/>
    </row>
    <row r="201" spans="2:2" x14ac:dyDescent="0.25">
      <c r="B201" s="11"/>
    </row>
    <row r="202" spans="2:2" x14ac:dyDescent="0.25">
      <c r="B202" s="11"/>
    </row>
    <row r="203" spans="2:2" x14ac:dyDescent="0.25">
      <c r="B203" s="11"/>
    </row>
    <row r="204" spans="2:2" x14ac:dyDescent="0.25">
      <c r="B204" s="11"/>
    </row>
    <row r="205" spans="2:2" x14ac:dyDescent="0.25">
      <c r="B205" s="11"/>
    </row>
    <row r="206" spans="2:2" x14ac:dyDescent="0.25">
      <c r="B206" s="11"/>
    </row>
    <row r="207" spans="2:2" x14ac:dyDescent="0.25">
      <c r="B207" s="11"/>
    </row>
    <row r="208" spans="2:2" x14ac:dyDescent="0.25">
      <c r="B208" s="11"/>
    </row>
    <row r="209" spans="2:2" x14ac:dyDescent="0.25">
      <c r="B209" s="11"/>
    </row>
    <row r="210" spans="2:2" x14ac:dyDescent="0.25">
      <c r="B210" s="11"/>
    </row>
    <row r="211" spans="2:2" x14ac:dyDescent="0.25">
      <c r="B211" s="11"/>
    </row>
    <row r="212" spans="2:2" x14ac:dyDescent="0.25">
      <c r="B212" s="11"/>
    </row>
    <row r="213" spans="2:2" x14ac:dyDescent="0.25">
      <c r="B213" s="11"/>
    </row>
    <row r="214" spans="2:2" x14ac:dyDescent="0.25">
      <c r="B214" s="11"/>
    </row>
    <row r="215" spans="2:2" x14ac:dyDescent="0.25">
      <c r="B215" s="11"/>
    </row>
    <row r="216" spans="2:2" x14ac:dyDescent="0.25">
      <c r="B216" s="11"/>
    </row>
    <row r="217" spans="2:2" x14ac:dyDescent="0.25">
      <c r="B217" s="11"/>
    </row>
    <row r="218" spans="2:2" x14ac:dyDescent="0.25">
      <c r="B218" s="11"/>
    </row>
    <row r="219" spans="2:2" x14ac:dyDescent="0.25">
      <c r="B219" s="11"/>
    </row>
    <row r="220" spans="2:2" x14ac:dyDescent="0.25">
      <c r="B220" s="11"/>
    </row>
    <row r="221" spans="2:2" x14ac:dyDescent="0.25">
      <c r="B221" s="11"/>
    </row>
    <row r="222" spans="2:2" x14ac:dyDescent="0.25">
      <c r="B222" s="11"/>
    </row>
    <row r="223" spans="2:2" x14ac:dyDescent="0.25">
      <c r="B223" s="11"/>
    </row>
    <row r="224" spans="2:2" x14ac:dyDescent="0.25">
      <c r="B224" s="11"/>
    </row>
    <row r="225" spans="2:2" x14ac:dyDescent="0.25">
      <c r="B225" s="11"/>
    </row>
    <row r="226" spans="2:2" x14ac:dyDescent="0.25">
      <c r="B226" s="11"/>
    </row>
    <row r="227" spans="2:2" x14ac:dyDescent="0.25">
      <c r="B227" s="11"/>
    </row>
    <row r="228" spans="2:2" x14ac:dyDescent="0.25">
      <c r="B228" s="11"/>
    </row>
    <row r="229" spans="2:2" x14ac:dyDescent="0.25">
      <c r="B229" s="11"/>
    </row>
    <row r="230" spans="2:2" x14ac:dyDescent="0.25">
      <c r="B230" s="11"/>
    </row>
    <row r="231" spans="2:2" x14ac:dyDescent="0.25">
      <c r="B231" s="11"/>
    </row>
    <row r="232" spans="2:2" x14ac:dyDescent="0.25">
      <c r="B232" s="11"/>
    </row>
    <row r="233" spans="2:2" x14ac:dyDescent="0.25">
      <c r="B233" s="11"/>
    </row>
    <row r="234" spans="2:2" x14ac:dyDescent="0.25">
      <c r="B234" s="11"/>
    </row>
    <row r="235" spans="2:2" x14ac:dyDescent="0.25">
      <c r="B235" s="11"/>
    </row>
    <row r="236" spans="2:2" x14ac:dyDescent="0.25">
      <c r="B236" s="11"/>
    </row>
    <row r="237" spans="2:2" x14ac:dyDescent="0.25">
      <c r="B237" s="11"/>
    </row>
    <row r="238" spans="2:2" x14ac:dyDescent="0.25">
      <c r="B238" s="11"/>
    </row>
    <row r="239" spans="2:2" x14ac:dyDescent="0.25">
      <c r="B239" s="11"/>
    </row>
    <row r="240" spans="2:2" x14ac:dyDescent="0.25">
      <c r="B240" s="11"/>
    </row>
    <row r="241" spans="2:2" x14ac:dyDescent="0.25">
      <c r="B241" s="11"/>
    </row>
    <row r="242" spans="2:2" x14ac:dyDescent="0.25">
      <c r="B242" s="11"/>
    </row>
    <row r="243" spans="2:2" x14ac:dyDescent="0.25">
      <c r="B243" s="11"/>
    </row>
    <row r="244" spans="2:2" x14ac:dyDescent="0.25">
      <c r="B244" s="11"/>
    </row>
    <row r="245" spans="2:2" x14ac:dyDescent="0.25">
      <c r="B245" s="11"/>
    </row>
    <row r="246" spans="2:2" x14ac:dyDescent="0.25">
      <c r="B246" s="11"/>
    </row>
    <row r="247" spans="2:2" x14ac:dyDescent="0.25">
      <c r="B247" s="11"/>
    </row>
    <row r="248" spans="2:2" x14ac:dyDescent="0.25">
      <c r="B248" s="11"/>
    </row>
    <row r="249" spans="2:2" x14ac:dyDescent="0.25">
      <c r="B249" s="11"/>
    </row>
    <row r="250" spans="2:2" x14ac:dyDescent="0.25">
      <c r="B250" s="11"/>
    </row>
    <row r="251" spans="2:2" x14ac:dyDescent="0.25">
      <c r="B251" s="11"/>
    </row>
    <row r="252" spans="2:2" x14ac:dyDescent="0.25">
      <c r="B252" s="11"/>
    </row>
    <row r="253" spans="2:2" x14ac:dyDescent="0.25">
      <c r="B253" s="11"/>
    </row>
    <row r="254" spans="2:2" x14ac:dyDescent="0.25">
      <c r="B254" s="11"/>
    </row>
    <row r="255" spans="2:2" x14ac:dyDescent="0.25">
      <c r="B255" s="11"/>
    </row>
    <row r="256" spans="2:2" x14ac:dyDescent="0.25">
      <c r="B256" s="11"/>
    </row>
    <row r="257" spans="2:2" x14ac:dyDescent="0.25">
      <c r="B257" s="11"/>
    </row>
    <row r="258" spans="2:2" x14ac:dyDescent="0.25">
      <c r="B258" s="11"/>
    </row>
    <row r="259" spans="2:2" x14ac:dyDescent="0.25">
      <c r="B259" s="11"/>
    </row>
    <row r="260" spans="2:2" x14ac:dyDescent="0.25">
      <c r="B260" s="11"/>
    </row>
    <row r="261" spans="2:2" x14ac:dyDescent="0.25">
      <c r="B261" s="11"/>
    </row>
    <row r="262" spans="2:2" x14ac:dyDescent="0.25">
      <c r="B262" s="11"/>
    </row>
    <row r="263" spans="2:2" x14ac:dyDescent="0.25">
      <c r="B263" s="11"/>
    </row>
    <row r="264" spans="2:2" x14ac:dyDescent="0.25">
      <c r="B264" s="11"/>
    </row>
    <row r="265" spans="2:2" x14ac:dyDescent="0.25">
      <c r="B265" s="11"/>
    </row>
    <row r="266" spans="2:2" x14ac:dyDescent="0.25">
      <c r="B266" s="11"/>
    </row>
    <row r="267" spans="2:2" x14ac:dyDescent="0.25">
      <c r="B267" s="11"/>
    </row>
    <row r="268" spans="2:2" x14ac:dyDescent="0.25">
      <c r="B268" s="11"/>
    </row>
    <row r="269" spans="2:2" x14ac:dyDescent="0.25">
      <c r="B269" s="11"/>
    </row>
    <row r="270" spans="2:2" x14ac:dyDescent="0.25">
      <c r="B270" s="11"/>
    </row>
    <row r="271" spans="2:2" x14ac:dyDescent="0.25">
      <c r="B271" s="11"/>
    </row>
    <row r="272" spans="2:2" x14ac:dyDescent="0.25">
      <c r="B272" s="11"/>
    </row>
    <row r="273" spans="2:2" x14ac:dyDescent="0.25">
      <c r="B273" s="11"/>
    </row>
    <row r="274" spans="2:2" x14ac:dyDescent="0.25">
      <c r="B274" s="11"/>
    </row>
    <row r="275" spans="2:2" x14ac:dyDescent="0.25">
      <c r="B275" s="11"/>
    </row>
    <row r="276" spans="2:2" x14ac:dyDescent="0.25">
      <c r="B276" s="11"/>
    </row>
    <row r="277" spans="2:2" x14ac:dyDescent="0.25">
      <c r="B277" s="11"/>
    </row>
    <row r="278" spans="2:2" x14ac:dyDescent="0.25">
      <c r="B278" s="11"/>
    </row>
    <row r="279" spans="2:2" x14ac:dyDescent="0.25">
      <c r="B279" s="11"/>
    </row>
    <row r="280" spans="2:2" x14ac:dyDescent="0.25">
      <c r="B280" s="11"/>
    </row>
    <row r="281" spans="2:2" x14ac:dyDescent="0.25">
      <c r="B281" s="11"/>
    </row>
    <row r="282" spans="2:2" x14ac:dyDescent="0.25">
      <c r="B282" s="11"/>
    </row>
    <row r="283" spans="2:2" x14ac:dyDescent="0.25">
      <c r="B283" s="11"/>
    </row>
    <row r="284" spans="2:2" x14ac:dyDescent="0.25">
      <c r="B284" s="11"/>
    </row>
    <row r="285" spans="2:2" x14ac:dyDescent="0.25">
      <c r="B285" s="11"/>
    </row>
    <row r="286" spans="2:2" x14ac:dyDescent="0.25">
      <c r="B286" s="11"/>
    </row>
    <row r="287" spans="2:2" x14ac:dyDescent="0.25">
      <c r="B287" s="11"/>
    </row>
    <row r="288" spans="2:2" x14ac:dyDescent="0.25">
      <c r="B288" s="11"/>
    </row>
    <row r="289" spans="2:2" x14ac:dyDescent="0.25">
      <c r="B289" s="11"/>
    </row>
    <row r="290" spans="2:2" x14ac:dyDescent="0.25">
      <c r="B290" s="11"/>
    </row>
    <row r="291" spans="2:2" x14ac:dyDescent="0.25">
      <c r="B291" s="11"/>
    </row>
    <row r="292" spans="2:2" x14ac:dyDescent="0.25">
      <c r="B292" s="11"/>
    </row>
    <row r="293" spans="2:2" x14ac:dyDescent="0.25">
      <c r="B293" s="11"/>
    </row>
    <row r="294" spans="2:2" x14ac:dyDescent="0.25">
      <c r="B294" s="11"/>
    </row>
    <row r="295" spans="2:2" x14ac:dyDescent="0.25">
      <c r="B295" s="11"/>
    </row>
    <row r="296" spans="2:2" x14ac:dyDescent="0.25">
      <c r="B296" s="11"/>
    </row>
    <row r="297" spans="2:2" x14ac:dyDescent="0.25">
      <c r="B297" s="11"/>
    </row>
    <row r="298" spans="2:2" x14ac:dyDescent="0.25">
      <c r="B298" s="11"/>
    </row>
    <row r="299" spans="2:2" x14ac:dyDescent="0.25">
      <c r="B299" s="11"/>
    </row>
    <row r="300" spans="2:2" x14ac:dyDescent="0.25">
      <c r="B300" s="11"/>
    </row>
    <row r="301" spans="2:2" x14ac:dyDescent="0.25">
      <c r="B301" s="11"/>
    </row>
    <row r="302" spans="2:2" x14ac:dyDescent="0.25">
      <c r="B302" s="11"/>
    </row>
    <row r="303" spans="2:2" x14ac:dyDescent="0.25">
      <c r="B303" s="11"/>
    </row>
    <row r="304" spans="2:2" x14ac:dyDescent="0.25">
      <c r="B304" s="11"/>
    </row>
    <row r="305" spans="2:2" x14ac:dyDescent="0.25">
      <c r="B305" s="11"/>
    </row>
    <row r="306" spans="2:2" x14ac:dyDescent="0.25">
      <c r="B306" s="11"/>
    </row>
    <row r="307" spans="2:2" x14ac:dyDescent="0.25">
      <c r="B307" s="11"/>
    </row>
    <row r="308" spans="2:2" x14ac:dyDescent="0.25">
      <c r="B308" s="11"/>
    </row>
    <row r="309" spans="2:2" x14ac:dyDescent="0.25">
      <c r="B309" s="11"/>
    </row>
    <row r="310" spans="2:2" x14ac:dyDescent="0.25">
      <c r="B310" s="11"/>
    </row>
    <row r="311" spans="2:2" x14ac:dyDescent="0.25">
      <c r="B311" s="11"/>
    </row>
    <row r="312" spans="2:2" x14ac:dyDescent="0.25">
      <c r="B312" s="11"/>
    </row>
    <row r="313" spans="2:2" x14ac:dyDescent="0.25">
      <c r="B313" s="11"/>
    </row>
    <row r="314" spans="2:2" x14ac:dyDescent="0.25">
      <c r="B314" s="11"/>
    </row>
    <row r="315" spans="2:2" x14ac:dyDescent="0.25">
      <c r="B315" s="11"/>
    </row>
    <row r="316" spans="2:2" x14ac:dyDescent="0.25">
      <c r="B316" s="11"/>
    </row>
    <row r="317" spans="2:2" x14ac:dyDescent="0.25">
      <c r="B317" s="11"/>
    </row>
    <row r="318" spans="2:2" x14ac:dyDescent="0.25">
      <c r="B318" s="11"/>
    </row>
    <row r="319" spans="2:2" x14ac:dyDescent="0.25">
      <c r="B319" s="11"/>
    </row>
    <row r="320" spans="2:2" x14ac:dyDescent="0.25">
      <c r="B320" s="11"/>
    </row>
    <row r="321" spans="2:2" x14ac:dyDescent="0.25">
      <c r="B321" s="11"/>
    </row>
    <row r="322" spans="2:2" x14ac:dyDescent="0.25">
      <c r="B322" s="11"/>
    </row>
    <row r="323" spans="2:2" x14ac:dyDescent="0.25">
      <c r="B323" s="11"/>
    </row>
    <row r="324" spans="2:2" x14ac:dyDescent="0.25">
      <c r="B324" s="11"/>
    </row>
    <row r="325" spans="2:2" x14ac:dyDescent="0.25">
      <c r="B325" s="11"/>
    </row>
    <row r="326" spans="2:2" x14ac:dyDescent="0.25">
      <c r="B326" s="11"/>
    </row>
    <row r="327" spans="2:2" x14ac:dyDescent="0.25">
      <c r="B327" s="11"/>
    </row>
    <row r="328" spans="2:2" x14ac:dyDescent="0.25">
      <c r="B328" s="11"/>
    </row>
    <row r="329" spans="2:2" x14ac:dyDescent="0.25">
      <c r="B329" s="11"/>
    </row>
    <row r="330" spans="2:2" x14ac:dyDescent="0.25">
      <c r="B330" s="11"/>
    </row>
    <row r="331" spans="2:2" x14ac:dyDescent="0.25">
      <c r="B331" s="11"/>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R340"/>
  <sheetViews>
    <sheetView workbookViewId="0"/>
  </sheetViews>
  <sheetFormatPr defaultRowHeight="15" x14ac:dyDescent="0.25"/>
  <cols>
    <col min="1" max="1" width="39.7109375" style="5" customWidth="1"/>
    <col min="2" max="2" width="9.140625" style="5"/>
    <col min="3" max="3" width="10" style="5" customWidth="1"/>
    <col min="4" max="4" width="10" style="7" customWidth="1"/>
    <col min="5" max="5" width="11.140625" style="7" customWidth="1"/>
    <col min="6" max="8" width="10" style="7" customWidth="1"/>
    <col min="9" max="9" width="10" style="5" customWidth="1"/>
    <col min="10" max="10" width="10" style="7" customWidth="1"/>
    <col min="11" max="11" width="10.5703125" style="7" customWidth="1"/>
    <col min="12" max="12" width="10" style="7" customWidth="1"/>
    <col min="13" max="13" width="10" style="5" customWidth="1"/>
    <col min="14" max="17" width="10" style="7" customWidth="1"/>
    <col min="18" max="18" width="11" style="5" bestFit="1" customWidth="1"/>
    <col min="19" max="16384" width="9.140625" style="5"/>
  </cols>
  <sheetData>
    <row r="1" spans="1:18" x14ac:dyDescent="0.25">
      <c r="A1" s="6" t="s">
        <v>1366</v>
      </c>
    </row>
    <row r="2" spans="1:18" x14ac:dyDescent="0.25">
      <c r="A2" s="6" t="s">
        <v>1283</v>
      </c>
      <c r="C2" s="6" t="s">
        <v>430</v>
      </c>
    </row>
    <row r="3" spans="1:18" ht="60" x14ac:dyDescent="0.25">
      <c r="A3" s="57" t="s">
        <v>1376</v>
      </c>
      <c r="C3" s="6"/>
      <c r="D3" s="8" t="s">
        <v>1274</v>
      </c>
      <c r="E3" s="8" t="s">
        <v>417</v>
      </c>
      <c r="F3" s="8" t="s">
        <v>1275</v>
      </c>
      <c r="G3" s="8" t="s">
        <v>418</v>
      </c>
      <c r="H3" s="8" t="s">
        <v>1278</v>
      </c>
      <c r="J3" s="8" t="s">
        <v>420</v>
      </c>
      <c r="K3" s="8" t="s">
        <v>422</v>
      </c>
      <c r="L3" s="8" t="s">
        <v>423</v>
      </c>
      <c r="M3" s="9"/>
      <c r="N3" s="8" t="s">
        <v>1276</v>
      </c>
      <c r="O3" s="8" t="s">
        <v>425</v>
      </c>
      <c r="P3" s="8" t="s">
        <v>1278</v>
      </c>
      <c r="Q3" s="8" t="s">
        <v>428</v>
      </c>
      <c r="R3" s="47" t="s">
        <v>14</v>
      </c>
    </row>
    <row r="4" spans="1:18" x14ac:dyDescent="0.25">
      <c r="C4" s="6"/>
      <c r="D4" s="8"/>
      <c r="E4" s="8"/>
      <c r="F4" s="8"/>
      <c r="G4" s="8"/>
      <c r="H4" s="8"/>
      <c r="J4" s="8"/>
      <c r="K4" s="8"/>
      <c r="L4" s="8"/>
      <c r="M4" s="9"/>
      <c r="N4" s="8"/>
      <c r="O4" s="8"/>
      <c r="P4" s="8"/>
      <c r="Q4" s="8"/>
      <c r="R4" s="17"/>
    </row>
    <row r="5" spans="1:18" x14ac:dyDescent="0.25">
      <c r="B5" s="31"/>
      <c r="C5" s="48" t="s">
        <v>1291</v>
      </c>
      <c r="D5" s="8"/>
      <c r="E5" s="8"/>
      <c r="F5" s="8"/>
      <c r="G5" s="8"/>
      <c r="H5" s="8"/>
      <c r="J5" s="8"/>
      <c r="K5" s="8"/>
      <c r="L5" s="8"/>
      <c r="M5" s="9"/>
      <c r="N5" s="8"/>
      <c r="O5" s="8"/>
      <c r="P5" s="8"/>
      <c r="Q5" s="8"/>
      <c r="R5" s="17"/>
    </row>
    <row r="6" spans="1:18" x14ac:dyDescent="0.25">
      <c r="A6" s="6" t="s">
        <v>414</v>
      </c>
      <c r="D6" s="46" t="s">
        <v>410</v>
      </c>
      <c r="E6" s="46" t="s">
        <v>411</v>
      </c>
      <c r="F6" s="46" t="s">
        <v>412</v>
      </c>
      <c r="G6" s="46" t="s">
        <v>413</v>
      </c>
      <c r="H6" s="46"/>
      <c r="I6" s="45"/>
      <c r="J6" s="46" t="s">
        <v>419</v>
      </c>
      <c r="K6" s="46" t="s">
        <v>421</v>
      </c>
      <c r="L6" s="46" t="s">
        <v>424</v>
      </c>
      <c r="M6" s="45"/>
      <c r="N6" s="46" t="s">
        <v>426</v>
      </c>
      <c r="O6" s="46" t="s">
        <v>427</v>
      </c>
      <c r="P6" s="46"/>
      <c r="Q6" s="46" t="s">
        <v>429</v>
      </c>
    </row>
    <row r="7" spans="1:18" x14ac:dyDescent="0.25">
      <c r="A7" s="6"/>
      <c r="D7" s="10"/>
      <c r="E7" s="10"/>
      <c r="F7" s="10"/>
      <c r="G7" s="10"/>
      <c r="H7" s="10"/>
      <c r="I7" s="6"/>
      <c r="J7" s="10"/>
      <c r="K7" s="10"/>
      <c r="L7" s="10"/>
      <c r="M7" s="6"/>
      <c r="N7" s="10"/>
      <c r="O7" s="10"/>
      <c r="P7" s="10"/>
      <c r="Q7" s="10"/>
    </row>
    <row r="8" spans="1:18" x14ac:dyDescent="0.25">
      <c r="A8" s="5" t="s">
        <v>441</v>
      </c>
      <c r="D8" s="26">
        <v>4986</v>
      </c>
      <c r="E8" s="26">
        <v>3226</v>
      </c>
      <c r="F8" s="26">
        <v>2785</v>
      </c>
      <c r="G8" s="26">
        <v>2698</v>
      </c>
      <c r="H8" s="34"/>
      <c r="I8" s="22"/>
      <c r="J8" s="26">
        <v>15349</v>
      </c>
      <c r="K8" s="26">
        <v>856</v>
      </c>
      <c r="L8" s="34">
        <v>19105</v>
      </c>
      <c r="M8" s="22"/>
      <c r="N8" s="26">
        <v>1512</v>
      </c>
      <c r="O8" s="26">
        <v>0</v>
      </c>
      <c r="P8" s="34"/>
      <c r="Q8" s="34">
        <v>5964</v>
      </c>
      <c r="R8" s="22">
        <f t="shared" ref="R8" si="0">D8+E8+F8+G8+J8+K8+L8+N8+O8+Q8</f>
        <v>56481</v>
      </c>
    </row>
    <row r="9" spans="1:18" x14ac:dyDescent="0.25">
      <c r="B9" s="6"/>
      <c r="C9" s="6"/>
      <c r="D9" s="8"/>
      <c r="E9" s="8"/>
      <c r="F9" s="8"/>
      <c r="G9" s="8"/>
      <c r="H9" s="8"/>
      <c r="J9" s="8"/>
      <c r="K9" s="8"/>
      <c r="L9" s="8"/>
      <c r="M9" s="9"/>
      <c r="N9" s="8"/>
      <c r="O9" s="8"/>
      <c r="P9" s="8"/>
      <c r="Q9" s="8"/>
      <c r="R9" s="6"/>
    </row>
    <row r="10" spans="1:18" x14ac:dyDescent="0.25">
      <c r="A10" s="6" t="s">
        <v>415</v>
      </c>
      <c r="B10" s="6" t="s">
        <v>416</v>
      </c>
      <c r="C10" s="45" t="s">
        <v>0</v>
      </c>
      <c r="D10" s="46" t="s">
        <v>1</v>
      </c>
      <c r="E10" s="46" t="s">
        <v>2</v>
      </c>
      <c r="F10" s="46" t="s">
        <v>3</v>
      </c>
      <c r="G10" s="46" t="s">
        <v>4</v>
      </c>
      <c r="H10" s="46" t="s">
        <v>5</v>
      </c>
      <c r="I10" s="45" t="s">
        <v>6</v>
      </c>
      <c r="J10" s="46" t="s">
        <v>7</v>
      </c>
      <c r="K10" s="46" t="s">
        <v>8</v>
      </c>
      <c r="L10" s="46" t="s">
        <v>9</v>
      </c>
      <c r="M10" s="45" t="s">
        <v>10</v>
      </c>
      <c r="N10" s="46" t="s">
        <v>11</v>
      </c>
      <c r="O10" s="46" t="s">
        <v>12</v>
      </c>
      <c r="P10" s="46" t="s">
        <v>13</v>
      </c>
      <c r="Q10" s="46"/>
      <c r="R10" s="45" t="s">
        <v>14</v>
      </c>
    </row>
    <row r="11" spans="1:18" x14ac:dyDescent="0.25">
      <c r="B11" s="11"/>
    </row>
    <row r="12" spans="1:18" x14ac:dyDescent="0.25">
      <c r="A12" s="5" t="s">
        <v>925</v>
      </c>
      <c r="B12" s="5" t="s">
        <v>926</v>
      </c>
      <c r="C12" s="22">
        <v>865</v>
      </c>
      <c r="D12" s="34">
        <v>116</v>
      </c>
      <c r="E12" s="34">
        <v>46</v>
      </c>
      <c r="F12" s="34">
        <v>546</v>
      </c>
      <c r="G12" s="34">
        <v>0</v>
      </c>
      <c r="H12" s="34">
        <v>157</v>
      </c>
      <c r="I12" s="22">
        <v>86</v>
      </c>
      <c r="J12" s="34">
        <v>22</v>
      </c>
      <c r="K12" s="34">
        <v>64</v>
      </c>
      <c r="L12" s="34">
        <v>695</v>
      </c>
      <c r="M12" s="22">
        <v>883</v>
      </c>
      <c r="N12" s="34">
        <v>828</v>
      </c>
      <c r="O12" s="34"/>
      <c r="P12" s="34">
        <v>55</v>
      </c>
      <c r="Q12" s="34"/>
      <c r="R12" s="22">
        <v>2529</v>
      </c>
    </row>
    <row r="13" spans="1:18" x14ac:dyDescent="0.25">
      <c r="A13" s="5" t="s">
        <v>1101</v>
      </c>
      <c r="B13" s="5" t="s">
        <v>1102</v>
      </c>
      <c r="C13" s="22">
        <v>452</v>
      </c>
      <c r="D13" s="34"/>
      <c r="E13" s="34">
        <v>24</v>
      </c>
      <c r="F13" s="34">
        <v>389</v>
      </c>
      <c r="G13" s="34"/>
      <c r="H13" s="34">
        <v>39</v>
      </c>
      <c r="I13" s="22">
        <v>25</v>
      </c>
      <c r="J13" s="34"/>
      <c r="K13" s="34">
        <v>25</v>
      </c>
      <c r="L13" s="34">
        <v>18</v>
      </c>
      <c r="M13" s="22">
        <v>274</v>
      </c>
      <c r="N13" s="34">
        <v>274</v>
      </c>
      <c r="O13" s="34"/>
      <c r="P13" s="34"/>
      <c r="Q13" s="34"/>
      <c r="R13" s="22">
        <v>769</v>
      </c>
    </row>
    <row r="14" spans="1:18" x14ac:dyDescent="0.25">
      <c r="A14" s="5" t="s">
        <v>1103</v>
      </c>
      <c r="B14" s="5" t="s">
        <v>1104</v>
      </c>
      <c r="C14" s="22">
        <v>209</v>
      </c>
      <c r="D14" s="34">
        <v>3</v>
      </c>
      <c r="E14" s="34">
        <v>23</v>
      </c>
      <c r="F14" s="34">
        <v>37</v>
      </c>
      <c r="G14" s="34">
        <v>0</v>
      </c>
      <c r="H14" s="34">
        <v>146</v>
      </c>
      <c r="I14" s="22">
        <v>0</v>
      </c>
      <c r="J14" s="34">
        <v>0</v>
      </c>
      <c r="K14" s="34">
        <v>0</v>
      </c>
      <c r="L14" s="34">
        <v>79</v>
      </c>
      <c r="M14" s="22">
        <v>263</v>
      </c>
      <c r="N14" s="34">
        <v>263</v>
      </c>
      <c r="O14" s="34">
        <v>0</v>
      </c>
      <c r="P14" s="34">
        <v>0</v>
      </c>
      <c r="Q14" s="34"/>
      <c r="R14" s="22">
        <v>551</v>
      </c>
    </row>
    <row r="15" spans="1:18" x14ac:dyDescent="0.25">
      <c r="A15" s="5" t="s">
        <v>1105</v>
      </c>
      <c r="B15" s="5" t="s">
        <v>1106</v>
      </c>
      <c r="C15" s="22">
        <v>81</v>
      </c>
      <c r="D15" s="34">
        <v>62</v>
      </c>
      <c r="E15" s="34"/>
      <c r="F15" s="34">
        <v>1</v>
      </c>
      <c r="G15" s="34">
        <v>0</v>
      </c>
      <c r="H15" s="34">
        <v>18</v>
      </c>
      <c r="I15" s="22">
        <v>0</v>
      </c>
      <c r="J15" s="34">
        <v>0</v>
      </c>
      <c r="K15" s="34">
        <v>0</v>
      </c>
      <c r="L15" s="34">
        <v>41</v>
      </c>
      <c r="M15" s="22">
        <v>213</v>
      </c>
      <c r="N15" s="34">
        <v>213</v>
      </c>
      <c r="O15" s="34"/>
      <c r="P15" s="34"/>
      <c r="Q15" s="34"/>
      <c r="R15" s="22">
        <v>335</v>
      </c>
    </row>
    <row r="16" spans="1:18" x14ac:dyDescent="0.25">
      <c r="A16" s="5" t="s">
        <v>927</v>
      </c>
      <c r="B16" s="5" t="s">
        <v>928</v>
      </c>
      <c r="C16" s="22">
        <v>609</v>
      </c>
      <c r="D16" s="34">
        <v>162</v>
      </c>
      <c r="E16" s="34">
        <v>48</v>
      </c>
      <c r="F16" s="34">
        <v>317</v>
      </c>
      <c r="G16" s="34"/>
      <c r="H16" s="34">
        <v>82</v>
      </c>
      <c r="I16" s="22">
        <v>0</v>
      </c>
      <c r="J16" s="34"/>
      <c r="K16" s="34"/>
      <c r="L16" s="34">
        <v>0</v>
      </c>
      <c r="M16" s="22">
        <v>465</v>
      </c>
      <c r="N16" s="34">
        <v>458</v>
      </c>
      <c r="O16" s="34"/>
      <c r="P16" s="34">
        <v>7</v>
      </c>
      <c r="Q16" s="34"/>
      <c r="R16" s="22">
        <v>1074</v>
      </c>
    </row>
    <row r="17" spans="1:18" x14ac:dyDescent="0.25">
      <c r="A17" s="5" t="s">
        <v>1107</v>
      </c>
      <c r="B17" s="5" t="s">
        <v>1108</v>
      </c>
      <c r="C17" s="22">
        <v>214</v>
      </c>
      <c r="D17" s="34">
        <v>128</v>
      </c>
      <c r="E17" s="34"/>
      <c r="F17" s="34">
        <v>65</v>
      </c>
      <c r="G17" s="34"/>
      <c r="H17" s="34">
        <v>21</v>
      </c>
      <c r="I17" s="22">
        <v>32</v>
      </c>
      <c r="J17" s="34">
        <v>32</v>
      </c>
      <c r="K17" s="34"/>
      <c r="L17" s="34">
        <v>75</v>
      </c>
      <c r="M17" s="22">
        <v>447</v>
      </c>
      <c r="N17" s="34">
        <v>436</v>
      </c>
      <c r="O17" s="34">
        <v>11</v>
      </c>
      <c r="P17" s="34"/>
      <c r="Q17" s="34"/>
      <c r="R17" s="22">
        <v>768</v>
      </c>
    </row>
    <row r="18" spans="1:18" x14ac:dyDescent="0.25">
      <c r="A18" s="5" t="s">
        <v>741</v>
      </c>
      <c r="B18" s="5" t="s">
        <v>742</v>
      </c>
      <c r="C18" s="22">
        <v>12468</v>
      </c>
      <c r="D18" s="34">
        <v>3730</v>
      </c>
      <c r="E18" s="34">
        <v>200</v>
      </c>
      <c r="F18" s="34">
        <v>8489</v>
      </c>
      <c r="G18" s="34"/>
      <c r="H18" s="34">
        <v>49</v>
      </c>
      <c r="I18" s="22">
        <v>1420</v>
      </c>
      <c r="J18" s="34">
        <v>1407</v>
      </c>
      <c r="K18" s="34">
        <v>13</v>
      </c>
      <c r="L18" s="34">
        <v>5525</v>
      </c>
      <c r="M18" s="22">
        <v>220</v>
      </c>
      <c r="N18" s="34"/>
      <c r="O18" s="34"/>
      <c r="P18" s="34">
        <v>220</v>
      </c>
      <c r="Q18" s="34"/>
      <c r="R18" s="22">
        <v>19633</v>
      </c>
    </row>
    <row r="19" spans="1:18" x14ac:dyDescent="0.25">
      <c r="A19" s="5" t="s">
        <v>929</v>
      </c>
      <c r="B19" s="5" t="s">
        <v>930</v>
      </c>
      <c r="C19" s="22">
        <v>3747</v>
      </c>
      <c r="D19" s="34">
        <v>3012</v>
      </c>
      <c r="E19" s="34">
        <v>115</v>
      </c>
      <c r="F19" s="34">
        <v>0</v>
      </c>
      <c r="G19" s="34">
        <v>0</v>
      </c>
      <c r="H19" s="34">
        <v>620</v>
      </c>
      <c r="I19" s="22">
        <v>0</v>
      </c>
      <c r="J19" s="34">
        <v>0</v>
      </c>
      <c r="K19" s="34">
        <v>0</v>
      </c>
      <c r="L19" s="34">
        <v>200</v>
      </c>
      <c r="M19" s="22">
        <v>1240</v>
      </c>
      <c r="N19" s="34">
        <v>1240</v>
      </c>
      <c r="O19" s="34">
        <v>0</v>
      </c>
      <c r="P19" s="34">
        <v>0</v>
      </c>
      <c r="Q19" s="34"/>
      <c r="R19" s="22">
        <v>5187</v>
      </c>
    </row>
    <row r="20" spans="1:18" x14ac:dyDescent="0.25">
      <c r="A20" s="5" t="s">
        <v>457</v>
      </c>
      <c r="B20" s="5" t="s">
        <v>686</v>
      </c>
      <c r="C20" s="22">
        <v>16768</v>
      </c>
      <c r="D20" s="34">
        <v>7767</v>
      </c>
      <c r="E20" s="34">
        <v>643</v>
      </c>
      <c r="F20" s="34">
        <v>4226</v>
      </c>
      <c r="G20" s="34">
        <v>195</v>
      </c>
      <c r="H20" s="34">
        <v>3937</v>
      </c>
      <c r="I20" s="22">
        <v>582</v>
      </c>
      <c r="J20" s="34">
        <v>582</v>
      </c>
      <c r="K20" s="34"/>
      <c r="L20" s="34">
        <v>1682</v>
      </c>
      <c r="M20" s="22">
        <v>5534</v>
      </c>
      <c r="N20" s="34">
        <v>5153</v>
      </c>
      <c r="O20" s="34">
        <v>381</v>
      </c>
      <c r="P20" s="34"/>
      <c r="Q20" s="34"/>
      <c r="R20" s="22">
        <v>24566</v>
      </c>
    </row>
    <row r="21" spans="1:18" x14ac:dyDescent="0.25">
      <c r="A21" s="5" t="s">
        <v>1109</v>
      </c>
      <c r="B21" s="5" t="s">
        <v>1110</v>
      </c>
      <c r="C21" s="22">
        <v>132</v>
      </c>
      <c r="D21" s="34"/>
      <c r="E21" s="34">
        <v>132</v>
      </c>
      <c r="F21" s="34"/>
      <c r="G21" s="34"/>
      <c r="H21" s="34"/>
      <c r="I21" s="22">
        <v>18</v>
      </c>
      <c r="J21" s="34">
        <v>18</v>
      </c>
      <c r="K21" s="34"/>
      <c r="L21" s="34">
        <v>10</v>
      </c>
      <c r="M21" s="22">
        <v>393</v>
      </c>
      <c r="N21" s="34">
        <v>373</v>
      </c>
      <c r="O21" s="34">
        <v>20</v>
      </c>
      <c r="P21" s="34"/>
      <c r="Q21" s="34"/>
      <c r="R21" s="22">
        <v>553</v>
      </c>
    </row>
    <row r="22" spans="1:18" x14ac:dyDescent="0.25">
      <c r="A22" s="5" t="s">
        <v>1167</v>
      </c>
      <c r="B22" s="5" t="s">
        <v>1168</v>
      </c>
      <c r="C22" s="22">
        <v>36</v>
      </c>
      <c r="D22" s="34">
        <v>1</v>
      </c>
      <c r="E22" s="34">
        <v>1</v>
      </c>
      <c r="F22" s="34">
        <v>1</v>
      </c>
      <c r="G22" s="34"/>
      <c r="H22" s="34">
        <v>33</v>
      </c>
      <c r="I22" s="22">
        <v>2</v>
      </c>
      <c r="J22" s="34">
        <v>2</v>
      </c>
      <c r="K22" s="34"/>
      <c r="L22" s="34">
        <v>9</v>
      </c>
      <c r="M22" s="22">
        <v>36</v>
      </c>
      <c r="N22" s="34">
        <v>31</v>
      </c>
      <c r="O22" s="34">
        <v>5</v>
      </c>
      <c r="P22" s="34"/>
      <c r="Q22" s="34"/>
      <c r="R22" s="22">
        <v>83</v>
      </c>
    </row>
    <row r="23" spans="1:18" x14ac:dyDescent="0.25">
      <c r="A23" s="5" t="s">
        <v>1111</v>
      </c>
      <c r="B23" s="5" t="s">
        <v>1112</v>
      </c>
      <c r="C23" s="22">
        <v>267</v>
      </c>
      <c r="D23" s="34">
        <v>180</v>
      </c>
      <c r="E23" s="34"/>
      <c r="F23" s="34">
        <v>87</v>
      </c>
      <c r="G23" s="34"/>
      <c r="H23" s="34"/>
      <c r="I23" s="22">
        <v>0</v>
      </c>
      <c r="J23" s="34"/>
      <c r="K23" s="34"/>
      <c r="L23" s="34">
        <v>229</v>
      </c>
      <c r="M23" s="22">
        <v>255</v>
      </c>
      <c r="N23" s="34">
        <v>247</v>
      </c>
      <c r="O23" s="34">
        <v>8</v>
      </c>
      <c r="P23" s="34"/>
      <c r="Q23" s="34"/>
      <c r="R23" s="22">
        <v>751</v>
      </c>
    </row>
    <row r="24" spans="1:18" x14ac:dyDescent="0.25">
      <c r="A24" s="5" t="s">
        <v>1113</v>
      </c>
      <c r="B24" s="5" t="s">
        <v>1114</v>
      </c>
      <c r="C24" s="22">
        <v>145</v>
      </c>
      <c r="D24" s="34"/>
      <c r="E24" s="34">
        <v>95</v>
      </c>
      <c r="F24" s="34">
        <v>38</v>
      </c>
      <c r="G24" s="34"/>
      <c r="H24" s="34">
        <v>12</v>
      </c>
      <c r="I24" s="22">
        <v>0</v>
      </c>
      <c r="J24" s="34"/>
      <c r="K24" s="34"/>
      <c r="L24" s="34">
        <v>94</v>
      </c>
      <c r="M24" s="22">
        <v>457</v>
      </c>
      <c r="N24" s="34">
        <v>448</v>
      </c>
      <c r="O24" s="34">
        <v>9</v>
      </c>
      <c r="P24" s="34"/>
      <c r="Q24" s="34"/>
      <c r="R24" s="22">
        <v>696</v>
      </c>
    </row>
    <row r="25" spans="1:18" x14ac:dyDescent="0.25">
      <c r="A25" s="5" t="s">
        <v>743</v>
      </c>
      <c r="B25" s="5" t="s">
        <v>744</v>
      </c>
      <c r="C25" s="22">
        <v>2940</v>
      </c>
      <c r="D25" s="34">
        <v>2614</v>
      </c>
      <c r="E25" s="34">
        <v>202</v>
      </c>
      <c r="F25" s="34">
        <v>20</v>
      </c>
      <c r="G25" s="34"/>
      <c r="H25" s="34">
        <v>104</v>
      </c>
      <c r="I25" s="22">
        <v>1382</v>
      </c>
      <c r="J25" s="34">
        <v>862</v>
      </c>
      <c r="K25" s="34">
        <v>520</v>
      </c>
      <c r="L25" s="34">
        <v>353</v>
      </c>
      <c r="M25" s="22">
        <v>1729</v>
      </c>
      <c r="N25" s="34">
        <v>1690</v>
      </c>
      <c r="O25" s="34">
        <v>39</v>
      </c>
      <c r="P25" s="34"/>
      <c r="Q25" s="34"/>
      <c r="R25" s="22">
        <v>6404</v>
      </c>
    </row>
    <row r="26" spans="1:18" x14ac:dyDescent="0.25">
      <c r="A26" s="5" t="s">
        <v>1115</v>
      </c>
      <c r="B26" s="5" t="s">
        <v>1116</v>
      </c>
      <c r="C26" s="22">
        <v>123</v>
      </c>
      <c r="D26" s="34">
        <v>46</v>
      </c>
      <c r="E26" s="34">
        <v>2</v>
      </c>
      <c r="F26" s="34">
        <v>49</v>
      </c>
      <c r="G26" s="34">
        <v>0</v>
      </c>
      <c r="H26" s="34">
        <v>26</v>
      </c>
      <c r="I26" s="22">
        <v>0</v>
      </c>
      <c r="J26" s="34"/>
      <c r="K26" s="34"/>
      <c r="L26" s="34">
        <v>182</v>
      </c>
      <c r="M26" s="22">
        <v>172</v>
      </c>
      <c r="N26" s="34">
        <v>172</v>
      </c>
      <c r="O26" s="34"/>
      <c r="P26" s="34"/>
      <c r="Q26" s="34"/>
      <c r="R26" s="22">
        <v>477</v>
      </c>
    </row>
    <row r="27" spans="1:18" x14ac:dyDescent="0.25">
      <c r="A27" s="5" t="s">
        <v>1117</v>
      </c>
      <c r="B27" s="5" t="s">
        <v>1118</v>
      </c>
      <c r="C27" s="22">
        <v>137</v>
      </c>
      <c r="D27" s="34">
        <v>122</v>
      </c>
      <c r="E27" s="34">
        <v>15</v>
      </c>
      <c r="F27" s="34">
        <v>0</v>
      </c>
      <c r="G27" s="34">
        <v>0</v>
      </c>
      <c r="H27" s="34">
        <v>0</v>
      </c>
      <c r="I27" s="22">
        <v>0</v>
      </c>
      <c r="J27" s="34">
        <v>0</v>
      </c>
      <c r="K27" s="34">
        <v>0</v>
      </c>
      <c r="L27" s="34">
        <v>0</v>
      </c>
      <c r="M27" s="22">
        <v>142</v>
      </c>
      <c r="N27" s="34">
        <v>142</v>
      </c>
      <c r="O27" s="34">
        <v>0</v>
      </c>
      <c r="P27" s="34">
        <v>0</v>
      </c>
      <c r="Q27" s="34"/>
      <c r="R27" s="22">
        <v>279</v>
      </c>
    </row>
    <row r="28" spans="1:18" x14ac:dyDescent="0.25">
      <c r="A28" s="5" t="s">
        <v>931</v>
      </c>
      <c r="B28" s="5" t="s">
        <v>932</v>
      </c>
      <c r="C28" s="22">
        <v>349</v>
      </c>
      <c r="D28" s="34"/>
      <c r="E28" s="34"/>
      <c r="F28" s="34">
        <v>19</v>
      </c>
      <c r="G28" s="34"/>
      <c r="H28" s="34">
        <v>330</v>
      </c>
      <c r="I28" s="22">
        <v>182</v>
      </c>
      <c r="J28" s="34">
        <v>182</v>
      </c>
      <c r="K28" s="34"/>
      <c r="L28" s="34">
        <v>121</v>
      </c>
      <c r="M28" s="22">
        <v>681</v>
      </c>
      <c r="N28" s="34">
        <v>636</v>
      </c>
      <c r="O28" s="34">
        <v>45</v>
      </c>
      <c r="P28" s="34"/>
      <c r="Q28" s="34"/>
      <c r="R28" s="22">
        <v>1333</v>
      </c>
    </row>
    <row r="29" spans="1:18" x14ac:dyDescent="0.25">
      <c r="A29" s="5" t="s">
        <v>1169</v>
      </c>
      <c r="B29" s="5" t="s">
        <v>1170</v>
      </c>
      <c r="C29" s="22">
        <v>432</v>
      </c>
      <c r="D29" s="34">
        <v>300</v>
      </c>
      <c r="E29" s="34">
        <v>0</v>
      </c>
      <c r="F29" s="34">
        <v>51</v>
      </c>
      <c r="G29" s="34"/>
      <c r="H29" s="34">
        <v>81</v>
      </c>
      <c r="I29" s="22">
        <v>67</v>
      </c>
      <c r="J29" s="34">
        <v>67</v>
      </c>
      <c r="K29" s="34"/>
      <c r="L29" s="34">
        <v>44</v>
      </c>
      <c r="M29" s="22">
        <v>156</v>
      </c>
      <c r="N29" s="34">
        <v>156</v>
      </c>
      <c r="O29" s="34"/>
      <c r="P29" s="34"/>
      <c r="Q29" s="34"/>
      <c r="R29" s="22">
        <v>699</v>
      </c>
    </row>
    <row r="30" spans="1:18" x14ac:dyDescent="0.25">
      <c r="A30" s="5" t="s">
        <v>687</v>
      </c>
      <c r="B30" s="5" t="s">
        <v>688</v>
      </c>
      <c r="C30" s="22">
        <v>7342</v>
      </c>
      <c r="D30" s="34">
        <v>4406</v>
      </c>
      <c r="E30" s="34">
        <v>0</v>
      </c>
      <c r="F30" s="34">
        <v>1222</v>
      </c>
      <c r="G30" s="34"/>
      <c r="H30" s="34">
        <v>1714</v>
      </c>
      <c r="I30" s="22">
        <v>1386</v>
      </c>
      <c r="J30" s="34">
        <v>709</v>
      </c>
      <c r="K30" s="34">
        <v>677</v>
      </c>
      <c r="L30" s="34">
        <v>590</v>
      </c>
      <c r="M30" s="22">
        <v>1840</v>
      </c>
      <c r="N30" s="34">
        <v>1570</v>
      </c>
      <c r="O30" s="34">
        <v>270</v>
      </c>
      <c r="P30" s="34"/>
      <c r="Q30" s="34"/>
      <c r="R30" s="22">
        <v>11158</v>
      </c>
    </row>
    <row r="31" spans="1:18" x14ac:dyDescent="0.25">
      <c r="A31" s="5" t="s">
        <v>933</v>
      </c>
      <c r="B31" s="5" t="s">
        <v>934</v>
      </c>
      <c r="C31" s="22">
        <v>3500</v>
      </c>
      <c r="D31" s="34">
        <v>1161</v>
      </c>
      <c r="E31" s="34">
        <v>2106</v>
      </c>
      <c r="F31" s="34">
        <v>146</v>
      </c>
      <c r="G31" s="34"/>
      <c r="H31" s="34">
        <v>87</v>
      </c>
      <c r="I31" s="22">
        <v>236</v>
      </c>
      <c r="J31" s="34">
        <v>114</v>
      </c>
      <c r="K31" s="34">
        <v>122</v>
      </c>
      <c r="L31" s="34">
        <v>70</v>
      </c>
      <c r="M31" s="22">
        <v>684</v>
      </c>
      <c r="N31" s="34">
        <v>684</v>
      </c>
      <c r="O31" s="34"/>
      <c r="P31" s="34"/>
      <c r="Q31" s="34"/>
      <c r="R31" s="22">
        <v>4490</v>
      </c>
    </row>
    <row r="32" spans="1:18" x14ac:dyDescent="0.25">
      <c r="A32" s="5" t="s">
        <v>1119</v>
      </c>
      <c r="B32" s="5" t="s">
        <v>1120</v>
      </c>
      <c r="C32" s="22">
        <v>223</v>
      </c>
      <c r="D32" s="34">
        <v>55</v>
      </c>
      <c r="E32" s="34">
        <v>0</v>
      </c>
      <c r="F32" s="34">
        <v>0</v>
      </c>
      <c r="G32" s="34">
        <v>0</v>
      </c>
      <c r="H32" s="34">
        <v>168</v>
      </c>
      <c r="I32" s="22">
        <v>0</v>
      </c>
      <c r="J32" s="34">
        <v>0</v>
      </c>
      <c r="K32" s="34"/>
      <c r="L32" s="34">
        <v>22</v>
      </c>
      <c r="M32" s="22">
        <v>314</v>
      </c>
      <c r="N32" s="34">
        <v>314</v>
      </c>
      <c r="O32" s="34">
        <v>0</v>
      </c>
      <c r="P32" s="34"/>
      <c r="Q32" s="34"/>
      <c r="R32" s="22">
        <v>559</v>
      </c>
    </row>
    <row r="33" spans="1:18" x14ac:dyDescent="0.25">
      <c r="A33" s="5" t="s">
        <v>935</v>
      </c>
      <c r="B33" s="5" t="s">
        <v>936</v>
      </c>
      <c r="C33" s="22">
        <v>4510</v>
      </c>
      <c r="D33" s="34">
        <v>2139</v>
      </c>
      <c r="E33" s="34">
        <v>70</v>
      </c>
      <c r="F33" s="34">
        <v>2084</v>
      </c>
      <c r="G33" s="34"/>
      <c r="H33" s="34">
        <v>217</v>
      </c>
      <c r="I33" s="22">
        <v>581</v>
      </c>
      <c r="J33" s="34">
        <v>511</v>
      </c>
      <c r="K33" s="34">
        <v>70</v>
      </c>
      <c r="L33" s="34">
        <v>603</v>
      </c>
      <c r="M33" s="22">
        <v>1207</v>
      </c>
      <c r="N33" s="34">
        <v>1165</v>
      </c>
      <c r="O33" s="34">
        <v>42</v>
      </c>
      <c r="P33" s="34"/>
      <c r="Q33" s="34"/>
      <c r="R33" s="22">
        <v>6901</v>
      </c>
    </row>
    <row r="34" spans="1:18" x14ac:dyDescent="0.25">
      <c r="A34" s="5" t="s">
        <v>1121</v>
      </c>
      <c r="B34" s="5" t="s">
        <v>1122</v>
      </c>
      <c r="C34" s="22">
        <v>179</v>
      </c>
      <c r="D34" s="34">
        <v>1</v>
      </c>
      <c r="E34" s="34">
        <v>91</v>
      </c>
      <c r="F34" s="34">
        <v>0</v>
      </c>
      <c r="G34" s="34">
        <v>0</v>
      </c>
      <c r="H34" s="34">
        <v>87</v>
      </c>
      <c r="I34" s="22">
        <v>51</v>
      </c>
      <c r="J34" s="34">
        <v>51</v>
      </c>
      <c r="K34" s="34">
        <v>0</v>
      </c>
      <c r="L34" s="34">
        <v>357</v>
      </c>
      <c r="M34" s="22">
        <v>272</v>
      </c>
      <c r="N34" s="34">
        <v>272</v>
      </c>
      <c r="O34" s="34">
        <v>0</v>
      </c>
      <c r="P34" s="34">
        <v>0</v>
      </c>
      <c r="Q34" s="34"/>
      <c r="R34" s="22">
        <v>859</v>
      </c>
    </row>
    <row r="35" spans="1:18" x14ac:dyDescent="0.25">
      <c r="A35" s="5" t="s">
        <v>937</v>
      </c>
      <c r="B35" s="5" t="s">
        <v>938</v>
      </c>
      <c r="C35" s="22">
        <v>379</v>
      </c>
      <c r="D35" s="34">
        <v>242</v>
      </c>
      <c r="E35" s="34">
        <v>4</v>
      </c>
      <c r="F35" s="34">
        <v>53</v>
      </c>
      <c r="G35" s="34">
        <v>0</v>
      </c>
      <c r="H35" s="34">
        <v>80</v>
      </c>
      <c r="I35" s="22">
        <v>26</v>
      </c>
      <c r="J35" s="34">
        <v>26</v>
      </c>
      <c r="K35" s="34">
        <v>0</v>
      </c>
      <c r="L35" s="34">
        <v>192</v>
      </c>
      <c r="M35" s="22">
        <v>863</v>
      </c>
      <c r="N35" s="34">
        <v>841</v>
      </c>
      <c r="O35" s="34">
        <v>22</v>
      </c>
      <c r="P35" s="34">
        <v>0</v>
      </c>
      <c r="Q35" s="34"/>
      <c r="R35" s="22">
        <v>1460</v>
      </c>
    </row>
    <row r="36" spans="1:18" x14ac:dyDescent="0.25">
      <c r="A36" s="5" t="s">
        <v>945</v>
      </c>
      <c r="B36" s="5" t="s">
        <v>946</v>
      </c>
      <c r="C36" s="22">
        <v>466</v>
      </c>
      <c r="D36" s="34">
        <v>233</v>
      </c>
      <c r="E36" s="34"/>
      <c r="F36" s="34">
        <v>233</v>
      </c>
      <c r="G36" s="34"/>
      <c r="H36" s="34"/>
      <c r="I36" s="22">
        <v>12</v>
      </c>
      <c r="J36" s="34">
        <v>12</v>
      </c>
      <c r="K36" s="34"/>
      <c r="L36" s="34">
        <v>170</v>
      </c>
      <c r="M36" s="22">
        <v>519</v>
      </c>
      <c r="N36" s="34">
        <v>499</v>
      </c>
      <c r="O36" s="34">
        <v>20</v>
      </c>
      <c r="P36" s="34"/>
      <c r="Q36" s="34"/>
      <c r="R36" s="22">
        <v>1167</v>
      </c>
    </row>
    <row r="37" spans="1:18" x14ac:dyDescent="0.25">
      <c r="A37" s="5" t="s">
        <v>947</v>
      </c>
      <c r="B37" s="5" t="s">
        <v>948</v>
      </c>
      <c r="C37" s="22">
        <v>405</v>
      </c>
      <c r="D37" s="34">
        <v>274</v>
      </c>
      <c r="E37" s="34">
        <v>5</v>
      </c>
      <c r="F37" s="34">
        <v>10</v>
      </c>
      <c r="G37" s="34">
        <v>0</v>
      </c>
      <c r="H37" s="34">
        <v>116</v>
      </c>
      <c r="I37" s="22">
        <v>147</v>
      </c>
      <c r="J37" s="34">
        <v>141</v>
      </c>
      <c r="K37" s="34">
        <v>6</v>
      </c>
      <c r="L37" s="34">
        <v>54</v>
      </c>
      <c r="M37" s="22">
        <v>368</v>
      </c>
      <c r="N37" s="34">
        <v>332</v>
      </c>
      <c r="O37" s="34">
        <v>27</v>
      </c>
      <c r="P37" s="34">
        <v>9</v>
      </c>
      <c r="Q37" s="34"/>
      <c r="R37" s="22">
        <v>974</v>
      </c>
    </row>
    <row r="38" spans="1:18" x14ac:dyDescent="0.25">
      <c r="A38" s="5" t="s">
        <v>955</v>
      </c>
      <c r="B38" s="5" t="s">
        <v>956</v>
      </c>
      <c r="C38" s="22">
        <v>316</v>
      </c>
      <c r="D38" s="34">
        <v>204</v>
      </c>
      <c r="E38" s="34"/>
      <c r="F38" s="34"/>
      <c r="G38" s="34"/>
      <c r="H38" s="34">
        <v>112</v>
      </c>
      <c r="I38" s="22">
        <v>27</v>
      </c>
      <c r="J38" s="34">
        <v>27</v>
      </c>
      <c r="K38" s="34"/>
      <c r="L38" s="34">
        <v>191</v>
      </c>
      <c r="M38" s="22">
        <v>384</v>
      </c>
      <c r="N38" s="34">
        <v>293</v>
      </c>
      <c r="O38" s="34">
        <v>86</v>
      </c>
      <c r="P38" s="34">
        <v>5</v>
      </c>
      <c r="Q38" s="34"/>
      <c r="R38" s="22">
        <v>918</v>
      </c>
    </row>
    <row r="39" spans="1:18" x14ac:dyDescent="0.25">
      <c r="A39" s="5" t="s">
        <v>967</v>
      </c>
      <c r="B39" s="5" t="s">
        <v>968</v>
      </c>
      <c r="C39" s="22">
        <v>407</v>
      </c>
      <c r="D39" s="34">
        <v>18</v>
      </c>
      <c r="E39" s="34">
        <v>20</v>
      </c>
      <c r="F39" s="34">
        <v>165</v>
      </c>
      <c r="G39" s="34">
        <v>0</v>
      </c>
      <c r="H39" s="34">
        <v>204</v>
      </c>
      <c r="I39" s="22">
        <v>266</v>
      </c>
      <c r="J39" s="34">
        <v>266</v>
      </c>
      <c r="K39" s="34">
        <v>0</v>
      </c>
      <c r="L39" s="34">
        <v>84</v>
      </c>
      <c r="M39" s="22">
        <v>666</v>
      </c>
      <c r="N39" s="34">
        <v>648</v>
      </c>
      <c r="O39" s="34">
        <v>18</v>
      </c>
      <c r="P39" s="34">
        <v>0</v>
      </c>
      <c r="Q39" s="34"/>
      <c r="R39" s="22">
        <v>1423</v>
      </c>
    </row>
    <row r="40" spans="1:18" x14ac:dyDescent="0.25">
      <c r="A40" s="5" t="s">
        <v>1139</v>
      </c>
      <c r="B40" s="5" t="s">
        <v>1140</v>
      </c>
      <c r="C40" s="22">
        <v>146</v>
      </c>
      <c r="D40" s="34"/>
      <c r="E40" s="34">
        <v>146</v>
      </c>
      <c r="F40" s="34"/>
      <c r="G40" s="34"/>
      <c r="H40" s="34"/>
      <c r="I40" s="22">
        <v>100</v>
      </c>
      <c r="J40" s="34">
        <v>20</v>
      </c>
      <c r="K40" s="34">
        <v>80</v>
      </c>
      <c r="L40" s="34">
        <v>125</v>
      </c>
      <c r="M40" s="22">
        <v>192</v>
      </c>
      <c r="N40" s="34">
        <v>192</v>
      </c>
      <c r="O40" s="34"/>
      <c r="P40" s="34"/>
      <c r="Q40" s="34"/>
      <c r="R40" s="22">
        <v>563</v>
      </c>
    </row>
    <row r="41" spans="1:18" x14ac:dyDescent="0.25">
      <c r="A41" s="5" t="s">
        <v>749</v>
      </c>
      <c r="B41" s="5" t="s">
        <v>750</v>
      </c>
      <c r="C41" s="22">
        <v>15014</v>
      </c>
      <c r="D41" s="34">
        <v>1857</v>
      </c>
      <c r="E41" s="34">
        <v>439</v>
      </c>
      <c r="F41" s="34">
        <v>1365</v>
      </c>
      <c r="G41" s="34">
        <v>1097</v>
      </c>
      <c r="H41" s="34">
        <v>10256</v>
      </c>
      <c r="I41" s="22">
        <v>496</v>
      </c>
      <c r="J41" s="34">
        <v>67</v>
      </c>
      <c r="K41" s="34">
        <v>429</v>
      </c>
      <c r="L41" s="34">
        <v>1111</v>
      </c>
      <c r="M41" s="22">
        <v>327</v>
      </c>
      <c r="N41" s="34">
        <v>258</v>
      </c>
      <c r="O41" s="34">
        <v>69</v>
      </c>
      <c r="P41" s="34"/>
      <c r="Q41" s="34"/>
      <c r="R41" s="22">
        <v>16948</v>
      </c>
    </row>
    <row r="42" spans="1:18" x14ac:dyDescent="0.25">
      <c r="A42" s="5" t="s">
        <v>989</v>
      </c>
      <c r="B42" s="5" t="s">
        <v>990</v>
      </c>
      <c r="C42" s="22">
        <v>1780</v>
      </c>
      <c r="D42" s="34">
        <v>630</v>
      </c>
      <c r="E42" s="34">
        <v>607</v>
      </c>
      <c r="F42" s="34">
        <v>362</v>
      </c>
      <c r="G42" s="34">
        <v>24</v>
      </c>
      <c r="H42" s="34">
        <v>157</v>
      </c>
      <c r="I42" s="22">
        <v>124</v>
      </c>
      <c r="J42" s="34">
        <v>124</v>
      </c>
      <c r="K42" s="34"/>
      <c r="L42" s="34">
        <v>1</v>
      </c>
      <c r="M42" s="22">
        <v>1000</v>
      </c>
      <c r="N42" s="34">
        <v>1000</v>
      </c>
      <c r="O42" s="34"/>
      <c r="P42" s="34"/>
      <c r="Q42" s="34"/>
      <c r="R42" s="22">
        <v>2905</v>
      </c>
    </row>
    <row r="43" spans="1:18" x14ac:dyDescent="0.25">
      <c r="A43" s="5" t="s">
        <v>997</v>
      </c>
      <c r="B43" s="5" t="s">
        <v>998</v>
      </c>
      <c r="C43" s="22">
        <v>432</v>
      </c>
      <c r="D43" s="34">
        <v>253</v>
      </c>
      <c r="E43" s="34">
        <v>46</v>
      </c>
      <c r="F43" s="34"/>
      <c r="G43" s="34"/>
      <c r="H43" s="34">
        <v>133</v>
      </c>
      <c r="I43" s="22">
        <v>5</v>
      </c>
      <c r="J43" s="34"/>
      <c r="K43" s="34">
        <v>5</v>
      </c>
      <c r="L43" s="34">
        <v>61</v>
      </c>
      <c r="M43" s="22">
        <v>370</v>
      </c>
      <c r="N43" s="34">
        <v>356</v>
      </c>
      <c r="O43" s="34">
        <v>14</v>
      </c>
      <c r="P43" s="34">
        <v>0</v>
      </c>
      <c r="Q43" s="34"/>
      <c r="R43" s="22">
        <v>868</v>
      </c>
    </row>
    <row r="44" spans="1:18" x14ac:dyDescent="0.25">
      <c r="B44" s="11"/>
      <c r="C44" s="22"/>
      <c r="D44" s="34"/>
      <c r="E44" s="34"/>
      <c r="F44" s="34"/>
      <c r="G44" s="34"/>
      <c r="H44" s="34"/>
      <c r="I44" s="22"/>
      <c r="J44" s="34"/>
      <c r="K44" s="34"/>
      <c r="L44" s="34"/>
      <c r="M44" s="22"/>
      <c r="N44" s="34"/>
      <c r="O44" s="34"/>
      <c r="P44" s="34"/>
      <c r="Q44" s="34"/>
      <c r="R44" s="22"/>
    </row>
    <row r="45" spans="1:18" x14ac:dyDescent="0.25">
      <c r="B45" s="11"/>
      <c r="C45" s="22"/>
      <c r="D45" s="34"/>
      <c r="E45" s="34"/>
      <c r="F45" s="34"/>
      <c r="G45" s="34"/>
      <c r="H45" s="34"/>
      <c r="I45" s="22"/>
      <c r="J45" s="34"/>
      <c r="K45" s="34"/>
      <c r="L45" s="34"/>
      <c r="M45" s="22"/>
      <c r="N45" s="34"/>
      <c r="O45" s="34"/>
      <c r="P45" s="34"/>
      <c r="Q45" s="34"/>
      <c r="R45" s="22"/>
    </row>
    <row r="46" spans="1:18" ht="30" x14ac:dyDescent="0.25">
      <c r="A46" s="9" t="s">
        <v>435</v>
      </c>
      <c r="B46" s="11"/>
      <c r="C46" s="22">
        <v>34</v>
      </c>
      <c r="D46" s="34">
        <v>10</v>
      </c>
      <c r="E46" s="34">
        <v>1</v>
      </c>
      <c r="F46" s="34">
        <v>13</v>
      </c>
      <c r="G46" s="34">
        <v>0</v>
      </c>
      <c r="H46" s="34">
        <v>10</v>
      </c>
      <c r="I46" s="22">
        <v>146</v>
      </c>
      <c r="J46" s="34">
        <v>139</v>
      </c>
      <c r="K46" s="34">
        <v>7</v>
      </c>
      <c r="L46" s="34">
        <v>1</v>
      </c>
      <c r="M46" s="22">
        <v>255</v>
      </c>
      <c r="N46" s="34">
        <v>212</v>
      </c>
      <c r="O46" s="34">
        <v>3</v>
      </c>
      <c r="P46" s="34">
        <v>40</v>
      </c>
      <c r="Q46" s="34"/>
      <c r="R46" s="22">
        <v>436</v>
      </c>
    </row>
    <row r="47" spans="1:18" x14ac:dyDescent="0.25">
      <c r="A47" s="9"/>
      <c r="B47" s="11"/>
      <c r="C47" s="22"/>
      <c r="D47" s="34"/>
      <c r="E47" s="34"/>
      <c r="F47" s="34"/>
      <c r="G47" s="34"/>
      <c r="H47" s="34"/>
      <c r="I47" s="22"/>
      <c r="J47" s="34"/>
      <c r="K47" s="34"/>
      <c r="L47" s="34"/>
      <c r="M47" s="22"/>
      <c r="N47" s="34"/>
      <c r="O47" s="34"/>
      <c r="P47" s="34"/>
      <c r="Q47" s="34"/>
      <c r="R47" s="22"/>
    </row>
    <row r="48" spans="1:18" x14ac:dyDescent="0.25">
      <c r="A48" s="15" t="s">
        <v>448</v>
      </c>
      <c r="B48" s="11"/>
      <c r="C48" s="22">
        <f>SUM(C12:C46)</f>
        <v>75107</v>
      </c>
      <c r="D48" s="34">
        <f t="shared" ref="D48:R48" si="1">SUM(D12:D46)</f>
        <v>29726</v>
      </c>
      <c r="E48" s="34">
        <f t="shared" si="1"/>
        <v>5081</v>
      </c>
      <c r="F48" s="34">
        <f t="shared" si="1"/>
        <v>19988</v>
      </c>
      <c r="G48" s="34">
        <f t="shared" si="1"/>
        <v>1316</v>
      </c>
      <c r="H48" s="34">
        <f t="shared" si="1"/>
        <v>18996</v>
      </c>
      <c r="I48" s="22">
        <f t="shared" si="1"/>
        <v>7399</v>
      </c>
      <c r="J48" s="34">
        <f t="shared" si="1"/>
        <v>5381</v>
      </c>
      <c r="K48" s="34">
        <f t="shared" si="1"/>
        <v>2018</v>
      </c>
      <c r="L48" s="34">
        <f t="shared" si="1"/>
        <v>12989</v>
      </c>
      <c r="M48" s="22">
        <f t="shared" si="1"/>
        <v>22821</v>
      </c>
      <c r="N48" s="34">
        <f t="shared" si="1"/>
        <v>21396</v>
      </c>
      <c r="O48" s="34">
        <f t="shared" si="1"/>
        <v>1089</v>
      </c>
      <c r="P48" s="34">
        <f t="shared" si="1"/>
        <v>336</v>
      </c>
      <c r="Q48" s="34"/>
      <c r="R48" s="22">
        <f t="shared" si="1"/>
        <v>118316</v>
      </c>
    </row>
    <row r="49" spans="1:18" ht="15" customHeight="1" x14ac:dyDescent="0.25">
      <c r="A49" s="9"/>
      <c r="B49" s="11"/>
      <c r="C49" s="22"/>
      <c r="D49" s="34"/>
      <c r="E49" s="34"/>
      <c r="F49" s="34"/>
      <c r="G49" s="34"/>
      <c r="H49" s="34"/>
      <c r="I49" s="22"/>
      <c r="J49" s="34"/>
      <c r="K49" s="34"/>
      <c r="L49" s="34"/>
      <c r="M49" s="22"/>
      <c r="N49" s="34"/>
      <c r="O49" s="34"/>
      <c r="P49" s="34"/>
      <c r="Q49" s="34"/>
      <c r="R49" s="22"/>
    </row>
    <row r="50" spans="1:18" ht="30" x14ac:dyDescent="0.25">
      <c r="A50" s="15" t="s">
        <v>456</v>
      </c>
      <c r="B50" s="11"/>
      <c r="C50" s="22"/>
      <c r="D50" s="34">
        <f>D8+SUM(D11:D46)</f>
        <v>34712</v>
      </c>
      <c r="E50" s="34">
        <f t="shared" ref="E50:H50" si="2">E8+SUM(E11:E46)</f>
        <v>8307</v>
      </c>
      <c r="F50" s="34">
        <f t="shared" si="2"/>
        <v>22773</v>
      </c>
      <c r="G50" s="34">
        <f t="shared" si="2"/>
        <v>4014</v>
      </c>
      <c r="H50" s="34">
        <f t="shared" si="2"/>
        <v>18996</v>
      </c>
      <c r="I50" s="22"/>
      <c r="J50" s="34">
        <f t="shared" ref="J50:K50" si="3">J8+SUM(J11:J46)</f>
        <v>20730</v>
      </c>
      <c r="K50" s="34">
        <f t="shared" si="3"/>
        <v>2874</v>
      </c>
      <c r="L50" s="34"/>
      <c r="M50" s="22"/>
      <c r="N50" s="34">
        <f t="shared" ref="N50:R50" si="4">N8+SUM(N11:N46)</f>
        <v>22908</v>
      </c>
      <c r="O50" s="34">
        <f t="shared" si="4"/>
        <v>1089</v>
      </c>
      <c r="P50" s="34">
        <f t="shared" si="4"/>
        <v>336</v>
      </c>
      <c r="Q50" s="34">
        <f t="shared" si="4"/>
        <v>5964</v>
      </c>
      <c r="R50" s="33">
        <f t="shared" si="4"/>
        <v>174797</v>
      </c>
    </row>
    <row r="51" spans="1:18" ht="6.75" customHeight="1" x14ac:dyDescent="0.25">
      <c r="A51" s="15"/>
      <c r="B51" s="11"/>
      <c r="C51" s="22"/>
      <c r="D51" s="34"/>
      <c r="E51" s="34"/>
      <c r="F51" s="34"/>
      <c r="G51" s="34"/>
      <c r="H51" s="34"/>
      <c r="I51" s="22"/>
      <c r="J51" s="34"/>
      <c r="K51" s="34"/>
      <c r="L51" s="34"/>
      <c r="M51" s="22"/>
      <c r="N51" s="34"/>
      <c r="O51" s="34"/>
      <c r="P51" s="34"/>
      <c r="Q51" s="34"/>
      <c r="R51" s="22"/>
    </row>
    <row r="52" spans="1:18" x14ac:dyDescent="0.25">
      <c r="A52" s="16"/>
      <c r="B52" s="11"/>
      <c r="C52" s="22"/>
      <c r="D52" s="34"/>
      <c r="E52" s="34"/>
      <c r="F52" s="34"/>
      <c r="G52" s="34"/>
      <c r="H52" s="34"/>
      <c r="I52" s="22"/>
      <c r="J52" s="34"/>
      <c r="K52" s="34"/>
      <c r="L52" s="34"/>
      <c r="M52" s="22"/>
      <c r="N52" s="34"/>
      <c r="O52" s="34"/>
      <c r="P52" s="34"/>
      <c r="Q52" s="34"/>
      <c r="R52" s="22"/>
    </row>
    <row r="53" spans="1:18" x14ac:dyDescent="0.25">
      <c r="B53" s="11"/>
      <c r="C53" s="22"/>
      <c r="D53" s="34"/>
      <c r="E53" s="34"/>
      <c r="F53" s="34"/>
      <c r="G53" s="34"/>
      <c r="H53" s="34"/>
      <c r="I53" s="22"/>
      <c r="J53" s="34"/>
      <c r="K53" s="34"/>
      <c r="L53" s="34"/>
      <c r="M53" s="22"/>
      <c r="N53" s="34"/>
      <c r="O53" s="34"/>
      <c r="P53" s="34"/>
      <c r="Q53" s="34"/>
      <c r="R53" s="22"/>
    </row>
    <row r="54" spans="1:18" ht="30" x14ac:dyDescent="0.25">
      <c r="A54" s="16" t="s">
        <v>1242</v>
      </c>
      <c r="B54" s="11"/>
      <c r="C54" s="22">
        <v>11013</v>
      </c>
      <c r="D54" s="34"/>
      <c r="E54" s="34"/>
      <c r="F54" s="34"/>
      <c r="G54" s="34"/>
      <c r="H54" s="34"/>
      <c r="I54" s="22">
        <v>2061</v>
      </c>
      <c r="J54" s="34"/>
      <c r="K54" s="34"/>
      <c r="L54" s="34">
        <v>2013</v>
      </c>
      <c r="M54" s="22">
        <v>1877</v>
      </c>
      <c r="N54" s="34"/>
      <c r="O54" s="34"/>
      <c r="P54" s="34"/>
      <c r="Q54" s="34"/>
      <c r="R54" s="22">
        <f>C54+I54+L54+M54</f>
        <v>16964</v>
      </c>
    </row>
    <row r="55" spans="1:18" ht="6.75" customHeight="1" x14ac:dyDescent="0.25">
      <c r="A55" s="14"/>
      <c r="B55" s="11"/>
    </row>
    <row r="56" spans="1:18" x14ac:dyDescent="0.25">
      <c r="A56" s="16"/>
      <c r="B56" s="11"/>
    </row>
    <row r="57" spans="1:18" x14ac:dyDescent="0.25">
      <c r="B57" s="11"/>
      <c r="C57" s="6" t="s">
        <v>407</v>
      </c>
      <c r="M57" s="6"/>
      <c r="R57" s="6"/>
    </row>
    <row r="58" spans="1:18" x14ac:dyDescent="0.25">
      <c r="B58" s="11"/>
    </row>
    <row r="59" spans="1:18" x14ac:dyDescent="0.25">
      <c r="A59" s="16" t="s">
        <v>1255</v>
      </c>
      <c r="B59" s="11"/>
      <c r="C59" s="22">
        <v>4107</v>
      </c>
      <c r="D59" s="34"/>
      <c r="E59" s="34"/>
      <c r="F59" s="34"/>
      <c r="G59" s="34"/>
      <c r="H59" s="34"/>
      <c r="I59" s="22"/>
      <c r="J59" s="34"/>
      <c r="K59" s="34"/>
      <c r="L59" s="34"/>
      <c r="M59" s="22"/>
      <c r="N59" s="34"/>
      <c r="O59" s="34"/>
      <c r="P59" s="34"/>
      <c r="Q59" s="34"/>
      <c r="R59" s="22"/>
    </row>
    <row r="60" spans="1:18" x14ac:dyDescent="0.25">
      <c r="B60" s="11"/>
    </row>
    <row r="61" spans="1:18" x14ac:dyDescent="0.25">
      <c r="B61" s="11"/>
    </row>
    <row r="62" spans="1:18" x14ac:dyDescent="0.25">
      <c r="B62" s="11"/>
    </row>
    <row r="63" spans="1:18" x14ac:dyDescent="0.25">
      <c r="B63" s="11"/>
    </row>
    <row r="64" spans="1:18" x14ac:dyDescent="0.25">
      <c r="B64" s="11"/>
    </row>
    <row r="65" spans="2:2" x14ac:dyDescent="0.25">
      <c r="B65" s="11"/>
    </row>
    <row r="66" spans="2:2" x14ac:dyDescent="0.25">
      <c r="B66" s="11"/>
    </row>
    <row r="67" spans="2:2" x14ac:dyDescent="0.25">
      <c r="B67" s="11"/>
    </row>
    <row r="68" spans="2:2" x14ac:dyDescent="0.25">
      <c r="B68" s="11"/>
    </row>
    <row r="69" spans="2:2" x14ac:dyDescent="0.25">
      <c r="B69" s="11"/>
    </row>
    <row r="70" spans="2:2" x14ac:dyDescent="0.25">
      <c r="B70" s="11"/>
    </row>
    <row r="71" spans="2:2" x14ac:dyDescent="0.25">
      <c r="B71" s="11"/>
    </row>
    <row r="72" spans="2:2" x14ac:dyDescent="0.25">
      <c r="B72" s="11"/>
    </row>
    <row r="73" spans="2:2" x14ac:dyDescent="0.25">
      <c r="B73" s="11"/>
    </row>
    <row r="74" spans="2:2" x14ac:dyDescent="0.25">
      <c r="B74" s="11"/>
    </row>
    <row r="75" spans="2:2" x14ac:dyDescent="0.25">
      <c r="B75" s="11"/>
    </row>
    <row r="76" spans="2:2" x14ac:dyDescent="0.25">
      <c r="B76" s="11"/>
    </row>
    <row r="77" spans="2:2" x14ac:dyDescent="0.25">
      <c r="B77" s="11"/>
    </row>
    <row r="78" spans="2:2" x14ac:dyDescent="0.25">
      <c r="B78" s="11"/>
    </row>
    <row r="79" spans="2:2" x14ac:dyDescent="0.25">
      <c r="B79" s="11"/>
    </row>
    <row r="80" spans="2:2" x14ac:dyDescent="0.25">
      <c r="B80" s="11"/>
    </row>
    <row r="81" spans="2:2" x14ac:dyDescent="0.25">
      <c r="B81" s="11"/>
    </row>
    <row r="82" spans="2:2" x14ac:dyDescent="0.25">
      <c r="B82" s="11"/>
    </row>
    <row r="83" spans="2:2" x14ac:dyDescent="0.25">
      <c r="B83" s="11"/>
    </row>
    <row r="84" spans="2:2" x14ac:dyDescent="0.25">
      <c r="B84" s="11"/>
    </row>
    <row r="85" spans="2:2" x14ac:dyDescent="0.25">
      <c r="B85" s="11"/>
    </row>
    <row r="86" spans="2:2" x14ac:dyDescent="0.25">
      <c r="B86" s="11"/>
    </row>
    <row r="87" spans="2:2" x14ac:dyDescent="0.25">
      <c r="B87" s="11"/>
    </row>
    <row r="88" spans="2:2" x14ac:dyDescent="0.25">
      <c r="B88" s="11"/>
    </row>
    <row r="89" spans="2:2" x14ac:dyDescent="0.25">
      <c r="B89" s="11"/>
    </row>
    <row r="90" spans="2:2" x14ac:dyDescent="0.25">
      <c r="B90" s="11"/>
    </row>
    <row r="91" spans="2:2" x14ac:dyDescent="0.25">
      <c r="B91" s="11"/>
    </row>
    <row r="92" spans="2:2" x14ac:dyDescent="0.25">
      <c r="B92" s="11"/>
    </row>
    <row r="93" spans="2:2" x14ac:dyDescent="0.25">
      <c r="B93" s="11"/>
    </row>
    <row r="94" spans="2:2" x14ac:dyDescent="0.25">
      <c r="B94" s="11"/>
    </row>
    <row r="95" spans="2:2" x14ac:dyDescent="0.25">
      <c r="B95" s="11"/>
    </row>
    <row r="96" spans="2:2" x14ac:dyDescent="0.25">
      <c r="B96" s="11"/>
    </row>
    <row r="97" spans="2:2" x14ac:dyDescent="0.25">
      <c r="B97" s="11"/>
    </row>
    <row r="98" spans="2:2" x14ac:dyDescent="0.25">
      <c r="B98" s="11"/>
    </row>
    <row r="99" spans="2:2" x14ac:dyDescent="0.25">
      <c r="B99" s="11"/>
    </row>
    <row r="100" spans="2:2" x14ac:dyDescent="0.25">
      <c r="B100" s="11"/>
    </row>
    <row r="101" spans="2:2" x14ac:dyDescent="0.25">
      <c r="B101" s="11"/>
    </row>
    <row r="102" spans="2:2" x14ac:dyDescent="0.25">
      <c r="B102" s="11"/>
    </row>
    <row r="103" spans="2:2" x14ac:dyDescent="0.25">
      <c r="B103" s="11"/>
    </row>
    <row r="104" spans="2:2" x14ac:dyDescent="0.25">
      <c r="B104" s="11"/>
    </row>
    <row r="105" spans="2:2" x14ac:dyDescent="0.25">
      <c r="B105" s="11"/>
    </row>
    <row r="106" spans="2:2" x14ac:dyDescent="0.25">
      <c r="B106" s="11"/>
    </row>
    <row r="107" spans="2:2" x14ac:dyDescent="0.25">
      <c r="B107" s="11"/>
    </row>
    <row r="108" spans="2:2" x14ac:dyDescent="0.25">
      <c r="B108" s="11"/>
    </row>
    <row r="109" spans="2:2" x14ac:dyDescent="0.25">
      <c r="B109" s="11"/>
    </row>
    <row r="110" spans="2:2" x14ac:dyDescent="0.25">
      <c r="B110" s="11"/>
    </row>
    <row r="111" spans="2:2" x14ac:dyDescent="0.25">
      <c r="B111" s="11"/>
    </row>
    <row r="112" spans="2:2" x14ac:dyDescent="0.25">
      <c r="B112" s="11"/>
    </row>
    <row r="113" spans="2:2" x14ac:dyDescent="0.25">
      <c r="B113" s="11"/>
    </row>
    <row r="114" spans="2:2" x14ac:dyDescent="0.25">
      <c r="B114" s="11"/>
    </row>
    <row r="115" spans="2:2" x14ac:dyDescent="0.25">
      <c r="B115" s="11"/>
    </row>
    <row r="116" spans="2:2" x14ac:dyDescent="0.25">
      <c r="B116" s="11"/>
    </row>
    <row r="117" spans="2:2" x14ac:dyDescent="0.25">
      <c r="B117" s="11"/>
    </row>
    <row r="118" spans="2:2" x14ac:dyDescent="0.25">
      <c r="B118" s="11"/>
    </row>
    <row r="119" spans="2:2" x14ac:dyDescent="0.25">
      <c r="B119" s="11"/>
    </row>
    <row r="120" spans="2:2" x14ac:dyDescent="0.25">
      <c r="B120" s="11"/>
    </row>
    <row r="121" spans="2:2" x14ac:dyDescent="0.25">
      <c r="B121" s="11"/>
    </row>
    <row r="122" spans="2:2" x14ac:dyDescent="0.25">
      <c r="B122" s="11"/>
    </row>
    <row r="123" spans="2:2" x14ac:dyDescent="0.25">
      <c r="B123" s="11"/>
    </row>
    <row r="124" spans="2:2" x14ac:dyDescent="0.25">
      <c r="B124" s="11"/>
    </row>
    <row r="125" spans="2:2" x14ac:dyDescent="0.25">
      <c r="B125" s="11"/>
    </row>
    <row r="126" spans="2:2" x14ac:dyDescent="0.25">
      <c r="B126" s="11"/>
    </row>
    <row r="127" spans="2:2" x14ac:dyDescent="0.25">
      <c r="B127" s="11"/>
    </row>
    <row r="128" spans="2:2" x14ac:dyDescent="0.25">
      <c r="B128" s="11"/>
    </row>
    <row r="129" spans="2:2" x14ac:dyDescent="0.25">
      <c r="B129" s="11"/>
    </row>
    <row r="130" spans="2:2" x14ac:dyDescent="0.25">
      <c r="B130" s="11"/>
    </row>
    <row r="131" spans="2:2" x14ac:dyDescent="0.25">
      <c r="B131" s="11"/>
    </row>
    <row r="132" spans="2:2" x14ac:dyDescent="0.25">
      <c r="B132" s="11"/>
    </row>
    <row r="133" spans="2:2" x14ac:dyDescent="0.25">
      <c r="B133" s="11"/>
    </row>
    <row r="134" spans="2:2" x14ac:dyDescent="0.25">
      <c r="B134" s="11"/>
    </row>
    <row r="135" spans="2:2" x14ac:dyDescent="0.25">
      <c r="B135" s="11"/>
    </row>
    <row r="136" spans="2:2" x14ac:dyDescent="0.25">
      <c r="B136" s="11"/>
    </row>
    <row r="137" spans="2:2" x14ac:dyDescent="0.25">
      <c r="B137" s="11"/>
    </row>
    <row r="138" spans="2:2" x14ac:dyDescent="0.25">
      <c r="B138" s="11"/>
    </row>
    <row r="139" spans="2:2" x14ac:dyDescent="0.25">
      <c r="B139" s="11"/>
    </row>
    <row r="140" spans="2:2" x14ac:dyDescent="0.25">
      <c r="B140" s="11"/>
    </row>
    <row r="141" spans="2:2" x14ac:dyDescent="0.25">
      <c r="B141" s="11"/>
    </row>
    <row r="142" spans="2:2" x14ac:dyDescent="0.25">
      <c r="B142" s="11"/>
    </row>
    <row r="143" spans="2:2" x14ac:dyDescent="0.25">
      <c r="B143" s="11"/>
    </row>
    <row r="144" spans="2:2" x14ac:dyDescent="0.25">
      <c r="B144" s="11"/>
    </row>
    <row r="145" spans="2:18" x14ac:dyDescent="0.25">
      <c r="B145" s="11"/>
    </row>
    <row r="146" spans="2:18" x14ac:dyDescent="0.25">
      <c r="B146" s="11"/>
    </row>
    <row r="147" spans="2:18" x14ac:dyDescent="0.25">
      <c r="B147" s="11"/>
    </row>
    <row r="148" spans="2:18" x14ac:dyDescent="0.25">
      <c r="B148" s="11"/>
    </row>
    <row r="149" spans="2:18" x14ac:dyDescent="0.25">
      <c r="B149" s="11"/>
    </row>
    <row r="150" spans="2:18" x14ac:dyDescent="0.25">
      <c r="B150" s="11"/>
    </row>
    <row r="151" spans="2:18" x14ac:dyDescent="0.25">
      <c r="B151" s="11"/>
    </row>
    <row r="152" spans="2:18" x14ac:dyDescent="0.25">
      <c r="B152" s="11"/>
    </row>
    <row r="153" spans="2:18" x14ac:dyDescent="0.25">
      <c r="B153" s="11"/>
    </row>
    <row r="154" spans="2:18" x14ac:dyDescent="0.25">
      <c r="B154" s="11"/>
    </row>
    <row r="155" spans="2:18" x14ac:dyDescent="0.25">
      <c r="B155" s="11"/>
    </row>
    <row r="156" spans="2:18" x14ac:dyDescent="0.25">
      <c r="B156" s="11"/>
    </row>
    <row r="157" spans="2:18" x14ac:dyDescent="0.25">
      <c r="B157" s="11"/>
    </row>
    <row r="158" spans="2:18" x14ac:dyDescent="0.25">
      <c r="B158" s="11"/>
      <c r="C158" s="12"/>
      <c r="D158" s="13"/>
      <c r="H158" s="13"/>
      <c r="I158" s="12"/>
      <c r="K158" s="13"/>
      <c r="L158" s="13"/>
      <c r="M158" s="12"/>
      <c r="N158" s="13"/>
      <c r="O158" s="13"/>
      <c r="P158" s="13"/>
      <c r="Q158" s="13"/>
      <c r="R158" s="12"/>
    </row>
    <row r="159" spans="2:18" x14ac:dyDescent="0.25">
      <c r="B159" s="11"/>
    </row>
    <row r="160" spans="2:18" x14ac:dyDescent="0.25">
      <c r="B160" s="11"/>
      <c r="C160" s="12"/>
      <c r="D160" s="13"/>
      <c r="H160" s="13"/>
      <c r="I160" s="12"/>
      <c r="K160" s="13"/>
      <c r="L160" s="13"/>
      <c r="M160" s="12"/>
      <c r="N160" s="13"/>
      <c r="O160" s="13"/>
      <c r="P160" s="13"/>
      <c r="Q160" s="13"/>
      <c r="R160" s="12"/>
    </row>
    <row r="161" spans="2:2" x14ac:dyDescent="0.25">
      <c r="B161" s="11"/>
    </row>
    <row r="162" spans="2:2" x14ac:dyDescent="0.25">
      <c r="B162" s="11"/>
    </row>
    <row r="163" spans="2:2" x14ac:dyDescent="0.25">
      <c r="B163" s="11"/>
    </row>
    <row r="164" spans="2:2" x14ac:dyDescent="0.25">
      <c r="B164" s="11"/>
    </row>
    <row r="165" spans="2:2" x14ac:dyDescent="0.25">
      <c r="B165" s="11"/>
    </row>
    <row r="166" spans="2:2" x14ac:dyDescent="0.25">
      <c r="B166" s="11"/>
    </row>
    <row r="167" spans="2:2" x14ac:dyDescent="0.25">
      <c r="B167" s="11"/>
    </row>
    <row r="168" spans="2:2" x14ac:dyDescent="0.25">
      <c r="B168" s="11"/>
    </row>
    <row r="169" spans="2:2" x14ac:dyDescent="0.25">
      <c r="B169" s="11"/>
    </row>
    <row r="170" spans="2:2" x14ac:dyDescent="0.25">
      <c r="B170" s="11"/>
    </row>
    <row r="171" spans="2:2" x14ac:dyDescent="0.25">
      <c r="B171" s="11"/>
    </row>
    <row r="172" spans="2:2" x14ac:dyDescent="0.25">
      <c r="B172" s="11"/>
    </row>
    <row r="173" spans="2:2" x14ac:dyDescent="0.25">
      <c r="B173" s="11"/>
    </row>
    <row r="174" spans="2:2" x14ac:dyDescent="0.25">
      <c r="B174" s="11"/>
    </row>
    <row r="175" spans="2:2" x14ac:dyDescent="0.25">
      <c r="B175" s="11"/>
    </row>
    <row r="176" spans="2:2" x14ac:dyDescent="0.25">
      <c r="B176" s="11"/>
    </row>
    <row r="177" spans="2:2" x14ac:dyDescent="0.25">
      <c r="B177" s="11"/>
    </row>
    <row r="178" spans="2:2" x14ac:dyDescent="0.25">
      <c r="B178" s="11"/>
    </row>
    <row r="179" spans="2:2" x14ac:dyDescent="0.25">
      <c r="B179" s="11"/>
    </row>
    <row r="180" spans="2:2" x14ac:dyDescent="0.25">
      <c r="B180" s="11"/>
    </row>
    <row r="181" spans="2:2" x14ac:dyDescent="0.25">
      <c r="B181" s="11"/>
    </row>
    <row r="182" spans="2:2" x14ac:dyDescent="0.25">
      <c r="B182" s="11"/>
    </row>
    <row r="183" spans="2:2" x14ac:dyDescent="0.25">
      <c r="B183" s="11"/>
    </row>
    <row r="184" spans="2:2" x14ac:dyDescent="0.25">
      <c r="B184" s="11"/>
    </row>
    <row r="185" spans="2:2" x14ac:dyDescent="0.25">
      <c r="B185" s="11"/>
    </row>
    <row r="186" spans="2:2" x14ac:dyDescent="0.25">
      <c r="B186" s="11"/>
    </row>
    <row r="187" spans="2:2" x14ac:dyDescent="0.25">
      <c r="B187" s="11"/>
    </row>
    <row r="188" spans="2:2" x14ac:dyDescent="0.25">
      <c r="B188" s="11"/>
    </row>
    <row r="189" spans="2:2" x14ac:dyDescent="0.25">
      <c r="B189" s="11"/>
    </row>
    <row r="190" spans="2:2" x14ac:dyDescent="0.25">
      <c r="B190" s="11"/>
    </row>
    <row r="191" spans="2:2" x14ac:dyDescent="0.25">
      <c r="B191" s="11"/>
    </row>
    <row r="192" spans="2:2" x14ac:dyDescent="0.25">
      <c r="B192" s="11"/>
    </row>
    <row r="193" spans="2:2" x14ac:dyDescent="0.25">
      <c r="B193" s="11"/>
    </row>
    <row r="194" spans="2:2" x14ac:dyDescent="0.25">
      <c r="B194" s="11"/>
    </row>
    <row r="195" spans="2:2" x14ac:dyDescent="0.25">
      <c r="B195" s="11"/>
    </row>
    <row r="196" spans="2:2" x14ac:dyDescent="0.25">
      <c r="B196" s="11"/>
    </row>
    <row r="197" spans="2:2" x14ac:dyDescent="0.25">
      <c r="B197" s="11"/>
    </row>
    <row r="198" spans="2:2" x14ac:dyDescent="0.25">
      <c r="B198" s="11"/>
    </row>
    <row r="199" spans="2:2" x14ac:dyDescent="0.25">
      <c r="B199" s="11"/>
    </row>
    <row r="200" spans="2:2" x14ac:dyDescent="0.25">
      <c r="B200" s="11"/>
    </row>
    <row r="201" spans="2:2" x14ac:dyDescent="0.25">
      <c r="B201" s="11"/>
    </row>
    <row r="202" spans="2:2" x14ac:dyDescent="0.25">
      <c r="B202" s="11"/>
    </row>
    <row r="203" spans="2:2" x14ac:dyDescent="0.25">
      <c r="B203" s="11"/>
    </row>
    <row r="204" spans="2:2" x14ac:dyDescent="0.25">
      <c r="B204" s="11"/>
    </row>
    <row r="205" spans="2:2" x14ac:dyDescent="0.25">
      <c r="B205" s="11"/>
    </row>
    <row r="206" spans="2:2" x14ac:dyDescent="0.25">
      <c r="B206" s="11"/>
    </row>
    <row r="207" spans="2:2" x14ac:dyDescent="0.25">
      <c r="B207" s="11"/>
    </row>
    <row r="208" spans="2:2" x14ac:dyDescent="0.25">
      <c r="B208" s="11"/>
    </row>
    <row r="209" spans="2:2" x14ac:dyDescent="0.25">
      <c r="B209" s="11"/>
    </row>
    <row r="210" spans="2:2" x14ac:dyDescent="0.25">
      <c r="B210" s="11"/>
    </row>
    <row r="211" spans="2:2" x14ac:dyDescent="0.25">
      <c r="B211" s="11"/>
    </row>
    <row r="212" spans="2:2" x14ac:dyDescent="0.25">
      <c r="B212" s="11"/>
    </row>
    <row r="213" spans="2:2" x14ac:dyDescent="0.25">
      <c r="B213" s="11"/>
    </row>
    <row r="214" spans="2:2" x14ac:dyDescent="0.25">
      <c r="B214" s="11"/>
    </row>
    <row r="215" spans="2:2" x14ac:dyDescent="0.25">
      <c r="B215" s="11"/>
    </row>
    <row r="216" spans="2:2" x14ac:dyDescent="0.25">
      <c r="B216" s="11"/>
    </row>
    <row r="217" spans="2:2" x14ac:dyDescent="0.25">
      <c r="B217" s="11"/>
    </row>
    <row r="218" spans="2:2" x14ac:dyDescent="0.25">
      <c r="B218" s="11"/>
    </row>
    <row r="219" spans="2:2" x14ac:dyDescent="0.25">
      <c r="B219" s="11"/>
    </row>
    <row r="220" spans="2:2" x14ac:dyDescent="0.25">
      <c r="B220" s="11"/>
    </row>
    <row r="221" spans="2:2" x14ac:dyDescent="0.25">
      <c r="B221" s="11"/>
    </row>
    <row r="222" spans="2:2" x14ac:dyDescent="0.25">
      <c r="B222" s="11"/>
    </row>
    <row r="223" spans="2:2" x14ac:dyDescent="0.25">
      <c r="B223" s="11"/>
    </row>
    <row r="224" spans="2:2" x14ac:dyDescent="0.25">
      <c r="B224" s="11"/>
    </row>
    <row r="225" spans="2:2" x14ac:dyDescent="0.25">
      <c r="B225" s="11"/>
    </row>
    <row r="226" spans="2:2" x14ac:dyDescent="0.25">
      <c r="B226" s="11"/>
    </row>
    <row r="227" spans="2:2" x14ac:dyDescent="0.25">
      <c r="B227" s="11"/>
    </row>
    <row r="228" spans="2:2" x14ac:dyDescent="0.25">
      <c r="B228" s="11"/>
    </row>
    <row r="229" spans="2:2" x14ac:dyDescent="0.25">
      <c r="B229" s="11"/>
    </row>
    <row r="230" spans="2:2" x14ac:dyDescent="0.25">
      <c r="B230" s="11"/>
    </row>
    <row r="231" spans="2:2" x14ac:dyDescent="0.25">
      <c r="B231" s="11"/>
    </row>
    <row r="232" spans="2:2" x14ac:dyDescent="0.25">
      <c r="B232" s="11"/>
    </row>
    <row r="233" spans="2:2" x14ac:dyDescent="0.25">
      <c r="B233" s="11"/>
    </row>
    <row r="234" spans="2:2" x14ac:dyDescent="0.25">
      <c r="B234" s="11"/>
    </row>
    <row r="235" spans="2:2" x14ac:dyDescent="0.25">
      <c r="B235" s="11"/>
    </row>
    <row r="236" spans="2:2" x14ac:dyDescent="0.25">
      <c r="B236" s="11"/>
    </row>
    <row r="237" spans="2:2" x14ac:dyDescent="0.25">
      <c r="B237" s="11"/>
    </row>
    <row r="238" spans="2:2" x14ac:dyDescent="0.25">
      <c r="B238" s="11"/>
    </row>
    <row r="239" spans="2:2" x14ac:dyDescent="0.25">
      <c r="B239" s="11"/>
    </row>
    <row r="240" spans="2:2" x14ac:dyDescent="0.25">
      <c r="B240" s="11"/>
    </row>
    <row r="241" spans="2:2" x14ac:dyDescent="0.25">
      <c r="B241" s="11"/>
    </row>
    <row r="242" spans="2:2" x14ac:dyDescent="0.25">
      <c r="B242" s="11"/>
    </row>
    <row r="243" spans="2:2" x14ac:dyDescent="0.25">
      <c r="B243" s="11"/>
    </row>
    <row r="244" spans="2:2" x14ac:dyDescent="0.25">
      <c r="B244" s="11"/>
    </row>
    <row r="245" spans="2:2" x14ac:dyDescent="0.25">
      <c r="B245" s="11"/>
    </row>
    <row r="246" spans="2:2" x14ac:dyDescent="0.25">
      <c r="B246" s="11"/>
    </row>
    <row r="247" spans="2:2" x14ac:dyDescent="0.25">
      <c r="B247" s="11"/>
    </row>
    <row r="248" spans="2:2" x14ac:dyDescent="0.25">
      <c r="B248" s="11"/>
    </row>
    <row r="249" spans="2:2" x14ac:dyDescent="0.25">
      <c r="B249" s="11"/>
    </row>
    <row r="250" spans="2:2" x14ac:dyDescent="0.25">
      <c r="B250" s="11"/>
    </row>
    <row r="251" spans="2:2" x14ac:dyDescent="0.25">
      <c r="B251" s="11"/>
    </row>
    <row r="252" spans="2:2" x14ac:dyDescent="0.25">
      <c r="B252" s="11"/>
    </row>
    <row r="253" spans="2:2" x14ac:dyDescent="0.25">
      <c r="B253" s="11"/>
    </row>
    <row r="254" spans="2:2" x14ac:dyDescent="0.25">
      <c r="B254" s="11"/>
    </row>
    <row r="255" spans="2:2" x14ac:dyDescent="0.25">
      <c r="B255" s="11"/>
    </row>
    <row r="256" spans="2:2" x14ac:dyDescent="0.25">
      <c r="B256" s="11"/>
    </row>
    <row r="257" spans="2:2" x14ac:dyDescent="0.25">
      <c r="B257" s="11"/>
    </row>
    <row r="258" spans="2:2" x14ac:dyDescent="0.25">
      <c r="B258" s="11"/>
    </row>
    <row r="259" spans="2:2" x14ac:dyDescent="0.25">
      <c r="B259" s="11"/>
    </row>
    <row r="260" spans="2:2" x14ac:dyDescent="0.25">
      <c r="B260" s="11"/>
    </row>
    <row r="261" spans="2:2" x14ac:dyDescent="0.25">
      <c r="B261" s="11"/>
    </row>
    <row r="262" spans="2:2" x14ac:dyDescent="0.25">
      <c r="B262" s="11"/>
    </row>
    <row r="263" spans="2:2" x14ac:dyDescent="0.25">
      <c r="B263" s="11"/>
    </row>
    <row r="264" spans="2:2" x14ac:dyDescent="0.25">
      <c r="B264" s="11"/>
    </row>
    <row r="265" spans="2:2" x14ac:dyDescent="0.25">
      <c r="B265" s="11"/>
    </row>
    <row r="266" spans="2:2" x14ac:dyDescent="0.25">
      <c r="B266" s="11"/>
    </row>
    <row r="267" spans="2:2" x14ac:dyDescent="0.25">
      <c r="B267" s="11"/>
    </row>
    <row r="268" spans="2:2" x14ac:dyDescent="0.25">
      <c r="B268" s="11"/>
    </row>
    <row r="269" spans="2:2" x14ac:dyDescent="0.25">
      <c r="B269" s="11"/>
    </row>
    <row r="270" spans="2:2" x14ac:dyDescent="0.25">
      <c r="B270" s="11"/>
    </row>
    <row r="271" spans="2:2" x14ac:dyDescent="0.25">
      <c r="B271" s="11"/>
    </row>
    <row r="272" spans="2:2" x14ac:dyDescent="0.25">
      <c r="B272" s="11"/>
    </row>
    <row r="273" spans="2:2" x14ac:dyDescent="0.25">
      <c r="B273" s="11"/>
    </row>
    <row r="274" spans="2:2" x14ac:dyDescent="0.25">
      <c r="B274" s="11"/>
    </row>
    <row r="275" spans="2:2" x14ac:dyDescent="0.25">
      <c r="B275" s="11"/>
    </row>
    <row r="276" spans="2:2" x14ac:dyDescent="0.25">
      <c r="B276" s="11"/>
    </row>
    <row r="277" spans="2:2" x14ac:dyDescent="0.25">
      <c r="B277" s="11"/>
    </row>
    <row r="278" spans="2:2" x14ac:dyDescent="0.25">
      <c r="B278" s="11"/>
    </row>
    <row r="279" spans="2:2" x14ac:dyDescent="0.25">
      <c r="B279" s="11"/>
    </row>
    <row r="280" spans="2:2" x14ac:dyDescent="0.25">
      <c r="B280" s="11"/>
    </row>
    <row r="281" spans="2:2" x14ac:dyDescent="0.25">
      <c r="B281" s="11"/>
    </row>
    <row r="282" spans="2:2" x14ac:dyDescent="0.25">
      <c r="B282" s="11"/>
    </row>
    <row r="283" spans="2:2" x14ac:dyDescent="0.25">
      <c r="B283" s="11"/>
    </row>
    <row r="284" spans="2:2" x14ac:dyDescent="0.25">
      <c r="B284" s="11"/>
    </row>
    <row r="285" spans="2:2" x14ac:dyDescent="0.25">
      <c r="B285" s="11"/>
    </row>
    <row r="286" spans="2:2" x14ac:dyDescent="0.25">
      <c r="B286" s="11"/>
    </row>
    <row r="287" spans="2:2" x14ac:dyDescent="0.25">
      <c r="B287" s="11"/>
    </row>
    <row r="288" spans="2:2" x14ac:dyDescent="0.25">
      <c r="B288" s="11"/>
    </row>
    <row r="289" spans="2:2" x14ac:dyDescent="0.25">
      <c r="B289" s="11"/>
    </row>
    <row r="290" spans="2:2" x14ac:dyDescent="0.25">
      <c r="B290" s="11"/>
    </row>
    <row r="291" spans="2:2" x14ac:dyDescent="0.25">
      <c r="B291" s="11"/>
    </row>
    <row r="292" spans="2:2" x14ac:dyDescent="0.25">
      <c r="B292" s="11"/>
    </row>
    <row r="293" spans="2:2" x14ac:dyDescent="0.25">
      <c r="B293" s="11"/>
    </row>
    <row r="294" spans="2:2" x14ac:dyDescent="0.25">
      <c r="B294" s="11"/>
    </row>
    <row r="295" spans="2:2" x14ac:dyDescent="0.25">
      <c r="B295" s="11"/>
    </row>
    <row r="296" spans="2:2" x14ac:dyDescent="0.25">
      <c r="B296" s="11"/>
    </row>
    <row r="297" spans="2:2" x14ac:dyDescent="0.25">
      <c r="B297" s="11"/>
    </row>
    <row r="298" spans="2:2" x14ac:dyDescent="0.25">
      <c r="B298" s="11"/>
    </row>
    <row r="299" spans="2:2" x14ac:dyDescent="0.25">
      <c r="B299" s="11"/>
    </row>
    <row r="300" spans="2:2" x14ac:dyDescent="0.25">
      <c r="B300" s="11"/>
    </row>
    <row r="301" spans="2:2" x14ac:dyDescent="0.25">
      <c r="B301" s="11"/>
    </row>
    <row r="302" spans="2:2" x14ac:dyDescent="0.25">
      <c r="B302" s="11"/>
    </row>
    <row r="303" spans="2:2" x14ac:dyDescent="0.25">
      <c r="B303" s="11"/>
    </row>
    <row r="304" spans="2:2" x14ac:dyDescent="0.25">
      <c r="B304" s="11"/>
    </row>
    <row r="305" spans="2:2" x14ac:dyDescent="0.25">
      <c r="B305" s="11"/>
    </row>
    <row r="306" spans="2:2" x14ac:dyDescent="0.25">
      <c r="B306" s="11"/>
    </row>
    <row r="307" spans="2:2" x14ac:dyDescent="0.25">
      <c r="B307" s="11"/>
    </row>
    <row r="308" spans="2:2" x14ac:dyDescent="0.25">
      <c r="B308" s="11"/>
    </row>
    <row r="309" spans="2:2" x14ac:dyDescent="0.25">
      <c r="B309" s="11"/>
    </row>
    <row r="310" spans="2:2" x14ac:dyDescent="0.25">
      <c r="B310" s="11"/>
    </row>
    <row r="311" spans="2:2" x14ac:dyDescent="0.25">
      <c r="B311" s="11"/>
    </row>
    <row r="312" spans="2:2" x14ac:dyDescent="0.25">
      <c r="B312" s="11"/>
    </row>
    <row r="313" spans="2:2" x14ac:dyDescent="0.25">
      <c r="B313" s="11"/>
    </row>
    <row r="314" spans="2:2" x14ac:dyDescent="0.25">
      <c r="B314" s="11"/>
    </row>
    <row r="315" spans="2:2" x14ac:dyDescent="0.25">
      <c r="B315" s="11"/>
    </row>
    <row r="316" spans="2:2" x14ac:dyDescent="0.25">
      <c r="B316" s="11"/>
    </row>
    <row r="317" spans="2:2" x14ac:dyDescent="0.25">
      <c r="B317" s="11"/>
    </row>
    <row r="318" spans="2:2" x14ac:dyDescent="0.25">
      <c r="B318" s="11"/>
    </row>
    <row r="319" spans="2:2" x14ac:dyDescent="0.25">
      <c r="B319" s="11"/>
    </row>
    <row r="320" spans="2:2" x14ac:dyDescent="0.25">
      <c r="B320" s="11"/>
    </row>
    <row r="321" spans="2:2" x14ac:dyDescent="0.25">
      <c r="B321" s="11"/>
    </row>
    <row r="322" spans="2:2" x14ac:dyDescent="0.25">
      <c r="B322" s="11"/>
    </row>
    <row r="323" spans="2:2" x14ac:dyDescent="0.25">
      <c r="B323" s="11"/>
    </row>
    <row r="324" spans="2:2" x14ac:dyDescent="0.25">
      <c r="B324" s="11"/>
    </row>
    <row r="325" spans="2:2" x14ac:dyDescent="0.25">
      <c r="B325" s="11"/>
    </row>
    <row r="326" spans="2:2" x14ac:dyDescent="0.25">
      <c r="B326" s="11"/>
    </row>
    <row r="327" spans="2:2" x14ac:dyDescent="0.25">
      <c r="B327" s="11"/>
    </row>
    <row r="328" spans="2:2" x14ac:dyDescent="0.25">
      <c r="B328" s="11"/>
    </row>
    <row r="329" spans="2:2" x14ac:dyDescent="0.25">
      <c r="B329" s="11"/>
    </row>
    <row r="330" spans="2:2" x14ac:dyDescent="0.25">
      <c r="B330" s="11"/>
    </row>
    <row r="331" spans="2:2" x14ac:dyDescent="0.25">
      <c r="B331" s="11"/>
    </row>
    <row r="332" spans="2:2" x14ac:dyDescent="0.25">
      <c r="B332" s="11"/>
    </row>
    <row r="333" spans="2:2" x14ac:dyDescent="0.25">
      <c r="B333" s="11"/>
    </row>
    <row r="334" spans="2:2" x14ac:dyDescent="0.25">
      <c r="B334" s="11"/>
    </row>
    <row r="335" spans="2:2" x14ac:dyDescent="0.25">
      <c r="B335" s="11"/>
    </row>
    <row r="336" spans="2:2" x14ac:dyDescent="0.25">
      <c r="B336" s="11"/>
    </row>
    <row r="337" spans="2:2" x14ac:dyDescent="0.25">
      <c r="B337" s="11"/>
    </row>
    <row r="338" spans="2:2" x14ac:dyDescent="0.25">
      <c r="B338" s="11"/>
    </row>
    <row r="339" spans="2:2" x14ac:dyDescent="0.25">
      <c r="B339" s="11"/>
    </row>
    <row r="340" spans="2:2" x14ac:dyDescent="0.25">
      <c r="B340" s="1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20</vt:i4>
      </vt:variant>
      <vt:variant>
        <vt:lpstr>Benoemde bereiken</vt:lpstr>
      </vt:variant>
      <vt:variant>
        <vt:i4>2</vt:i4>
      </vt:variant>
    </vt:vector>
  </HeadingPairs>
  <TitlesOfParts>
    <vt:vector size="22" baseType="lpstr">
      <vt:lpstr>Toelichting</vt:lpstr>
      <vt:lpstr>Tabel 1 Nederland</vt:lpstr>
      <vt:lpstr>Tabel 2 Nederland</vt:lpstr>
      <vt:lpstr>Tabel 3 Drenthe</vt:lpstr>
      <vt:lpstr>Tabel 4 Flevoland</vt:lpstr>
      <vt:lpstr>Tabel 5 Friesland</vt:lpstr>
      <vt:lpstr>Tabel 6 Gelderland</vt:lpstr>
      <vt:lpstr>Tabel 7 Groningen</vt:lpstr>
      <vt:lpstr>Tabel 8 Limburg</vt:lpstr>
      <vt:lpstr>Tabel 9 Noord-Brabant</vt:lpstr>
      <vt:lpstr>Tabel 10 Noord-Holland</vt:lpstr>
      <vt:lpstr>Tabel 11 Overijssel</vt:lpstr>
      <vt:lpstr>Tabel 12 Utrecht</vt:lpstr>
      <vt:lpstr>Tabel 13 Zeeland</vt:lpstr>
      <vt:lpstr>Tabel 14 Zuid-Holland</vt:lpstr>
      <vt:lpstr>Tabel 15 Gemeenten naar GK</vt:lpstr>
      <vt:lpstr>Tabel 16 Gemeenten naar GK</vt:lpstr>
      <vt:lpstr>Tabel 17 Gemeenten naar GK</vt:lpstr>
      <vt:lpstr>dt_gm</vt:lpstr>
      <vt:lpstr>dt_pv</vt:lpstr>
      <vt:lpstr>Toelichting!_ftn1</vt:lpstr>
      <vt:lpstr>Toelichting!_ftnref1</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 Tuinhof</dc:creator>
  <cp:lastModifiedBy>Holst, R.E.H. van der (Rob)</cp:lastModifiedBy>
  <cp:lastPrinted>2018-09-17T10:24:50Z</cp:lastPrinted>
  <dcterms:created xsi:type="dcterms:W3CDTF">2012-12-19T13:14:36Z</dcterms:created>
  <dcterms:modified xsi:type="dcterms:W3CDTF">2018-10-31T14:57:46Z</dcterms:modified>
</cp:coreProperties>
</file>