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1 Acquisitie\VWS_Energieverbruik zorgvastgoed_180342\3-Projectopzet\"/>
    </mc:Choice>
  </mc:AlternateContent>
  <bookViews>
    <workbookView xWindow="0" yWindow="0" windowWidth="20400" windowHeight="7530"/>
  </bookViews>
  <sheets>
    <sheet name="Voorblad" sheetId="5" r:id="rId1"/>
    <sheet name="Toelichting" sheetId="4" r:id="rId2"/>
    <sheet name="Bronbestanden" sheetId="6" r:id="rId3"/>
    <sheet name="Tabel 1" sheetId="1"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B29" i="1"/>
  <c r="B30" i="1"/>
  <c r="B31" i="1"/>
  <c r="B32" i="1"/>
  <c r="B27" i="1"/>
  <c r="C8" i="1"/>
  <c r="D8" i="1"/>
  <c r="E8" i="1"/>
  <c r="B12" i="1"/>
  <c r="B13" i="1"/>
  <c r="B14" i="1"/>
  <c r="B15" i="1"/>
  <c r="B11" i="1"/>
  <c r="B8" i="1" l="1"/>
</calcChain>
</file>

<file path=xl/sharedStrings.xml><?xml version="1.0" encoding="utf-8"?>
<sst xmlns="http://schemas.openxmlformats.org/spreadsheetml/2006/main" count="100" uniqueCount="81">
  <si>
    <t>Totaal</t>
  </si>
  <si>
    <t>Bron: CBS</t>
  </si>
  <si>
    <t>miljoen m2</t>
  </si>
  <si>
    <t>minimaal 90% oppervlak pand is alleen zorgfunctie</t>
  </si>
  <si>
    <t>overig</t>
  </si>
  <si>
    <t>Oppervlakte panden</t>
  </si>
  <si>
    <t>Gaslevering panden</t>
  </si>
  <si>
    <t>tot 1990</t>
  </si>
  <si>
    <t>1990 tot 1995</t>
  </si>
  <si>
    <t>1995 tot 2000</t>
  </si>
  <si>
    <t>2000 tot 2002</t>
  </si>
  <si>
    <t>2002 tot 2009</t>
  </si>
  <si>
    <t>2009 tot 2015</t>
  </si>
  <si>
    <t>vanaf 2015</t>
  </si>
  <si>
    <t>Bouwjaarklasse</t>
  </si>
  <si>
    <t>Oppervlakteklasse</t>
  </si>
  <si>
    <t>Vanaf 20.000 m2</t>
  </si>
  <si>
    <t>miljoen m3</t>
  </si>
  <si>
    <t>miljoen kWh</t>
  </si>
  <si>
    <t>BAGfunctie</t>
  </si>
  <si>
    <t>Tabel 1</t>
  </si>
  <si>
    <t>Panden</t>
  </si>
  <si>
    <t>aantal</t>
  </si>
  <si>
    <t>Energieverbruik van panden waarin langdurige zorg plaatsvindt, uitgesplitst naar kenmerken van het pand, 1 januari 2018</t>
  </si>
  <si>
    <t>Elektriciteitslevering panden</t>
  </si>
  <si>
    <t>verpleeg- en verzorgingshuiszorg</t>
  </si>
  <si>
    <t>totaal</t>
  </si>
  <si>
    <t>overige zorginstellingen</t>
  </si>
  <si>
    <t>combinatie verpleeg- en verzorgingshuiszorg en overige zorginstellingen</t>
  </si>
  <si>
    <t>100 tot 500 m2</t>
  </si>
  <si>
    <t>500 tot 1.000 m2</t>
  </si>
  <si>
    <t>1.000 tot 5.000 m2</t>
  </si>
  <si>
    <t>5.000 tot 10.000 m2</t>
  </si>
  <si>
    <t>10.000 tot 20.000 m2</t>
  </si>
  <si>
    <t>dominante woonfunctie</t>
  </si>
  <si>
    <t>minimaal 90% oppervlak pand is combinatie van woonfunctie, woonzorgfunctie en zorgfunctie</t>
  </si>
  <si>
    <t>Toelichting bij de tabellen</t>
  </si>
  <si>
    <t>Inleiding</t>
  </si>
  <si>
    <t>Over de tabellen</t>
  </si>
  <si>
    <t xml:space="preserve"> </t>
  </si>
  <si>
    <t>Populatie</t>
  </si>
  <si>
    <t xml:space="preserve">De onderzoekspopulatie bestaat uit alle panden van minimaal 100 m2 in Nederland waarin op 1 januari 2018 langdurige zorg plaatsvindt. </t>
  </si>
  <si>
    <t>Onderzoeksmethode</t>
  </si>
  <si>
    <t>Begrippen</t>
  </si>
  <si>
    <t>In de tabel is van alle panden waarin langdurige zorg plaatsvindt, gekeken wat het bouwjaar, oppervlakte, BAGfunctie en energieverbruik is.</t>
  </si>
  <si>
    <t>Voor dit onderzoek zijn alleen de verpleeghuis- en verzorgingshuiszorg en overige zorginstellingen met een oppervlakte van minimaal 100 m2 meegenomen.</t>
  </si>
  <si>
    <t>Voorlopige cijfers</t>
  </si>
  <si>
    <t>Gebruiksfunctie panden</t>
  </si>
  <si>
    <r>
      <t xml:space="preserve">Elektriciteitslevering </t>
    </r>
    <r>
      <rPr>
        <sz val="10"/>
        <rFont val="Arial"/>
        <family val="2"/>
      </rPr>
      <t>- Elektriciteitsleveringen van het openbare net aan panden met langdurige zorg zijn geschat op basis van koppeling met de klantenbestanden (aansluitingenregisters netbeheerders aangevuld met o.a. informatie uit de BAG, Algemeen Bedrijven Register (ABR) etc.). Een plausibiliteitscontrole heeft plaatsgevonden op de gekoppelde elektriciteitsleveringen aan het pand met betrekking tot het oppervlak van het pand. Dit is nodig omdat soms door miskoppeling niet alle leveringen geïdentificeerd worden. Daarnaast kunnen panden aansluitingen delen, wanneer de gedeelde aansluiting aan een zorgpand wordt gekoppeld levert dit een te hoge levering op, in andere gevallen koppelt de gedeelde aansluiting niet aan het zorgpand en wordt geen levering gevonden. Op basis van de plausibele waarnemingen is de mediaan van de elektriciteitsleveringen per m2 gebruiksoppervlak bepaald voor verschillende oppervlakteklassen en bouwjaarklassen. De elektriciteitsleveringen van niet-plausibele waarnemingen zijn geïmputeerd met dit kental maal de gebruiksoppervlakte van het pand. Elektriciteitsleveringen zijn niet gecorrigeerd voor eventuele terugleveringen.</t>
    </r>
  </si>
  <si>
    <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</si>
  <si>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t>Pand</t>
    </r>
    <r>
      <rPr>
        <sz val="10"/>
        <rFont val="Arial"/>
        <family val="2"/>
      </rPr>
      <t xml:space="preserve"> - De kleinste bouwkundige eenheid die nog functioneel en bouwkundig-constructief zelfstandig is, direct en duurzaam met de aarde is verbonden en betreedbaar en afsluitbaar is.</t>
    </r>
  </si>
  <si>
    <r>
      <t>Type langdurige zorg</t>
    </r>
    <r>
      <rPr>
        <sz val="10"/>
        <rFont val="Arial"/>
        <family val="2"/>
      </rPr>
      <t xml:space="preserve"> - Langdurige zorgpanden zijn ingedeeld in de typen Verzorgings- en verpleeghuis (VV), Overige zorginstellingen en een combinatie van deze twee op basis van het voorkomen van institutionele huishoudens van het type VV en overige zorginstellingen.</t>
    </r>
  </si>
  <si>
    <r>
      <rPr>
        <b/>
        <i/>
        <sz val="10"/>
        <color theme="1"/>
        <rFont val="Arial"/>
        <family val="2"/>
      </rPr>
      <t xml:space="preserve">Verblijfsobject </t>
    </r>
    <r>
      <rPr>
        <sz val="10"/>
        <color theme="1"/>
        <rFont val="Arial"/>
        <family val="2"/>
      </rPr>
      <t>- De kleinste binnen één of meer panden gelegen en voor woon-, bedrijfsmatige of recreatieve doeleinden geschikte eenheid van gebruik die ontsloten wordt via een eigen afsluitbare toegang vanaf de openbare weg, een erf of een gedeelde verkeersruimte, onderwerp kan zijn van goederenrechtelijke rechtshandelingen. Een verblijfsobject heeft minimaal één adres.</t>
    </r>
  </si>
  <si>
    <t>Opmerking bij de cijfers</t>
  </si>
  <si>
    <t xml:space="preserve">De cijfers in de tabel zijn voorlopig. </t>
  </si>
  <si>
    <t>Energieverbruik zorgvastgoed, 2018</t>
  </si>
  <si>
    <t>Marleen Geerdinck en Annemiek Kremer</t>
  </si>
  <si>
    <t>CBS</t>
  </si>
  <si>
    <t>Bronbestanden</t>
  </si>
  <si>
    <t>Bron</t>
  </si>
  <si>
    <t>Basisregistratie Personen (BRP) / Gemeentelijke Basisadministratie (GBA)</t>
  </si>
  <si>
    <t>Algemene beschrijving</t>
  </si>
  <si>
    <t>De Gemeentelijke Basisadministratie (GBA) is een geautomatiseerd persoonsregistratiesysteem van de gemeenten. Het doel van de GBA is het verkrijgen van informatie over de in Nederland woonachtige personen. De gegevens uit de GBA worden door de overheid gebruikt om bijvoorbeeld paspoorten te maken, maar ook bij het verstrekken van uitkeringen en bij het bepalen van de stemgerechtigden bij verkiezingen. De populatie van de GBA bestaat uit personen die in Nederland wonen of gewoond hebben. Het bestand bevat gegevens als geboortedatum, geslacht, geboorteland en woonplaats. De GBA is per 6 januari 2014 opgegaan in de Basisregistratie Personen (BRP).</t>
  </si>
  <si>
    <t>Leverancier</t>
  </si>
  <si>
    <t>Gemeenten</t>
  </si>
  <si>
    <t>Integraal of steekproef</t>
  </si>
  <si>
    <t>Integraal</t>
  </si>
  <si>
    <t>Periodiciteit</t>
  </si>
  <si>
    <t xml:space="preserve">Gegevens worden doorlopend geactualiseerd. </t>
  </si>
  <si>
    <t>Bijzonderheden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</si>
  <si>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</si>
  <si>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</si>
  <si>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</si>
  <si>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</si>
  <si>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</si>
  <si>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Het ministerie van Volksgezondheid, Welzijn en Sport (VWS) heeft aan het Centraal Bureau voor de Statistiek (CBS) en het Kadaster gevraagd of zij het energieverbruik van zorgvastgoed in kaart kunnen brengen. In deze eerste fase van het onderzoek is gekeken in hoeverre het mogelijk is om panden waarin langdurige zorg plaatsvindt in kaart te brengen en het energieverbruik van te bepalen. In de maatwerktabel zijn voorlopige cijfers hierover opgenomen.</t>
  </si>
  <si>
    <t>minimaal 90% oppervlak pand is combinatie van woonfunctie, woonzorgfunctie en zorgfunctie
in combinatie met overige gebruiksfuncties</t>
  </si>
  <si>
    <t>Allereerst is aan de hand van de Basisregistratie Adressen en Gebouwen (BAG) vastgesteld welke panden er op 1 januari 2018 in Nederland waren en wat de kenmerken (bouwjaar, oppervlakte en BAG-functie) van deze panden waren. Aan dit bestand zijn vervolgens institutionele huishoudens (IHH) aan de hand van de Basisregistratie Personen (BRP) gekoppeld. De IHH worden jaarlijks vastgesteld door het CBS ten behoeve van de huishoudensstatistiek. Daarvoor wordt bepaald welk deel van de bevolking particuliere huishoudens zijn en welk deel institutionele huishoudens. Bij institutionele huishoudens worden de volgende soorten instellingen onderscheiden: (1) verpleeghuis- en verzorgingshuiszorg, (2) overige zorginstellingen, waaronder psychiatrisch ziekenhuizen en inrichting verstandelijk gehandicapten en (3) overige instellingen, waaronder opleidingsinternaten en asielzoekerscentra.</t>
  </si>
  <si>
    <t>Panden met langdurige zorg kunnen naast institutionele huishoudens ook particuliere huishoudens omvatten en andere gebruiksfuncties dan de zorgfunctie. Dit vertekent de resultaten enigszins.</t>
  </si>
  <si>
    <r>
      <t>Aardgaslevering</t>
    </r>
    <r>
      <rPr>
        <i/>
        <sz val="10"/>
        <rFont val="Arial"/>
        <family val="2"/>
      </rPr>
      <t xml:space="preserve"> -</t>
    </r>
    <r>
      <rPr>
        <sz val="10"/>
        <rFont val="Arial"/>
        <family val="2"/>
      </rPr>
      <t xml:space="preserve"> Aardgasleveringen van het openbare net aan panden met langdurige zorg zijn geschat op basis van koppeling met de klantenbestanden (aansluitingenregisters van de netbeheerders aangevuld met o.a. informatie uit de BAG, Algemeen Bedrijven Register (ABR) etc.). Een plausibiliteitscontrole heeft plaatsgevonden op de gekoppelde aardgasleveringen aan het pand met betrekking tot het oppervlak van het pand. Dit is nodig omdat soms door miskoppeling niet alle leveringen geïdentificeerd worden. Daarnaast kunnen panden aansluitingen delen. Wanneer de gedeelde aansluiting aan een zorgpand wordt gekoppeld levert dit een te hoge levering op, in andere gevallen koppelt de gedeelde aansluiting niet aan het zorgpand en wordt geen levering gevonden. Een andere reden dat een laag of geen levering wordt gevonden is het gebruik van andere warmtebronnen zoals bijvoorbeeld stadsverwarming. In de plausibiliteitscontrole is met stadverwarming rekening gehouden. Informatie over andere warmtebronnen dan stadsverwarming en aardgas is niet beschikbaar en is geen rekening gehouden met de plausibiliteitscontrole. Op basis van de plausibele waarnemingen is per m2 gebruiksoppervlak de mediaan van de aardgasleveringen bepaald voor verschillende oppervlakteklassen en bouwjaarklassen. De aardgasleveringen van niet-plausibele waarnemingen zijn geïmputeerd met dit kental maal de gebruiksoppervlakte van het pand.   </t>
    </r>
  </si>
  <si>
    <r>
      <t xml:space="preserve">BAG-functie - </t>
    </r>
    <r>
      <rPr>
        <sz val="10"/>
        <rFont val="Arial"/>
        <family val="2"/>
      </rPr>
      <t>Zorgpanden zijn ingedeeld naar type BAGfunctie op basis van de oppervlakte en de gebruiksfunctie van de onderliggende verblijfsobjecten:
- Dominante woonfunctie: panden waarbij 90% van het oppervlak alleen de gebruiksfunctie 'woonfunctie' in de BAG heeft;
- Dominante zorgfunctie: panden waarbij 90% van het oppervlak alleen de gebruiksfunctie 'gezondheidzorgfunctie' in de BAG heeft;
- Combinatie woon- en zorgfunctie: panden waarbij 90% van het totale oppervlak bestaat uit oppervlakten met alleen de gebruiksfunctie 'gezondheidszorgfunctie', alleen de gebruiksfunctie 'woonfunctie', of een combinatie van deze twee functies in de BAG;
- Combinatie woon- en zorgfunctie en andere gebruiksfuncties: panden waarbij 90% van het totale oppervlak bestaat uit oppervlakten met alleen de gebruiksfunctie 'gezondheidszorgfunctie', alleen de gebruiksfunctie 'woonfunctie', een combinatie van de 'woonfunctie' en de 'gezondheidszorgfunctie', alleen de 'gezondheidszorgfunctie' in combinatie met andere gebruiksfuncties, alleen de 'woonfunctie' met ander gebruiksfuncties, een combinatie van de 'woonfunctie' en de 'gezondheidszorgfunctie' met andere gebruiksfuncties;
- Overig: hierbij bestaat meer dan 10% van totale oppervlak van het pand uit oppervlakten met andere gebruiksfuncties dan de 'woonfunctie' of 'gezondheidszorgfunctie'.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</si>
</sst>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0"/>
    <numFmt numFmtId="165" formatCode="#\ ###\ ##0"/>
    <numFmt numFmtId="166" formatCode="0.0"/>
    <numFmt numFmtId="167" formatCode="mmmm\ yyyy"/>
  </numFmts>
  <fonts count="20"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i/>
      <sz val="8"/>
      <color indexed="8"/>
      <name val="Arial"/>
      <family val="2"/>
    </font>
    <font>
      <sz val="8"/>
      <color theme="1"/>
      <name val="Arial"/>
      <family val="2"/>
    </font>
    <font>
      <b/>
      <sz val="12"/>
      <name val="Arial"/>
      <family val="2"/>
    </font>
    <font>
      <b/>
      <i/>
      <sz val="11"/>
      <name val="Arial"/>
      <family val="2"/>
    </font>
    <font>
      <sz val="11"/>
      <color theme="1"/>
      <name val="Calibri"/>
      <family val="2"/>
    </font>
    <font>
      <sz val="10"/>
      <color rgb="FF0070C0"/>
      <name val="Arial"/>
      <family val="2"/>
    </font>
    <font>
      <sz val="10"/>
      <color rgb="FFFF0000"/>
      <name val="Arial"/>
      <family val="2"/>
    </font>
    <font>
      <sz val="10"/>
      <color theme="1"/>
      <name val="Arial"/>
      <family val="2"/>
    </font>
    <font>
      <sz val="10"/>
      <color indexed="10"/>
      <name val="Arial"/>
      <family val="2"/>
    </font>
    <font>
      <i/>
      <sz val="10"/>
      <name val="Arial"/>
      <family val="2"/>
    </font>
    <font>
      <b/>
      <i/>
      <sz val="10"/>
      <name val="Arial"/>
      <family val="2"/>
    </font>
    <font>
      <b/>
      <i/>
      <sz val="10"/>
      <color theme="1"/>
      <name val="Arial"/>
      <family val="2"/>
    </font>
    <font>
      <b/>
      <sz val="12"/>
      <name val="Times New Roman"/>
      <family val="1"/>
    </font>
    <font>
      <b/>
      <sz val="10"/>
      <name val="Arial"/>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cellStyleXfs>
  <cellXfs count="66">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1" xfId="2"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0" xfId="2" applyFont="1" applyFill="1" applyAlignment="1">
      <alignment horizontal="left" vertical="top"/>
    </xf>
    <xf numFmtId="0" fontId="6" fillId="2" borderId="0" xfId="2" applyFont="1" applyFill="1" applyAlignment="1">
      <alignment horizontal="left" vertical="top"/>
    </xf>
    <xf numFmtId="164" fontId="5" fillId="2" borderId="0" xfId="2" applyNumberFormat="1" applyFont="1" applyFill="1" applyAlignment="1">
      <alignment horizontal="right"/>
    </xf>
    <xf numFmtId="166" fontId="5" fillId="2" borderId="0" xfId="2" applyNumberFormat="1" applyFont="1" applyFill="1" applyAlignment="1">
      <alignment horizontal="right"/>
    </xf>
    <xf numFmtId="0" fontId="4" fillId="2" borderId="0" xfId="2" applyFont="1" applyFill="1"/>
    <xf numFmtId="0" fontId="5" fillId="3" borderId="0" xfId="2" applyFont="1" applyFill="1" applyBorder="1" applyAlignment="1">
      <alignment horizontal="left" vertical="top"/>
    </xf>
    <xf numFmtId="165" fontId="5" fillId="2" borderId="0" xfId="2" applyNumberFormat="1" applyFont="1" applyFill="1" applyAlignment="1">
      <alignment horizontal="right"/>
    </xf>
    <xf numFmtId="0" fontId="7" fillId="2" borderId="0" xfId="2" applyFont="1" applyFill="1"/>
    <xf numFmtId="0" fontId="5" fillId="3" borderId="0" xfId="2" applyFont="1" applyFill="1" applyBorder="1" applyAlignment="1">
      <alignment horizontal="left" vertical="top" wrapText="1"/>
    </xf>
    <xf numFmtId="0" fontId="5" fillId="2" borderId="0" xfId="2" applyFont="1" applyFill="1" applyBorder="1" applyAlignment="1">
      <alignment horizontal="left" vertical="top"/>
    </xf>
    <xf numFmtId="0" fontId="4" fillId="2" borderId="2" xfId="2" applyFont="1" applyFill="1" applyBorder="1" applyAlignment="1">
      <alignment horizontal="left" vertical="top"/>
    </xf>
    <xf numFmtId="0" fontId="4" fillId="2" borderId="2" xfId="2" applyFont="1" applyFill="1" applyBorder="1"/>
    <xf numFmtId="0" fontId="5" fillId="2" borderId="0" xfId="1" applyFont="1" applyFill="1" applyBorder="1" applyAlignment="1">
      <alignment horizontal="left" vertical="top" wrapText="1"/>
    </xf>
    <xf numFmtId="0" fontId="5" fillId="2" borderId="2" xfId="2" applyFont="1" applyFill="1" applyBorder="1" applyAlignment="1">
      <alignment horizontal="left" vertical="top" wrapText="1"/>
    </xf>
    <xf numFmtId="0" fontId="1" fillId="4" borderId="0" xfId="2" applyFill="1"/>
    <xf numFmtId="0" fontId="10" fillId="4" borderId="0" xfId="0" applyFont="1" applyFill="1" applyAlignment="1">
      <alignment horizontal="left" vertical="center" indent="5"/>
    </xf>
    <xf numFmtId="0" fontId="12" fillId="2" borderId="0" xfId="2" applyFont="1" applyFill="1"/>
    <xf numFmtId="0" fontId="14" fillId="2" borderId="0" xfId="2" applyFont="1" applyFill="1" applyAlignment="1">
      <alignment vertical="top" wrapText="1"/>
    </xf>
    <xf numFmtId="0" fontId="12" fillId="4" borderId="0" xfId="2" applyFont="1" applyFill="1"/>
    <xf numFmtId="0" fontId="8" fillId="2" borderId="0" xfId="2" applyFont="1" applyFill="1" applyAlignment="1">
      <alignment horizontal="justify" vertical="justify" wrapText="1"/>
    </xf>
    <xf numFmtId="0" fontId="9" fillId="2" borderId="0" xfId="2" applyFont="1" applyFill="1" applyAlignment="1">
      <alignment horizontal="justify" vertical="justify" wrapText="1"/>
    </xf>
    <xf numFmtId="0" fontId="2" fillId="2" borderId="0" xfId="2" applyFont="1" applyFill="1" applyAlignment="1">
      <alignment horizontal="justify" vertical="justify" wrapText="1"/>
    </xf>
    <xf numFmtId="0" fontId="1" fillId="4" borderId="0" xfId="2" applyFill="1" applyAlignment="1">
      <alignment horizontal="justify" vertical="justify" wrapText="1"/>
    </xf>
    <xf numFmtId="0" fontId="9" fillId="4" borderId="0" xfId="2" applyFont="1" applyFill="1" applyAlignment="1">
      <alignment horizontal="justify" vertical="justify" wrapText="1"/>
    </xf>
    <xf numFmtId="0" fontId="2" fillId="4" borderId="0" xfId="2" applyFont="1" applyFill="1" applyAlignment="1">
      <alignment horizontal="justify" vertical="justify" wrapText="1"/>
    </xf>
    <xf numFmtId="0" fontId="11" fillId="2" borderId="0" xfId="2" applyFont="1" applyFill="1" applyAlignment="1">
      <alignment horizontal="justify" vertical="justify" wrapText="1"/>
    </xf>
    <xf numFmtId="0" fontId="13" fillId="4" borderId="0" xfId="2" applyFont="1" applyFill="1" applyAlignment="1">
      <alignment horizontal="justify" vertical="justify" wrapText="1"/>
    </xf>
    <xf numFmtId="0" fontId="15" fillId="2" borderId="0" xfId="2" applyFont="1" applyFill="1" applyAlignment="1">
      <alignment horizontal="justify" vertical="justify" wrapText="1"/>
    </xf>
    <xf numFmtId="0" fontId="1" fillId="2" borderId="0" xfId="2" applyFill="1" applyAlignment="1">
      <alignment horizontal="justify" vertical="justify" wrapText="1"/>
    </xf>
    <xf numFmtId="0" fontId="15" fillId="4" borderId="0" xfId="2" applyFont="1" applyFill="1" applyAlignment="1">
      <alignment horizontal="justify" vertical="justify" wrapText="1"/>
    </xf>
    <xf numFmtId="0" fontId="16" fillId="4" borderId="0" xfId="2" applyFont="1" applyFill="1" applyAlignment="1">
      <alignment horizontal="justify" vertical="justify" wrapText="1"/>
    </xf>
    <xf numFmtId="0" fontId="16" fillId="2" borderId="0" xfId="4" applyFont="1" applyFill="1" applyAlignment="1">
      <alignment horizontal="justify" vertical="justify" wrapText="1"/>
    </xf>
    <xf numFmtId="0" fontId="16" fillId="2" borderId="0" xfId="0" applyFont="1" applyFill="1" applyAlignment="1">
      <alignment horizontal="justify" vertical="justify"/>
    </xf>
    <xf numFmtId="0" fontId="9" fillId="2" borderId="0" xfId="0" applyFont="1" applyFill="1" applyAlignment="1">
      <alignment horizontal="justify" vertical="justify"/>
    </xf>
    <xf numFmtId="0" fontId="13" fillId="2" borderId="0" xfId="2" applyFont="1" applyFill="1" applyAlignment="1">
      <alignment horizontal="justify" vertical="justify" wrapText="1"/>
    </xf>
    <xf numFmtId="0" fontId="8" fillId="2" borderId="0" xfId="2" applyFont="1" applyFill="1"/>
    <xf numFmtId="0" fontId="18" fillId="2" borderId="0" xfId="2" applyFont="1" applyFill="1"/>
    <xf numFmtId="0" fontId="19" fillId="2" borderId="0" xfId="2" applyFont="1" applyFill="1"/>
    <xf numFmtId="0" fontId="11" fillId="4" borderId="0" xfId="2" applyFont="1" applyFill="1"/>
    <xf numFmtId="0" fontId="11" fillId="2" borderId="0" xfId="2" applyFont="1" applyFill="1"/>
    <xf numFmtId="43" fontId="0" fillId="2" borderId="0" xfId="5" applyFont="1" applyFill="1"/>
    <xf numFmtId="167" fontId="2" fillId="2" borderId="0" xfId="2" applyNumberFormat="1" applyFont="1" applyFill="1" applyAlignment="1">
      <alignment horizontal="left"/>
    </xf>
    <xf numFmtId="0" fontId="13" fillId="2" borderId="0" xfId="2" applyFont="1" applyFill="1"/>
    <xf numFmtId="0" fontId="8" fillId="4" borderId="0" xfId="2" applyFont="1" applyFill="1" applyBorder="1" applyAlignment="1">
      <alignment horizontal="left" vertical="top" wrapText="1"/>
    </xf>
    <xf numFmtId="0" fontId="2" fillId="4" borderId="0" xfId="2" applyFont="1" applyFill="1" applyAlignment="1">
      <alignment horizontal="left" wrapText="1"/>
    </xf>
    <xf numFmtId="0" fontId="2" fillId="4" borderId="0" xfId="2" applyFont="1" applyFill="1" applyAlignment="1">
      <alignment wrapText="1"/>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justify" vertical="top" wrapText="1"/>
    </xf>
    <xf numFmtId="0" fontId="2" fillId="0" borderId="6" xfId="0" applyFont="1" applyFill="1" applyBorder="1" applyAlignment="1">
      <alignment horizontal="justify"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justify" wrapText="1"/>
    </xf>
    <xf numFmtId="0" fontId="2" fillId="4" borderId="0" xfId="2" applyFont="1" applyFill="1" applyAlignment="1"/>
    <xf numFmtId="0" fontId="2" fillId="4" borderId="0" xfId="2" applyFont="1" applyFill="1" applyBorder="1" applyAlignment="1">
      <alignment wrapText="1"/>
    </xf>
    <xf numFmtId="0" fontId="2" fillId="4" borderId="0" xfId="2" applyFont="1" applyFill="1" applyAlignment="1">
      <alignment horizontal="left" vertical="top" wrapText="1"/>
    </xf>
  </cellXfs>
  <cellStyles count="6">
    <cellStyle name="Komma 2" xfId="5"/>
    <cellStyle name="Normal_m2_bagfunctie" xfId="3"/>
    <cellStyle name="Standaard" xfId="0" builtinId="0"/>
    <cellStyle name="Standaard 2" xfId="2"/>
    <cellStyle name="Standaard 3" xfId="4"/>
    <cellStyle name="Standaard_spv ind 7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5"/>
  <sheetViews>
    <sheetView tabSelected="1" workbookViewId="0"/>
  </sheetViews>
  <sheetFormatPr defaultColWidth="8.85546875" defaultRowHeight="15" x14ac:dyDescent="0.25"/>
  <cols>
    <col min="1" max="1" width="18.28515625" style="1" customWidth="1"/>
    <col min="2" max="11" width="9.140625" style="1" customWidth="1"/>
    <col min="12" max="16384" width="8.85546875" style="1"/>
  </cols>
  <sheetData>
    <row r="3" spans="1:14" ht="15.75" x14ac:dyDescent="0.25">
      <c r="A3" s="45" t="s">
        <v>55</v>
      </c>
    </row>
    <row r="4" spans="1:14" ht="15.75" x14ac:dyDescent="0.25">
      <c r="A4" s="45"/>
    </row>
    <row r="5" spans="1:14" ht="15.75" x14ac:dyDescent="0.25">
      <c r="A5" s="46"/>
    </row>
    <row r="7" spans="1:14" x14ac:dyDescent="0.25">
      <c r="A7" s="47" t="s">
        <v>56</v>
      </c>
    </row>
    <row r="12" spans="1:14" x14ac:dyDescent="0.25">
      <c r="A12" s="48"/>
      <c r="B12" s="48"/>
      <c r="C12" s="48"/>
      <c r="D12" s="48"/>
      <c r="E12" s="48"/>
      <c r="F12" s="48"/>
      <c r="G12" s="48"/>
      <c r="H12" s="48"/>
      <c r="I12" s="48"/>
      <c r="J12" s="48"/>
      <c r="K12" s="48"/>
      <c r="L12" s="48"/>
      <c r="M12" s="48"/>
      <c r="N12" s="26"/>
    </row>
    <row r="13" spans="1:14" x14ac:dyDescent="0.25">
      <c r="A13" s="48"/>
      <c r="B13" s="48"/>
      <c r="C13" s="48"/>
      <c r="D13" s="48"/>
      <c r="E13" s="48"/>
      <c r="F13" s="48"/>
      <c r="G13" s="48"/>
      <c r="H13" s="48"/>
      <c r="I13" s="48"/>
      <c r="J13" s="48"/>
      <c r="K13" s="48"/>
      <c r="L13" s="48"/>
      <c r="M13" s="48"/>
      <c r="N13" s="26"/>
    </row>
    <row r="14" spans="1:14" x14ac:dyDescent="0.25">
      <c r="A14" s="48"/>
      <c r="B14" s="48"/>
      <c r="C14" s="48"/>
      <c r="D14" s="48"/>
      <c r="E14" s="48"/>
      <c r="F14" s="48"/>
      <c r="G14" s="48"/>
      <c r="H14" s="48"/>
      <c r="I14" s="48"/>
      <c r="J14" s="48"/>
      <c r="K14" s="48"/>
      <c r="L14" s="48"/>
      <c r="M14" s="48"/>
      <c r="N14" s="26"/>
    </row>
    <row r="15" spans="1:14" x14ac:dyDescent="0.25">
      <c r="A15" s="49"/>
      <c r="B15" s="48"/>
      <c r="C15" s="48"/>
      <c r="D15" s="48"/>
      <c r="E15" s="48"/>
      <c r="F15" s="48"/>
      <c r="G15" s="48"/>
      <c r="H15" s="48"/>
      <c r="I15" s="48"/>
      <c r="J15" s="48"/>
      <c r="K15" s="48"/>
      <c r="L15" s="48"/>
      <c r="M15" s="48"/>
    </row>
    <row r="16" spans="1:14" x14ac:dyDescent="0.25">
      <c r="A16" s="48"/>
      <c r="B16" s="49"/>
      <c r="C16" s="49"/>
      <c r="D16" s="49"/>
      <c r="E16" s="49"/>
      <c r="F16" s="49"/>
      <c r="G16" s="49"/>
      <c r="H16" s="49"/>
      <c r="I16" s="49"/>
      <c r="J16" s="49"/>
      <c r="K16" s="49"/>
      <c r="L16" s="49"/>
      <c r="M16" s="49"/>
    </row>
    <row r="21" spans="1:1" x14ac:dyDescent="0.25">
      <c r="A21" s="49"/>
    </row>
    <row r="30" spans="1:1" s="50" customFormat="1" x14ac:dyDescent="0.25"/>
    <row r="31" spans="1:1" s="50" customFormat="1" x14ac:dyDescent="0.25"/>
    <row r="32" spans="1:1" s="50" customFormat="1" x14ac:dyDescent="0.25"/>
    <row r="33" s="50" customFormat="1" x14ac:dyDescent="0.25"/>
    <row r="34" s="50" customFormat="1" x14ac:dyDescent="0.25"/>
    <row r="35" s="50" customFormat="1" x14ac:dyDescent="0.25"/>
    <row r="54" spans="1:1" x14ac:dyDescent="0.25">
      <c r="A54" s="52" t="s">
        <v>57</v>
      </c>
    </row>
    <row r="55" spans="1:1" x14ac:dyDescent="0.25">
      <c r="A55" s="51">
        <v>43374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heetViews>
  <sheetFormatPr defaultRowHeight="15" x14ac:dyDescent="0.25"/>
  <cols>
    <col min="1" max="1" width="104.5703125" style="38" customWidth="1"/>
    <col min="2" max="2" width="9.140625" style="1" customWidth="1"/>
    <col min="3" max="16384" width="9.140625" style="1"/>
  </cols>
  <sheetData>
    <row r="1" spans="1:7" ht="15.75" x14ac:dyDescent="0.25">
      <c r="A1" s="29" t="s">
        <v>36</v>
      </c>
    </row>
    <row r="3" spans="1:7" x14ac:dyDescent="0.25">
      <c r="A3" s="30" t="s">
        <v>37</v>
      </c>
    </row>
    <row r="4" spans="1:7" ht="8.25" customHeight="1" x14ac:dyDescent="0.25">
      <c r="A4" s="30"/>
    </row>
    <row r="5" spans="1:7" ht="51" x14ac:dyDescent="0.25">
      <c r="A5" s="31" t="s">
        <v>75</v>
      </c>
      <c r="E5" s="24"/>
      <c r="F5" s="24"/>
      <c r="G5" s="24"/>
    </row>
    <row r="6" spans="1:7" x14ac:dyDescent="0.25">
      <c r="A6" s="32"/>
      <c r="E6" s="24"/>
      <c r="F6" s="24"/>
      <c r="G6" s="24"/>
    </row>
    <row r="7" spans="1:7" x14ac:dyDescent="0.25">
      <c r="A7" s="33" t="s">
        <v>38</v>
      </c>
      <c r="E7" s="24"/>
      <c r="F7" s="25"/>
      <c r="G7" s="24"/>
    </row>
    <row r="8" spans="1:7" ht="6.75" customHeight="1" x14ac:dyDescent="0.25">
      <c r="A8" s="32"/>
      <c r="E8" s="24"/>
      <c r="F8" s="25"/>
      <c r="G8" s="24"/>
    </row>
    <row r="9" spans="1:7" ht="25.5" x14ac:dyDescent="0.25">
      <c r="A9" s="34" t="s">
        <v>44</v>
      </c>
      <c r="E9" s="24"/>
      <c r="F9" s="24"/>
      <c r="G9" s="24"/>
    </row>
    <row r="10" spans="1:7" x14ac:dyDescent="0.25">
      <c r="A10" s="32" t="s">
        <v>39</v>
      </c>
    </row>
    <row r="11" spans="1:7" x14ac:dyDescent="0.25">
      <c r="A11" s="30" t="s">
        <v>40</v>
      </c>
    </row>
    <row r="12" spans="1:7" ht="9" customHeight="1" x14ac:dyDescent="0.25">
      <c r="A12" s="30"/>
    </row>
    <row r="13" spans="1:7" ht="25.5" x14ac:dyDescent="0.25">
      <c r="A13" s="31" t="s">
        <v>41</v>
      </c>
    </row>
    <row r="14" spans="1:7" x14ac:dyDescent="0.25">
      <c r="A14" s="35"/>
    </row>
    <row r="15" spans="1:7" x14ac:dyDescent="0.25">
      <c r="A15" s="33" t="s">
        <v>42</v>
      </c>
      <c r="B15" s="26"/>
    </row>
    <row r="16" spans="1:7" ht="8.25" customHeight="1" x14ac:dyDescent="0.25">
      <c r="A16" s="30"/>
    </row>
    <row r="17" spans="1:2" ht="102.75" customHeight="1" x14ac:dyDescent="0.25">
      <c r="A17" s="36" t="s">
        <v>77</v>
      </c>
      <c r="B17" s="27"/>
    </row>
    <row r="18" spans="1:2" ht="25.5" x14ac:dyDescent="0.25">
      <c r="A18" s="31" t="s">
        <v>45</v>
      </c>
    </row>
    <row r="19" spans="1:2" x14ac:dyDescent="0.25">
      <c r="A19" s="34"/>
      <c r="B19" s="27"/>
    </row>
    <row r="20" spans="1:2" x14ac:dyDescent="0.25">
      <c r="A20" s="30" t="s">
        <v>53</v>
      </c>
    </row>
    <row r="21" spans="1:2" ht="6.75" customHeight="1" x14ac:dyDescent="0.25">
      <c r="A21" s="30"/>
    </row>
    <row r="22" spans="1:2" x14ac:dyDescent="0.25">
      <c r="A22" s="37" t="s">
        <v>46</v>
      </c>
    </row>
    <row r="23" spans="1:2" x14ac:dyDescent="0.25">
      <c r="A23" s="31" t="s">
        <v>54</v>
      </c>
    </row>
    <row r="24" spans="1:2" ht="11.25" customHeight="1" x14ac:dyDescent="0.25">
      <c r="A24" s="37"/>
    </row>
    <row r="25" spans="1:2" x14ac:dyDescent="0.25">
      <c r="A25" s="37" t="s">
        <v>47</v>
      </c>
    </row>
    <row r="26" spans="1:2" ht="25.5" x14ac:dyDescent="0.25">
      <c r="A26" s="31" t="s">
        <v>78</v>
      </c>
    </row>
    <row r="28" spans="1:2" x14ac:dyDescent="0.25">
      <c r="A28" s="33" t="s">
        <v>43</v>
      </c>
      <c r="B28" s="28"/>
    </row>
    <row r="29" spans="1:2" ht="8.25" customHeight="1" x14ac:dyDescent="0.25">
      <c r="A29" s="39"/>
      <c r="B29" s="24"/>
    </row>
    <row r="30" spans="1:2" ht="165.75" x14ac:dyDescent="0.25">
      <c r="A30" s="40" t="s">
        <v>79</v>
      </c>
      <c r="B30" s="28"/>
    </row>
    <row r="31" spans="1:2" ht="8.25" customHeight="1" x14ac:dyDescent="0.25">
      <c r="A31" s="34"/>
    </row>
    <row r="32" spans="1:2" ht="198" customHeight="1" x14ac:dyDescent="0.25">
      <c r="A32" s="40" t="s">
        <v>80</v>
      </c>
    </row>
    <row r="33" spans="1:1" ht="9" customHeight="1" x14ac:dyDescent="0.25">
      <c r="A33" s="34"/>
    </row>
    <row r="34" spans="1:1" ht="127.5" x14ac:dyDescent="0.25">
      <c r="A34" s="41" t="s">
        <v>48</v>
      </c>
    </row>
    <row r="35" spans="1:1" ht="8.25" customHeight="1" x14ac:dyDescent="0.25">
      <c r="A35" s="34"/>
    </row>
    <row r="36" spans="1:1" ht="38.25" x14ac:dyDescent="0.25">
      <c r="A36" s="40" t="s">
        <v>49</v>
      </c>
    </row>
    <row r="37" spans="1:1" ht="6" customHeight="1" x14ac:dyDescent="0.25"/>
    <row r="38" spans="1:1" ht="25.5" x14ac:dyDescent="0.25">
      <c r="A38" s="42" t="s">
        <v>50</v>
      </c>
    </row>
    <row r="39" spans="1:1" ht="9" customHeight="1" x14ac:dyDescent="0.25"/>
    <row r="40" spans="1:1" ht="38.25" x14ac:dyDescent="0.25">
      <c r="A40" s="42" t="s">
        <v>51</v>
      </c>
    </row>
    <row r="41" spans="1:1" ht="7.5" customHeight="1" x14ac:dyDescent="0.25">
      <c r="A41" s="43"/>
    </row>
    <row r="42" spans="1:1" ht="51" x14ac:dyDescent="0.25">
      <c r="A42" s="4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heetViews>
  <sheetFormatPr defaultColWidth="19.140625" defaultRowHeight="12.75" x14ac:dyDescent="0.2"/>
  <cols>
    <col min="1" max="1" width="27.7109375" style="65" customWidth="1"/>
    <col min="2" max="2" width="91.42578125" style="54" customWidth="1"/>
    <col min="3" max="16384" width="19.140625" style="55"/>
  </cols>
  <sheetData>
    <row r="1" spans="1:10" ht="15.75" x14ac:dyDescent="0.2">
      <c r="A1" s="53" t="s">
        <v>58</v>
      </c>
    </row>
    <row r="3" spans="1:10" x14ac:dyDescent="0.2">
      <c r="A3" s="56" t="s">
        <v>59</v>
      </c>
      <c r="B3" s="57" t="s">
        <v>60</v>
      </c>
    </row>
    <row r="4" spans="1:10" ht="89.25" x14ac:dyDescent="0.2">
      <c r="A4" s="58" t="s">
        <v>61</v>
      </c>
      <c r="B4" s="59" t="s">
        <v>62</v>
      </c>
    </row>
    <row r="5" spans="1:10" x14ac:dyDescent="0.2">
      <c r="A5" s="58" t="s">
        <v>63</v>
      </c>
      <c r="B5" s="59" t="s">
        <v>64</v>
      </c>
    </row>
    <row r="6" spans="1:10" x14ac:dyDescent="0.2">
      <c r="A6" s="58" t="s">
        <v>65</v>
      </c>
      <c r="B6" s="59" t="s">
        <v>66</v>
      </c>
    </row>
    <row r="7" spans="1:10" x14ac:dyDescent="0.2">
      <c r="A7" s="58" t="s">
        <v>67</v>
      </c>
      <c r="B7" s="60" t="s">
        <v>68</v>
      </c>
    </row>
    <row r="8" spans="1:10" x14ac:dyDescent="0.2">
      <c r="A8" s="61" t="s">
        <v>69</v>
      </c>
      <c r="B8" s="62"/>
    </row>
    <row r="10" spans="1:10" s="63" customFormat="1" x14ac:dyDescent="0.2">
      <c r="A10" s="56" t="s">
        <v>59</v>
      </c>
      <c r="B10" s="57" t="s">
        <v>70</v>
      </c>
    </row>
    <row r="11" spans="1:10" s="63" customFormat="1" ht="153" x14ac:dyDescent="0.2">
      <c r="A11" s="58" t="s">
        <v>61</v>
      </c>
      <c r="B11" s="59" t="s">
        <v>71</v>
      </c>
    </row>
    <row r="12" spans="1:10" s="63" customFormat="1" ht="25.5" x14ac:dyDescent="0.2">
      <c r="A12" s="58" t="s">
        <v>63</v>
      </c>
      <c r="B12" s="59" t="s">
        <v>72</v>
      </c>
    </row>
    <row r="13" spans="1:10" x14ac:dyDescent="0.2">
      <c r="A13" s="58" t="s">
        <v>65</v>
      </c>
      <c r="B13" s="59" t="s">
        <v>66</v>
      </c>
    </row>
    <row r="14" spans="1:10" x14ac:dyDescent="0.2">
      <c r="A14" s="58" t="s">
        <v>67</v>
      </c>
      <c r="B14" s="59" t="s">
        <v>73</v>
      </c>
      <c r="E14" s="64"/>
      <c r="F14" s="64"/>
      <c r="G14" s="64"/>
      <c r="H14" s="64"/>
      <c r="I14" s="64"/>
      <c r="J14" s="64"/>
    </row>
    <row r="15" spans="1:10" x14ac:dyDescent="0.2">
      <c r="A15" s="61" t="s">
        <v>69</v>
      </c>
      <c r="B15" s="6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workbookViewId="0"/>
  </sheetViews>
  <sheetFormatPr defaultRowHeight="11.25" x14ac:dyDescent="0.2"/>
  <cols>
    <col min="1" max="1" width="66.28515625" style="10" customWidth="1"/>
    <col min="2" max="4" width="17.140625" style="14" customWidth="1"/>
    <col min="5" max="5" width="21.28515625" style="14" customWidth="1"/>
    <col min="6" max="6" width="2.5703125" style="14" customWidth="1"/>
    <col min="7" max="9" width="17.5703125" style="14" customWidth="1"/>
    <col min="10" max="10" width="21.42578125" style="14" customWidth="1"/>
    <col min="11" max="11" width="2" style="14" customWidth="1"/>
    <col min="12" max="14" width="17.5703125" style="14" customWidth="1"/>
    <col min="15" max="15" width="20.28515625" style="14" customWidth="1"/>
    <col min="16" max="16" width="2.5703125" style="14" customWidth="1"/>
    <col min="17" max="19" width="17.5703125" style="14" customWidth="1"/>
    <col min="20" max="20" width="20.140625" style="14" customWidth="1"/>
    <col min="21" max="252" width="9.140625" style="14"/>
    <col min="253" max="253" width="41.5703125" style="14" customWidth="1"/>
    <col min="254" max="254" width="35.7109375" style="14" bestFit="1" customWidth="1"/>
    <col min="255" max="259" width="17.5703125" style="14" customWidth="1"/>
    <col min="260" max="260" width="2.5703125" style="14" customWidth="1"/>
    <col min="261" max="261" width="19" style="14" customWidth="1"/>
    <col min="262" max="262" width="13.7109375" style="14" customWidth="1"/>
    <col min="263" max="263" width="11.42578125" style="14" customWidth="1"/>
    <col min="264" max="508" width="9.140625" style="14"/>
    <col min="509" max="509" width="41.5703125" style="14" customWidth="1"/>
    <col min="510" max="510" width="35.7109375" style="14" bestFit="1" customWidth="1"/>
    <col min="511" max="515" width="17.5703125" style="14" customWidth="1"/>
    <col min="516" max="516" width="2.5703125" style="14" customWidth="1"/>
    <col min="517" max="517" width="19" style="14" customWidth="1"/>
    <col min="518" max="518" width="13.7109375" style="14" customWidth="1"/>
    <col min="519" max="519" width="11.42578125" style="14" customWidth="1"/>
    <col min="520" max="764" width="9.140625" style="14"/>
    <col min="765" max="765" width="41.5703125" style="14" customWidth="1"/>
    <col min="766" max="766" width="35.7109375" style="14" bestFit="1" customWidth="1"/>
    <col min="767" max="771" width="17.5703125" style="14" customWidth="1"/>
    <col min="772" max="772" width="2.5703125" style="14" customWidth="1"/>
    <col min="773" max="773" width="19" style="14" customWidth="1"/>
    <col min="774" max="774" width="13.7109375" style="14" customWidth="1"/>
    <col min="775" max="775" width="11.42578125" style="14" customWidth="1"/>
    <col min="776" max="1020" width="9.140625" style="14"/>
    <col min="1021" max="1021" width="41.5703125" style="14" customWidth="1"/>
    <col min="1022" max="1022" width="35.7109375" style="14" bestFit="1" customWidth="1"/>
    <col min="1023" max="1027" width="17.5703125" style="14" customWidth="1"/>
    <col min="1028" max="1028" width="2.5703125" style="14" customWidth="1"/>
    <col min="1029" max="1029" width="19" style="14" customWidth="1"/>
    <col min="1030" max="1030" width="13.7109375" style="14" customWidth="1"/>
    <col min="1031" max="1031" width="11.42578125" style="14" customWidth="1"/>
    <col min="1032" max="1276" width="9.140625" style="14"/>
    <col min="1277" max="1277" width="41.5703125" style="14" customWidth="1"/>
    <col min="1278" max="1278" width="35.7109375" style="14" bestFit="1" customWidth="1"/>
    <col min="1279" max="1283" width="17.5703125" style="14" customWidth="1"/>
    <col min="1284" max="1284" width="2.5703125" style="14" customWidth="1"/>
    <col min="1285" max="1285" width="19" style="14" customWidth="1"/>
    <col min="1286" max="1286" width="13.7109375" style="14" customWidth="1"/>
    <col min="1287" max="1287" width="11.42578125" style="14" customWidth="1"/>
    <col min="1288" max="1532" width="9.140625" style="14"/>
    <col min="1533" max="1533" width="41.5703125" style="14" customWidth="1"/>
    <col min="1534" max="1534" width="35.7109375" style="14" bestFit="1" customWidth="1"/>
    <col min="1535" max="1539" width="17.5703125" style="14" customWidth="1"/>
    <col min="1540" max="1540" width="2.5703125" style="14" customWidth="1"/>
    <col min="1541" max="1541" width="19" style="14" customWidth="1"/>
    <col min="1542" max="1542" width="13.7109375" style="14" customWidth="1"/>
    <col min="1543" max="1543" width="11.42578125" style="14" customWidth="1"/>
    <col min="1544" max="1788" width="9.140625" style="14"/>
    <col min="1789" max="1789" width="41.5703125" style="14" customWidth="1"/>
    <col min="1790" max="1790" width="35.7109375" style="14" bestFit="1" customWidth="1"/>
    <col min="1791" max="1795" width="17.5703125" style="14" customWidth="1"/>
    <col min="1796" max="1796" width="2.5703125" style="14" customWidth="1"/>
    <col min="1797" max="1797" width="19" style="14" customWidth="1"/>
    <col min="1798" max="1798" width="13.7109375" style="14" customWidth="1"/>
    <col min="1799" max="1799" width="11.42578125" style="14" customWidth="1"/>
    <col min="1800" max="2044" width="9.140625" style="14"/>
    <col min="2045" max="2045" width="41.5703125" style="14" customWidth="1"/>
    <col min="2046" max="2046" width="35.7109375" style="14" bestFit="1" customWidth="1"/>
    <col min="2047" max="2051" width="17.5703125" style="14" customWidth="1"/>
    <col min="2052" max="2052" width="2.5703125" style="14" customWidth="1"/>
    <col min="2053" max="2053" width="19" style="14" customWidth="1"/>
    <col min="2054" max="2054" width="13.7109375" style="14" customWidth="1"/>
    <col min="2055" max="2055" width="11.42578125" style="14" customWidth="1"/>
    <col min="2056" max="2300" width="9.140625" style="14"/>
    <col min="2301" max="2301" width="41.5703125" style="14" customWidth="1"/>
    <col min="2302" max="2302" width="35.7109375" style="14" bestFit="1" customWidth="1"/>
    <col min="2303" max="2307" width="17.5703125" style="14" customWidth="1"/>
    <col min="2308" max="2308" width="2.5703125" style="14" customWidth="1"/>
    <col min="2309" max="2309" width="19" style="14" customWidth="1"/>
    <col min="2310" max="2310" width="13.7109375" style="14" customWidth="1"/>
    <col min="2311" max="2311" width="11.42578125" style="14" customWidth="1"/>
    <col min="2312" max="2556" width="9.140625" style="14"/>
    <col min="2557" max="2557" width="41.5703125" style="14" customWidth="1"/>
    <col min="2558" max="2558" width="35.7109375" style="14" bestFit="1" customWidth="1"/>
    <col min="2559" max="2563" width="17.5703125" style="14" customWidth="1"/>
    <col min="2564" max="2564" width="2.5703125" style="14" customWidth="1"/>
    <col min="2565" max="2565" width="19" style="14" customWidth="1"/>
    <col min="2566" max="2566" width="13.7109375" style="14" customWidth="1"/>
    <col min="2567" max="2567" width="11.42578125" style="14" customWidth="1"/>
    <col min="2568" max="2812" width="9.140625" style="14"/>
    <col min="2813" max="2813" width="41.5703125" style="14" customWidth="1"/>
    <col min="2814" max="2814" width="35.7109375" style="14" bestFit="1" customWidth="1"/>
    <col min="2815" max="2819" width="17.5703125" style="14" customWidth="1"/>
    <col min="2820" max="2820" width="2.5703125" style="14" customWidth="1"/>
    <col min="2821" max="2821" width="19" style="14" customWidth="1"/>
    <col min="2822" max="2822" width="13.7109375" style="14" customWidth="1"/>
    <col min="2823" max="2823" width="11.42578125" style="14" customWidth="1"/>
    <col min="2824" max="3068" width="9.140625" style="14"/>
    <col min="3069" max="3069" width="41.5703125" style="14" customWidth="1"/>
    <col min="3070" max="3070" width="35.7109375" style="14" bestFit="1" customWidth="1"/>
    <col min="3071" max="3075" width="17.5703125" style="14" customWidth="1"/>
    <col min="3076" max="3076" width="2.5703125" style="14" customWidth="1"/>
    <col min="3077" max="3077" width="19" style="14" customWidth="1"/>
    <col min="3078" max="3078" width="13.7109375" style="14" customWidth="1"/>
    <col min="3079" max="3079" width="11.42578125" style="14" customWidth="1"/>
    <col min="3080" max="3324" width="9.140625" style="14"/>
    <col min="3325" max="3325" width="41.5703125" style="14" customWidth="1"/>
    <col min="3326" max="3326" width="35.7109375" style="14" bestFit="1" customWidth="1"/>
    <col min="3327" max="3331" width="17.5703125" style="14" customWidth="1"/>
    <col min="3332" max="3332" width="2.5703125" style="14" customWidth="1"/>
    <col min="3333" max="3333" width="19" style="14" customWidth="1"/>
    <col min="3334" max="3334" width="13.7109375" style="14" customWidth="1"/>
    <col min="3335" max="3335" width="11.42578125" style="14" customWidth="1"/>
    <col min="3336" max="3580" width="9.140625" style="14"/>
    <col min="3581" max="3581" width="41.5703125" style="14" customWidth="1"/>
    <col min="3582" max="3582" width="35.7109375" style="14" bestFit="1" customWidth="1"/>
    <col min="3583" max="3587" width="17.5703125" style="14" customWidth="1"/>
    <col min="3588" max="3588" width="2.5703125" style="14" customWidth="1"/>
    <col min="3589" max="3589" width="19" style="14" customWidth="1"/>
    <col min="3590" max="3590" width="13.7109375" style="14" customWidth="1"/>
    <col min="3591" max="3591" width="11.42578125" style="14" customWidth="1"/>
    <col min="3592" max="3836" width="9.140625" style="14"/>
    <col min="3837" max="3837" width="41.5703125" style="14" customWidth="1"/>
    <col min="3838" max="3838" width="35.7109375" style="14" bestFit="1" customWidth="1"/>
    <col min="3839" max="3843" width="17.5703125" style="14" customWidth="1"/>
    <col min="3844" max="3844" width="2.5703125" style="14" customWidth="1"/>
    <col min="3845" max="3845" width="19" style="14" customWidth="1"/>
    <col min="3846" max="3846" width="13.7109375" style="14" customWidth="1"/>
    <col min="3847" max="3847" width="11.42578125" style="14" customWidth="1"/>
    <col min="3848" max="4092" width="9.140625" style="14"/>
    <col min="4093" max="4093" width="41.5703125" style="14" customWidth="1"/>
    <col min="4094" max="4094" width="35.7109375" style="14" bestFit="1" customWidth="1"/>
    <col min="4095" max="4099" width="17.5703125" style="14" customWidth="1"/>
    <col min="4100" max="4100" width="2.5703125" style="14" customWidth="1"/>
    <col min="4101" max="4101" width="19" style="14" customWidth="1"/>
    <col min="4102" max="4102" width="13.7109375" style="14" customWidth="1"/>
    <col min="4103" max="4103" width="11.42578125" style="14" customWidth="1"/>
    <col min="4104" max="4348" width="9.140625" style="14"/>
    <col min="4349" max="4349" width="41.5703125" style="14" customWidth="1"/>
    <col min="4350" max="4350" width="35.7109375" style="14" bestFit="1" customWidth="1"/>
    <col min="4351" max="4355" width="17.5703125" style="14" customWidth="1"/>
    <col min="4356" max="4356" width="2.5703125" style="14" customWidth="1"/>
    <col min="4357" max="4357" width="19" style="14" customWidth="1"/>
    <col min="4358" max="4358" width="13.7109375" style="14" customWidth="1"/>
    <col min="4359" max="4359" width="11.42578125" style="14" customWidth="1"/>
    <col min="4360" max="4604" width="9.140625" style="14"/>
    <col min="4605" max="4605" width="41.5703125" style="14" customWidth="1"/>
    <col min="4606" max="4606" width="35.7109375" style="14" bestFit="1" customWidth="1"/>
    <col min="4607" max="4611" width="17.5703125" style="14" customWidth="1"/>
    <col min="4612" max="4612" width="2.5703125" style="14" customWidth="1"/>
    <col min="4613" max="4613" width="19" style="14" customWidth="1"/>
    <col min="4614" max="4614" width="13.7109375" style="14" customWidth="1"/>
    <col min="4615" max="4615" width="11.42578125" style="14" customWidth="1"/>
    <col min="4616" max="4860" width="9.140625" style="14"/>
    <col min="4861" max="4861" width="41.5703125" style="14" customWidth="1"/>
    <col min="4862" max="4862" width="35.7109375" style="14" bestFit="1" customWidth="1"/>
    <col min="4863" max="4867" width="17.5703125" style="14" customWidth="1"/>
    <col min="4868" max="4868" width="2.5703125" style="14" customWidth="1"/>
    <col min="4869" max="4869" width="19" style="14" customWidth="1"/>
    <col min="4870" max="4870" width="13.7109375" style="14" customWidth="1"/>
    <col min="4871" max="4871" width="11.42578125" style="14" customWidth="1"/>
    <col min="4872" max="5116" width="9.140625" style="14"/>
    <col min="5117" max="5117" width="41.5703125" style="14" customWidth="1"/>
    <col min="5118" max="5118" width="35.7109375" style="14" bestFit="1" customWidth="1"/>
    <col min="5119" max="5123" width="17.5703125" style="14" customWidth="1"/>
    <col min="5124" max="5124" width="2.5703125" style="14" customWidth="1"/>
    <col min="5125" max="5125" width="19" style="14" customWidth="1"/>
    <col min="5126" max="5126" width="13.7109375" style="14" customWidth="1"/>
    <col min="5127" max="5127" width="11.42578125" style="14" customWidth="1"/>
    <col min="5128" max="5372" width="9.140625" style="14"/>
    <col min="5373" max="5373" width="41.5703125" style="14" customWidth="1"/>
    <col min="5374" max="5374" width="35.7109375" style="14" bestFit="1" customWidth="1"/>
    <col min="5375" max="5379" width="17.5703125" style="14" customWidth="1"/>
    <col min="5380" max="5380" width="2.5703125" style="14" customWidth="1"/>
    <col min="5381" max="5381" width="19" style="14" customWidth="1"/>
    <col min="5382" max="5382" width="13.7109375" style="14" customWidth="1"/>
    <col min="5383" max="5383" width="11.42578125" style="14" customWidth="1"/>
    <col min="5384" max="5628" width="9.140625" style="14"/>
    <col min="5629" max="5629" width="41.5703125" style="14" customWidth="1"/>
    <col min="5630" max="5630" width="35.7109375" style="14" bestFit="1" customWidth="1"/>
    <col min="5631" max="5635" width="17.5703125" style="14" customWidth="1"/>
    <col min="5636" max="5636" width="2.5703125" style="14" customWidth="1"/>
    <col min="5637" max="5637" width="19" style="14" customWidth="1"/>
    <col min="5638" max="5638" width="13.7109375" style="14" customWidth="1"/>
    <col min="5639" max="5639" width="11.42578125" style="14" customWidth="1"/>
    <col min="5640" max="5884" width="9.140625" style="14"/>
    <col min="5885" max="5885" width="41.5703125" style="14" customWidth="1"/>
    <col min="5886" max="5886" width="35.7109375" style="14" bestFit="1" customWidth="1"/>
    <col min="5887" max="5891" width="17.5703125" style="14" customWidth="1"/>
    <col min="5892" max="5892" width="2.5703125" style="14" customWidth="1"/>
    <col min="5893" max="5893" width="19" style="14" customWidth="1"/>
    <col min="5894" max="5894" width="13.7109375" style="14" customWidth="1"/>
    <col min="5895" max="5895" width="11.42578125" style="14" customWidth="1"/>
    <col min="5896" max="6140" width="9.140625" style="14"/>
    <col min="6141" max="6141" width="41.5703125" style="14" customWidth="1"/>
    <col min="6142" max="6142" width="35.7109375" style="14" bestFit="1" customWidth="1"/>
    <col min="6143" max="6147" width="17.5703125" style="14" customWidth="1"/>
    <col min="6148" max="6148" width="2.5703125" style="14" customWidth="1"/>
    <col min="6149" max="6149" width="19" style="14" customWidth="1"/>
    <col min="6150" max="6150" width="13.7109375" style="14" customWidth="1"/>
    <col min="6151" max="6151" width="11.42578125" style="14" customWidth="1"/>
    <col min="6152" max="6396" width="9.140625" style="14"/>
    <col min="6397" max="6397" width="41.5703125" style="14" customWidth="1"/>
    <col min="6398" max="6398" width="35.7109375" style="14" bestFit="1" customWidth="1"/>
    <col min="6399" max="6403" width="17.5703125" style="14" customWidth="1"/>
    <col min="6404" max="6404" width="2.5703125" style="14" customWidth="1"/>
    <col min="6405" max="6405" width="19" style="14" customWidth="1"/>
    <col min="6406" max="6406" width="13.7109375" style="14" customWidth="1"/>
    <col min="6407" max="6407" width="11.42578125" style="14" customWidth="1"/>
    <col min="6408" max="6652" width="9.140625" style="14"/>
    <col min="6653" max="6653" width="41.5703125" style="14" customWidth="1"/>
    <col min="6654" max="6654" width="35.7109375" style="14" bestFit="1" customWidth="1"/>
    <col min="6655" max="6659" width="17.5703125" style="14" customWidth="1"/>
    <col min="6660" max="6660" width="2.5703125" style="14" customWidth="1"/>
    <col min="6661" max="6661" width="19" style="14" customWidth="1"/>
    <col min="6662" max="6662" width="13.7109375" style="14" customWidth="1"/>
    <col min="6663" max="6663" width="11.42578125" style="14" customWidth="1"/>
    <col min="6664" max="6908" width="9.140625" style="14"/>
    <col min="6909" max="6909" width="41.5703125" style="14" customWidth="1"/>
    <col min="6910" max="6910" width="35.7109375" style="14" bestFit="1" customWidth="1"/>
    <col min="6911" max="6915" width="17.5703125" style="14" customWidth="1"/>
    <col min="6916" max="6916" width="2.5703125" style="14" customWidth="1"/>
    <col min="6917" max="6917" width="19" style="14" customWidth="1"/>
    <col min="6918" max="6918" width="13.7109375" style="14" customWidth="1"/>
    <col min="6919" max="6919" width="11.42578125" style="14" customWidth="1"/>
    <col min="6920" max="7164" width="9.140625" style="14"/>
    <col min="7165" max="7165" width="41.5703125" style="14" customWidth="1"/>
    <col min="7166" max="7166" width="35.7109375" style="14" bestFit="1" customWidth="1"/>
    <col min="7167" max="7171" width="17.5703125" style="14" customWidth="1"/>
    <col min="7172" max="7172" width="2.5703125" style="14" customWidth="1"/>
    <col min="7173" max="7173" width="19" style="14" customWidth="1"/>
    <col min="7174" max="7174" width="13.7109375" style="14" customWidth="1"/>
    <col min="7175" max="7175" width="11.42578125" style="14" customWidth="1"/>
    <col min="7176" max="7420" width="9.140625" style="14"/>
    <col min="7421" max="7421" width="41.5703125" style="14" customWidth="1"/>
    <col min="7422" max="7422" width="35.7109375" style="14" bestFit="1" customWidth="1"/>
    <col min="7423" max="7427" width="17.5703125" style="14" customWidth="1"/>
    <col min="7428" max="7428" width="2.5703125" style="14" customWidth="1"/>
    <col min="7429" max="7429" width="19" style="14" customWidth="1"/>
    <col min="7430" max="7430" width="13.7109375" style="14" customWidth="1"/>
    <col min="7431" max="7431" width="11.42578125" style="14" customWidth="1"/>
    <col min="7432" max="7676" width="9.140625" style="14"/>
    <col min="7677" max="7677" width="41.5703125" style="14" customWidth="1"/>
    <col min="7678" max="7678" width="35.7109375" style="14" bestFit="1" customWidth="1"/>
    <col min="7679" max="7683" width="17.5703125" style="14" customWidth="1"/>
    <col min="7684" max="7684" width="2.5703125" style="14" customWidth="1"/>
    <col min="7685" max="7685" width="19" style="14" customWidth="1"/>
    <col min="7686" max="7686" width="13.7109375" style="14" customWidth="1"/>
    <col min="7687" max="7687" width="11.42578125" style="14" customWidth="1"/>
    <col min="7688" max="7932" width="9.140625" style="14"/>
    <col min="7933" max="7933" width="41.5703125" style="14" customWidth="1"/>
    <col min="7934" max="7934" width="35.7109375" style="14" bestFit="1" customWidth="1"/>
    <col min="7935" max="7939" width="17.5703125" style="14" customWidth="1"/>
    <col min="7940" max="7940" width="2.5703125" style="14" customWidth="1"/>
    <col min="7941" max="7941" width="19" style="14" customWidth="1"/>
    <col min="7942" max="7942" width="13.7109375" style="14" customWidth="1"/>
    <col min="7943" max="7943" width="11.42578125" style="14" customWidth="1"/>
    <col min="7944" max="8188" width="9.140625" style="14"/>
    <col min="8189" max="8189" width="41.5703125" style="14" customWidth="1"/>
    <col min="8190" max="8190" width="35.7109375" style="14" bestFit="1" customWidth="1"/>
    <col min="8191" max="8195" width="17.5703125" style="14" customWidth="1"/>
    <col min="8196" max="8196" width="2.5703125" style="14" customWidth="1"/>
    <col min="8197" max="8197" width="19" style="14" customWidth="1"/>
    <col min="8198" max="8198" width="13.7109375" style="14" customWidth="1"/>
    <col min="8199" max="8199" width="11.42578125" style="14" customWidth="1"/>
    <col min="8200" max="8444" width="9.140625" style="14"/>
    <col min="8445" max="8445" width="41.5703125" style="14" customWidth="1"/>
    <col min="8446" max="8446" width="35.7109375" style="14" bestFit="1" customWidth="1"/>
    <col min="8447" max="8451" width="17.5703125" style="14" customWidth="1"/>
    <col min="8452" max="8452" width="2.5703125" style="14" customWidth="1"/>
    <col min="8453" max="8453" width="19" style="14" customWidth="1"/>
    <col min="8454" max="8454" width="13.7109375" style="14" customWidth="1"/>
    <col min="8455" max="8455" width="11.42578125" style="14" customWidth="1"/>
    <col min="8456" max="8700" width="9.140625" style="14"/>
    <col min="8701" max="8701" width="41.5703125" style="14" customWidth="1"/>
    <col min="8702" max="8702" width="35.7109375" style="14" bestFit="1" customWidth="1"/>
    <col min="8703" max="8707" width="17.5703125" style="14" customWidth="1"/>
    <col min="8708" max="8708" width="2.5703125" style="14" customWidth="1"/>
    <col min="8709" max="8709" width="19" style="14" customWidth="1"/>
    <col min="8710" max="8710" width="13.7109375" style="14" customWidth="1"/>
    <col min="8711" max="8711" width="11.42578125" style="14" customWidth="1"/>
    <col min="8712" max="8956" width="9.140625" style="14"/>
    <col min="8957" max="8957" width="41.5703125" style="14" customWidth="1"/>
    <col min="8958" max="8958" width="35.7109375" style="14" bestFit="1" customWidth="1"/>
    <col min="8959" max="8963" width="17.5703125" style="14" customWidth="1"/>
    <col min="8964" max="8964" width="2.5703125" style="14" customWidth="1"/>
    <col min="8965" max="8965" width="19" style="14" customWidth="1"/>
    <col min="8966" max="8966" width="13.7109375" style="14" customWidth="1"/>
    <col min="8967" max="8967" width="11.42578125" style="14" customWidth="1"/>
    <col min="8968" max="9212" width="9.140625" style="14"/>
    <col min="9213" max="9213" width="41.5703125" style="14" customWidth="1"/>
    <col min="9214" max="9214" width="35.7109375" style="14" bestFit="1" customWidth="1"/>
    <col min="9215" max="9219" width="17.5703125" style="14" customWidth="1"/>
    <col min="9220" max="9220" width="2.5703125" style="14" customWidth="1"/>
    <col min="9221" max="9221" width="19" style="14" customWidth="1"/>
    <col min="9222" max="9222" width="13.7109375" style="14" customWidth="1"/>
    <col min="9223" max="9223" width="11.42578125" style="14" customWidth="1"/>
    <col min="9224" max="9468" width="9.140625" style="14"/>
    <col min="9469" max="9469" width="41.5703125" style="14" customWidth="1"/>
    <col min="9470" max="9470" width="35.7109375" style="14" bestFit="1" customWidth="1"/>
    <col min="9471" max="9475" width="17.5703125" style="14" customWidth="1"/>
    <col min="9476" max="9476" width="2.5703125" style="14" customWidth="1"/>
    <col min="9477" max="9477" width="19" style="14" customWidth="1"/>
    <col min="9478" max="9478" width="13.7109375" style="14" customWidth="1"/>
    <col min="9479" max="9479" width="11.42578125" style="14" customWidth="1"/>
    <col min="9480" max="9724" width="9.140625" style="14"/>
    <col min="9725" max="9725" width="41.5703125" style="14" customWidth="1"/>
    <col min="9726" max="9726" width="35.7109375" style="14" bestFit="1" customWidth="1"/>
    <col min="9727" max="9731" width="17.5703125" style="14" customWidth="1"/>
    <col min="9732" max="9732" width="2.5703125" style="14" customWidth="1"/>
    <col min="9733" max="9733" width="19" style="14" customWidth="1"/>
    <col min="9734" max="9734" width="13.7109375" style="14" customWidth="1"/>
    <col min="9735" max="9735" width="11.42578125" style="14" customWidth="1"/>
    <col min="9736" max="9980" width="9.140625" style="14"/>
    <col min="9981" max="9981" width="41.5703125" style="14" customWidth="1"/>
    <col min="9982" max="9982" width="35.7109375" style="14" bestFit="1" customWidth="1"/>
    <col min="9983" max="9987" width="17.5703125" style="14" customWidth="1"/>
    <col min="9988" max="9988" width="2.5703125" style="14" customWidth="1"/>
    <col min="9989" max="9989" width="19" style="14" customWidth="1"/>
    <col min="9990" max="9990" width="13.7109375" style="14" customWidth="1"/>
    <col min="9991" max="9991" width="11.42578125" style="14" customWidth="1"/>
    <col min="9992" max="10236" width="9.140625" style="14"/>
    <col min="10237" max="10237" width="41.5703125" style="14" customWidth="1"/>
    <col min="10238" max="10238" width="35.7109375" style="14" bestFit="1" customWidth="1"/>
    <col min="10239" max="10243" width="17.5703125" style="14" customWidth="1"/>
    <col min="10244" max="10244" width="2.5703125" style="14" customWidth="1"/>
    <col min="10245" max="10245" width="19" style="14" customWidth="1"/>
    <col min="10246" max="10246" width="13.7109375" style="14" customWidth="1"/>
    <col min="10247" max="10247" width="11.42578125" style="14" customWidth="1"/>
    <col min="10248" max="10492" width="9.140625" style="14"/>
    <col min="10493" max="10493" width="41.5703125" style="14" customWidth="1"/>
    <col min="10494" max="10494" width="35.7109375" style="14" bestFit="1" customWidth="1"/>
    <col min="10495" max="10499" width="17.5703125" style="14" customWidth="1"/>
    <col min="10500" max="10500" width="2.5703125" style="14" customWidth="1"/>
    <col min="10501" max="10501" width="19" style="14" customWidth="1"/>
    <col min="10502" max="10502" width="13.7109375" style="14" customWidth="1"/>
    <col min="10503" max="10503" width="11.42578125" style="14" customWidth="1"/>
    <col min="10504" max="10748" width="9.140625" style="14"/>
    <col min="10749" max="10749" width="41.5703125" style="14" customWidth="1"/>
    <col min="10750" max="10750" width="35.7109375" style="14" bestFit="1" customWidth="1"/>
    <col min="10751" max="10755" width="17.5703125" style="14" customWidth="1"/>
    <col min="10756" max="10756" width="2.5703125" style="14" customWidth="1"/>
    <col min="10757" max="10757" width="19" style="14" customWidth="1"/>
    <col min="10758" max="10758" width="13.7109375" style="14" customWidth="1"/>
    <col min="10759" max="10759" width="11.42578125" style="14" customWidth="1"/>
    <col min="10760" max="11004" width="9.140625" style="14"/>
    <col min="11005" max="11005" width="41.5703125" style="14" customWidth="1"/>
    <col min="11006" max="11006" width="35.7109375" style="14" bestFit="1" customWidth="1"/>
    <col min="11007" max="11011" width="17.5703125" style="14" customWidth="1"/>
    <col min="11012" max="11012" width="2.5703125" style="14" customWidth="1"/>
    <col min="11013" max="11013" width="19" style="14" customWidth="1"/>
    <col min="11014" max="11014" width="13.7109375" style="14" customWidth="1"/>
    <col min="11015" max="11015" width="11.42578125" style="14" customWidth="1"/>
    <col min="11016" max="11260" width="9.140625" style="14"/>
    <col min="11261" max="11261" width="41.5703125" style="14" customWidth="1"/>
    <col min="11262" max="11262" width="35.7109375" style="14" bestFit="1" customWidth="1"/>
    <col min="11263" max="11267" width="17.5703125" style="14" customWidth="1"/>
    <col min="11268" max="11268" width="2.5703125" style="14" customWidth="1"/>
    <col min="11269" max="11269" width="19" style="14" customWidth="1"/>
    <col min="11270" max="11270" width="13.7109375" style="14" customWidth="1"/>
    <col min="11271" max="11271" width="11.42578125" style="14" customWidth="1"/>
    <col min="11272" max="11516" width="9.140625" style="14"/>
    <col min="11517" max="11517" width="41.5703125" style="14" customWidth="1"/>
    <col min="11518" max="11518" width="35.7109375" style="14" bestFit="1" customWidth="1"/>
    <col min="11519" max="11523" width="17.5703125" style="14" customWidth="1"/>
    <col min="11524" max="11524" width="2.5703125" style="14" customWidth="1"/>
    <col min="11525" max="11525" width="19" style="14" customWidth="1"/>
    <col min="11526" max="11526" width="13.7109375" style="14" customWidth="1"/>
    <col min="11527" max="11527" width="11.42578125" style="14" customWidth="1"/>
    <col min="11528" max="11772" width="9.140625" style="14"/>
    <col min="11773" max="11773" width="41.5703125" style="14" customWidth="1"/>
    <col min="11774" max="11774" width="35.7109375" style="14" bestFit="1" customWidth="1"/>
    <col min="11775" max="11779" width="17.5703125" style="14" customWidth="1"/>
    <col min="11780" max="11780" width="2.5703125" style="14" customWidth="1"/>
    <col min="11781" max="11781" width="19" style="14" customWidth="1"/>
    <col min="11782" max="11782" width="13.7109375" style="14" customWidth="1"/>
    <col min="11783" max="11783" width="11.42578125" style="14" customWidth="1"/>
    <col min="11784" max="12028" width="9.140625" style="14"/>
    <col min="12029" max="12029" width="41.5703125" style="14" customWidth="1"/>
    <col min="12030" max="12030" width="35.7109375" style="14" bestFit="1" customWidth="1"/>
    <col min="12031" max="12035" width="17.5703125" style="14" customWidth="1"/>
    <col min="12036" max="12036" width="2.5703125" style="14" customWidth="1"/>
    <col min="12037" max="12037" width="19" style="14" customWidth="1"/>
    <col min="12038" max="12038" width="13.7109375" style="14" customWidth="1"/>
    <col min="12039" max="12039" width="11.42578125" style="14" customWidth="1"/>
    <col min="12040" max="12284" width="9.140625" style="14"/>
    <col min="12285" max="12285" width="41.5703125" style="14" customWidth="1"/>
    <col min="12286" max="12286" width="35.7109375" style="14" bestFit="1" customWidth="1"/>
    <col min="12287" max="12291" width="17.5703125" style="14" customWidth="1"/>
    <col min="12292" max="12292" width="2.5703125" style="14" customWidth="1"/>
    <col min="12293" max="12293" width="19" style="14" customWidth="1"/>
    <col min="12294" max="12294" width="13.7109375" style="14" customWidth="1"/>
    <col min="12295" max="12295" width="11.42578125" style="14" customWidth="1"/>
    <col min="12296" max="12540" width="9.140625" style="14"/>
    <col min="12541" max="12541" width="41.5703125" style="14" customWidth="1"/>
    <col min="12542" max="12542" width="35.7109375" style="14" bestFit="1" customWidth="1"/>
    <col min="12543" max="12547" width="17.5703125" style="14" customWidth="1"/>
    <col min="12548" max="12548" width="2.5703125" style="14" customWidth="1"/>
    <col min="12549" max="12549" width="19" style="14" customWidth="1"/>
    <col min="12550" max="12550" width="13.7109375" style="14" customWidth="1"/>
    <col min="12551" max="12551" width="11.42578125" style="14" customWidth="1"/>
    <col min="12552" max="12796" width="9.140625" style="14"/>
    <col min="12797" max="12797" width="41.5703125" style="14" customWidth="1"/>
    <col min="12798" max="12798" width="35.7109375" style="14" bestFit="1" customWidth="1"/>
    <col min="12799" max="12803" width="17.5703125" style="14" customWidth="1"/>
    <col min="12804" max="12804" width="2.5703125" style="14" customWidth="1"/>
    <col min="12805" max="12805" width="19" style="14" customWidth="1"/>
    <col min="12806" max="12806" width="13.7109375" style="14" customWidth="1"/>
    <col min="12807" max="12807" width="11.42578125" style="14" customWidth="1"/>
    <col min="12808" max="13052" width="9.140625" style="14"/>
    <col min="13053" max="13053" width="41.5703125" style="14" customWidth="1"/>
    <col min="13054" max="13054" width="35.7109375" style="14" bestFit="1" customWidth="1"/>
    <col min="13055" max="13059" width="17.5703125" style="14" customWidth="1"/>
    <col min="13060" max="13060" width="2.5703125" style="14" customWidth="1"/>
    <col min="13061" max="13061" width="19" style="14" customWidth="1"/>
    <col min="13062" max="13062" width="13.7109375" style="14" customWidth="1"/>
    <col min="13063" max="13063" width="11.42578125" style="14" customWidth="1"/>
    <col min="13064" max="13308" width="9.140625" style="14"/>
    <col min="13309" max="13309" width="41.5703125" style="14" customWidth="1"/>
    <col min="13310" max="13310" width="35.7109375" style="14" bestFit="1" customWidth="1"/>
    <col min="13311" max="13315" width="17.5703125" style="14" customWidth="1"/>
    <col min="13316" max="13316" width="2.5703125" style="14" customWidth="1"/>
    <col min="13317" max="13317" width="19" style="14" customWidth="1"/>
    <col min="13318" max="13318" width="13.7109375" style="14" customWidth="1"/>
    <col min="13319" max="13319" width="11.42578125" style="14" customWidth="1"/>
    <col min="13320" max="13564" width="9.140625" style="14"/>
    <col min="13565" max="13565" width="41.5703125" style="14" customWidth="1"/>
    <col min="13566" max="13566" width="35.7109375" style="14" bestFit="1" customWidth="1"/>
    <col min="13567" max="13571" width="17.5703125" style="14" customWidth="1"/>
    <col min="13572" max="13572" width="2.5703125" style="14" customWidth="1"/>
    <col min="13573" max="13573" width="19" style="14" customWidth="1"/>
    <col min="13574" max="13574" width="13.7109375" style="14" customWidth="1"/>
    <col min="13575" max="13575" width="11.42578125" style="14" customWidth="1"/>
    <col min="13576" max="13820" width="9.140625" style="14"/>
    <col min="13821" max="13821" width="41.5703125" style="14" customWidth="1"/>
    <col min="13822" max="13822" width="35.7109375" style="14" bestFit="1" customWidth="1"/>
    <col min="13823" max="13827" width="17.5703125" style="14" customWidth="1"/>
    <col min="13828" max="13828" width="2.5703125" style="14" customWidth="1"/>
    <col min="13829" max="13829" width="19" style="14" customWidth="1"/>
    <col min="13830" max="13830" width="13.7109375" style="14" customWidth="1"/>
    <col min="13831" max="13831" width="11.42578125" style="14" customWidth="1"/>
    <col min="13832" max="14076" width="9.140625" style="14"/>
    <col min="14077" max="14077" width="41.5703125" style="14" customWidth="1"/>
    <col min="14078" max="14078" width="35.7109375" style="14" bestFit="1" customWidth="1"/>
    <col min="14079" max="14083" width="17.5703125" style="14" customWidth="1"/>
    <col min="14084" max="14084" width="2.5703125" style="14" customWidth="1"/>
    <col min="14085" max="14085" width="19" style="14" customWidth="1"/>
    <col min="14086" max="14086" width="13.7109375" style="14" customWidth="1"/>
    <col min="14087" max="14087" width="11.42578125" style="14" customWidth="1"/>
    <col min="14088" max="14332" width="9.140625" style="14"/>
    <col min="14333" max="14333" width="41.5703125" style="14" customWidth="1"/>
    <col min="14334" max="14334" width="35.7109375" style="14" bestFit="1" customWidth="1"/>
    <col min="14335" max="14339" width="17.5703125" style="14" customWidth="1"/>
    <col min="14340" max="14340" width="2.5703125" style="14" customWidth="1"/>
    <col min="14341" max="14341" width="19" style="14" customWidth="1"/>
    <col min="14342" max="14342" width="13.7109375" style="14" customWidth="1"/>
    <col min="14343" max="14343" width="11.42578125" style="14" customWidth="1"/>
    <col min="14344" max="14588" width="9.140625" style="14"/>
    <col min="14589" max="14589" width="41.5703125" style="14" customWidth="1"/>
    <col min="14590" max="14590" width="35.7109375" style="14" bestFit="1" customWidth="1"/>
    <col min="14591" max="14595" width="17.5703125" style="14" customWidth="1"/>
    <col min="14596" max="14596" width="2.5703125" style="14" customWidth="1"/>
    <col min="14597" max="14597" width="19" style="14" customWidth="1"/>
    <col min="14598" max="14598" width="13.7109375" style="14" customWidth="1"/>
    <col min="14599" max="14599" width="11.42578125" style="14" customWidth="1"/>
    <col min="14600" max="14844" width="9.140625" style="14"/>
    <col min="14845" max="14845" width="41.5703125" style="14" customWidth="1"/>
    <col min="14846" max="14846" width="35.7109375" style="14" bestFit="1" customWidth="1"/>
    <col min="14847" max="14851" width="17.5703125" style="14" customWidth="1"/>
    <col min="14852" max="14852" width="2.5703125" style="14" customWidth="1"/>
    <col min="14853" max="14853" width="19" style="14" customWidth="1"/>
    <col min="14854" max="14854" width="13.7109375" style="14" customWidth="1"/>
    <col min="14855" max="14855" width="11.42578125" style="14" customWidth="1"/>
    <col min="14856" max="15100" width="9.140625" style="14"/>
    <col min="15101" max="15101" width="41.5703125" style="14" customWidth="1"/>
    <col min="15102" max="15102" width="35.7109375" style="14" bestFit="1" customWidth="1"/>
    <col min="15103" max="15107" width="17.5703125" style="14" customWidth="1"/>
    <col min="15108" max="15108" width="2.5703125" style="14" customWidth="1"/>
    <col min="15109" max="15109" width="19" style="14" customWidth="1"/>
    <col min="15110" max="15110" width="13.7109375" style="14" customWidth="1"/>
    <col min="15111" max="15111" width="11.42578125" style="14" customWidth="1"/>
    <col min="15112" max="15356" width="9.140625" style="14"/>
    <col min="15357" max="15357" width="41.5703125" style="14" customWidth="1"/>
    <col min="15358" max="15358" width="35.7109375" style="14" bestFit="1" customWidth="1"/>
    <col min="15359" max="15363" width="17.5703125" style="14" customWidth="1"/>
    <col min="15364" max="15364" width="2.5703125" style="14" customWidth="1"/>
    <col min="15365" max="15365" width="19" style="14" customWidth="1"/>
    <col min="15366" max="15366" width="13.7109375" style="14" customWidth="1"/>
    <col min="15367" max="15367" width="11.42578125" style="14" customWidth="1"/>
    <col min="15368" max="15612" width="9.140625" style="14"/>
    <col min="15613" max="15613" width="41.5703125" style="14" customWidth="1"/>
    <col min="15614" max="15614" width="35.7109375" style="14" bestFit="1" customWidth="1"/>
    <col min="15615" max="15619" width="17.5703125" style="14" customWidth="1"/>
    <col min="15620" max="15620" width="2.5703125" style="14" customWidth="1"/>
    <col min="15621" max="15621" width="19" style="14" customWidth="1"/>
    <col min="15622" max="15622" width="13.7109375" style="14" customWidth="1"/>
    <col min="15623" max="15623" width="11.42578125" style="14" customWidth="1"/>
    <col min="15624" max="15868" width="9.140625" style="14"/>
    <col min="15869" max="15869" width="41.5703125" style="14" customWidth="1"/>
    <col min="15870" max="15870" width="35.7109375" style="14" bestFit="1" customWidth="1"/>
    <col min="15871" max="15875" width="17.5703125" style="14" customWidth="1"/>
    <col min="15876" max="15876" width="2.5703125" style="14" customWidth="1"/>
    <col min="15877" max="15877" width="19" style="14" customWidth="1"/>
    <col min="15878" max="15878" width="13.7109375" style="14" customWidth="1"/>
    <col min="15879" max="15879" width="11.42578125" style="14" customWidth="1"/>
    <col min="15880" max="16124" width="9.140625" style="14"/>
    <col min="16125" max="16125" width="41.5703125" style="14" customWidth="1"/>
    <col min="16126" max="16126" width="35.7109375" style="14" bestFit="1" customWidth="1"/>
    <col min="16127" max="16131" width="17.5703125" style="14" customWidth="1"/>
    <col min="16132" max="16132" width="2.5703125" style="14" customWidth="1"/>
    <col min="16133" max="16133" width="19" style="14" customWidth="1"/>
    <col min="16134" max="16134" width="13.7109375" style="14" customWidth="1"/>
    <col min="16135" max="16135" width="11.42578125" style="14" customWidth="1"/>
    <col min="16136" max="16384" width="9.140625" style="14"/>
  </cols>
  <sheetData>
    <row r="1" spans="1:26" s="4" customFormat="1" x14ac:dyDescent="0.25">
      <c r="A1" s="2" t="s">
        <v>20</v>
      </c>
      <c r="B1" s="3"/>
      <c r="C1" s="3"/>
      <c r="D1" s="3"/>
      <c r="E1" s="3"/>
      <c r="F1" s="3"/>
      <c r="G1" s="3"/>
      <c r="H1" s="3"/>
      <c r="I1" s="3"/>
      <c r="J1" s="3"/>
      <c r="K1" s="3"/>
      <c r="L1" s="3"/>
      <c r="M1" s="3"/>
      <c r="N1" s="3"/>
      <c r="O1" s="3"/>
      <c r="P1" s="3"/>
      <c r="Q1" s="3"/>
      <c r="R1" s="3"/>
      <c r="S1" s="3"/>
      <c r="T1" s="3"/>
    </row>
    <row r="2" spans="1:26" s="7" customFormat="1" x14ac:dyDescent="0.25">
      <c r="A2" s="5" t="s">
        <v>23</v>
      </c>
      <c r="B2" s="6"/>
      <c r="C2" s="6"/>
      <c r="D2" s="6"/>
      <c r="E2" s="6"/>
      <c r="F2" s="6"/>
      <c r="G2" s="6"/>
      <c r="H2" s="6"/>
      <c r="I2" s="6"/>
      <c r="J2" s="6"/>
      <c r="K2" s="6"/>
      <c r="L2" s="6"/>
      <c r="M2" s="6"/>
      <c r="N2" s="6"/>
      <c r="O2" s="6"/>
      <c r="P2" s="6"/>
      <c r="Q2" s="6"/>
      <c r="R2" s="6"/>
      <c r="S2" s="6"/>
      <c r="T2" s="6"/>
    </row>
    <row r="3" spans="1:26" s="7" customFormat="1" ht="22.5" x14ac:dyDescent="0.25">
      <c r="A3" s="2"/>
      <c r="B3" s="22" t="s">
        <v>21</v>
      </c>
      <c r="C3" s="22"/>
      <c r="D3" s="22"/>
      <c r="E3" s="22"/>
      <c r="F3" s="22"/>
      <c r="G3" s="22" t="s">
        <v>5</v>
      </c>
      <c r="H3" s="22"/>
      <c r="I3" s="22"/>
      <c r="J3" s="22"/>
      <c r="K3" s="22"/>
      <c r="L3" s="22" t="s">
        <v>6</v>
      </c>
      <c r="M3" s="22"/>
      <c r="N3" s="22"/>
      <c r="O3" s="22"/>
      <c r="P3" s="22"/>
      <c r="Q3" s="22" t="s">
        <v>24</v>
      </c>
      <c r="R3" s="3"/>
      <c r="S3" s="3"/>
      <c r="T3" s="3"/>
    </row>
    <row r="4" spans="1:26" s="7" customFormat="1" ht="33.75" x14ac:dyDescent="0.25">
      <c r="A4" s="23"/>
      <c r="B4" s="8" t="s">
        <v>26</v>
      </c>
      <c r="C4" s="8" t="s">
        <v>25</v>
      </c>
      <c r="D4" s="8" t="s">
        <v>27</v>
      </c>
      <c r="E4" s="8" t="s">
        <v>28</v>
      </c>
      <c r="F4" s="23"/>
      <c r="G4" s="8" t="s">
        <v>26</v>
      </c>
      <c r="H4" s="8" t="s">
        <v>25</v>
      </c>
      <c r="I4" s="8" t="s">
        <v>27</v>
      </c>
      <c r="J4" s="8" t="s">
        <v>28</v>
      </c>
      <c r="K4" s="23"/>
      <c r="L4" s="8" t="s">
        <v>26</v>
      </c>
      <c r="M4" s="8" t="s">
        <v>25</v>
      </c>
      <c r="N4" s="8" t="s">
        <v>27</v>
      </c>
      <c r="O4" s="8" t="s">
        <v>28</v>
      </c>
      <c r="P4" s="23"/>
      <c r="Q4" s="8" t="s">
        <v>26</v>
      </c>
      <c r="R4" s="8" t="s">
        <v>25</v>
      </c>
      <c r="S4" s="8" t="s">
        <v>27</v>
      </c>
      <c r="T4" s="8" t="s">
        <v>28</v>
      </c>
    </row>
    <row r="5" spans="1:26" s="4" customFormat="1" x14ac:dyDescent="0.25">
      <c r="A5" s="9"/>
      <c r="B5" s="9"/>
      <c r="C5" s="9"/>
      <c r="D5" s="9"/>
      <c r="E5" s="9"/>
      <c r="F5" s="9"/>
      <c r="G5" s="9"/>
      <c r="H5" s="9"/>
      <c r="I5" s="9"/>
      <c r="J5" s="9"/>
      <c r="K5" s="9"/>
      <c r="L5" s="9"/>
      <c r="M5" s="9"/>
      <c r="N5" s="9"/>
      <c r="O5" s="9"/>
      <c r="P5" s="9"/>
      <c r="Q5" s="9"/>
      <c r="R5" s="9"/>
      <c r="S5" s="9"/>
      <c r="T5" s="9"/>
    </row>
    <row r="6" spans="1:26" s="4" customFormat="1" x14ac:dyDescent="0.25">
      <c r="A6" s="10"/>
      <c r="B6" s="11" t="s">
        <v>22</v>
      </c>
      <c r="G6" s="11" t="s">
        <v>2</v>
      </c>
      <c r="L6" s="11" t="s">
        <v>17</v>
      </c>
      <c r="Q6" s="11" t="s">
        <v>18</v>
      </c>
    </row>
    <row r="8" spans="1:26" x14ac:dyDescent="0.2">
      <c r="A8" s="10" t="s">
        <v>0</v>
      </c>
      <c r="B8" s="12">
        <f>SUM(B11:B15)</f>
        <v>15662</v>
      </c>
      <c r="C8" s="12">
        <f t="shared" ref="C8:E8" si="0">SUM(C11:C15)</f>
        <v>6071</v>
      </c>
      <c r="D8" s="12">
        <f t="shared" si="0"/>
        <v>9122</v>
      </c>
      <c r="E8" s="12">
        <f t="shared" si="0"/>
        <v>469</v>
      </c>
      <c r="F8" s="12"/>
      <c r="G8" s="13">
        <v>26.1</v>
      </c>
      <c r="H8" s="13">
        <v>12.6</v>
      </c>
      <c r="I8" s="13">
        <v>10</v>
      </c>
      <c r="J8" s="13">
        <v>3.5</v>
      </c>
      <c r="K8" s="13"/>
      <c r="L8" s="12">
        <v>317.3</v>
      </c>
      <c r="M8" s="12">
        <v>163.30000000000001</v>
      </c>
      <c r="N8" s="12">
        <v>111.7</v>
      </c>
      <c r="O8" s="12">
        <v>42.3</v>
      </c>
      <c r="P8" s="12"/>
      <c r="Q8" s="12">
        <v>1294.5</v>
      </c>
      <c r="R8" s="12">
        <v>665.2</v>
      </c>
      <c r="S8" s="12">
        <v>448</v>
      </c>
      <c r="T8" s="12">
        <v>181.3</v>
      </c>
    </row>
    <row r="9" spans="1:26" x14ac:dyDescent="0.2">
      <c r="B9" s="12"/>
      <c r="C9" s="12"/>
      <c r="D9" s="12"/>
      <c r="E9" s="12"/>
      <c r="F9" s="12"/>
      <c r="G9" s="13"/>
      <c r="H9" s="13"/>
      <c r="I9" s="13"/>
      <c r="J9" s="13"/>
      <c r="K9" s="13"/>
      <c r="L9" s="12"/>
      <c r="M9" s="12"/>
      <c r="N9" s="12"/>
      <c r="O9" s="12"/>
      <c r="P9" s="12"/>
      <c r="Q9" s="12"/>
      <c r="R9" s="12"/>
      <c r="S9" s="12"/>
      <c r="T9" s="12"/>
    </row>
    <row r="10" spans="1:26" x14ac:dyDescent="0.2">
      <c r="A10" s="11" t="s">
        <v>19</v>
      </c>
      <c r="B10" s="12"/>
      <c r="C10" s="12"/>
      <c r="D10" s="12"/>
      <c r="E10" s="12"/>
      <c r="F10" s="12"/>
      <c r="G10" s="13"/>
      <c r="H10" s="13"/>
      <c r="I10" s="13"/>
      <c r="J10" s="13"/>
      <c r="K10" s="13"/>
      <c r="L10" s="12"/>
      <c r="M10" s="12"/>
      <c r="N10" s="12"/>
      <c r="O10" s="12"/>
      <c r="P10" s="12"/>
      <c r="Q10" s="12"/>
      <c r="R10" s="12"/>
      <c r="S10" s="12"/>
      <c r="T10" s="12"/>
    </row>
    <row r="11" spans="1:26" x14ac:dyDescent="0.2">
      <c r="A11" s="15" t="s">
        <v>34</v>
      </c>
      <c r="B11" s="16">
        <f>SUM(C11:E11)</f>
        <v>10217</v>
      </c>
      <c r="C11" s="16">
        <v>4328</v>
      </c>
      <c r="D11" s="16">
        <v>5758</v>
      </c>
      <c r="E11" s="16">
        <v>131</v>
      </c>
      <c r="F11" s="16"/>
      <c r="G11" s="13">
        <v>6.7</v>
      </c>
      <c r="H11" s="13">
        <v>2.7</v>
      </c>
      <c r="I11" s="13">
        <v>3.2</v>
      </c>
      <c r="J11" s="13">
        <v>0.8</v>
      </c>
      <c r="K11" s="13"/>
      <c r="L11" s="12">
        <v>87.7</v>
      </c>
      <c r="M11" s="12">
        <v>38.4</v>
      </c>
      <c r="N11" s="12">
        <v>39.4</v>
      </c>
      <c r="O11" s="12">
        <v>10</v>
      </c>
      <c r="P11" s="12"/>
      <c r="Q11" s="16">
        <v>275.2</v>
      </c>
      <c r="R11" s="16">
        <v>118.3</v>
      </c>
      <c r="S11" s="16">
        <v>119.9</v>
      </c>
      <c r="T11" s="16">
        <v>37</v>
      </c>
      <c r="U11" s="17"/>
      <c r="V11" s="17"/>
      <c r="W11" s="17"/>
      <c r="X11" s="17"/>
      <c r="Y11" s="17"/>
      <c r="Z11" s="17"/>
    </row>
    <row r="12" spans="1:26" x14ac:dyDescent="0.2">
      <c r="A12" s="15" t="s">
        <v>3</v>
      </c>
      <c r="B12" s="16">
        <f t="shared" ref="B12:B15" si="1">SUM(C12:E12)</f>
        <v>907</v>
      </c>
      <c r="C12" s="16">
        <v>314</v>
      </c>
      <c r="D12" s="16">
        <v>583</v>
      </c>
      <c r="E12" s="16">
        <v>10</v>
      </c>
      <c r="F12" s="16"/>
      <c r="G12" s="13">
        <v>3.4</v>
      </c>
      <c r="H12" s="13">
        <v>1.8</v>
      </c>
      <c r="I12" s="13">
        <v>1.5</v>
      </c>
      <c r="J12" s="13">
        <v>0</v>
      </c>
      <c r="K12" s="13"/>
      <c r="L12" s="12">
        <v>44.7</v>
      </c>
      <c r="M12" s="12">
        <v>26.6</v>
      </c>
      <c r="N12" s="12">
        <v>17.600000000000001</v>
      </c>
      <c r="O12" s="12">
        <v>0.5</v>
      </c>
      <c r="P12" s="12"/>
      <c r="Q12" s="16">
        <v>181.1</v>
      </c>
      <c r="R12" s="16">
        <v>105.7</v>
      </c>
      <c r="S12" s="16">
        <v>73.099999999999994</v>
      </c>
      <c r="T12" s="16">
        <v>2.4</v>
      </c>
      <c r="U12" s="17"/>
      <c r="V12" s="17"/>
      <c r="W12" s="17"/>
      <c r="X12" s="17"/>
      <c r="Y12" s="17"/>
      <c r="Z12" s="17"/>
    </row>
    <row r="13" spans="1:26" x14ac:dyDescent="0.2">
      <c r="A13" s="18" t="s">
        <v>35</v>
      </c>
      <c r="B13" s="16">
        <f t="shared" si="1"/>
        <v>2428</v>
      </c>
      <c r="C13" s="16">
        <v>796</v>
      </c>
      <c r="D13" s="16">
        <v>1437</v>
      </c>
      <c r="E13" s="16">
        <v>195</v>
      </c>
      <c r="F13" s="16"/>
      <c r="G13" s="13">
        <v>8</v>
      </c>
      <c r="H13" s="13">
        <v>4.8</v>
      </c>
      <c r="I13" s="13">
        <v>1.7</v>
      </c>
      <c r="J13" s="13">
        <v>1.6</v>
      </c>
      <c r="K13" s="13"/>
      <c r="L13" s="12">
        <v>101.6</v>
      </c>
      <c r="M13" s="12">
        <v>61</v>
      </c>
      <c r="N13" s="12">
        <v>20.6</v>
      </c>
      <c r="O13" s="12">
        <v>20.100000000000001</v>
      </c>
      <c r="P13" s="12"/>
      <c r="Q13" s="16">
        <v>425.8</v>
      </c>
      <c r="R13" s="16">
        <v>266.8</v>
      </c>
      <c r="S13" s="16">
        <v>77.400000000000006</v>
      </c>
      <c r="T13" s="16">
        <v>81.5</v>
      </c>
      <c r="U13" s="17"/>
      <c r="V13" s="17"/>
      <c r="W13" s="17"/>
      <c r="X13" s="17"/>
      <c r="Y13" s="17"/>
      <c r="Z13" s="17"/>
    </row>
    <row r="14" spans="1:26" ht="22.5" customHeight="1" x14ac:dyDescent="0.2">
      <c r="A14" s="18" t="s">
        <v>76</v>
      </c>
      <c r="B14" s="16">
        <f t="shared" si="1"/>
        <v>834</v>
      </c>
      <c r="C14" s="16">
        <v>345</v>
      </c>
      <c r="D14" s="16">
        <v>425</v>
      </c>
      <c r="E14" s="16">
        <v>64</v>
      </c>
      <c r="F14" s="16"/>
      <c r="G14" s="13">
        <v>2.9</v>
      </c>
      <c r="H14" s="13">
        <v>1.7</v>
      </c>
      <c r="I14" s="13">
        <v>0.7</v>
      </c>
      <c r="J14" s="13">
        <v>0.5</v>
      </c>
      <c r="K14" s="13"/>
      <c r="L14" s="12">
        <v>37.5</v>
      </c>
      <c r="M14" s="12">
        <v>21.7</v>
      </c>
      <c r="N14" s="12">
        <v>9.4</v>
      </c>
      <c r="O14" s="12">
        <v>6.4</v>
      </c>
      <c r="P14" s="12"/>
      <c r="Q14" s="16">
        <v>156.4</v>
      </c>
      <c r="R14" s="16">
        <v>93.4</v>
      </c>
      <c r="S14" s="16">
        <v>34.9</v>
      </c>
      <c r="T14" s="16">
        <v>28.1</v>
      </c>
      <c r="U14" s="17"/>
      <c r="V14" s="17"/>
      <c r="W14" s="17"/>
      <c r="X14" s="17"/>
      <c r="Y14" s="17"/>
      <c r="Z14" s="17"/>
    </row>
    <row r="15" spans="1:26" x14ac:dyDescent="0.2">
      <c r="A15" s="15" t="s">
        <v>4</v>
      </c>
      <c r="B15" s="16">
        <f t="shared" si="1"/>
        <v>1276</v>
      </c>
      <c r="C15" s="16">
        <v>288</v>
      </c>
      <c r="D15" s="16">
        <v>919</v>
      </c>
      <c r="E15" s="16">
        <v>69</v>
      </c>
      <c r="F15" s="16"/>
      <c r="G15" s="13">
        <v>5</v>
      </c>
      <c r="H15" s="13">
        <v>1.6</v>
      </c>
      <c r="I15" s="13">
        <v>2.9</v>
      </c>
      <c r="J15" s="13">
        <v>0.6</v>
      </c>
      <c r="K15" s="13"/>
      <c r="L15" s="12">
        <v>45.9</v>
      </c>
      <c r="M15" s="12">
        <v>15.7</v>
      </c>
      <c r="N15" s="12">
        <v>24.8</v>
      </c>
      <c r="O15" s="12">
        <v>5.4</v>
      </c>
      <c r="P15" s="12"/>
      <c r="Q15" s="16">
        <v>256</v>
      </c>
      <c r="R15" s="16">
        <v>81</v>
      </c>
      <c r="S15" s="16">
        <v>142.69999999999999</v>
      </c>
      <c r="T15" s="16">
        <v>32.299999999999997</v>
      </c>
      <c r="U15" s="17"/>
      <c r="V15" s="17"/>
      <c r="W15" s="17"/>
      <c r="X15" s="17"/>
      <c r="Y15" s="17"/>
      <c r="Z15" s="17"/>
    </row>
    <row r="16" spans="1:26" x14ac:dyDescent="0.2">
      <c r="A16" s="15"/>
      <c r="B16" s="16"/>
      <c r="C16" s="16"/>
      <c r="D16" s="16"/>
      <c r="E16" s="16"/>
      <c r="F16" s="16"/>
      <c r="G16" s="16"/>
      <c r="H16" s="16"/>
      <c r="I16" s="16"/>
      <c r="J16" s="16"/>
      <c r="K16" s="16"/>
      <c r="L16" s="16"/>
      <c r="M16" s="16"/>
      <c r="N16" s="16"/>
      <c r="O16" s="16"/>
      <c r="P16" s="16"/>
      <c r="Q16" s="16"/>
      <c r="R16" s="16"/>
      <c r="S16" s="16"/>
      <c r="T16" s="16"/>
      <c r="U16" s="17"/>
      <c r="V16" s="17"/>
      <c r="W16" s="17"/>
      <c r="X16" s="17"/>
      <c r="Y16" s="17"/>
      <c r="Z16" s="17"/>
    </row>
    <row r="17" spans="1:26" x14ac:dyDescent="0.2">
      <c r="A17" s="11" t="s">
        <v>14</v>
      </c>
      <c r="B17" s="16"/>
      <c r="C17" s="16"/>
      <c r="D17" s="16"/>
      <c r="E17" s="16"/>
      <c r="F17" s="16"/>
      <c r="G17" s="16"/>
      <c r="H17" s="16"/>
      <c r="I17" s="16"/>
      <c r="J17" s="16"/>
      <c r="K17" s="16"/>
      <c r="L17" s="16"/>
      <c r="M17" s="16"/>
      <c r="N17" s="16"/>
      <c r="O17" s="16"/>
      <c r="P17" s="16"/>
      <c r="Q17" s="16"/>
      <c r="R17" s="16"/>
      <c r="S17" s="16"/>
      <c r="T17" s="16"/>
      <c r="U17" s="17"/>
      <c r="V17" s="17"/>
      <c r="W17" s="17"/>
      <c r="X17" s="17"/>
      <c r="Y17" s="17"/>
      <c r="Z17" s="17"/>
    </row>
    <row r="18" spans="1:26" x14ac:dyDescent="0.2">
      <c r="A18" s="15" t="s">
        <v>7</v>
      </c>
      <c r="B18" s="16">
        <v>8594</v>
      </c>
      <c r="C18" s="16">
        <v>4392</v>
      </c>
      <c r="D18" s="16">
        <v>4033</v>
      </c>
      <c r="E18" s="16">
        <v>169</v>
      </c>
      <c r="F18" s="16"/>
      <c r="G18" s="13">
        <v>12</v>
      </c>
      <c r="H18" s="13">
        <v>6.3</v>
      </c>
      <c r="I18" s="13">
        <v>4.4000000000000004</v>
      </c>
      <c r="J18" s="13">
        <v>1.4</v>
      </c>
      <c r="K18" s="13"/>
      <c r="L18" s="16">
        <v>173.6</v>
      </c>
      <c r="M18" s="16">
        <v>96.7</v>
      </c>
      <c r="N18" s="16">
        <v>56.9</v>
      </c>
      <c r="O18" s="16">
        <v>20</v>
      </c>
      <c r="P18" s="16"/>
      <c r="Q18" s="16">
        <v>583.6</v>
      </c>
      <c r="R18" s="16">
        <v>319</v>
      </c>
      <c r="S18" s="16">
        <v>194.9</v>
      </c>
      <c r="T18" s="16">
        <v>69.599999999999994</v>
      </c>
      <c r="U18" s="17"/>
      <c r="V18" s="17"/>
      <c r="W18" s="17"/>
      <c r="X18" s="17"/>
      <c r="Y18" s="17"/>
      <c r="Z18" s="17"/>
    </row>
    <row r="19" spans="1:26" x14ac:dyDescent="0.2">
      <c r="A19" s="15" t="s">
        <v>8</v>
      </c>
      <c r="B19" s="16">
        <v>901</v>
      </c>
      <c r="C19" s="16">
        <v>264</v>
      </c>
      <c r="D19" s="16">
        <v>612</v>
      </c>
      <c r="E19" s="16">
        <v>25</v>
      </c>
      <c r="F19" s="16"/>
      <c r="G19" s="13">
        <v>1.4</v>
      </c>
      <c r="H19" s="13">
        <v>0.7</v>
      </c>
      <c r="I19" s="13">
        <v>0.5</v>
      </c>
      <c r="J19" s="13">
        <v>0.2</v>
      </c>
      <c r="K19" s="13"/>
      <c r="L19" s="16">
        <v>20.399999999999999</v>
      </c>
      <c r="M19" s="16">
        <v>10.4</v>
      </c>
      <c r="N19" s="16">
        <v>7</v>
      </c>
      <c r="O19" s="16">
        <v>3</v>
      </c>
      <c r="P19" s="16"/>
      <c r="Q19" s="16">
        <v>78.3</v>
      </c>
      <c r="R19" s="16">
        <v>41.2</v>
      </c>
      <c r="S19" s="16">
        <v>24.6</v>
      </c>
      <c r="T19" s="16">
        <v>12.5</v>
      </c>
      <c r="U19" s="17"/>
      <c r="V19" s="17"/>
      <c r="W19" s="17"/>
      <c r="X19" s="17"/>
      <c r="Y19" s="17"/>
      <c r="Z19" s="17"/>
    </row>
    <row r="20" spans="1:26" x14ac:dyDescent="0.2">
      <c r="A20" s="15" t="s">
        <v>9</v>
      </c>
      <c r="B20" s="16">
        <v>1167</v>
      </c>
      <c r="C20" s="16">
        <v>265</v>
      </c>
      <c r="D20" s="16">
        <v>871</v>
      </c>
      <c r="E20" s="16">
        <v>31</v>
      </c>
      <c r="F20" s="16"/>
      <c r="G20" s="13">
        <v>1.9</v>
      </c>
      <c r="H20" s="13">
        <v>0.9</v>
      </c>
      <c r="I20" s="13">
        <v>0.7</v>
      </c>
      <c r="J20" s="13">
        <v>0.3</v>
      </c>
      <c r="K20" s="13"/>
      <c r="L20" s="16">
        <v>24.3</v>
      </c>
      <c r="M20" s="16">
        <v>11.6</v>
      </c>
      <c r="N20" s="16">
        <v>8.5</v>
      </c>
      <c r="O20" s="16">
        <v>4.3</v>
      </c>
      <c r="P20" s="16"/>
      <c r="Q20" s="16">
        <v>90.2</v>
      </c>
      <c r="R20" s="16">
        <v>44.5</v>
      </c>
      <c r="S20" s="16">
        <v>29.7</v>
      </c>
      <c r="T20" s="16">
        <v>16</v>
      </c>
      <c r="U20" s="17"/>
      <c r="V20" s="17"/>
      <c r="W20" s="17"/>
      <c r="X20" s="17"/>
      <c r="Y20" s="17"/>
      <c r="Z20" s="17"/>
    </row>
    <row r="21" spans="1:26" x14ac:dyDescent="0.2">
      <c r="A21" s="15" t="s">
        <v>10</v>
      </c>
      <c r="B21" s="16">
        <v>450</v>
      </c>
      <c r="C21" s="16">
        <v>60</v>
      </c>
      <c r="D21" s="16">
        <v>382</v>
      </c>
      <c r="E21" s="16">
        <v>8</v>
      </c>
      <c r="F21" s="16"/>
      <c r="G21" s="13">
        <v>0.6</v>
      </c>
      <c r="H21" s="13">
        <v>0.2</v>
      </c>
      <c r="I21" s="13">
        <v>0.3</v>
      </c>
      <c r="J21" s="13">
        <v>0.1</v>
      </c>
      <c r="K21" s="13"/>
      <c r="L21" s="16">
        <v>7</v>
      </c>
      <c r="M21" s="16">
        <v>2.6</v>
      </c>
      <c r="N21" s="16">
        <v>3.5</v>
      </c>
      <c r="O21" s="16">
        <v>0.9</v>
      </c>
      <c r="P21" s="16"/>
      <c r="Q21" s="16">
        <v>31.8</v>
      </c>
      <c r="R21" s="16">
        <v>13.1</v>
      </c>
      <c r="S21" s="16">
        <v>15.1</v>
      </c>
      <c r="T21" s="16">
        <v>3.6</v>
      </c>
      <c r="U21" s="17"/>
      <c r="V21" s="17"/>
      <c r="W21" s="17"/>
      <c r="X21" s="17"/>
      <c r="Y21" s="17"/>
      <c r="Z21" s="17"/>
    </row>
    <row r="22" spans="1:26" x14ac:dyDescent="0.2">
      <c r="A22" s="15" t="s">
        <v>11</v>
      </c>
      <c r="B22" s="16">
        <v>2187</v>
      </c>
      <c r="C22" s="16">
        <v>366</v>
      </c>
      <c r="D22" s="16">
        <v>1744</v>
      </c>
      <c r="E22" s="16">
        <v>77</v>
      </c>
      <c r="F22" s="16"/>
      <c r="G22" s="13">
        <v>4.4000000000000004</v>
      </c>
      <c r="H22" s="13">
        <v>1.8</v>
      </c>
      <c r="I22" s="13">
        <v>2.1</v>
      </c>
      <c r="J22" s="13">
        <v>0.6</v>
      </c>
      <c r="K22" s="13"/>
      <c r="L22" s="16">
        <v>43.8</v>
      </c>
      <c r="M22" s="16">
        <v>19</v>
      </c>
      <c r="N22" s="16">
        <v>18.899999999999999</v>
      </c>
      <c r="O22" s="16">
        <v>5.9</v>
      </c>
      <c r="P22" s="16"/>
      <c r="Q22" s="16">
        <v>199.2</v>
      </c>
      <c r="R22" s="16">
        <v>88.2</v>
      </c>
      <c r="S22" s="16">
        <v>82.3</v>
      </c>
      <c r="T22" s="16">
        <v>28.7</v>
      </c>
      <c r="U22" s="17"/>
      <c r="V22" s="17"/>
      <c r="W22" s="17"/>
      <c r="X22" s="17"/>
      <c r="Y22" s="17"/>
      <c r="Z22" s="17"/>
    </row>
    <row r="23" spans="1:26" x14ac:dyDescent="0.2">
      <c r="A23" s="15" t="s">
        <v>12</v>
      </c>
      <c r="B23" s="16">
        <v>1924</v>
      </c>
      <c r="C23" s="16">
        <v>568</v>
      </c>
      <c r="D23" s="16">
        <v>1229</v>
      </c>
      <c r="E23" s="16">
        <v>127</v>
      </c>
      <c r="F23" s="16"/>
      <c r="G23" s="13">
        <v>4.8</v>
      </c>
      <c r="H23" s="13">
        <v>2.2999999999999998</v>
      </c>
      <c r="I23" s="13">
        <v>1.7</v>
      </c>
      <c r="J23" s="13">
        <v>0.8</v>
      </c>
      <c r="K23" s="13"/>
      <c r="L23" s="16">
        <v>40.6</v>
      </c>
      <c r="M23" s="16">
        <v>19.7</v>
      </c>
      <c r="N23" s="16">
        <v>13.9</v>
      </c>
      <c r="O23" s="16">
        <v>7</v>
      </c>
      <c r="P23" s="16"/>
      <c r="Q23" s="16">
        <v>266.7</v>
      </c>
      <c r="R23" s="16">
        <v>138.19999999999999</v>
      </c>
      <c r="S23" s="16">
        <v>84.7</v>
      </c>
      <c r="T23" s="16">
        <v>43.9</v>
      </c>
      <c r="U23" s="17"/>
      <c r="V23" s="17"/>
      <c r="W23" s="17"/>
      <c r="X23" s="17"/>
      <c r="Y23" s="17"/>
      <c r="Z23" s="17"/>
    </row>
    <row r="24" spans="1:26" x14ac:dyDescent="0.2">
      <c r="A24" s="15" t="s">
        <v>13</v>
      </c>
      <c r="B24" s="16">
        <v>439</v>
      </c>
      <c r="C24" s="16">
        <v>156</v>
      </c>
      <c r="D24" s="16">
        <v>251</v>
      </c>
      <c r="E24" s="16">
        <v>32</v>
      </c>
      <c r="F24" s="16"/>
      <c r="G24" s="13">
        <v>0.9</v>
      </c>
      <c r="H24" s="13">
        <v>0.4</v>
      </c>
      <c r="I24" s="13">
        <v>0.3</v>
      </c>
      <c r="J24" s="13">
        <v>0.1</v>
      </c>
      <c r="K24" s="13"/>
      <c r="L24" s="16">
        <v>7.5</v>
      </c>
      <c r="M24" s="16">
        <v>3.4</v>
      </c>
      <c r="N24" s="16">
        <v>3</v>
      </c>
      <c r="O24" s="16">
        <v>1.2</v>
      </c>
      <c r="P24" s="16"/>
      <c r="Q24" s="16">
        <v>44.7</v>
      </c>
      <c r="R24" s="16">
        <v>21</v>
      </c>
      <c r="S24" s="16">
        <v>16.7</v>
      </c>
      <c r="T24" s="16">
        <v>7</v>
      </c>
      <c r="U24" s="17"/>
      <c r="V24" s="17"/>
      <c r="W24" s="17"/>
      <c r="X24" s="17"/>
      <c r="Y24" s="17"/>
      <c r="Z24" s="17"/>
    </row>
    <row r="25" spans="1:26" x14ac:dyDescent="0.2">
      <c r="B25" s="16"/>
      <c r="C25" s="16"/>
      <c r="D25" s="16"/>
      <c r="E25" s="16"/>
      <c r="F25" s="16"/>
      <c r="G25" s="16"/>
      <c r="H25" s="16"/>
      <c r="I25" s="16"/>
      <c r="J25" s="16"/>
      <c r="K25" s="16"/>
      <c r="L25" s="16"/>
      <c r="M25" s="16"/>
      <c r="N25" s="16"/>
      <c r="O25" s="16"/>
      <c r="P25" s="16"/>
      <c r="Q25" s="16"/>
      <c r="R25" s="16"/>
      <c r="S25" s="16"/>
      <c r="T25" s="16"/>
      <c r="U25" s="17"/>
      <c r="V25" s="17"/>
      <c r="W25" s="17"/>
      <c r="X25" s="17"/>
      <c r="Y25" s="17"/>
      <c r="Z25" s="17"/>
    </row>
    <row r="26" spans="1:26" x14ac:dyDescent="0.2">
      <c r="A26" s="11" t="s">
        <v>15</v>
      </c>
      <c r="B26" s="16"/>
      <c r="C26" s="16"/>
      <c r="D26" s="16"/>
      <c r="E26" s="16"/>
      <c r="F26" s="16"/>
      <c r="G26" s="16"/>
      <c r="H26" s="16"/>
      <c r="I26" s="16"/>
      <c r="J26" s="16"/>
      <c r="K26" s="16"/>
      <c r="L26" s="16"/>
      <c r="M26" s="16"/>
      <c r="N26" s="16"/>
      <c r="O26" s="16"/>
      <c r="P26" s="16"/>
      <c r="Q26" s="16"/>
      <c r="R26" s="16"/>
      <c r="S26" s="16"/>
      <c r="T26" s="16"/>
      <c r="U26" s="17"/>
      <c r="V26" s="17"/>
      <c r="W26" s="17"/>
      <c r="X26" s="17"/>
      <c r="Y26" s="17"/>
      <c r="Z26" s="17"/>
    </row>
    <row r="27" spans="1:26" x14ac:dyDescent="0.2">
      <c r="A27" s="10" t="s">
        <v>29</v>
      </c>
      <c r="B27" s="16">
        <f>SUM(C27:E27)</f>
        <v>9706</v>
      </c>
      <c r="C27" s="16">
        <v>4069</v>
      </c>
      <c r="D27" s="16">
        <v>5626</v>
      </c>
      <c r="E27" s="16">
        <v>11</v>
      </c>
      <c r="F27" s="16"/>
      <c r="G27" s="13">
        <v>1.9</v>
      </c>
      <c r="H27" s="13">
        <v>0.7</v>
      </c>
      <c r="I27" s="13">
        <v>1.2</v>
      </c>
      <c r="J27" s="13">
        <v>0</v>
      </c>
      <c r="K27" s="13"/>
      <c r="L27" s="16">
        <v>28.4</v>
      </c>
      <c r="M27" s="16">
        <v>9.9</v>
      </c>
      <c r="N27" s="16">
        <v>18.5</v>
      </c>
      <c r="O27" s="16">
        <v>0.1</v>
      </c>
      <c r="P27" s="16"/>
      <c r="Q27" s="16">
        <v>64.2</v>
      </c>
      <c r="R27" s="16">
        <v>16.100000000000001</v>
      </c>
      <c r="S27" s="16">
        <v>47.9</v>
      </c>
      <c r="T27" s="16">
        <v>0.2</v>
      </c>
      <c r="U27" s="17"/>
      <c r="V27" s="17"/>
      <c r="W27" s="17"/>
      <c r="X27" s="17"/>
      <c r="Y27" s="17"/>
      <c r="Z27" s="17"/>
    </row>
    <row r="28" spans="1:26" x14ac:dyDescent="0.2">
      <c r="A28" s="10" t="s">
        <v>30</v>
      </c>
      <c r="B28" s="16">
        <f t="shared" ref="B28:B32" si="2">SUM(C28:E28)</f>
        <v>1832</v>
      </c>
      <c r="C28" s="16">
        <v>254</v>
      </c>
      <c r="D28" s="16">
        <v>1560</v>
      </c>
      <c r="E28" s="16">
        <v>18</v>
      </c>
      <c r="F28" s="16"/>
      <c r="G28" s="13">
        <v>1.3</v>
      </c>
      <c r="H28" s="13">
        <v>0.2</v>
      </c>
      <c r="I28" s="13">
        <v>1.1000000000000001</v>
      </c>
      <c r="J28" s="13">
        <v>0</v>
      </c>
      <c r="K28" s="13"/>
      <c r="L28" s="16">
        <v>18.5</v>
      </c>
      <c r="M28" s="16">
        <v>2.5</v>
      </c>
      <c r="N28" s="16">
        <v>15.8</v>
      </c>
      <c r="O28" s="16">
        <v>0.2</v>
      </c>
      <c r="P28" s="16"/>
      <c r="Q28" s="16">
        <v>57.9</v>
      </c>
      <c r="R28" s="16">
        <v>8.4</v>
      </c>
      <c r="S28" s="16">
        <v>48.9</v>
      </c>
      <c r="T28" s="16">
        <v>0.6</v>
      </c>
      <c r="U28" s="17"/>
      <c r="V28" s="17"/>
      <c r="W28" s="17"/>
      <c r="X28" s="17"/>
      <c r="Y28" s="17"/>
      <c r="Z28" s="17"/>
    </row>
    <row r="29" spans="1:26" x14ac:dyDescent="0.2">
      <c r="A29" s="10" t="s">
        <v>31</v>
      </c>
      <c r="B29" s="16">
        <f t="shared" si="2"/>
        <v>2690</v>
      </c>
      <c r="C29" s="16">
        <v>877</v>
      </c>
      <c r="D29" s="16">
        <v>1628</v>
      </c>
      <c r="E29" s="16">
        <v>185</v>
      </c>
      <c r="F29" s="16"/>
      <c r="G29" s="13">
        <v>6.1</v>
      </c>
      <c r="H29" s="13">
        <v>2.2999999999999998</v>
      </c>
      <c r="I29" s="13">
        <v>3.2</v>
      </c>
      <c r="J29" s="13">
        <v>0.5</v>
      </c>
      <c r="K29" s="13"/>
      <c r="L29" s="16">
        <v>75.900000000000006</v>
      </c>
      <c r="M29" s="16">
        <v>31.5</v>
      </c>
      <c r="N29" s="16">
        <v>36.700000000000003</v>
      </c>
      <c r="O29" s="16">
        <v>7.7</v>
      </c>
      <c r="P29" s="16"/>
      <c r="Q29" s="16">
        <v>296.5</v>
      </c>
      <c r="R29" s="16">
        <v>127.7</v>
      </c>
      <c r="S29" s="16">
        <v>138.9</v>
      </c>
      <c r="T29" s="16">
        <v>29.9</v>
      </c>
      <c r="U29" s="17"/>
      <c r="V29" s="17"/>
      <c r="W29" s="17"/>
      <c r="X29" s="17"/>
      <c r="Y29" s="17"/>
      <c r="Z29" s="17"/>
    </row>
    <row r="30" spans="1:26" x14ac:dyDescent="0.2">
      <c r="A30" s="10" t="s">
        <v>32</v>
      </c>
      <c r="B30" s="16">
        <f t="shared" si="2"/>
        <v>864</v>
      </c>
      <c r="C30" s="16">
        <v>541</v>
      </c>
      <c r="D30" s="16">
        <v>185</v>
      </c>
      <c r="E30" s="16">
        <v>138</v>
      </c>
      <c r="F30" s="16"/>
      <c r="G30" s="13">
        <v>6.2</v>
      </c>
      <c r="H30" s="13">
        <v>3.9</v>
      </c>
      <c r="I30" s="13">
        <v>1.3</v>
      </c>
      <c r="J30" s="13">
        <v>1</v>
      </c>
      <c r="K30" s="13"/>
      <c r="L30" s="16">
        <v>86.9</v>
      </c>
      <c r="M30" s="16">
        <v>58.9</v>
      </c>
      <c r="N30" s="16">
        <v>13.5</v>
      </c>
      <c r="O30" s="16">
        <v>14.6</v>
      </c>
      <c r="P30" s="16"/>
      <c r="Q30" s="16">
        <v>350.8</v>
      </c>
      <c r="R30" s="16">
        <v>229.4</v>
      </c>
      <c r="S30" s="16">
        <v>60.5</v>
      </c>
      <c r="T30" s="16">
        <v>60.8</v>
      </c>
      <c r="U30" s="17"/>
      <c r="V30" s="17"/>
      <c r="W30" s="17"/>
      <c r="X30" s="17"/>
      <c r="Y30" s="17"/>
      <c r="Z30" s="17"/>
    </row>
    <row r="31" spans="1:26" x14ac:dyDescent="0.2">
      <c r="A31" s="10" t="s">
        <v>33</v>
      </c>
      <c r="B31" s="16">
        <f t="shared" si="2"/>
        <v>452</v>
      </c>
      <c r="C31" s="16">
        <v>272</v>
      </c>
      <c r="D31" s="16">
        <v>88</v>
      </c>
      <c r="E31" s="16">
        <v>92</v>
      </c>
      <c r="F31" s="16"/>
      <c r="G31" s="13">
        <v>6</v>
      </c>
      <c r="H31" s="13">
        <v>3.6</v>
      </c>
      <c r="I31" s="13">
        <v>1.2</v>
      </c>
      <c r="J31" s="13">
        <v>1.2</v>
      </c>
      <c r="K31" s="13"/>
      <c r="L31" s="16">
        <v>73</v>
      </c>
      <c r="M31" s="16">
        <v>45.7</v>
      </c>
      <c r="N31" s="16">
        <v>12.9</v>
      </c>
      <c r="O31" s="16">
        <v>14.4</v>
      </c>
      <c r="P31" s="16"/>
      <c r="Q31" s="16">
        <v>331.7</v>
      </c>
      <c r="R31" s="16">
        <v>208.9</v>
      </c>
      <c r="S31" s="16">
        <v>62.3</v>
      </c>
      <c r="T31" s="16">
        <v>60.5</v>
      </c>
      <c r="U31" s="17"/>
      <c r="V31" s="17"/>
      <c r="W31" s="17"/>
      <c r="X31" s="17"/>
      <c r="Y31" s="17"/>
      <c r="Z31" s="17"/>
    </row>
    <row r="32" spans="1:26" x14ac:dyDescent="0.2">
      <c r="A32" s="19" t="s">
        <v>16</v>
      </c>
      <c r="B32" s="16">
        <f t="shared" si="2"/>
        <v>118</v>
      </c>
      <c r="C32" s="16">
        <v>58</v>
      </c>
      <c r="D32" s="16">
        <v>35</v>
      </c>
      <c r="E32" s="16">
        <v>25</v>
      </c>
      <c r="F32" s="16"/>
      <c r="G32" s="13">
        <v>4.5999999999999996</v>
      </c>
      <c r="H32" s="13">
        <v>1.9</v>
      </c>
      <c r="I32" s="13">
        <v>2</v>
      </c>
      <c r="J32" s="13">
        <v>0.7</v>
      </c>
      <c r="K32" s="13"/>
      <c r="L32" s="16">
        <v>34.5</v>
      </c>
      <c r="M32" s="16">
        <v>14.8</v>
      </c>
      <c r="N32" s="16">
        <v>14.4</v>
      </c>
      <c r="O32" s="16">
        <v>5.3</v>
      </c>
      <c r="P32" s="16"/>
      <c r="Q32" s="16">
        <v>193.5</v>
      </c>
      <c r="R32" s="16">
        <v>74.7</v>
      </c>
      <c r="S32" s="16">
        <v>89.5</v>
      </c>
      <c r="T32" s="16">
        <v>29.3</v>
      </c>
      <c r="U32" s="17"/>
      <c r="V32" s="17"/>
      <c r="W32" s="17"/>
      <c r="X32" s="17"/>
      <c r="Y32" s="17"/>
      <c r="Z32" s="17"/>
    </row>
    <row r="33" spans="1:20" ht="15.75" customHeight="1" x14ac:dyDescent="0.2">
      <c r="A33" s="20"/>
      <c r="B33" s="21"/>
      <c r="C33" s="21"/>
      <c r="D33" s="21"/>
      <c r="E33" s="21"/>
      <c r="F33" s="21"/>
      <c r="G33" s="21"/>
      <c r="H33" s="21"/>
      <c r="I33" s="21"/>
      <c r="J33" s="21"/>
      <c r="K33" s="21"/>
      <c r="L33" s="21"/>
      <c r="M33" s="21"/>
      <c r="N33" s="21"/>
      <c r="O33" s="21"/>
      <c r="P33" s="21"/>
      <c r="Q33" s="21"/>
      <c r="R33" s="21"/>
      <c r="S33" s="21"/>
      <c r="T33" s="21"/>
    </row>
    <row r="34" spans="1:20" x14ac:dyDescent="0.2">
      <c r="A34" s="10" t="s">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Toelichting</vt:lpstr>
      <vt:lpstr>Bronbestanden</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Geerdinck, M.C. (Marleen, secundair Productie)</cp:lastModifiedBy>
  <dcterms:created xsi:type="dcterms:W3CDTF">2018-08-14T10:19:10Z</dcterms:created>
  <dcterms:modified xsi:type="dcterms:W3CDTF">2018-10-18T13:36:57Z</dcterms:modified>
</cp:coreProperties>
</file>