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080" windowHeight="7905"/>
  </bookViews>
  <sheets>
    <sheet name="Tabel 1" sheetId="10" r:id="rId1"/>
    <sheet name="Tabel 2" sheetId="12" r:id="rId2"/>
    <sheet name="Tabel 3" sheetId="1" r:id="rId3"/>
    <sheet name="Tabel 4" sheetId="13" r:id="rId4"/>
    <sheet name="Tabel 5" sheetId="11" r:id="rId5"/>
    <sheet name="Tabel 6" sheetId="2" r:id="rId6"/>
    <sheet name="Tabel 7" sheetId="14" r:id="rId7"/>
    <sheet name="Toelichting" sheetId="9" r:id="rId8"/>
  </sheets>
  <calcPr calcId="145621"/>
</workbook>
</file>

<file path=xl/calcChain.xml><?xml version="1.0" encoding="utf-8"?>
<calcChain xmlns="http://schemas.openxmlformats.org/spreadsheetml/2006/main">
  <c r="D24" i="2" l="1"/>
  <c r="D22" i="2"/>
  <c r="D23" i="2"/>
  <c r="D21" i="2"/>
  <c r="D7" i="13" l="1"/>
  <c r="H9" i="13" s="1"/>
  <c r="C7" i="13"/>
  <c r="G10" i="13" s="1"/>
  <c r="B10" i="13"/>
  <c r="B11" i="13"/>
  <c r="B12" i="13"/>
  <c r="B13" i="13"/>
  <c r="B14" i="13"/>
  <c r="B9" i="13"/>
  <c r="F6" i="11"/>
  <c r="H6" i="11"/>
  <c r="G6" i="11"/>
  <c r="F13" i="11"/>
  <c r="H13" i="11"/>
  <c r="G13" i="11"/>
  <c r="F12" i="11"/>
  <c r="H12" i="11"/>
  <c r="G12" i="11"/>
  <c r="F11" i="11"/>
  <c r="H11" i="11"/>
  <c r="G11" i="11"/>
  <c r="F10" i="11"/>
  <c r="H10" i="11"/>
  <c r="G10" i="11"/>
  <c r="F9" i="11"/>
  <c r="H9" i="11"/>
  <c r="G9" i="11"/>
  <c r="F8" i="11"/>
  <c r="H8" i="11"/>
  <c r="G8" i="11"/>
  <c r="B7" i="13" l="1"/>
  <c r="F7" i="13" s="1"/>
  <c r="G9" i="13"/>
  <c r="G7" i="13"/>
  <c r="G14" i="13"/>
  <c r="G13" i="13"/>
  <c r="G12" i="13"/>
  <c r="G11" i="13"/>
  <c r="H7" i="13"/>
  <c r="H14" i="13"/>
  <c r="H13" i="13"/>
  <c r="H12" i="13"/>
  <c r="H11" i="13"/>
  <c r="H10" i="13"/>
  <c r="F10" i="13" l="1"/>
  <c r="F11" i="13"/>
  <c r="F12" i="13"/>
  <c r="F13" i="13"/>
  <c r="F14" i="13"/>
  <c r="F9" i="13"/>
  <c r="G6" i="10" l="1"/>
  <c r="G7" i="10"/>
  <c r="G8" i="10"/>
  <c r="G9" i="10"/>
  <c r="G10" i="10"/>
  <c r="G11" i="10"/>
  <c r="G12" i="10"/>
  <c r="G13" i="10"/>
  <c r="G14" i="10"/>
  <c r="G15" i="10"/>
  <c r="G16" i="10"/>
  <c r="G17" i="10"/>
  <c r="G18" i="10"/>
  <c r="G19" i="10"/>
  <c r="G20" i="10"/>
  <c r="G21" i="10"/>
  <c r="G22" i="10"/>
  <c r="G23" i="10"/>
  <c r="G24" i="10"/>
  <c r="G25" i="10"/>
  <c r="G26" i="10"/>
  <c r="G5" i="10"/>
</calcChain>
</file>

<file path=xl/sharedStrings.xml><?xml version="1.0" encoding="utf-8"?>
<sst xmlns="http://schemas.openxmlformats.org/spreadsheetml/2006/main" count="162" uniqueCount="88">
  <si>
    <t>Mannen</t>
  </si>
  <si>
    <t>Vrouwen</t>
  </si>
  <si>
    <t>Amsterdam</t>
  </si>
  <si>
    <t>Rotterdam</t>
  </si>
  <si>
    <t>Den Haag</t>
  </si>
  <si>
    <t>Nederland</t>
  </si>
  <si>
    <t>Totaal</t>
  </si>
  <si>
    <t>%</t>
  </si>
  <si>
    <t>per 100 000 inwoners</t>
  </si>
  <si>
    <t>Utrecht</t>
  </si>
  <si>
    <t>Groningen</t>
  </si>
  <si>
    <t>Friesland</t>
  </si>
  <si>
    <t>Drenthe</t>
  </si>
  <si>
    <t>Overijssel</t>
  </si>
  <si>
    <t>Flevoland</t>
  </si>
  <si>
    <t>Gelderland</t>
  </si>
  <si>
    <t>Noord-Holland</t>
  </si>
  <si>
    <t>Zuid-Holland</t>
  </si>
  <si>
    <t>Zeeland</t>
  </si>
  <si>
    <t>Noord-Brabant</t>
  </si>
  <si>
    <t>Limburg</t>
  </si>
  <si>
    <t>De belangrijkste bronnen voor de cijfers over moord en doodslag zijn:</t>
  </si>
  <si>
    <t>• gegevens uit de door de behandelend arts of lijkschouwer ingevulde doodsoorzaakformulieren;</t>
  </si>
  <si>
    <t>• rechtbankdossiers in geval van niet-natuurlijke dood.</t>
  </si>
  <si>
    <t>als om niet-ingezetenen (gemiddeld 13 procent). Deze gegevens worden opgenomen in de “Statistiek van de niet-natuurlijke dood”, die vanaf 1996 wordt bijgehouden.</t>
  </si>
  <si>
    <t>Toelichting bij de tabellen:</t>
  </si>
  <si>
    <t xml:space="preserve">Hierbij kan het onderscheid tussen doodslag (iemand is opzettelijk van het leven beroofd) en moord (er is tevens sprake van voorbedachten rade) niet worden gemaakt, omdat op het moment van raadpleging van de rechtbankdossiers </t>
  </si>
  <si>
    <t>vaak (nog) geen gerechtelijk vonnis is geveld. Hierdoor kan het onderscheid tussen verdachte en dader eveneens niet worden gemaakt.</t>
  </si>
  <si>
    <t>1997</t>
  </si>
  <si>
    <t>1998</t>
  </si>
  <si>
    <t>1999</t>
  </si>
  <si>
    <t>2000</t>
  </si>
  <si>
    <t>2001</t>
  </si>
  <si>
    <t>2002</t>
  </si>
  <si>
    <t>2003</t>
  </si>
  <si>
    <t>2004</t>
  </si>
  <si>
    <t>2005</t>
  </si>
  <si>
    <t>2006</t>
  </si>
  <si>
    <t>2007</t>
  </si>
  <si>
    <t>w.v. motief:</t>
  </si>
  <si>
    <t>Totaal moord en doodslag</t>
  </si>
  <si>
    <t>2017*</t>
  </si>
  <si>
    <t>vrouwen</t>
  </si>
  <si>
    <t>w.v. buitenlanders</t>
  </si>
  <si>
    <t>aantal</t>
  </si>
  <si>
    <t>aandeel in %</t>
  </si>
  <si>
    <t>Woning</t>
  </si>
  <si>
    <t>Instelling</t>
  </si>
  <si>
    <t>Openbare weg</t>
  </si>
  <si>
    <t>Horeca</t>
  </si>
  <si>
    <t>Natuurgebied</t>
  </si>
  <si>
    <t>Overig/onbekend</t>
  </si>
  <si>
    <t>&lt;10 jaar</t>
  </si>
  <si>
    <t>10-19</t>
  </si>
  <si>
    <t>20-29</t>
  </si>
  <si>
    <t>30-39</t>
  </si>
  <si>
    <t>40-49</t>
  </si>
  <si>
    <t>50-59</t>
  </si>
  <si>
    <t>60-69</t>
  </si>
  <si>
    <t>70-79</t>
  </si>
  <si>
    <t>80+</t>
  </si>
  <si>
    <t>Mannen en vrouwen</t>
  </si>
  <si>
    <t>Verwurgen/verstikken</t>
  </si>
  <si>
    <t>Lichamelijke geweld, mishandeling</t>
  </si>
  <si>
    <t>Vuurwapen</t>
  </si>
  <si>
    <t>Steekwapen</t>
  </si>
  <si>
    <t>Slagwapen</t>
  </si>
  <si>
    <t>Leeftijd in jaren</t>
  </si>
  <si>
    <t>Bron: CBS</t>
  </si>
  <si>
    <t>Geen verdachte/dader</t>
  </si>
  <si>
    <t xml:space="preserve">  (ex) Partner</t>
  </si>
  <si>
    <t xml:space="preserve">  Ouder slachtoffer</t>
  </si>
  <si>
    <t xml:space="preserve">  Overig familie</t>
  </si>
  <si>
    <t xml:space="preserve">  Kennis/vriend(in)</t>
  </si>
  <si>
    <t xml:space="preserve">  Criminelen onderling</t>
  </si>
  <si>
    <t xml:space="preserve">  Overig/onbekend</t>
  </si>
  <si>
    <t>Totaal verdachte/dader in beeld</t>
  </si>
  <si>
    <t>Tabel 7. Slachtoffers van moord en doodslag naar geslacht in Amsterdam, Rotterdam en Den Haag, 1996-2017*</t>
  </si>
  <si>
    <t>Tabel 1. Aantal slachtoffers door moord en doodslag naar geslacht, 1996-2017*</t>
  </si>
  <si>
    <t>Tabel 2. Aantal slachtoffers van moord en doodslag naar leeftijdsgroep, 2000-2017*</t>
  </si>
  <si>
    <t>Aantal</t>
  </si>
  <si>
    <t>Tabel 3. Aantal slachtoffers van moord en doodslag naar relatie van de dader met het slachhtoffer, 2013-2017*</t>
  </si>
  <si>
    <t>Tabel 4. Aantal slachtoffers van moord en doodslag naar pleegwijze en geslacht, 2016-2017*</t>
  </si>
  <si>
    <t>Tabel 5. Aantal slachtoffers van moord en doodslag naar pleeglocatie en geslacht, 2017*</t>
  </si>
  <si>
    <t xml:space="preserve">Deze tabellen hebben betrekking op alle moorden die in Nederland hebben plaatsgevonden. Het gaat hierbij zowel om ingezetenen (personen die op het moment van overlijden staan ingeschreven bij de Basisregistratie Personen), </t>
  </si>
  <si>
    <t xml:space="preserve">  Afrekening</t>
  </si>
  <si>
    <t>Tabel 6. Aantal slachtoffers van moord en doodslag per pleegprovincie grootte van gemeenten in de totale periode 2013-2017*</t>
  </si>
  <si>
    <t xml:space="preserve">  Geen connectie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</si>
</sst>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0"/>
      <name val="Arial"/>
    </font>
    <font>
      <b/>
      <sz val="10"/>
      <name val="Arial"/>
      <family val="2"/>
    </font>
    <font>
      <sz val="8"/>
      <name val="Arial"/>
      <family val="2"/>
    </font>
    <font>
      <b/>
      <sz val="8"/>
      <name val="Arial"/>
      <family val="2"/>
    </font>
    <font>
      <sz val="10"/>
      <name val="Arial"/>
      <family val="2"/>
    </font>
    <font>
      <i/>
      <sz val="10"/>
      <name val="Arial"/>
      <family val="2"/>
    </font>
    <font>
      <b/>
      <i/>
      <sz val="10"/>
      <name val="Arial"/>
      <family val="2"/>
    </font>
    <font>
      <i/>
      <sz val="10"/>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3" fillId="0" borderId="0"/>
    <xf numFmtId="0" fontId="1" fillId="0" borderId="0" applyNumberFormat="0" applyFill="0" applyBorder="0" applyProtection="0"/>
  </cellStyleXfs>
  <cellXfs count="47">
    <xf numFmtId="0" fontId="0" fillId="0" borderId="0" xfId="0"/>
    <xf numFmtId="0" fontId="0" fillId="0" borderId="0" xfId="0" applyBorder="1"/>
    <xf numFmtId="2" fontId="0" fillId="0" borderId="0" xfId="0" applyNumberFormat="1"/>
    <xf numFmtId="0" fontId="1" fillId="0" borderId="0" xfId="0" applyFont="1" applyBorder="1"/>
    <xf numFmtId="164" fontId="0" fillId="0" borderId="0" xfId="0" applyNumberFormat="1"/>
    <xf numFmtId="0" fontId="3" fillId="0" borderId="0" xfId="1" applyFont="1" applyAlignment="1"/>
    <xf numFmtId="0" fontId="0" fillId="0" borderId="0" xfId="0" applyFill="1"/>
    <xf numFmtId="0" fontId="4" fillId="0" borderId="0" xfId="0" applyFont="1" applyBorder="1"/>
    <xf numFmtId="1" fontId="0" fillId="0" borderId="0" xfId="0" applyNumberFormat="1"/>
    <xf numFmtId="0" fontId="4" fillId="0" borderId="0" xfId="0" applyFont="1"/>
    <xf numFmtId="0" fontId="5" fillId="0" borderId="0" xfId="0" applyFont="1" applyBorder="1"/>
    <xf numFmtId="1" fontId="0" fillId="0" borderId="0" xfId="0" applyNumberFormat="1" applyBorder="1"/>
    <xf numFmtId="0" fontId="1" fillId="0" borderId="0" xfId="0" applyFont="1"/>
    <xf numFmtId="0" fontId="0" fillId="0" borderId="0" xfId="0" applyAlignment="1">
      <alignment horizontal="left"/>
    </xf>
    <xf numFmtId="0" fontId="0" fillId="0" borderId="0" xfId="0" applyFill="1" applyBorder="1"/>
    <xf numFmtId="0" fontId="0" fillId="0" borderId="1" xfId="0" applyBorder="1"/>
    <xf numFmtId="0" fontId="1" fillId="0" borderId="1" xfId="0" applyFont="1" applyBorder="1"/>
    <xf numFmtId="0" fontId="0" fillId="0" borderId="2" xfId="0" applyBorder="1"/>
    <xf numFmtId="0" fontId="4" fillId="0" borderId="2" xfId="0" applyFont="1" applyBorder="1"/>
    <xf numFmtId="0" fontId="4" fillId="0" borderId="2" xfId="0" applyFont="1" applyFill="1" applyBorder="1"/>
    <xf numFmtId="0" fontId="6" fillId="0" borderId="0" xfId="0" applyFont="1"/>
    <xf numFmtId="0" fontId="4" fillId="0" borderId="1" xfId="0" applyFont="1" applyBorder="1"/>
    <xf numFmtId="46" fontId="0" fillId="0" borderId="0" xfId="0" quotePrefix="1" applyNumberFormat="1"/>
    <xf numFmtId="0" fontId="1" fillId="0" borderId="0" xfId="0" applyFont="1" applyAlignment="1">
      <alignment horizontal="left"/>
    </xf>
    <xf numFmtId="17" fontId="0" fillId="0" borderId="1" xfId="0" quotePrefix="1" applyNumberFormat="1" applyBorder="1"/>
    <xf numFmtId="0" fontId="0" fillId="0" borderId="0" xfId="0" applyFill="1" applyAlignment="1">
      <alignment horizontal="left"/>
    </xf>
    <xf numFmtId="0" fontId="0" fillId="0" borderId="3" xfId="0" applyBorder="1"/>
    <xf numFmtId="0" fontId="6" fillId="0" borderId="0" xfId="0" applyFont="1" applyBorder="1"/>
    <xf numFmtId="0" fontId="0" fillId="0" borderId="0" xfId="0" applyBorder="1" applyAlignment="1">
      <alignment horizontal="left"/>
    </xf>
    <xf numFmtId="164" fontId="0" fillId="0" borderId="0" xfId="0" applyNumberFormat="1" applyBorder="1"/>
    <xf numFmtId="1" fontId="0" fillId="0" borderId="0" xfId="0" applyNumberFormat="1" applyFill="1" applyBorder="1"/>
    <xf numFmtId="1" fontId="0" fillId="0" borderId="1" xfId="0" applyNumberFormat="1" applyBorder="1"/>
    <xf numFmtId="164" fontId="0" fillId="0" borderId="1" xfId="0" applyNumberFormat="1" applyBorder="1"/>
    <xf numFmtId="0" fontId="0" fillId="0" borderId="1" xfId="0" applyFill="1" applyBorder="1"/>
    <xf numFmtId="1" fontId="4" fillId="0" borderId="0" xfId="0" applyNumberFormat="1" applyFont="1"/>
    <xf numFmtId="0" fontId="5" fillId="0" borderId="2" xfId="0" applyFont="1" applyBorder="1"/>
    <xf numFmtId="0" fontId="5" fillId="0" borderId="2" xfId="0" applyFont="1" applyFill="1" applyBorder="1"/>
    <xf numFmtId="0" fontId="4" fillId="0" borderId="0" xfId="0" applyFont="1" applyAlignment="1">
      <alignment horizontal="left"/>
    </xf>
    <xf numFmtId="0" fontId="4" fillId="0" borderId="0" xfId="0" applyFont="1" applyFill="1" applyAlignment="1">
      <alignment horizontal="left"/>
    </xf>
    <xf numFmtId="0" fontId="5" fillId="0" borderId="1" xfId="0" applyFont="1" applyBorder="1"/>
    <xf numFmtId="0" fontId="5" fillId="0" borderId="1" xfId="0" applyFont="1" applyBorder="1" applyAlignment="1">
      <alignment horizontal="right"/>
    </xf>
    <xf numFmtId="17" fontId="0" fillId="0" borderId="0" xfId="0" quotePrefix="1" applyNumberFormat="1" applyBorder="1"/>
    <xf numFmtId="0" fontId="0" fillId="0" borderId="1" xfId="0" quotePrefix="1" applyBorder="1"/>
    <xf numFmtId="0" fontId="4" fillId="0" borderId="2" xfId="0" applyFont="1" applyFill="1" applyBorder="1" applyAlignment="1">
      <alignment horizontal="right"/>
    </xf>
    <xf numFmtId="0" fontId="7" fillId="0" borderId="1" xfId="0" applyFont="1" applyBorder="1"/>
    <xf numFmtId="0" fontId="4" fillId="0" borderId="3" xfId="0" applyFont="1" applyBorder="1"/>
    <xf numFmtId="0" fontId="5" fillId="0" borderId="0" xfId="0" applyFont="1" applyFill="1" applyBorder="1"/>
  </cellXfs>
  <cellStyles count="3">
    <cellStyle name="Header" xfId="1"/>
    <cellStyle name="Standaard" xfId="0" builtinId="0"/>
    <cellStyle name="Titl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workbookViewId="0"/>
  </sheetViews>
  <sheetFormatPr defaultRowHeight="12.75" x14ac:dyDescent="0.2"/>
  <cols>
    <col min="1" max="1" width="23.85546875" customWidth="1"/>
    <col min="2" max="3" width="11.5703125" customWidth="1"/>
    <col min="4" max="4" width="12" customWidth="1"/>
    <col min="5" max="5" width="3.140625" customWidth="1"/>
    <col min="6" max="6" width="15.5703125" customWidth="1"/>
  </cols>
  <sheetData>
    <row r="1" spans="1:7" x14ac:dyDescent="0.2">
      <c r="A1" s="16" t="s">
        <v>78</v>
      </c>
      <c r="B1" s="15"/>
      <c r="C1" s="15"/>
      <c r="D1" s="15"/>
      <c r="E1" s="15"/>
      <c r="F1" s="15"/>
      <c r="G1" s="15"/>
    </row>
    <row r="2" spans="1:7" x14ac:dyDescent="0.2">
      <c r="A2" s="1"/>
      <c r="B2" s="21" t="s">
        <v>0</v>
      </c>
      <c r="C2" s="21" t="s">
        <v>1</v>
      </c>
      <c r="D2" s="21" t="s">
        <v>6</v>
      </c>
      <c r="E2" s="21"/>
      <c r="F2" s="15"/>
      <c r="G2" s="15"/>
    </row>
    <row r="3" spans="1:7" x14ac:dyDescent="0.2">
      <c r="A3" s="15"/>
      <c r="B3" s="39" t="s">
        <v>44</v>
      </c>
      <c r="C3" s="39"/>
      <c r="D3" s="39"/>
      <c r="E3" s="39"/>
      <c r="F3" s="39" t="s">
        <v>43</v>
      </c>
      <c r="G3" s="40" t="s">
        <v>7</v>
      </c>
    </row>
    <row r="5" spans="1:7" x14ac:dyDescent="0.2">
      <c r="A5" s="13">
        <v>1996</v>
      </c>
      <c r="B5">
        <v>171</v>
      </c>
      <c r="C5">
        <v>69</v>
      </c>
      <c r="D5">
        <v>240</v>
      </c>
      <c r="F5">
        <v>30</v>
      </c>
      <c r="G5" s="4">
        <f>+F5/D5*100</f>
        <v>12.5</v>
      </c>
    </row>
    <row r="6" spans="1:7" x14ac:dyDescent="0.2">
      <c r="A6" s="13" t="s">
        <v>28</v>
      </c>
      <c r="B6">
        <v>170</v>
      </c>
      <c r="C6">
        <v>67</v>
      </c>
      <c r="D6">
        <v>237</v>
      </c>
      <c r="F6">
        <v>30</v>
      </c>
      <c r="G6" s="4">
        <f t="shared" ref="G6:G26" si="0">+F6/D6*100</f>
        <v>12.658227848101266</v>
      </c>
    </row>
    <row r="7" spans="1:7" x14ac:dyDescent="0.2">
      <c r="A7" s="13" t="s">
        <v>29</v>
      </c>
      <c r="B7">
        <v>158</v>
      </c>
      <c r="C7">
        <v>50</v>
      </c>
      <c r="D7">
        <v>208</v>
      </c>
      <c r="F7">
        <v>32</v>
      </c>
      <c r="G7" s="4">
        <f t="shared" si="0"/>
        <v>15.384615384615385</v>
      </c>
    </row>
    <row r="8" spans="1:7" x14ac:dyDescent="0.2">
      <c r="A8" s="13" t="s">
        <v>30</v>
      </c>
      <c r="B8">
        <v>168</v>
      </c>
      <c r="C8">
        <v>62</v>
      </c>
      <c r="D8">
        <v>230</v>
      </c>
      <c r="F8">
        <v>27</v>
      </c>
      <c r="G8" s="4">
        <f t="shared" si="0"/>
        <v>11.739130434782609</v>
      </c>
    </row>
    <row r="9" spans="1:7" x14ac:dyDescent="0.2">
      <c r="A9" s="13" t="s">
        <v>31</v>
      </c>
      <c r="B9">
        <v>153</v>
      </c>
      <c r="C9">
        <v>70</v>
      </c>
      <c r="D9">
        <v>223</v>
      </c>
      <c r="F9">
        <v>43</v>
      </c>
      <c r="G9" s="4">
        <f t="shared" si="0"/>
        <v>19.282511210762333</v>
      </c>
    </row>
    <row r="10" spans="1:7" x14ac:dyDescent="0.2">
      <c r="A10" s="13" t="s">
        <v>32</v>
      </c>
      <c r="B10">
        <v>178</v>
      </c>
      <c r="C10">
        <v>86</v>
      </c>
      <c r="D10">
        <v>264</v>
      </c>
      <c r="F10">
        <v>63</v>
      </c>
      <c r="G10" s="4">
        <f t="shared" si="0"/>
        <v>23.863636363636363</v>
      </c>
    </row>
    <row r="11" spans="1:7" x14ac:dyDescent="0.2">
      <c r="A11" s="13" t="s">
        <v>33</v>
      </c>
      <c r="B11">
        <v>159</v>
      </c>
      <c r="C11">
        <v>65</v>
      </c>
      <c r="D11">
        <v>224</v>
      </c>
      <c r="F11">
        <v>29</v>
      </c>
      <c r="G11" s="4">
        <f t="shared" si="0"/>
        <v>12.946428571428573</v>
      </c>
    </row>
    <row r="12" spans="1:7" x14ac:dyDescent="0.2">
      <c r="A12" s="13" t="s">
        <v>34</v>
      </c>
      <c r="B12">
        <v>159</v>
      </c>
      <c r="C12">
        <v>88</v>
      </c>
      <c r="D12">
        <v>247</v>
      </c>
      <c r="F12">
        <v>46</v>
      </c>
      <c r="G12" s="4">
        <f t="shared" si="0"/>
        <v>18.623481781376519</v>
      </c>
    </row>
    <row r="13" spans="1:7" x14ac:dyDescent="0.2">
      <c r="A13" s="13" t="s">
        <v>35</v>
      </c>
      <c r="B13">
        <v>164</v>
      </c>
      <c r="C13">
        <v>59</v>
      </c>
      <c r="D13">
        <v>223</v>
      </c>
      <c r="F13">
        <v>32</v>
      </c>
      <c r="G13" s="4">
        <f t="shared" si="0"/>
        <v>14.349775784753364</v>
      </c>
    </row>
    <row r="14" spans="1:7" x14ac:dyDescent="0.2">
      <c r="A14" s="13" t="s">
        <v>36</v>
      </c>
      <c r="B14">
        <v>130</v>
      </c>
      <c r="C14">
        <v>67</v>
      </c>
      <c r="D14">
        <v>197</v>
      </c>
      <c r="F14">
        <v>23</v>
      </c>
      <c r="G14" s="4">
        <f t="shared" si="0"/>
        <v>11.6751269035533</v>
      </c>
    </row>
    <row r="15" spans="1:7" x14ac:dyDescent="0.2">
      <c r="A15" s="13" t="s">
        <v>37</v>
      </c>
      <c r="B15">
        <v>103</v>
      </c>
      <c r="C15">
        <v>56</v>
      </c>
      <c r="D15">
        <v>159</v>
      </c>
      <c r="F15">
        <v>31</v>
      </c>
      <c r="G15" s="4">
        <f t="shared" si="0"/>
        <v>19.49685534591195</v>
      </c>
    </row>
    <row r="16" spans="1:7" x14ac:dyDescent="0.2">
      <c r="A16" s="13" t="s">
        <v>38</v>
      </c>
      <c r="B16">
        <v>113</v>
      </c>
      <c r="C16">
        <v>51</v>
      </c>
      <c r="D16">
        <v>164</v>
      </c>
      <c r="F16">
        <v>21</v>
      </c>
      <c r="G16" s="4">
        <f t="shared" si="0"/>
        <v>12.804878048780488</v>
      </c>
    </row>
    <row r="17" spans="1:7" x14ac:dyDescent="0.2">
      <c r="A17" s="13">
        <v>2008</v>
      </c>
      <c r="B17">
        <v>126</v>
      </c>
      <c r="C17">
        <v>50</v>
      </c>
      <c r="D17">
        <v>176</v>
      </c>
      <c r="F17">
        <v>27</v>
      </c>
      <c r="G17" s="4">
        <f t="shared" si="0"/>
        <v>15.340909090909092</v>
      </c>
    </row>
    <row r="18" spans="1:7" x14ac:dyDescent="0.2">
      <c r="A18" s="13">
        <v>2009</v>
      </c>
      <c r="B18">
        <v>126</v>
      </c>
      <c r="C18">
        <v>49</v>
      </c>
      <c r="D18">
        <v>175</v>
      </c>
      <c r="F18">
        <v>23</v>
      </c>
      <c r="G18" s="4">
        <f t="shared" si="0"/>
        <v>13.142857142857142</v>
      </c>
    </row>
    <row r="19" spans="1:7" x14ac:dyDescent="0.2">
      <c r="A19" s="13">
        <v>2010</v>
      </c>
      <c r="B19">
        <v>101</v>
      </c>
      <c r="C19">
        <v>57</v>
      </c>
      <c r="D19">
        <v>158</v>
      </c>
      <c r="F19">
        <v>15</v>
      </c>
      <c r="G19" s="4">
        <f t="shared" si="0"/>
        <v>9.4936708860759502</v>
      </c>
    </row>
    <row r="20" spans="1:7" x14ac:dyDescent="0.2">
      <c r="A20" s="13">
        <v>2011</v>
      </c>
      <c r="B20">
        <v>111</v>
      </c>
      <c r="C20">
        <v>54</v>
      </c>
      <c r="D20">
        <v>165</v>
      </c>
      <c r="F20">
        <v>26</v>
      </c>
      <c r="G20" s="4">
        <f t="shared" si="0"/>
        <v>15.757575757575756</v>
      </c>
    </row>
    <row r="21" spans="1:7" x14ac:dyDescent="0.2">
      <c r="A21" s="13">
        <v>2012</v>
      </c>
      <c r="B21">
        <v>104</v>
      </c>
      <c r="C21">
        <v>53</v>
      </c>
      <c r="D21">
        <v>157</v>
      </c>
      <c r="F21">
        <v>19</v>
      </c>
      <c r="G21" s="4">
        <f t="shared" si="0"/>
        <v>12.101910828025478</v>
      </c>
    </row>
    <row r="22" spans="1:7" x14ac:dyDescent="0.2">
      <c r="A22" s="13">
        <v>2013</v>
      </c>
      <c r="B22">
        <v>89</v>
      </c>
      <c r="C22">
        <v>58</v>
      </c>
      <c r="D22">
        <v>147</v>
      </c>
      <c r="F22">
        <v>22</v>
      </c>
      <c r="G22" s="4">
        <f t="shared" si="0"/>
        <v>14.965986394557824</v>
      </c>
    </row>
    <row r="23" spans="1:7" x14ac:dyDescent="0.2">
      <c r="A23" s="13">
        <v>2014</v>
      </c>
      <c r="B23">
        <v>113</v>
      </c>
      <c r="C23">
        <v>31</v>
      </c>
      <c r="D23">
        <v>144</v>
      </c>
      <c r="F23">
        <v>21</v>
      </c>
      <c r="G23" s="4">
        <f t="shared" si="0"/>
        <v>14.583333333333334</v>
      </c>
    </row>
    <row r="24" spans="1:7" x14ac:dyDescent="0.2">
      <c r="A24" s="13">
        <v>2015</v>
      </c>
      <c r="B24">
        <v>77</v>
      </c>
      <c r="C24">
        <v>43</v>
      </c>
      <c r="D24">
        <v>120</v>
      </c>
      <c r="F24">
        <v>16</v>
      </c>
      <c r="G24" s="4">
        <f t="shared" si="0"/>
        <v>13.333333333333334</v>
      </c>
    </row>
    <row r="25" spans="1:7" x14ac:dyDescent="0.2">
      <c r="A25" s="13">
        <v>2016</v>
      </c>
      <c r="B25">
        <v>74</v>
      </c>
      <c r="C25">
        <v>34</v>
      </c>
      <c r="D25">
        <v>108</v>
      </c>
      <c r="F25">
        <v>14</v>
      </c>
      <c r="G25" s="4">
        <f t="shared" si="0"/>
        <v>12.962962962962962</v>
      </c>
    </row>
    <row r="26" spans="1:7" x14ac:dyDescent="0.2">
      <c r="A26" s="28" t="s">
        <v>41</v>
      </c>
      <c r="B26" s="1">
        <v>112</v>
      </c>
      <c r="C26" s="1">
        <v>46</v>
      </c>
      <c r="D26" s="1">
        <v>158</v>
      </c>
      <c r="E26" s="1"/>
      <c r="F26" s="14">
        <v>26</v>
      </c>
      <c r="G26" s="29">
        <f t="shared" si="0"/>
        <v>16.455696202531644</v>
      </c>
    </row>
    <row r="27" spans="1:7" x14ac:dyDescent="0.2">
      <c r="A27" s="15"/>
      <c r="B27" s="15"/>
      <c r="C27" s="15"/>
      <c r="D27" s="15"/>
      <c r="E27" s="15"/>
      <c r="F27" s="15"/>
      <c r="G27" s="15"/>
    </row>
    <row r="29" spans="1:7" x14ac:dyDescent="0.2">
      <c r="A29" s="9" t="s">
        <v>68</v>
      </c>
    </row>
    <row r="31" spans="1:7" x14ac:dyDescent="0.2">
      <c r="A31" s="2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O24" sqref="O24"/>
    </sheetView>
  </sheetViews>
  <sheetFormatPr defaultRowHeight="12.75" x14ac:dyDescent="0.2"/>
  <cols>
    <col min="1" max="1" width="17" customWidth="1"/>
  </cols>
  <sheetData>
    <row r="1" spans="1:11" x14ac:dyDescent="0.2">
      <c r="A1" s="16" t="s">
        <v>79</v>
      </c>
      <c r="B1" s="15"/>
      <c r="C1" s="15"/>
      <c r="D1" s="15"/>
      <c r="E1" s="15"/>
      <c r="F1" s="15"/>
      <c r="G1" s="15"/>
      <c r="H1" s="15"/>
      <c r="I1" s="15"/>
      <c r="J1" s="15"/>
      <c r="K1" s="15"/>
    </row>
    <row r="2" spans="1:11" x14ac:dyDescent="0.2">
      <c r="A2" s="1"/>
      <c r="B2" s="26" t="s">
        <v>67</v>
      </c>
      <c r="C2" s="26"/>
      <c r="D2" s="26"/>
      <c r="E2" s="26"/>
      <c r="F2" s="26"/>
      <c r="G2" s="26"/>
      <c r="H2" s="26"/>
      <c r="I2" s="26"/>
      <c r="J2" s="26"/>
      <c r="K2" s="26"/>
    </row>
    <row r="3" spans="1:11" x14ac:dyDescent="0.2">
      <c r="A3" s="41"/>
      <c r="B3" s="15" t="s">
        <v>6</v>
      </c>
      <c r="C3" s="42" t="s">
        <v>52</v>
      </c>
      <c r="D3" s="42" t="s">
        <v>53</v>
      </c>
      <c r="E3" s="42" t="s">
        <v>54</v>
      </c>
      <c r="F3" s="42" t="s">
        <v>55</v>
      </c>
      <c r="G3" s="42" t="s">
        <v>56</v>
      </c>
      <c r="H3" s="42" t="s">
        <v>57</v>
      </c>
      <c r="I3" s="42" t="s">
        <v>58</v>
      </c>
      <c r="J3" s="42" t="s">
        <v>59</v>
      </c>
      <c r="K3" s="42" t="s">
        <v>60</v>
      </c>
    </row>
    <row r="4" spans="1:11" x14ac:dyDescent="0.2">
      <c r="A4" s="24"/>
      <c r="B4" s="39" t="s">
        <v>80</v>
      </c>
      <c r="C4" s="42"/>
      <c r="D4" s="42"/>
      <c r="E4" s="42"/>
      <c r="F4" s="42"/>
      <c r="G4" s="42"/>
      <c r="H4" s="42"/>
      <c r="I4" s="42"/>
      <c r="J4" s="42"/>
      <c r="K4" s="42"/>
    </row>
    <row r="6" spans="1:11" x14ac:dyDescent="0.2">
      <c r="A6" t="s">
        <v>61</v>
      </c>
    </row>
    <row r="7" spans="1:11" x14ac:dyDescent="0.2">
      <c r="A7" s="13">
        <v>2000</v>
      </c>
      <c r="B7">
        <v>223</v>
      </c>
      <c r="C7">
        <v>10</v>
      </c>
      <c r="D7">
        <v>17</v>
      </c>
      <c r="E7">
        <v>60</v>
      </c>
      <c r="F7">
        <v>55</v>
      </c>
      <c r="G7">
        <v>41</v>
      </c>
      <c r="H7">
        <v>24</v>
      </c>
      <c r="I7">
        <v>6</v>
      </c>
      <c r="J7">
        <v>8</v>
      </c>
      <c r="K7">
        <v>2</v>
      </c>
    </row>
    <row r="8" spans="1:11" x14ac:dyDescent="0.2">
      <c r="A8" s="13">
        <v>2005</v>
      </c>
      <c r="B8">
        <v>197</v>
      </c>
      <c r="C8">
        <v>20</v>
      </c>
      <c r="D8">
        <v>7</v>
      </c>
      <c r="E8">
        <v>36</v>
      </c>
      <c r="F8">
        <v>51</v>
      </c>
      <c r="G8">
        <v>36</v>
      </c>
      <c r="H8">
        <v>21</v>
      </c>
      <c r="I8">
        <v>13</v>
      </c>
      <c r="J8">
        <v>7</v>
      </c>
      <c r="K8">
        <v>6</v>
      </c>
    </row>
    <row r="9" spans="1:11" x14ac:dyDescent="0.2">
      <c r="A9" s="13">
        <v>2010</v>
      </c>
      <c r="B9">
        <v>158</v>
      </c>
      <c r="C9">
        <v>12</v>
      </c>
      <c r="D9">
        <v>12</v>
      </c>
      <c r="E9">
        <v>26</v>
      </c>
      <c r="F9">
        <v>36</v>
      </c>
      <c r="G9">
        <v>29</v>
      </c>
      <c r="H9">
        <v>16</v>
      </c>
      <c r="I9">
        <v>18</v>
      </c>
      <c r="J9">
        <v>6</v>
      </c>
      <c r="K9">
        <v>3</v>
      </c>
    </row>
    <row r="10" spans="1:11" x14ac:dyDescent="0.2">
      <c r="A10" s="13">
        <v>2011</v>
      </c>
      <c r="B10">
        <v>165</v>
      </c>
      <c r="C10">
        <v>9</v>
      </c>
      <c r="D10">
        <v>9</v>
      </c>
      <c r="E10">
        <v>38</v>
      </c>
      <c r="F10">
        <v>30</v>
      </c>
      <c r="G10">
        <v>35</v>
      </c>
      <c r="H10">
        <v>23</v>
      </c>
      <c r="I10">
        <v>15</v>
      </c>
      <c r="J10">
        <v>1</v>
      </c>
      <c r="K10">
        <v>5</v>
      </c>
    </row>
    <row r="11" spans="1:11" x14ac:dyDescent="0.2">
      <c r="A11" s="13">
        <v>2012</v>
      </c>
      <c r="B11">
        <v>157</v>
      </c>
      <c r="C11">
        <v>12</v>
      </c>
      <c r="D11">
        <v>9</v>
      </c>
      <c r="E11">
        <v>24</v>
      </c>
      <c r="F11">
        <v>33</v>
      </c>
      <c r="G11">
        <v>40</v>
      </c>
      <c r="H11">
        <v>15</v>
      </c>
      <c r="I11">
        <v>15</v>
      </c>
      <c r="J11">
        <v>2</v>
      </c>
      <c r="K11">
        <v>7</v>
      </c>
    </row>
    <row r="12" spans="1:11" x14ac:dyDescent="0.2">
      <c r="A12" s="13">
        <v>2013</v>
      </c>
      <c r="B12">
        <v>147</v>
      </c>
      <c r="C12">
        <v>11</v>
      </c>
      <c r="D12">
        <v>8</v>
      </c>
      <c r="E12">
        <v>29</v>
      </c>
      <c r="F12">
        <v>31</v>
      </c>
      <c r="G12">
        <v>28</v>
      </c>
      <c r="H12">
        <v>19</v>
      </c>
      <c r="I12">
        <v>8</v>
      </c>
      <c r="J12">
        <v>10</v>
      </c>
      <c r="K12">
        <v>3</v>
      </c>
    </row>
    <row r="13" spans="1:11" x14ac:dyDescent="0.2">
      <c r="A13" s="13">
        <v>2014</v>
      </c>
      <c r="B13">
        <v>144</v>
      </c>
      <c r="C13">
        <v>6</v>
      </c>
      <c r="D13">
        <v>8</v>
      </c>
      <c r="E13">
        <v>27</v>
      </c>
      <c r="F13">
        <v>31</v>
      </c>
      <c r="G13">
        <v>31</v>
      </c>
      <c r="H13">
        <v>17</v>
      </c>
      <c r="I13">
        <v>7</v>
      </c>
      <c r="J13">
        <v>12</v>
      </c>
      <c r="K13">
        <v>5</v>
      </c>
    </row>
    <row r="14" spans="1:11" x14ac:dyDescent="0.2">
      <c r="A14" s="13">
        <v>2015</v>
      </c>
      <c r="B14">
        <v>120</v>
      </c>
      <c r="C14">
        <v>5</v>
      </c>
      <c r="D14">
        <v>4</v>
      </c>
      <c r="E14">
        <v>27</v>
      </c>
      <c r="F14">
        <v>21</v>
      </c>
      <c r="G14">
        <v>27</v>
      </c>
      <c r="H14">
        <v>18</v>
      </c>
      <c r="I14">
        <v>9</v>
      </c>
      <c r="J14">
        <v>2</v>
      </c>
      <c r="K14">
        <v>7</v>
      </c>
    </row>
    <row r="15" spans="1:11" x14ac:dyDescent="0.2">
      <c r="A15" s="13">
        <v>2016</v>
      </c>
      <c r="B15">
        <v>108</v>
      </c>
      <c r="C15">
        <v>5</v>
      </c>
      <c r="D15">
        <v>3</v>
      </c>
      <c r="E15">
        <v>23</v>
      </c>
      <c r="F15">
        <v>28</v>
      </c>
      <c r="G15">
        <v>18</v>
      </c>
      <c r="H15">
        <v>13</v>
      </c>
      <c r="I15">
        <v>6</v>
      </c>
      <c r="J15">
        <v>6</v>
      </c>
      <c r="K15">
        <v>6</v>
      </c>
    </row>
    <row r="16" spans="1:11" x14ac:dyDescent="0.2">
      <c r="A16" s="37" t="s">
        <v>41</v>
      </c>
      <c r="B16">
        <v>158</v>
      </c>
      <c r="C16">
        <v>7</v>
      </c>
      <c r="D16">
        <v>10</v>
      </c>
      <c r="E16">
        <v>33</v>
      </c>
      <c r="F16">
        <v>26</v>
      </c>
      <c r="G16">
        <v>32</v>
      </c>
      <c r="H16">
        <v>26</v>
      </c>
      <c r="I16">
        <v>12</v>
      </c>
      <c r="J16">
        <v>8</v>
      </c>
      <c r="K16">
        <v>4</v>
      </c>
    </row>
    <row r="17" spans="1:11" x14ac:dyDescent="0.2">
      <c r="A17" s="13"/>
    </row>
    <row r="18" spans="1:11" x14ac:dyDescent="0.2">
      <c r="A18" s="13" t="s">
        <v>0</v>
      </c>
    </row>
    <row r="19" spans="1:11" x14ac:dyDescent="0.2">
      <c r="A19" s="13">
        <v>2000</v>
      </c>
      <c r="B19">
        <v>153</v>
      </c>
      <c r="C19">
        <v>8</v>
      </c>
      <c r="D19">
        <v>7</v>
      </c>
      <c r="E19">
        <v>39</v>
      </c>
      <c r="F19">
        <v>43</v>
      </c>
      <c r="G19">
        <v>34</v>
      </c>
      <c r="H19">
        <v>15</v>
      </c>
      <c r="I19">
        <v>3</v>
      </c>
      <c r="J19">
        <v>3</v>
      </c>
      <c r="K19">
        <v>1</v>
      </c>
    </row>
    <row r="20" spans="1:11" x14ac:dyDescent="0.2">
      <c r="A20" s="13">
        <v>2005</v>
      </c>
      <c r="B20">
        <v>130</v>
      </c>
      <c r="C20">
        <v>10</v>
      </c>
      <c r="D20">
        <v>4</v>
      </c>
      <c r="E20">
        <v>25</v>
      </c>
      <c r="F20">
        <v>29</v>
      </c>
      <c r="G20">
        <v>30</v>
      </c>
      <c r="H20">
        <v>15</v>
      </c>
      <c r="I20">
        <v>9</v>
      </c>
      <c r="J20">
        <v>4</v>
      </c>
      <c r="K20">
        <v>4</v>
      </c>
    </row>
    <row r="21" spans="1:11" x14ac:dyDescent="0.2">
      <c r="A21" s="13">
        <v>2010</v>
      </c>
      <c r="B21">
        <v>101</v>
      </c>
      <c r="C21">
        <v>7</v>
      </c>
      <c r="D21">
        <v>8</v>
      </c>
      <c r="E21">
        <v>22</v>
      </c>
      <c r="F21">
        <v>20</v>
      </c>
      <c r="G21">
        <v>18</v>
      </c>
      <c r="H21">
        <v>13</v>
      </c>
      <c r="I21">
        <v>8</v>
      </c>
      <c r="J21">
        <v>2</v>
      </c>
      <c r="K21">
        <v>3</v>
      </c>
    </row>
    <row r="22" spans="1:11" x14ac:dyDescent="0.2">
      <c r="A22" s="13">
        <v>2011</v>
      </c>
      <c r="B22">
        <v>111</v>
      </c>
      <c r="C22">
        <v>6</v>
      </c>
      <c r="D22">
        <v>4</v>
      </c>
      <c r="E22">
        <v>23</v>
      </c>
      <c r="F22">
        <v>23</v>
      </c>
      <c r="G22">
        <v>25</v>
      </c>
      <c r="H22">
        <v>19</v>
      </c>
      <c r="I22">
        <v>8</v>
      </c>
      <c r="J22">
        <v>0</v>
      </c>
      <c r="K22">
        <v>3</v>
      </c>
    </row>
    <row r="23" spans="1:11" x14ac:dyDescent="0.2">
      <c r="A23" s="13">
        <v>2012</v>
      </c>
      <c r="B23">
        <v>104</v>
      </c>
      <c r="C23">
        <v>8</v>
      </c>
      <c r="D23">
        <v>3</v>
      </c>
      <c r="E23">
        <v>21</v>
      </c>
      <c r="F23">
        <v>19</v>
      </c>
      <c r="G23">
        <v>28</v>
      </c>
      <c r="H23">
        <v>12</v>
      </c>
      <c r="I23">
        <v>7</v>
      </c>
      <c r="J23">
        <v>1</v>
      </c>
      <c r="K23">
        <v>5</v>
      </c>
    </row>
    <row r="24" spans="1:11" x14ac:dyDescent="0.2">
      <c r="A24" s="13">
        <v>2013</v>
      </c>
      <c r="B24">
        <v>89</v>
      </c>
      <c r="C24">
        <v>8</v>
      </c>
      <c r="D24">
        <v>3</v>
      </c>
      <c r="E24">
        <v>21</v>
      </c>
      <c r="F24">
        <v>22</v>
      </c>
      <c r="G24">
        <v>16</v>
      </c>
      <c r="H24">
        <v>9</v>
      </c>
      <c r="I24">
        <v>4</v>
      </c>
      <c r="J24">
        <v>6</v>
      </c>
      <c r="K24">
        <v>0</v>
      </c>
    </row>
    <row r="25" spans="1:11" x14ac:dyDescent="0.2">
      <c r="A25" s="13">
        <v>2014</v>
      </c>
      <c r="B25">
        <v>113</v>
      </c>
      <c r="C25">
        <v>5</v>
      </c>
      <c r="D25">
        <v>5</v>
      </c>
      <c r="E25">
        <v>22</v>
      </c>
      <c r="F25">
        <v>26</v>
      </c>
      <c r="G25">
        <v>28</v>
      </c>
      <c r="H25">
        <v>14</v>
      </c>
      <c r="I25">
        <v>4</v>
      </c>
      <c r="J25">
        <v>8</v>
      </c>
      <c r="K25">
        <v>1</v>
      </c>
    </row>
    <row r="26" spans="1:11" x14ac:dyDescent="0.2">
      <c r="A26" s="13">
        <v>2015</v>
      </c>
      <c r="B26">
        <v>77</v>
      </c>
      <c r="C26">
        <v>3</v>
      </c>
      <c r="D26">
        <v>0</v>
      </c>
      <c r="E26">
        <v>23</v>
      </c>
      <c r="F26">
        <v>17</v>
      </c>
      <c r="G26">
        <v>17</v>
      </c>
      <c r="H26">
        <v>12</v>
      </c>
      <c r="I26">
        <v>1</v>
      </c>
      <c r="J26">
        <v>0</v>
      </c>
      <c r="K26">
        <v>4</v>
      </c>
    </row>
    <row r="27" spans="1:11" x14ac:dyDescent="0.2">
      <c r="A27" s="13">
        <v>2016</v>
      </c>
      <c r="B27">
        <v>74</v>
      </c>
      <c r="C27">
        <v>3</v>
      </c>
      <c r="D27">
        <v>2</v>
      </c>
      <c r="E27">
        <v>19</v>
      </c>
      <c r="F27">
        <v>18</v>
      </c>
      <c r="G27">
        <v>13</v>
      </c>
      <c r="H27">
        <v>8</v>
      </c>
      <c r="I27">
        <v>5</v>
      </c>
      <c r="J27">
        <v>4</v>
      </c>
      <c r="K27">
        <v>2</v>
      </c>
    </row>
    <row r="28" spans="1:11" x14ac:dyDescent="0.2">
      <c r="A28" s="37" t="s">
        <v>41</v>
      </c>
      <c r="B28">
        <v>112</v>
      </c>
      <c r="C28">
        <v>3</v>
      </c>
      <c r="D28">
        <v>6</v>
      </c>
      <c r="E28">
        <v>27</v>
      </c>
      <c r="F28">
        <v>22</v>
      </c>
      <c r="G28">
        <v>23</v>
      </c>
      <c r="H28">
        <v>18</v>
      </c>
      <c r="I28">
        <v>8</v>
      </c>
      <c r="J28">
        <v>4</v>
      </c>
      <c r="K28">
        <v>1</v>
      </c>
    </row>
    <row r="29" spans="1:11" x14ac:dyDescent="0.2">
      <c r="A29" s="13"/>
    </row>
    <row r="30" spans="1:11" x14ac:dyDescent="0.2">
      <c r="A30" s="13"/>
    </row>
    <row r="31" spans="1:11" x14ac:dyDescent="0.2">
      <c r="A31" s="13" t="s">
        <v>1</v>
      </c>
    </row>
    <row r="32" spans="1:11" x14ac:dyDescent="0.2">
      <c r="A32" s="13">
        <v>2000</v>
      </c>
      <c r="B32">
        <v>70</v>
      </c>
      <c r="C32">
        <v>2</v>
      </c>
      <c r="D32">
        <v>10</v>
      </c>
      <c r="E32">
        <v>21</v>
      </c>
      <c r="F32">
        <v>12</v>
      </c>
      <c r="G32">
        <v>7</v>
      </c>
      <c r="H32">
        <v>9</v>
      </c>
      <c r="I32">
        <v>3</v>
      </c>
      <c r="J32">
        <v>5</v>
      </c>
      <c r="K32">
        <v>1</v>
      </c>
    </row>
    <row r="33" spans="1:11" x14ac:dyDescent="0.2">
      <c r="A33" s="13">
        <v>2005</v>
      </c>
      <c r="B33">
        <v>67</v>
      </c>
      <c r="C33">
        <v>10</v>
      </c>
      <c r="D33">
        <v>3</v>
      </c>
      <c r="E33">
        <v>11</v>
      </c>
      <c r="F33">
        <v>22</v>
      </c>
      <c r="G33">
        <v>6</v>
      </c>
      <c r="H33">
        <v>6</v>
      </c>
      <c r="I33">
        <v>4</v>
      </c>
      <c r="J33">
        <v>3</v>
      </c>
      <c r="K33">
        <v>2</v>
      </c>
    </row>
    <row r="34" spans="1:11" x14ac:dyDescent="0.2">
      <c r="A34" s="13">
        <v>2010</v>
      </c>
      <c r="B34">
        <v>57</v>
      </c>
      <c r="C34">
        <v>5</v>
      </c>
      <c r="D34">
        <v>4</v>
      </c>
      <c r="E34">
        <v>4</v>
      </c>
      <c r="F34">
        <v>16</v>
      </c>
      <c r="G34">
        <v>11</v>
      </c>
      <c r="H34">
        <v>3</v>
      </c>
      <c r="I34">
        <v>10</v>
      </c>
      <c r="J34">
        <v>4</v>
      </c>
      <c r="K34">
        <v>0</v>
      </c>
    </row>
    <row r="35" spans="1:11" x14ac:dyDescent="0.2">
      <c r="A35" s="13">
        <v>2011</v>
      </c>
      <c r="B35">
        <v>54</v>
      </c>
      <c r="C35">
        <v>3</v>
      </c>
      <c r="D35">
        <v>5</v>
      </c>
      <c r="E35">
        <v>15</v>
      </c>
      <c r="F35">
        <v>7</v>
      </c>
      <c r="G35">
        <v>10</v>
      </c>
      <c r="H35">
        <v>4</v>
      </c>
      <c r="I35">
        <v>7</v>
      </c>
      <c r="J35">
        <v>1</v>
      </c>
      <c r="K35">
        <v>2</v>
      </c>
    </row>
    <row r="36" spans="1:11" x14ac:dyDescent="0.2">
      <c r="A36" s="13">
        <v>2012</v>
      </c>
      <c r="B36">
        <v>53</v>
      </c>
      <c r="C36">
        <v>4</v>
      </c>
      <c r="D36">
        <v>6</v>
      </c>
      <c r="E36">
        <v>3</v>
      </c>
      <c r="F36">
        <v>14</v>
      </c>
      <c r="G36">
        <v>12</v>
      </c>
      <c r="H36">
        <v>3</v>
      </c>
      <c r="I36">
        <v>8</v>
      </c>
      <c r="J36">
        <v>1</v>
      </c>
      <c r="K36">
        <v>2</v>
      </c>
    </row>
    <row r="37" spans="1:11" x14ac:dyDescent="0.2">
      <c r="A37" s="13">
        <v>2013</v>
      </c>
      <c r="B37">
        <v>58</v>
      </c>
      <c r="C37">
        <v>3</v>
      </c>
      <c r="D37">
        <v>5</v>
      </c>
      <c r="E37">
        <v>8</v>
      </c>
      <c r="F37">
        <v>9</v>
      </c>
      <c r="G37">
        <v>12</v>
      </c>
      <c r="H37">
        <v>10</v>
      </c>
      <c r="I37">
        <v>4</v>
      </c>
      <c r="J37">
        <v>4</v>
      </c>
      <c r="K37">
        <v>3</v>
      </c>
    </row>
    <row r="38" spans="1:11" x14ac:dyDescent="0.2">
      <c r="A38" s="13">
        <v>2014</v>
      </c>
      <c r="B38">
        <v>31</v>
      </c>
      <c r="C38">
        <v>1</v>
      </c>
      <c r="D38">
        <v>3</v>
      </c>
      <c r="E38">
        <v>5</v>
      </c>
      <c r="F38">
        <v>5</v>
      </c>
      <c r="G38">
        <v>3</v>
      </c>
      <c r="H38">
        <v>3</v>
      </c>
      <c r="I38">
        <v>3</v>
      </c>
      <c r="J38">
        <v>4</v>
      </c>
      <c r="K38">
        <v>4</v>
      </c>
    </row>
    <row r="39" spans="1:11" x14ac:dyDescent="0.2">
      <c r="A39" s="13">
        <v>2015</v>
      </c>
      <c r="B39">
        <v>43</v>
      </c>
      <c r="C39">
        <v>2</v>
      </c>
      <c r="D39">
        <v>4</v>
      </c>
      <c r="E39">
        <v>4</v>
      </c>
      <c r="F39">
        <v>4</v>
      </c>
      <c r="G39">
        <v>10</v>
      </c>
      <c r="H39">
        <v>6</v>
      </c>
      <c r="I39">
        <v>8</v>
      </c>
      <c r="J39">
        <v>2</v>
      </c>
      <c r="K39">
        <v>3</v>
      </c>
    </row>
    <row r="40" spans="1:11" x14ac:dyDescent="0.2">
      <c r="A40" s="13">
        <v>2016</v>
      </c>
      <c r="B40">
        <v>34</v>
      </c>
      <c r="C40">
        <v>2</v>
      </c>
      <c r="D40">
        <v>1</v>
      </c>
      <c r="E40">
        <v>4</v>
      </c>
      <c r="F40">
        <v>10</v>
      </c>
      <c r="G40">
        <v>5</v>
      </c>
      <c r="H40">
        <v>5</v>
      </c>
      <c r="I40">
        <v>1</v>
      </c>
      <c r="J40">
        <v>2</v>
      </c>
      <c r="K40">
        <v>4</v>
      </c>
    </row>
    <row r="41" spans="1:11" x14ac:dyDescent="0.2">
      <c r="A41" s="37" t="s">
        <v>41</v>
      </c>
      <c r="B41">
        <v>46</v>
      </c>
      <c r="C41">
        <v>4</v>
      </c>
      <c r="D41">
        <v>4</v>
      </c>
      <c r="E41">
        <v>6</v>
      </c>
      <c r="F41">
        <v>4</v>
      </c>
      <c r="G41">
        <v>9</v>
      </c>
      <c r="H41">
        <v>8</v>
      </c>
      <c r="I41">
        <v>4</v>
      </c>
      <c r="J41">
        <v>4</v>
      </c>
      <c r="K41">
        <v>3</v>
      </c>
    </row>
    <row r="42" spans="1:11" x14ac:dyDescent="0.2">
      <c r="A42" s="15"/>
      <c r="B42" s="15"/>
      <c r="C42" s="15"/>
      <c r="D42" s="15"/>
      <c r="E42" s="15"/>
      <c r="F42" s="15"/>
      <c r="G42" s="15"/>
      <c r="H42" s="15"/>
      <c r="I42" s="15"/>
      <c r="J42" s="15"/>
      <c r="K42" s="15"/>
    </row>
    <row r="44" spans="1:11" x14ac:dyDescent="0.2">
      <c r="A4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workbookViewId="0">
      <selection activeCell="D19" sqref="D19"/>
    </sheetView>
  </sheetViews>
  <sheetFormatPr defaultRowHeight="12.75" x14ac:dyDescent="0.2"/>
  <cols>
    <col min="1" max="1" width="28.42578125" customWidth="1"/>
    <col min="2" max="6" width="10.7109375" customWidth="1"/>
    <col min="7" max="7" width="2.5703125" customWidth="1"/>
    <col min="8" max="10" width="10.7109375" customWidth="1"/>
    <col min="11" max="11" width="11.5703125" customWidth="1"/>
  </cols>
  <sheetData>
    <row r="1" spans="1:9" x14ac:dyDescent="0.2">
      <c r="A1" s="16" t="s">
        <v>81</v>
      </c>
      <c r="B1" s="15"/>
      <c r="C1" s="15"/>
      <c r="D1" s="15"/>
      <c r="E1" s="15"/>
      <c r="F1" s="15"/>
      <c r="G1" s="15"/>
      <c r="H1" s="15"/>
    </row>
    <row r="2" spans="1:9" x14ac:dyDescent="0.2">
      <c r="A2" s="26"/>
      <c r="B2" s="18">
        <v>2013</v>
      </c>
      <c r="C2" s="18">
        <v>2014</v>
      </c>
      <c r="D2" s="18">
        <v>2015</v>
      </c>
      <c r="E2" s="19">
        <v>2016</v>
      </c>
      <c r="F2" s="43" t="s">
        <v>41</v>
      </c>
      <c r="G2" s="18"/>
      <c r="H2" s="15"/>
    </row>
    <row r="3" spans="1:9" x14ac:dyDescent="0.2">
      <c r="A3" s="15"/>
      <c r="B3" s="35" t="s">
        <v>44</v>
      </c>
      <c r="C3" s="35"/>
      <c r="D3" s="35"/>
      <c r="E3" s="36"/>
      <c r="F3" s="36"/>
      <c r="G3" s="39"/>
      <c r="H3" s="35" t="s">
        <v>45</v>
      </c>
    </row>
    <row r="4" spans="1:9" x14ac:dyDescent="0.2">
      <c r="A4" s="1"/>
      <c r="B4" s="10"/>
      <c r="C4" s="10"/>
      <c r="D4" s="10"/>
      <c r="E4" s="46"/>
      <c r="F4" s="46"/>
      <c r="G4" s="10"/>
      <c r="H4" s="10"/>
    </row>
    <row r="5" spans="1:9" s="1" customFormat="1" x14ac:dyDescent="0.2">
      <c r="A5" s="27" t="s">
        <v>0</v>
      </c>
      <c r="B5" s="10"/>
      <c r="C5" s="10"/>
      <c r="D5" s="10"/>
      <c r="E5" s="10"/>
    </row>
    <row r="6" spans="1:9" s="1" customFormat="1" x14ac:dyDescent="0.2">
      <c r="A6" s="27"/>
      <c r="B6" s="10"/>
      <c r="C6" s="10"/>
      <c r="D6" s="10"/>
      <c r="E6" s="10"/>
    </row>
    <row r="7" spans="1:9" s="1" customFormat="1" x14ac:dyDescent="0.2">
      <c r="A7" t="s">
        <v>40</v>
      </c>
      <c r="B7">
        <v>89</v>
      </c>
      <c r="C7">
        <v>113</v>
      </c>
      <c r="D7">
        <v>77</v>
      </c>
      <c r="E7">
        <v>74</v>
      </c>
      <c r="F7">
        <v>112</v>
      </c>
      <c r="G7"/>
      <c r="H7" s="11">
        <v>100</v>
      </c>
      <c r="I7" s="11"/>
    </row>
    <row r="8" spans="1:9" s="1" customFormat="1" x14ac:dyDescent="0.2">
      <c r="A8" s="27"/>
      <c r="B8" s="10"/>
      <c r="C8" s="10"/>
      <c r="D8" s="10"/>
      <c r="E8" s="10"/>
      <c r="I8" s="11"/>
    </row>
    <row r="9" spans="1:9" s="1" customFormat="1" x14ac:dyDescent="0.2">
      <c r="A9" s="7" t="s">
        <v>76</v>
      </c>
      <c r="B9" s="1">
        <v>66</v>
      </c>
      <c r="C9" s="1">
        <v>79</v>
      </c>
      <c r="D9" s="1">
        <v>53</v>
      </c>
      <c r="E9" s="1">
        <v>51</v>
      </c>
      <c r="F9" s="1">
        <v>83</v>
      </c>
      <c r="G9"/>
      <c r="H9" s="11">
        <v>74</v>
      </c>
      <c r="I9" s="11"/>
    </row>
    <row r="10" spans="1:9" x14ac:dyDescent="0.2">
      <c r="A10" s="9" t="s">
        <v>70</v>
      </c>
      <c r="B10">
        <v>2</v>
      </c>
      <c r="C10">
        <v>7</v>
      </c>
      <c r="D10">
        <v>4</v>
      </c>
      <c r="E10">
        <v>2</v>
      </c>
      <c r="F10">
        <v>5</v>
      </c>
      <c r="H10" s="11">
        <v>4</v>
      </c>
      <c r="I10" s="11"/>
    </row>
    <row r="11" spans="1:9" x14ac:dyDescent="0.2">
      <c r="A11" s="9" t="s">
        <v>71</v>
      </c>
      <c r="B11">
        <v>10</v>
      </c>
      <c r="C11">
        <v>7</v>
      </c>
      <c r="D11">
        <v>4</v>
      </c>
      <c r="E11">
        <v>2</v>
      </c>
      <c r="F11">
        <v>3</v>
      </c>
      <c r="H11" s="11">
        <v>3</v>
      </c>
      <c r="I11" s="11"/>
    </row>
    <row r="12" spans="1:9" x14ac:dyDescent="0.2">
      <c r="A12" s="9" t="s">
        <v>72</v>
      </c>
      <c r="B12">
        <v>5</v>
      </c>
      <c r="C12">
        <v>8</v>
      </c>
      <c r="D12">
        <v>5</v>
      </c>
      <c r="E12">
        <v>5</v>
      </c>
      <c r="F12">
        <v>5</v>
      </c>
      <c r="H12" s="11">
        <v>4</v>
      </c>
      <c r="I12" s="11"/>
    </row>
    <row r="13" spans="1:9" x14ac:dyDescent="0.2">
      <c r="A13" s="9" t="s">
        <v>73</v>
      </c>
      <c r="B13">
        <v>23</v>
      </c>
      <c r="C13">
        <v>23</v>
      </c>
      <c r="D13">
        <v>19</v>
      </c>
      <c r="E13">
        <v>22</v>
      </c>
      <c r="F13">
        <v>19</v>
      </c>
      <c r="H13" s="11">
        <v>17</v>
      </c>
      <c r="I13" s="11"/>
    </row>
    <row r="14" spans="1:9" x14ac:dyDescent="0.2">
      <c r="A14" s="9" t="s">
        <v>74</v>
      </c>
      <c r="B14">
        <v>12</v>
      </c>
      <c r="C14">
        <v>9</v>
      </c>
      <c r="D14">
        <v>12</v>
      </c>
      <c r="E14" s="8">
        <v>8</v>
      </c>
      <c r="F14" s="8">
        <v>21</v>
      </c>
      <c r="H14" s="11">
        <v>19</v>
      </c>
      <c r="I14" s="11"/>
    </row>
    <row r="15" spans="1:9" x14ac:dyDescent="0.2">
      <c r="A15" s="9" t="s">
        <v>87</v>
      </c>
      <c r="B15">
        <v>3</v>
      </c>
      <c r="C15">
        <v>12</v>
      </c>
      <c r="D15">
        <v>3</v>
      </c>
      <c r="E15">
        <v>5</v>
      </c>
      <c r="F15">
        <v>17</v>
      </c>
      <c r="H15" s="11">
        <v>15</v>
      </c>
      <c r="I15" s="11"/>
    </row>
    <row r="16" spans="1:9" x14ac:dyDescent="0.2">
      <c r="A16" s="9" t="s">
        <v>75</v>
      </c>
      <c r="B16">
        <v>11</v>
      </c>
      <c r="C16">
        <v>13</v>
      </c>
      <c r="D16">
        <v>6</v>
      </c>
      <c r="E16">
        <v>7</v>
      </c>
      <c r="F16">
        <v>13</v>
      </c>
      <c r="H16" s="11">
        <v>12</v>
      </c>
      <c r="I16" s="11"/>
    </row>
    <row r="17" spans="1:9" x14ac:dyDescent="0.2">
      <c r="H17" s="11"/>
      <c r="I17" s="11"/>
    </row>
    <row r="18" spans="1:9" x14ac:dyDescent="0.2">
      <c r="A18" s="9" t="s">
        <v>69</v>
      </c>
      <c r="B18">
        <v>23</v>
      </c>
      <c r="C18">
        <v>34</v>
      </c>
      <c r="D18">
        <v>24</v>
      </c>
      <c r="E18">
        <v>23</v>
      </c>
      <c r="F18">
        <v>29</v>
      </c>
      <c r="H18" s="11">
        <v>26</v>
      </c>
      <c r="I18" s="11"/>
    </row>
    <row r="19" spans="1:9" x14ac:dyDescent="0.2">
      <c r="A19" s="9" t="s">
        <v>39</v>
      </c>
      <c r="I19" s="11"/>
    </row>
    <row r="20" spans="1:9" x14ac:dyDescent="0.2">
      <c r="A20" s="9" t="s">
        <v>85</v>
      </c>
      <c r="B20">
        <v>12</v>
      </c>
      <c r="C20">
        <v>16</v>
      </c>
      <c r="D20">
        <v>14</v>
      </c>
      <c r="E20" s="6">
        <v>12</v>
      </c>
      <c r="F20" s="6">
        <v>12</v>
      </c>
      <c r="H20" s="11">
        <v>11</v>
      </c>
      <c r="I20" s="11"/>
    </row>
    <row r="21" spans="1:9" x14ac:dyDescent="0.2">
      <c r="I21" s="11"/>
    </row>
    <row r="22" spans="1:9" x14ac:dyDescent="0.2">
      <c r="A22" s="1"/>
      <c r="B22" s="1"/>
      <c r="C22" s="1"/>
      <c r="D22" s="1"/>
      <c r="E22" s="14"/>
      <c r="F22" s="1"/>
      <c r="G22" s="1"/>
      <c r="I22" s="11"/>
    </row>
    <row r="23" spans="1:9" x14ac:dyDescent="0.2">
      <c r="A23" s="20" t="s">
        <v>1</v>
      </c>
      <c r="E23" s="6"/>
      <c r="I23" s="11"/>
    </row>
    <row r="24" spans="1:9" x14ac:dyDescent="0.2">
      <c r="A24" s="20"/>
      <c r="E24" s="6"/>
      <c r="I24" s="11"/>
    </row>
    <row r="25" spans="1:9" x14ac:dyDescent="0.2">
      <c r="A25" s="9" t="s">
        <v>40</v>
      </c>
      <c r="B25">
        <v>58</v>
      </c>
      <c r="C25">
        <v>31</v>
      </c>
      <c r="D25">
        <v>43</v>
      </c>
      <c r="E25">
        <v>34</v>
      </c>
      <c r="F25">
        <v>46</v>
      </c>
      <c r="H25" s="11">
        <v>100</v>
      </c>
      <c r="I25" s="11"/>
    </row>
    <row r="26" spans="1:9" x14ac:dyDescent="0.2">
      <c r="A26" s="20"/>
      <c r="E26" s="6"/>
      <c r="I26" s="11"/>
    </row>
    <row r="27" spans="1:9" x14ac:dyDescent="0.2">
      <c r="A27" t="s">
        <v>76</v>
      </c>
      <c r="B27">
        <v>55</v>
      </c>
      <c r="C27">
        <v>29</v>
      </c>
      <c r="D27">
        <v>41</v>
      </c>
      <c r="E27">
        <v>32</v>
      </c>
      <c r="F27">
        <v>40</v>
      </c>
      <c r="H27" s="11">
        <v>86.956521739130437</v>
      </c>
      <c r="I27" s="11"/>
    </row>
    <row r="28" spans="1:9" x14ac:dyDescent="0.2">
      <c r="A28" s="9" t="s">
        <v>70</v>
      </c>
      <c r="B28">
        <v>28</v>
      </c>
      <c r="C28">
        <v>16</v>
      </c>
      <c r="D28">
        <v>23</v>
      </c>
      <c r="E28">
        <v>21</v>
      </c>
      <c r="F28">
        <v>18</v>
      </c>
      <c r="H28" s="11">
        <v>39</v>
      </c>
      <c r="I28" s="11"/>
    </row>
    <row r="29" spans="1:9" x14ac:dyDescent="0.2">
      <c r="A29" s="9" t="s">
        <v>71</v>
      </c>
      <c r="B29">
        <v>5</v>
      </c>
      <c r="C29">
        <v>2</v>
      </c>
      <c r="D29">
        <v>3</v>
      </c>
      <c r="E29">
        <v>2</v>
      </c>
      <c r="F29">
        <v>5</v>
      </c>
      <c r="H29" s="11">
        <v>11</v>
      </c>
      <c r="I29" s="11"/>
    </row>
    <row r="30" spans="1:9" x14ac:dyDescent="0.2">
      <c r="A30" s="9" t="s">
        <v>72</v>
      </c>
      <c r="B30">
        <v>4</v>
      </c>
      <c r="C30">
        <v>4</v>
      </c>
      <c r="D30">
        <v>8</v>
      </c>
      <c r="E30" s="6">
        <v>5</v>
      </c>
      <c r="F30" s="6">
        <v>4</v>
      </c>
      <c r="H30" s="11">
        <v>9</v>
      </c>
      <c r="I30" s="11"/>
    </row>
    <row r="31" spans="1:9" x14ac:dyDescent="0.2">
      <c r="A31" s="9" t="s">
        <v>73</v>
      </c>
      <c r="B31">
        <v>6</v>
      </c>
      <c r="C31">
        <v>2</v>
      </c>
      <c r="D31">
        <v>2</v>
      </c>
      <c r="E31" s="6">
        <v>3</v>
      </c>
      <c r="F31">
        <v>6</v>
      </c>
      <c r="H31" s="11">
        <v>13</v>
      </c>
      <c r="I31" s="11"/>
    </row>
    <row r="32" spans="1:9" x14ac:dyDescent="0.2">
      <c r="A32" s="9" t="s">
        <v>74</v>
      </c>
      <c r="B32">
        <v>3</v>
      </c>
      <c r="C32">
        <v>0</v>
      </c>
      <c r="D32">
        <v>1</v>
      </c>
      <c r="E32">
        <v>0</v>
      </c>
      <c r="F32">
        <v>0</v>
      </c>
      <c r="H32" s="11">
        <v>0</v>
      </c>
      <c r="I32" s="11"/>
    </row>
    <row r="33" spans="1:9" x14ac:dyDescent="0.2">
      <c r="A33" s="9" t="s">
        <v>87</v>
      </c>
      <c r="B33">
        <v>4</v>
      </c>
      <c r="C33">
        <v>4</v>
      </c>
      <c r="D33">
        <v>3</v>
      </c>
      <c r="E33">
        <v>0</v>
      </c>
      <c r="F33">
        <v>3</v>
      </c>
      <c r="H33" s="11">
        <v>7</v>
      </c>
      <c r="I33" s="11"/>
    </row>
    <row r="34" spans="1:9" x14ac:dyDescent="0.2">
      <c r="A34" s="9" t="s">
        <v>75</v>
      </c>
      <c r="B34">
        <v>5</v>
      </c>
      <c r="C34">
        <v>1</v>
      </c>
      <c r="D34">
        <v>1</v>
      </c>
      <c r="E34">
        <v>1</v>
      </c>
      <c r="F34">
        <v>4</v>
      </c>
      <c r="H34" s="11">
        <v>9</v>
      </c>
      <c r="I34" s="11"/>
    </row>
    <row r="35" spans="1:9" x14ac:dyDescent="0.2">
      <c r="I35" s="11"/>
    </row>
    <row r="36" spans="1:9" x14ac:dyDescent="0.2">
      <c r="A36" t="s">
        <v>69</v>
      </c>
      <c r="B36">
        <v>3</v>
      </c>
      <c r="C36">
        <v>2</v>
      </c>
      <c r="D36">
        <v>2</v>
      </c>
      <c r="E36">
        <v>2</v>
      </c>
      <c r="F36">
        <v>6</v>
      </c>
      <c r="H36" s="11">
        <v>13</v>
      </c>
      <c r="I36" s="11"/>
    </row>
    <row r="37" spans="1:9" x14ac:dyDescent="0.2">
      <c r="A37" t="s">
        <v>39</v>
      </c>
      <c r="I37" s="11"/>
    </row>
    <row r="38" spans="1:9" x14ac:dyDescent="0.2">
      <c r="A38" s="9" t="s">
        <v>85</v>
      </c>
      <c r="B38">
        <v>1</v>
      </c>
      <c r="C38">
        <v>1</v>
      </c>
      <c r="D38">
        <v>1</v>
      </c>
      <c r="E38">
        <v>0</v>
      </c>
      <c r="F38">
        <v>2</v>
      </c>
      <c r="H38" s="30">
        <v>4</v>
      </c>
    </row>
    <row r="39" spans="1:9" x14ac:dyDescent="0.2">
      <c r="A39" s="15"/>
      <c r="B39" s="15"/>
      <c r="C39" s="15"/>
      <c r="D39" s="15"/>
      <c r="E39" s="15"/>
      <c r="F39" s="15"/>
      <c r="G39" s="15"/>
      <c r="H39" s="15"/>
    </row>
    <row r="41" spans="1:9" x14ac:dyDescent="0.2">
      <c r="A41" s="9" t="s">
        <v>68</v>
      </c>
    </row>
    <row r="42" spans="1:9" x14ac:dyDescent="0.2">
      <c r="A42" s="9"/>
    </row>
  </sheetData>
  <phoneticPr fontId="2" type="noConversion"/>
  <pageMargins left="0.24" right="0.3" top="0.26" bottom="0.17" header="0.17" footer="0.17"/>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workbookViewId="0">
      <selection activeCell="N22" sqref="N22"/>
    </sheetView>
  </sheetViews>
  <sheetFormatPr defaultRowHeight="12.75" x14ac:dyDescent="0.2"/>
  <cols>
    <col min="1" max="1" width="26.42578125" customWidth="1"/>
  </cols>
  <sheetData>
    <row r="1" spans="1:8" x14ac:dyDescent="0.2">
      <c r="A1" s="16" t="s">
        <v>82</v>
      </c>
      <c r="B1" s="15"/>
      <c r="C1" s="15"/>
      <c r="D1" s="15"/>
      <c r="E1" s="15"/>
      <c r="F1" s="15"/>
      <c r="G1" s="15"/>
      <c r="H1" s="15"/>
    </row>
    <row r="2" spans="1:8" x14ac:dyDescent="0.2">
      <c r="A2" s="26"/>
      <c r="B2" s="17" t="s">
        <v>6</v>
      </c>
      <c r="C2" s="17" t="s">
        <v>0</v>
      </c>
      <c r="D2" s="17" t="s">
        <v>1</v>
      </c>
      <c r="E2" s="17"/>
      <c r="F2" s="17" t="s">
        <v>6</v>
      </c>
      <c r="G2" s="17" t="s">
        <v>0</v>
      </c>
      <c r="H2" s="17" t="s">
        <v>1</v>
      </c>
    </row>
    <row r="3" spans="1:8" x14ac:dyDescent="0.2">
      <c r="A3" s="1"/>
      <c r="B3" s="1"/>
      <c r="C3" s="1"/>
      <c r="D3" s="1"/>
      <c r="E3" s="1"/>
      <c r="F3" s="1"/>
      <c r="G3" s="1"/>
      <c r="H3" s="1"/>
    </row>
    <row r="4" spans="1:8" x14ac:dyDescent="0.2">
      <c r="A4" s="15"/>
      <c r="B4" s="39" t="s">
        <v>44</v>
      </c>
      <c r="C4" s="15"/>
      <c r="D4" s="39"/>
      <c r="E4" s="39"/>
      <c r="F4" s="39" t="s">
        <v>45</v>
      </c>
      <c r="G4" s="15"/>
      <c r="H4" s="39"/>
    </row>
    <row r="6" spans="1:8" x14ac:dyDescent="0.2">
      <c r="A6" s="23">
        <v>2016</v>
      </c>
    </row>
    <row r="7" spans="1:8" x14ac:dyDescent="0.2">
      <c r="A7" t="s">
        <v>6</v>
      </c>
      <c r="B7">
        <f>+B9+B10+B11+B12+B13+B14</f>
        <v>108</v>
      </c>
      <c r="C7">
        <f>+C9+C10+C11+C12+C13+C14</f>
        <v>74</v>
      </c>
      <c r="D7">
        <f>+D9+D10+D11+D12+D13+D14</f>
        <v>34</v>
      </c>
      <c r="F7" s="8">
        <f>+B7/B$7*100</f>
        <v>100</v>
      </c>
      <c r="G7" s="8">
        <f>+C7/C$7*100</f>
        <v>100</v>
      </c>
      <c r="H7" s="8">
        <f>+D7/D$7*100</f>
        <v>100</v>
      </c>
    </row>
    <row r="8" spans="1:8" x14ac:dyDescent="0.2">
      <c r="A8" s="23"/>
    </row>
    <row r="9" spans="1:8" x14ac:dyDescent="0.2">
      <c r="A9" t="s">
        <v>62</v>
      </c>
      <c r="B9">
        <f t="shared" ref="B9:B14" si="0">+C9+D9</f>
        <v>9</v>
      </c>
      <c r="C9">
        <v>2</v>
      </c>
      <c r="D9">
        <v>7</v>
      </c>
      <c r="F9" s="8">
        <f t="shared" ref="F9:F14" si="1">+B9/B$7*100</f>
        <v>8.3333333333333321</v>
      </c>
      <c r="G9" s="8">
        <f t="shared" ref="G9:H14" si="2">+C9/C$7*100</f>
        <v>2.7027027027027026</v>
      </c>
      <c r="H9" s="8">
        <f t="shared" si="2"/>
        <v>20.588235294117645</v>
      </c>
    </row>
    <row r="10" spans="1:8" x14ac:dyDescent="0.2">
      <c r="A10" t="s">
        <v>63</v>
      </c>
      <c r="B10">
        <f t="shared" si="0"/>
        <v>13</v>
      </c>
      <c r="C10">
        <v>7</v>
      </c>
      <c r="D10">
        <v>6</v>
      </c>
      <c r="F10" s="8">
        <f t="shared" si="1"/>
        <v>12.037037037037036</v>
      </c>
      <c r="G10" s="8">
        <f t="shared" si="2"/>
        <v>9.4594594594594597</v>
      </c>
      <c r="H10" s="8">
        <f t="shared" si="2"/>
        <v>17.647058823529413</v>
      </c>
    </row>
    <row r="11" spans="1:8" x14ac:dyDescent="0.2">
      <c r="A11" t="s">
        <v>64</v>
      </c>
      <c r="B11">
        <f t="shared" si="0"/>
        <v>31</v>
      </c>
      <c r="C11">
        <v>28</v>
      </c>
      <c r="D11">
        <v>3</v>
      </c>
      <c r="F11" s="8">
        <f t="shared" si="1"/>
        <v>28.703703703703702</v>
      </c>
      <c r="G11" s="8">
        <f t="shared" si="2"/>
        <v>37.837837837837839</v>
      </c>
      <c r="H11" s="8">
        <f t="shared" si="2"/>
        <v>8.8235294117647065</v>
      </c>
    </row>
    <row r="12" spans="1:8" x14ac:dyDescent="0.2">
      <c r="A12" t="s">
        <v>65</v>
      </c>
      <c r="B12">
        <f t="shared" si="0"/>
        <v>37</v>
      </c>
      <c r="C12">
        <v>26</v>
      </c>
      <c r="D12">
        <v>11</v>
      </c>
      <c r="F12" s="8">
        <f t="shared" si="1"/>
        <v>34.25925925925926</v>
      </c>
      <c r="G12" s="8">
        <f t="shared" si="2"/>
        <v>35.135135135135137</v>
      </c>
      <c r="H12" s="8">
        <f t="shared" si="2"/>
        <v>32.352941176470587</v>
      </c>
    </row>
    <row r="13" spans="1:8" x14ac:dyDescent="0.2">
      <c r="A13" t="s">
        <v>66</v>
      </c>
      <c r="B13">
        <f t="shared" si="0"/>
        <v>14</v>
      </c>
      <c r="C13">
        <v>9</v>
      </c>
      <c r="D13">
        <v>5</v>
      </c>
      <c r="F13" s="8">
        <f t="shared" si="1"/>
        <v>12.962962962962962</v>
      </c>
      <c r="G13" s="8">
        <f t="shared" si="2"/>
        <v>12.162162162162163</v>
      </c>
      <c r="H13" s="8">
        <f t="shared" si="2"/>
        <v>14.705882352941178</v>
      </c>
    </row>
    <row r="14" spans="1:8" x14ac:dyDescent="0.2">
      <c r="A14" t="s">
        <v>51</v>
      </c>
      <c r="B14">
        <f t="shared" si="0"/>
        <v>4</v>
      </c>
      <c r="C14">
        <v>2</v>
      </c>
      <c r="D14">
        <v>2</v>
      </c>
      <c r="F14" s="8">
        <f t="shared" si="1"/>
        <v>3.7037037037037033</v>
      </c>
      <c r="G14" s="8">
        <f t="shared" si="2"/>
        <v>2.7027027027027026</v>
      </c>
      <c r="H14" s="8">
        <f t="shared" si="2"/>
        <v>5.8823529411764701</v>
      </c>
    </row>
    <row r="15" spans="1:8" x14ac:dyDescent="0.2">
      <c r="F15" s="8"/>
      <c r="G15" s="8"/>
      <c r="H15" s="8"/>
    </row>
    <row r="17" spans="1:8" x14ac:dyDescent="0.2">
      <c r="A17" s="23">
        <v>2017</v>
      </c>
    </row>
    <row r="18" spans="1:8" x14ac:dyDescent="0.2">
      <c r="A18" t="s">
        <v>6</v>
      </c>
      <c r="B18">
        <v>158</v>
      </c>
      <c r="C18">
        <v>112</v>
      </c>
      <c r="D18">
        <v>46</v>
      </c>
      <c r="F18">
        <v>100</v>
      </c>
      <c r="G18">
        <v>100</v>
      </c>
      <c r="H18">
        <v>100</v>
      </c>
    </row>
    <row r="19" spans="1:8" x14ac:dyDescent="0.2">
      <c r="A19" s="23"/>
    </row>
    <row r="20" spans="1:8" x14ac:dyDescent="0.2">
      <c r="A20" t="s">
        <v>62</v>
      </c>
      <c r="B20">
        <v>14</v>
      </c>
      <c r="C20">
        <v>7</v>
      </c>
      <c r="D20">
        <v>7</v>
      </c>
      <c r="F20" s="8">
        <v>8.8607594936708853</v>
      </c>
      <c r="G20" s="8">
        <v>6.25</v>
      </c>
      <c r="H20" s="8">
        <v>15.217391304347828</v>
      </c>
    </row>
    <row r="21" spans="1:8" x14ac:dyDescent="0.2">
      <c r="A21" t="s">
        <v>63</v>
      </c>
      <c r="B21">
        <v>21</v>
      </c>
      <c r="C21">
        <v>11</v>
      </c>
      <c r="D21">
        <v>10</v>
      </c>
      <c r="F21" s="8">
        <v>13.291139240506327</v>
      </c>
      <c r="G21" s="8">
        <v>9.8214285714285712</v>
      </c>
      <c r="H21" s="8">
        <v>21.739130434782609</v>
      </c>
    </row>
    <row r="22" spans="1:8" x14ac:dyDescent="0.2">
      <c r="A22" t="s">
        <v>64</v>
      </c>
      <c r="B22">
        <v>46</v>
      </c>
      <c r="C22">
        <v>42</v>
      </c>
      <c r="D22">
        <v>4</v>
      </c>
      <c r="F22" s="8">
        <v>29.11392405063291</v>
      </c>
      <c r="G22" s="8">
        <v>37.5</v>
      </c>
      <c r="H22" s="8">
        <v>8.695652173913043</v>
      </c>
    </row>
    <row r="23" spans="1:8" x14ac:dyDescent="0.2">
      <c r="A23" t="s">
        <v>65</v>
      </c>
      <c r="B23">
        <v>57</v>
      </c>
      <c r="C23">
        <v>41</v>
      </c>
      <c r="D23">
        <v>16</v>
      </c>
      <c r="F23" s="8">
        <v>36.075949367088604</v>
      </c>
      <c r="G23" s="8">
        <v>36.607142857142854</v>
      </c>
      <c r="H23" s="8">
        <v>34.782608695652172</v>
      </c>
    </row>
    <row r="24" spans="1:8" x14ac:dyDescent="0.2">
      <c r="A24" t="s">
        <v>66</v>
      </c>
      <c r="B24">
        <v>11</v>
      </c>
      <c r="C24">
        <v>6</v>
      </c>
      <c r="D24">
        <v>5</v>
      </c>
      <c r="F24" s="8">
        <v>6.962025316455696</v>
      </c>
      <c r="G24" s="8">
        <v>5.3571428571428568</v>
      </c>
      <c r="H24" s="8">
        <v>10.869565217391305</v>
      </c>
    </row>
    <row r="25" spans="1:8" x14ac:dyDescent="0.2">
      <c r="A25" t="s">
        <v>51</v>
      </c>
      <c r="B25">
        <v>9</v>
      </c>
      <c r="C25">
        <v>5</v>
      </c>
      <c r="D25">
        <v>4</v>
      </c>
      <c r="F25" s="8">
        <v>5.6962025316455698</v>
      </c>
      <c r="G25" s="8">
        <v>4.4642857142857144</v>
      </c>
      <c r="H25" s="8">
        <v>8.695652173913043</v>
      </c>
    </row>
    <row r="26" spans="1:8" x14ac:dyDescent="0.2">
      <c r="A26" s="15"/>
      <c r="B26" s="15"/>
      <c r="C26" s="15"/>
      <c r="D26" s="15"/>
      <c r="E26" s="15"/>
      <c r="F26" s="15"/>
      <c r="G26" s="15"/>
      <c r="H26" s="15"/>
    </row>
    <row r="28" spans="1:8" x14ac:dyDescent="0.2">
      <c r="A28" t="s">
        <v>68</v>
      </c>
    </row>
    <row r="33" spans="5:5" x14ac:dyDescent="0.2">
      <c r="E33" s="12"/>
    </row>
  </sheetData>
  <pageMargins left="0.7" right="0.7" top="0.75" bottom="0.75" header="0.3" footer="0.3"/>
  <pageSetup paperSize="9" scale="9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3" sqref="A3"/>
    </sheetView>
  </sheetViews>
  <sheetFormatPr defaultRowHeight="12.75" x14ac:dyDescent="0.2"/>
  <cols>
    <col min="1" max="1" width="21" customWidth="1"/>
    <col min="2" max="4" width="11.28515625" customWidth="1"/>
    <col min="5" max="5" width="2.42578125" customWidth="1"/>
    <col min="6" max="8" width="11.28515625" customWidth="1"/>
  </cols>
  <sheetData>
    <row r="1" spans="1:8" x14ac:dyDescent="0.2">
      <c r="A1" s="16" t="s">
        <v>83</v>
      </c>
      <c r="B1" s="21"/>
      <c r="C1" s="21"/>
      <c r="D1" s="21"/>
      <c r="E1" s="21"/>
      <c r="F1" s="21"/>
      <c r="G1" s="21"/>
      <c r="H1" s="21"/>
    </row>
    <row r="2" spans="1:8" x14ac:dyDescent="0.2">
      <c r="A2" s="45"/>
      <c r="B2" s="18" t="s">
        <v>6</v>
      </c>
      <c r="C2" s="18" t="s">
        <v>0</v>
      </c>
      <c r="D2" s="18" t="s">
        <v>1</v>
      </c>
      <c r="E2" s="18"/>
      <c r="F2" s="18" t="s">
        <v>6</v>
      </c>
      <c r="G2" s="18" t="s">
        <v>0</v>
      </c>
      <c r="H2" s="18" t="s">
        <v>1</v>
      </c>
    </row>
    <row r="3" spans="1:8" x14ac:dyDescent="0.2">
      <c r="A3" s="7"/>
      <c r="B3" s="7"/>
      <c r="C3" s="7"/>
      <c r="D3" s="7"/>
      <c r="E3" s="7"/>
      <c r="F3" s="7"/>
      <c r="G3" s="7"/>
      <c r="H3" s="7"/>
    </row>
    <row r="4" spans="1:8" x14ac:dyDescent="0.2">
      <c r="A4" s="21"/>
      <c r="B4" s="44" t="s">
        <v>44</v>
      </c>
      <c r="C4" s="15"/>
      <c r="D4" s="44"/>
      <c r="E4" s="44"/>
      <c r="F4" s="44" t="s">
        <v>45</v>
      </c>
      <c r="G4" s="15"/>
      <c r="H4" s="21"/>
    </row>
    <row r="5" spans="1:8" x14ac:dyDescent="0.2">
      <c r="A5" s="7"/>
      <c r="B5" s="7"/>
      <c r="C5" s="7"/>
      <c r="D5" s="7"/>
      <c r="E5" s="7"/>
      <c r="F5" s="7"/>
      <c r="G5" s="7"/>
      <c r="H5" s="7"/>
    </row>
    <row r="6" spans="1:8" x14ac:dyDescent="0.2">
      <c r="A6" s="9" t="s">
        <v>6</v>
      </c>
      <c r="B6" s="9">
        <v>158</v>
      </c>
      <c r="C6" s="9">
        <v>112</v>
      </c>
      <c r="D6" s="9">
        <v>46</v>
      </c>
      <c r="E6" s="9"/>
      <c r="F6" s="34">
        <f>+B6/B$6*100</f>
        <v>100</v>
      </c>
      <c r="G6" s="34">
        <f>+C6/C$6*100</f>
        <v>100</v>
      </c>
      <c r="H6" s="34">
        <f>+D6/D$6*100</f>
        <v>100</v>
      </c>
    </row>
    <row r="7" spans="1:8" x14ac:dyDescent="0.2">
      <c r="A7" s="7"/>
      <c r="B7" s="7"/>
      <c r="C7" s="7"/>
      <c r="D7" s="7"/>
      <c r="E7" s="7"/>
      <c r="F7" s="7"/>
      <c r="G7" s="7"/>
      <c r="H7" s="7"/>
    </row>
    <row r="8" spans="1:8" x14ac:dyDescent="0.2">
      <c r="A8" s="9" t="s">
        <v>46</v>
      </c>
      <c r="B8" s="9">
        <v>77</v>
      </c>
      <c r="C8" s="9">
        <v>44</v>
      </c>
      <c r="D8" s="9">
        <v>33</v>
      </c>
      <c r="E8" s="9"/>
      <c r="F8" s="34">
        <f t="shared" ref="F8:F13" si="0">+B8/B$6*100</f>
        <v>48.734177215189874</v>
      </c>
      <c r="G8" s="34">
        <f t="shared" ref="G8:H13" si="1">+C8/C$6*100</f>
        <v>39.285714285714285</v>
      </c>
      <c r="H8" s="34">
        <f t="shared" si="1"/>
        <v>71.739130434782609</v>
      </c>
    </row>
    <row r="9" spans="1:8" x14ac:dyDescent="0.2">
      <c r="A9" s="9" t="s">
        <v>47</v>
      </c>
      <c r="B9" s="9">
        <v>6</v>
      </c>
      <c r="C9" s="9">
        <v>4</v>
      </c>
      <c r="D9" s="9">
        <v>2</v>
      </c>
      <c r="E9" s="9"/>
      <c r="F9" s="34">
        <f t="shared" si="0"/>
        <v>3.79746835443038</v>
      </c>
      <c r="G9" s="34">
        <f t="shared" si="1"/>
        <v>3.5714285714285712</v>
      </c>
      <c r="H9" s="34">
        <f t="shared" si="1"/>
        <v>4.3478260869565215</v>
      </c>
    </row>
    <row r="10" spans="1:8" x14ac:dyDescent="0.2">
      <c r="A10" s="9" t="s">
        <v>48</v>
      </c>
      <c r="B10" s="9">
        <v>45</v>
      </c>
      <c r="C10" s="9">
        <v>42</v>
      </c>
      <c r="D10" s="9">
        <v>3</v>
      </c>
      <c r="E10" s="9"/>
      <c r="F10" s="34">
        <f t="shared" si="0"/>
        <v>28.481012658227851</v>
      </c>
      <c r="G10" s="34">
        <f t="shared" si="1"/>
        <v>37.5</v>
      </c>
      <c r="H10" s="34">
        <f t="shared" si="1"/>
        <v>6.5217391304347823</v>
      </c>
    </row>
    <row r="11" spans="1:8" x14ac:dyDescent="0.2">
      <c r="A11" s="9" t="s">
        <v>49</v>
      </c>
      <c r="B11" s="9">
        <v>11</v>
      </c>
      <c r="C11" s="9">
        <v>10</v>
      </c>
      <c r="D11" s="9">
        <v>1</v>
      </c>
      <c r="E11" s="9"/>
      <c r="F11" s="34">
        <f t="shared" si="0"/>
        <v>6.962025316455696</v>
      </c>
      <c r="G11" s="34">
        <f t="shared" si="1"/>
        <v>8.9285714285714288</v>
      </c>
      <c r="H11" s="34">
        <f t="shared" si="1"/>
        <v>2.1739130434782608</v>
      </c>
    </row>
    <row r="12" spans="1:8" x14ac:dyDescent="0.2">
      <c r="A12" s="9" t="s">
        <v>50</v>
      </c>
      <c r="B12" s="9">
        <v>11</v>
      </c>
      <c r="C12" s="9">
        <v>5</v>
      </c>
      <c r="D12" s="9">
        <v>6</v>
      </c>
      <c r="E12" s="9"/>
      <c r="F12" s="34">
        <f t="shared" si="0"/>
        <v>6.962025316455696</v>
      </c>
      <c r="G12" s="34">
        <f t="shared" si="1"/>
        <v>4.4642857142857144</v>
      </c>
      <c r="H12" s="34">
        <f t="shared" si="1"/>
        <v>13.043478260869565</v>
      </c>
    </row>
    <row r="13" spans="1:8" x14ac:dyDescent="0.2">
      <c r="A13" s="9" t="s">
        <v>51</v>
      </c>
      <c r="B13" s="9">
        <v>8</v>
      </c>
      <c r="C13" s="9">
        <v>7</v>
      </c>
      <c r="D13" s="9">
        <v>1</v>
      </c>
      <c r="E13" s="9"/>
      <c r="F13" s="34">
        <f t="shared" si="0"/>
        <v>5.0632911392405067</v>
      </c>
      <c r="G13" s="34">
        <f t="shared" si="1"/>
        <v>6.25</v>
      </c>
      <c r="H13" s="34">
        <f t="shared" si="1"/>
        <v>2.1739130434782608</v>
      </c>
    </row>
    <row r="14" spans="1:8" x14ac:dyDescent="0.2">
      <c r="A14" s="21"/>
      <c r="B14" s="21"/>
      <c r="C14" s="21"/>
      <c r="D14" s="21"/>
      <c r="E14" s="21"/>
      <c r="F14" s="21"/>
      <c r="G14" s="21"/>
      <c r="H14" s="21"/>
    </row>
    <row r="15" spans="1:8" x14ac:dyDescent="0.2">
      <c r="A15" s="9"/>
      <c r="B15" s="9"/>
      <c r="C15" s="9"/>
      <c r="D15" s="9"/>
      <c r="E15" s="9"/>
      <c r="F15" s="9"/>
      <c r="G15" s="9"/>
      <c r="H15" s="9"/>
    </row>
    <row r="16" spans="1:8" x14ac:dyDescent="0.2">
      <c r="A16" s="9" t="s">
        <v>68</v>
      </c>
      <c r="B16" s="9"/>
      <c r="C16" s="9"/>
      <c r="D16" s="9"/>
      <c r="E16" s="9"/>
      <c r="F16" s="9"/>
      <c r="G16" s="9"/>
      <c r="H16" s="9"/>
    </row>
    <row r="17" spans="1:8" x14ac:dyDescent="0.2">
      <c r="A17" s="9"/>
      <c r="B17" s="9"/>
      <c r="C17" s="9"/>
      <c r="D17" s="9"/>
      <c r="E17" s="9"/>
      <c r="F17" s="9"/>
      <c r="G17" s="9"/>
      <c r="H17" s="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3"/>
  <sheetViews>
    <sheetView workbookViewId="0">
      <selection activeCell="F33" sqref="F32:F33"/>
    </sheetView>
  </sheetViews>
  <sheetFormatPr defaultRowHeight="12.75" x14ac:dyDescent="0.2"/>
  <cols>
    <col min="1" max="1" width="43.140625" customWidth="1"/>
    <col min="2" max="2" width="12.28515625" customWidth="1"/>
    <col min="3" max="3" width="11.85546875" customWidth="1"/>
    <col min="4" max="4" width="11.28515625" customWidth="1"/>
    <col min="5" max="5" width="2.42578125" customWidth="1"/>
    <col min="6" max="6" width="11.7109375" customWidth="1"/>
    <col min="7" max="7" width="11.5703125" customWidth="1"/>
    <col min="8" max="8" width="10.85546875" customWidth="1"/>
    <col min="11" max="11" width="11.7109375" customWidth="1"/>
    <col min="12" max="12" width="12.42578125" customWidth="1"/>
  </cols>
  <sheetData>
    <row r="1" spans="1:12" x14ac:dyDescent="0.2">
      <c r="A1" s="16" t="s">
        <v>86</v>
      </c>
      <c r="B1" s="15"/>
      <c r="C1" s="15"/>
      <c r="D1" s="15"/>
      <c r="E1" s="15"/>
      <c r="F1" s="15"/>
      <c r="G1" s="15"/>
      <c r="H1" s="15"/>
    </row>
    <row r="2" spans="1:12" x14ac:dyDescent="0.2">
      <c r="A2" s="26"/>
      <c r="B2" s="15" t="s">
        <v>6</v>
      </c>
      <c r="C2" s="15" t="s">
        <v>0</v>
      </c>
      <c r="D2" s="15" t="s">
        <v>1</v>
      </c>
      <c r="E2" s="15"/>
      <c r="F2" s="15" t="s">
        <v>6</v>
      </c>
      <c r="G2" s="15" t="s">
        <v>0</v>
      </c>
      <c r="H2" s="15" t="s">
        <v>1</v>
      </c>
    </row>
    <row r="3" spans="1:12" x14ac:dyDescent="0.2">
      <c r="D3" s="1"/>
      <c r="E3" s="1"/>
      <c r="F3" s="1"/>
    </row>
    <row r="4" spans="1:12" x14ac:dyDescent="0.2">
      <c r="A4" s="15"/>
      <c r="B4" s="39" t="s">
        <v>44</v>
      </c>
      <c r="C4" s="39"/>
      <c r="D4" s="39"/>
      <c r="E4" s="39"/>
      <c r="F4" s="39" t="s">
        <v>8</v>
      </c>
      <c r="G4" s="39"/>
      <c r="H4" s="39"/>
    </row>
    <row r="5" spans="1:12" x14ac:dyDescent="0.2">
      <c r="D5" s="1"/>
      <c r="E5" s="1"/>
      <c r="F5" s="1"/>
    </row>
    <row r="6" spans="1:12" x14ac:dyDescent="0.2">
      <c r="A6" t="s">
        <v>5</v>
      </c>
      <c r="B6">
        <v>677</v>
      </c>
      <c r="C6">
        <v>465</v>
      </c>
      <c r="D6">
        <v>212</v>
      </c>
      <c r="F6" s="4">
        <v>0.8</v>
      </c>
      <c r="G6" s="4">
        <v>1.1000000000000001</v>
      </c>
      <c r="H6" s="4">
        <v>0.5</v>
      </c>
      <c r="J6" s="2"/>
      <c r="K6" s="2"/>
      <c r="L6" s="2"/>
    </row>
    <row r="7" spans="1:12" x14ac:dyDescent="0.2">
      <c r="A7" s="3"/>
      <c r="F7" s="4"/>
      <c r="G7" s="4"/>
      <c r="H7" s="4"/>
      <c r="J7" s="2"/>
    </row>
    <row r="8" spans="1:12" x14ac:dyDescent="0.2">
      <c r="A8" s="7" t="s">
        <v>10</v>
      </c>
      <c r="B8">
        <v>18</v>
      </c>
      <c r="C8">
        <v>10</v>
      </c>
      <c r="D8">
        <v>8</v>
      </c>
      <c r="F8" s="4">
        <v>0.6</v>
      </c>
      <c r="G8" s="4">
        <v>0.7</v>
      </c>
      <c r="H8" s="4">
        <v>0.5</v>
      </c>
      <c r="J8" s="2"/>
      <c r="K8" s="2"/>
      <c r="L8" s="2"/>
    </row>
    <row r="9" spans="1:12" x14ac:dyDescent="0.2">
      <c r="A9" s="7" t="s">
        <v>11</v>
      </c>
      <c r="B9">
        <v>26</v>
      </c>
      <c r="C9">
        <v>16</v>
      </c>
      <c r="D9">
        <v>10</v>
      </c>
      <c r="F9" s="4">
        <v>0.8</v>
      </c>
      <c r="G9" s="4">
        <v>1</v>
      </c>
      <c r="H9" s="4">
        <v>0.6</v>
      </c>
      <c r="J9" s="2"/>
      <c r="K9" s="2"/>
      <c r="L9" s="2"/>
    </row>
    <row r="10" spans="1:12" x14ac:dyDescent="0.2">
      <c r="A10" s="7" t="s">
        <v>12</v>
      </c>
      <c r="B10">
        <v>15</v>
      </c>
      <c r="C10">
        <v>9</v>
      </c>
      <c r="D10">
        <v>6</v>
      </c>
      <c r="F10" s="4">
        <v>0.6</v>
      </c>
      <c r="G10" s="4">
        <v>0.7</v>
      </c>
      <c r="H10" s="4">
        <v>0.5</v>
      </c>
      <c r="J10" s="2"/>
      <c r="K10" s="2"/>
      <c r="L10" s="2"/>
    </row>
    <row r="11" spans="1:12" x14ac:dyDescent="0.2">
      <c r="A11" s="7" t="s">
        <v>13</v>
      </c>
      <c r="B11">
        <v>39</v>
      </c>
      <c r="C11">
        <v>22</v>
      </c>
      <c r="D11">
        <v>17</v>
      </c>
      <c r="F11" s="4">
        <v>0.7</v>
      </c>
      <c r="G11" s="4">
        <v>0.8</v>
      </c>
      <c r="H11" s="4">
        <v>0.6</v>
      </c>
      <c r="J11" s="2"/>
      <c r="K11" s="2"/>
      <c r="L11" s="2"/>
    </row>
    <row r="12" spans="1:12" x14ac:dyDescent="0.2">
      <c r="A12" s="7" t="s">
        <v>14</v>
      </c>
      <c r="B12">
        <v>17</v>
      </c>
      <c r="C12">
        <v>11</v>
      </c>
      <c r="D12">
        <v>6</v>
      </c>
      <c r="F12" s="4">
        <v>0.8</v>
      </c>
      <c r="G12" s="4">
        <v>1.1000000000000001</v>
      </c>
      <c r="H12" s="4">
        <v>0.6</v>
      </c>
      <c r="J12" s="2"/>
      <c r="K12" s="2"/>
      <c r="L12" s="2"/>
    </row>
    <row r="13" spans="1:12" x14ac:dyDescent="0.2">
      <c r="A13" s="7" t="s">
        <v>15</v>
      </c>
      <c r="B13">
        <v>39</v>
      </c>
      <c r="C13">
        <v>21</v>
      </c>
      <c r="D13">
        <v>18</v>
      </c>
      <c r="F13" s="4">
        <v>0.4</v>
      </c>
      <c r="G13" s="4">
        <v>0.4</v>
      </c>
      <c r="H13" s="4">
        <v>0.4</v>
      </c>
      <c r="J13" s="2"/>
      <c r="K13" s="2"/>
      <c r="L13" s="2"/>
    </row>
    <row r="14" spans="1:12" x14ac:dyDescent="0.2">
      <c r="A14" s="7" t="s">
        <v>9</v>
      </c>
      <c r="B14">
        <v>45</v>
      </c>
      <c r="C14">
        <v>30</v>
      </c>
      <c r="D14">
        <v>15</v>
      </c>
      <c r="F14" s="4">
        <v>0.7</v>
      </c>
      <c r="G14" s="4">
        <v>1</v>
      </c>
      <c r="H14" s="4">
        <v>0.5</v>
      </c>
      <c r="J14" s="2"/>
      <c r="K14" s="2"/>
      <c r="L14" s="2"/>
    </row>
    <row r="15" spans="1:12" x14ac:dyDescent="0.2">
      <c r="A15" s="7" t="s">
        <v>16</v>
      </c>
      <c r="B15">
        <v>161</v>
      </c>
      <c r="C15">
        <v>116</v>
      </c>
      <c r="D15">
        <v>45</v>
      </c>
      <c r="F15" s="4">
        <v>1.2</v>
      </c>
      <c r="G15" s="4">
        <v>1.7</v>
      </c>
      <c r="H15" s="4">
        <v>0.6</v>
      </c>
      <c r="J15" s="2"/>
      <c r="K15" s="2"/>
      <c r="L15" s="2"/>
    </row>
    <row r="16" spans="1:12" x14ac:dyDescent="0.2">
      <c r="A16" s="7" t="s">
        <v>17</v>
      </c>
      <c r="B16">
        <v>154</v>
      </c>
      <c r="C16">
        <v>115</v>
      </c>
      <c r="D16">
        <v>39</v>
      </c>
      <c r="F16" s="4">
        <v>0.9</v>
      </c>
      <c r="G16" s="4">
        <v>1.3</v>
      </c>
      <c r="H16" s="4">
        <v>0.4</v>
      </c>
      <c r="J16" s="2"/>
      <c r="K16" s="2"/>
      <c r="L16" s="2"/>
    </row>
    <row r="17" spans="1:12" x14ac:dyDescent="0.2">
      <c r="A17" s="7" t="s">
        <v>18</v>
      </c>
      <c r="B17">
        <v>13</v>
      </c>
      <c r="C17">
        <v>11</v>
      </c>
      <c r="D17">
        <v>2</v>
      </c>
      <c r="F17" s="4">
        <v>0.7</v>
      </c>
      <c r="G17" s="4">
        <v>1.2</v>
      </c>
      <c r="H17" s="4">
        <v>0.2</v>
      </c>
      <c r="J17" s="2"/>
      <c r="K17" s="2"/>
      <c r="L17" s="2"/>
    </row>
    <row r="18" spans="1:12" x14ac:dyDescent="0.2">
      <c r="A18" s="7" t="s">
        <v>19</v>
      </c>
      <c r="B18">
        <v>104</v>
      </c>
      <c r="C18">
        <v>71</v>
      </c>
      <c r="D18">
        <v>33</v>
      </c>
      <c r="F18" s="4">
        <v>0.8</v>
      </c>
      <c r="G18" s="4">
        <v>1.1000000000000001</v>
      </c>
      <c r="H18" s="4">
        <v>0.5</v>
      </c>
      <c r="J18" s="2"/>
      <c r="K18" s="2"/>
      <c r="L18" s="2"/>
    </row>
    <row r="19" spans="1:12" x14ac:dyDescent="0.2">
      <c r="A19" s="7" t="s">
        <v>20</v>
      </c>
      <c r="B19">
        <v>46</v>
      </c>
      <c r="C19">
        <v>33</v>
      </c>
      <c r="D19">
        <v>13</v>
      </c>
      <c r="F19" s="4">
        <v>0.8</v>
      </c>
      <c r="G19" s="4">
        <v>1.2</v>
      </c>
      <c r="H19" s="4">
        <v>0.5</v>
      </c>
      <c r="J19" s="2"/>
      <c r="K19" s="2"/>
      <c r="L19" s="2"/>
    </row>
    <row r="20" spans="1:12" x14ac:dyDescent="0.2">
      <c r="A20" s="3"/>
      <c r="F20" s="4"/>
      <c r="G20" s="4"/>
      <c r="H20" s="4"/>
    </row>
    <row r="21" spans="1:12" x14ac:dyDescent="0.2">
      <c r="A21" t="s">
        <v>2</v>
      </c>
      <c r="B21">
        <v>97</v>
      </c>
      <c r="C21" s="8">
        <v>78</v>
      </c>
      <c r="D21" s="8">
        <f>+B21-C21</f>
        <v>19</v>
      </c>
      <c r="E21" s="8"/>
      <c r="F21" s="4">
        <v>2.2999999999999998</v>
      </c>
      <c r="G21" s="4">
        <v>3.8</v>
      </c>
      <c r="H21" s="4">
        <v>0.9</v>
      </c>
      <c r="K21" s="2"/>
      <c r="L21" s="2"/>
    </row>
    <row r="22" spans="1:12" x14ac:dyDescent="0.2">
      <c r="A22" t="s">
        <v>3</v>
      </c>
      <c r="B22">
        <v>60</v>
      </c>
      <c r="C22" s="8">
        <v>48</v>
      </c>
      <c r="D22" s="8">
        <f t="shared" ref="D22:D23" si="0">+B22-C22</f>
        <v>12</v>
      </c>
      <c r="E22" s="8"/>
      <c r="F22" s="4">
        <v>1.9</v>
      </c>
      <c r="G22" s="4">
        <v>3.1</v>
      </c>
      <c r="H22" s="4">
        <v>0.8</v>
      </c>
    </row>
    <row r="23" spans="1:12" x14ac:dyDescent="0.2">
      <c r="A23" t="s">
        <v>4</v>
      </c>
      <c r="B23">
        <v>27</v>
      </c>
      <c r="C23" s="8">
        <v>19</v>
      </c>
      <c r="D23" s="8">
        <f t="shared" si="0"/>
        <v>8</v>
      </c>
      <c r="E23" s="8"/>
      <c r="F23" s="4">
        <v>1</v>
      </c>
      <c r="G23" s="4">
        <v>1.5</v>
      </c>
      <c r="H23" s="4">
        <v>0.6</v>
      </c>
    </row>
    <row r="24" spans="1:12" x14ac:dyDescent="0.2">
      <c r="A24" s="7" t="s">
        <v>9</v>
      </c>
      <c r="B24">
        <v>16</v>
      </c>
      <c r="C24" s="1">
        <v>11</v>
      </c>
      <c r="D24" s="8">
        <f>+B24-C24</f>
        <v>5</v>
      </c>
      <c r="E24" s="8"/>
      <c r="F24" s="29">
        <v>1</v>
      </c>
      <c r="G24" s="29">
        <v>1.3</v>
      </c>
      <c r="H24" s="29">
        <v>0.6</v>
      </c>
    </row>
    <row r="25" spans="1:12" x14ac:dyDescent="0.2">
      <c r="A25" s="21"/>
      <c r="B25" s="15"/>
      <c r="C25" s="15"/>
      <c r="D25" s="31"/>
      <c r="E25" s="31"/>
      <c r="F25" s="32"/>
      <c r="G25" s="32"/>
      <c r="H25" s="32"/>
    </row>
    <row r="26" spans="1:12" x14ac:dyDescent="0.2">
      <c r="B26" s="9"/>
    </row>
    <row r="27" spans="1:12" x14ac:dyDescent="0.2">
      <c r="A27" s="9" t="s">
        <v>68</v>
      </c>
    </row>
    <row r="31" spans="1:12" x14ac:dyDescent="0.2">
      <c r="G31" s="2"/>
      <c r="H31" s="2"/>
    </row>
    <row r="32" spans="1:12" x14ac:dyDescent="0.2">
      <c r="G32" s="2"/>
      <c r="H32" s="2"/>
    </row>
    <row r="33" spans="7:27" x14ac:dyDescent="0.2">
      <c r="G33" s="2"/>
      <c r="H33" s="2"/>
      <c r="V33" s="4"/>
      <c r="W33" s="4"/>
      <c r="X33" s="4"/>
      <c r="Y33" s="4"/>
      <c r="Z33" s="4"/>
      <c r="AA33" s="4"/>
    </row>
    <row r="34" spans="7:27" x14ac:dyDescent="0.2">
      <c r="G34" s="2"/>
      <c r="H34" s="2"/>
      <c r="V34" s="4"/>
      <c r="W34" s="4"/>
      <c r="X34" s="4"/>
      <c r="Y34" s="4"/>
      <c r="Z34" s="4"/>
      <c r="AA34" s="4"/>
    </row>
    <row r="35" spans="7:27" x14ac:dyDescent="0.2">
      <c r="V35" s="4"/>
      <c r="W35" s="4"/>
      <c r="X35" s="4"/>
      <c r="Y35" s="4"/>
      <c r="Z35" s="4"/>
      <c r="AA35" s="4"/>
    </row>
    <row r="36" spans="7:27" x14ac:dyDescent="0.2">
      <c r="G36" s="4"/>
      <c r="H36" s="4"/>
      <c r="V36" s="4"/>
      <c r="W36" s="4"/>
      <c r="X36" s="4"/>
      <c r="Y36" s="4"/>
      <c r="Z36" s="4"/>
      <c r="AA36" s="4"/>
    </row>
    <row r="37" spans="7:27" x14ac:dyDescent="0.2">
      <c r="G37" s="4"/>
      <c r="H37" s="4"/>
      <c r="V37" s="4"/>
      <c r="W37" s="4"/>
      <c r="X37" s="4"/>
      <c r="Y37" s="4"/>
      <c r="Z37" s="4"/>
      <c r="AA37" s="4"/>
    </row>
    <row r="38" spans="7:27" x14ac:dyDescent="0.2">
      <c r="V38" s="4"/>
      <c r="W38" s="4"/>
      <c r="X38" s="4"/>
      <c r="Y38" s="4"/>
      <c r="Z38" s="4"/>
      <c r="AA38" s="4"/>
    </row>
    <row r="39" spans="7:27" x14ac:dyDescent="0.2">
      <c r="V39" s="4"/>
      <c r="W39" s="4"/>
      <c r="X39" s="4"/>
      <c r="Y39" s="4"/>
      <c r="Z39" s="4"/>
      <c r="AA39" s="4"/>
    </row>
    <row r="40" spans="7:27" x14ac:dyDescent="0.2">
      <c r="H40" s="5"/>
      <c r="V40" s="4"/>
      <c r="W40" s="4"/>
      <c r="X40" s="4"/>
      <c r="Y40" s="4"/>
      <c r="Z40" s="4"/>
      <c r="AA40" s="4"/>
    </row>
    <row r="41" spans="7:27" x14ac:dyDescent="0.2">
      <c r="V41" s="4"/>
      <c r="W41" s="4"/>
      <c r="X41" s="4"/>
      <c r="Y41" s="4"/>
      <c r="Z41" s="4"/>
      <c r="AA41" s="4"/>
    </row>
    <row r="42" spans="7:27" x14ac:dyDescent="0.2">
      <c r="V42" s="4"/>
      <c r="W42" s="4"/>
      <c r="X42" s="4"/>
      <c r="Y42" s="4"/>
      <c r="Z42" s="4"/>
      <c r="AA42" s="4"/>
    </row>
    <row r="43" spans="7:27" x14ac:dyDescent="0.2">
      <c r="V43" s="4"/>
      <c r="W43" s="4"/>
      <c r="X43" s="4"/>
      <c r="Y43" s="4"/>
      <c r="Z43" s="4"/>
      <c r="AA43" s="4"/>
    </row>
    <row r="44" spans="7:27" x14ac:dyDescent="0.2">
      <c r="V44" s="4"/>
      <c r="W44" s="4"/>
      <c r="X44" s="4"/>
      <c r="Y44" s="4"/>
      <c r="Z44" s="4"/>
      <c r="AA44" s="4"/>
    </row>
    <row r="45" spans="7:27" x14ac:dyDescent="0.2">
      <c r="V45" s="4"/>
      <c r="W45" s="4"/>
      <c r="X45" s="4"/>
      <c r="Y45" s="4"/>
      <c r="Z45" s="4"/>
      <c r="AA45" s="4"/>
    </row>
    <row r="46" spans="7:27" x14ac:dyDescent="0.2">
      <c r="V46" s="4"/>
      <c r="W46" s="4"/>
      <c r="X46" s="4"/>
      <c r="Y46" s="4"/>
      <c r="Z46" s="4"/>
      <c r="AA46" s="4"/>
    </row>
    <row r="47" spans="7:27" x14ac:dyDescent="0.2">
      <c r="V47" s="4"/>
      <c r="W47" s="4"/>
      <c r="X47" s="4"/>
      <c r="Y47" s="4"/>
      <c r="Z47" s="4"/>
      <c r="AA47" s="4"/>
    </row>
    <row r="48" spans="7:27" x14ac:dyDescent="0.2">
      <c r="V48" s="4"/>
      <c r="W48" s="4"/>
      <c r="X48" s="4"/>
      <c r="Y48" s="4"/>
      <c r="Z48" s="4"/>
      <c r="AA48" s="4"/>
    </row>
    <row r="49" spans="22:27" x14ac:dyDescent="0.2">
      <c r="V49" s="4"/>
      <c r="W49" s="4"/>
      <c r="X49" s="4"/>
      <c r="Y49" s="4"/>
      <c r="Z49" s="4"/>
      <c r="AA49" s="4"/>
    </row>
    <row r="50" spans="22:27" x14ac:dyDescent="0.2">
      <c r="V50" s="4"/>
      <c r="W50" s="4"/>
      <c r="X50" s="4"/>
      <c r="Y50" s="4"/>
      <c r="Z50" s="4"/>
      <c r="AA50" s="4"/>
    </row>
    <row r="51" spans="22:27" x14ac:dyDescent="0.2">
      <c r="V51" s="4"/>
      <c r="W51" s="4"/>
      <c r="X51" s="4"/>
      <c r="Y51" s="4"/>
      <c r="Z51" s="4"/>
      <c r="AA51" s="4"/>
    </row>
    <row r="52" spans="22:27" x14ac:dyDescent="0.2">
      <c r="V52" s="4"/>
      <c r="W52" s="4"/>
      <c r="X52" s="4"/>
      <c r="Y52" s="4"/>
      <c r="Z52" s="4"/>
      <c r="AA52" s="4"/>
    </row>
    <row r="53" spans="22:27" x14ac:dyDescent="0.2">
      <c r="V53" s="4"/>
      <c r="W53" s="4"/>
      <c r="X53" s="4"/>
      <c r="Y53" s="4"/>
      <c r="Z53" s="4"/>
      <c r="AA53" s="4"/>
    </row>
  </sheetData>
  <phoneticPr fontId="2" type="noConversion"/>
  <pageMargins left="0.24" right="0.3"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A3" sqref="A3"/>
    </sheetView>
  </sheetViews>
  <sheetFormatPr defaultRowHeight="12.75" x14ac:dyDescent="0.2"/>
  <cols>
    <col min="1" max="1" width="15.5703125" customWidth="1"/>
    <col min="2" max="2" width="9" customWidth="1"/>
    <col min="3" max="3" width="8.5703125" customWidth="1"/>
    <col min="4" max="4" width="9.42578125" customWidth="1"/>
    <col min="5" max="5" width="3.85546875" customWidth="1"/>
    <col min="9" max="9" width="3.42578125" customWidth="1"/>
  </cols>
  <sheetData>
    <row r="1" spans="1:12" x14ac:dyDescent="0.2">
      <c r="A1" s="16" t="s">
        <v>77</v>
      </c>
      <c r="B1" s="15"/>
      <c r="C1" s="15"/>
      <c r="D1" s="15"/>
      <c r="E1" s="15"/>
      <c r="F1" s="15"/>
      <c r="G1" s="15"/>
      <c r="H1" s="15"/>
      <c r="I1" s="15"/>
      <c r="J1" s="15"/>
      <c r="K1" s="15"/>
      <c r="L1" s="15"/>
    </row>
    <row r="2" spans="1:12" x14ac:dyDescent="0.2">
      <c r="A2" s="26"/>
      <c r="B2" s="15" t="s">
        <v>2</v>
      </c>
      <c r="C2" s="15"/>
      <c r="D2" s="15"/>
      <c r="E2" s="15"/>
      <c r="F2" s="15" t="s">
        <v>3</v>
      </c>
      <c r="G2" s="15"/>
      <c r="H2" s="15"/>
      <c r="I2" s="15"/>
      <c r="J2" s="15" t="s">
        <v>4</v>
      </c>
      <c r="K2" s="1"/>
      <c r="L2" s="15"/>
    </row>
    <row r="3" spans="1:12" x14ac:dyDescent="0.2">
      <c r="K3" s="26"/>
    </row>
    <row r="4" spans="1:12" x14ac:dyDescent="0.2">
      <c r="A4" s="15"/>
      <c r="B4" s="39" t="s">
        <v>6</v>
      </c>
      <c r="C4" s="39" t="s">
        <v>0</v>
      </c>
      <c r="D4" s="39" t="s">
        <v>1</v>
      </c>
      <c r="E4" s="39"/>
      <c r="F4" s="39" t="s">
        <v>6</v>
      </c>
      <c r="G4" s="39" t="s">
        <v>0</v>
      </c>
      <c r="H4" s="39" t="s">
        <v>42</v>
      </c>
      <c r="I4" s="39"/>
      <c r="J4" s="39" t="s">
        <v>6</v>
      </c>
      <c r="K4" s="39" t="s">
        <v>0</v>
      </c>
      <c r="L4" s="39" t="s">
        <v>1</v>
      </c>
    </row>
    <row r="5" spans="1:12" x14ac:dyDescent="0.2">
      <c r="B5" s="9"/>
      <c r="C5" s="9"/>
      <c r="D5" s="9"/>
      <c r="F5" s="9"/>
      <c r="G5" s="9"/>
      <c r="H5" s="9"/>
      <c r="J5" s="9"/>
      <c r="K5" s="9"/>
      <c r="L5" s="9"/>
    </row>
    <row r="6" spans="1:12" x14ac:dyDescent="0.2">
      <c r="A6" s="13">
        <v>1996</v>
      </c>
      <c r="B6">
        <v>42</v>
      </c>
      <c r="C6">
        <v>34</v>
      </c>
      <c r="D6">
        <v>8</v>
      </c>
      <c r="F6">
        <v>34</v>
      </c>
      <c r="G6">
        <v>28</v>
      </c>
      <c r="H6">
        <v>6</v>
      </c>
      <c r="J6">
        <v>13</v>
      </c>
      <c r="K6">
        <v>10</v>
      </c>
      <c r="L6">
        <v>3</v>
      </c>
    </row>
    <row r="7" spans="1:12" x14ac:dyDescent="0.2">
      <c r="A7" s="13">
        <v>1997</v>
      </c>
      <c r="B7">
        <v>40</v>
      </c>
      <c r="C7">
        <v>33</v>
      </c>
      <c r="D7">
        <v>7</v>
      </c>
      <c r="F7">
        <v>22</v>
      </c>
      <c r="G7">
        <v>16</v>
      </c>
      <c r="H7">
        <v>6</v>
      </c>
      <c r="J7">
        <v>18</v>
      </c>
      <c r="K7">
        <v>12</v>
      </c>
      <c r="L7">
        <v>6</v>
      </c>
    </row>
    <row r="8" spans="1:12" x14ac:dyDescent="0.2">
      <c r="A8" s="13">
        <v>1998</v>
      </c>
      <c r="B8">
        <v>38</v>
      </c>
      <c r="C8">
        <v>30</v>
      </c>
      <c r="D8">
        <v>8</v>
      </c>
      <c r="F8">
        <v>20</v>
      </c>
      <c r="G8">
        <v>17</v>
      </c>
      <c r="H8">
        <v>3</v>
      </c>
      <c r="J8">
        <v>16</v>
      </c>
      <c r="K8">
        <v>14</v>
      </c>
      <c r="L8">
        <v>2</v>
      </c>
    </row>
    <row r="9" spans="1:12" x14ac:dyDescent="0.2">
      <c r="A9" s="13">
        <v>1999</v>
      </c>
      <c r="B9">
        <v>22</v>
      </c>
      <c r="C9">
        <v>20</v>
      </c>
      <c r="D9">
        <v>2</v>
      </c>
      <c r="F9">
        <v>33</v>
      </c>
      <c r="G9">
        <v>23</v>
      </c>
      <c r="H9">
        <v>10</v>
      </c>
      <c r="J9">
        <v>19</v>
      </c>
      <c r="K9">
        <v>15</v>
      </c>
      <c r="L9">
        <v>4</v>
      </c>
    </row>
    <row r="10" spans="1:12" x14ac:dyDescent="0.2">
      <c r="A10" s="13">
        <v>2000</v>
      </c>
      <c r="B10">
        <v>44</v>
      </c>
      <c r="C10">
        <v>33</v>
      </c>
      <c r="D10">
        <v>11</v>
      </c>
      <c r="F10">
        <v>19</v>
      </c>
      <c r="G10">
        <v>14</v>
      </c>
      <c r="H10">
        <v>5</v>
      </c>
      <c r="J10">
        <v>13</v>
      </c>
      <c r="K10">
        <v>10</v>
      </c>
      <c r="L10">
        <v>3</v>
      </c>
    </row>
    <row r="11" spans="1:12" x14ac:dyDescent="0.2">
      <c r="A11" s="13">
        <v>2001</v>
      </c>
      <c r="B11">
        <v>33</v>
      </c>
      <c r="C11">
        <v>29</v>
      </c>
      <c r="D11">
        <v>4</v>
      </c>
      <c r="F11">
        <v>41</v>
      </c>
      <c r="G11">
        <v>28</v>
      </c>
      <c r="H11">
        <v>13</v>
      </c>
      <c r="J11">
        <v>26</v>
      </c>
      <c r="K11">
        <v>19</v>
      </c>
      <c r="L11">
        <v>7</v>
      </c>
    </row>
    <row r="12" spans="1:12" x14ac:dyDescent="0.2">
      <c r="A12" s="13">
        <v>2002</v>
      </c>
      <c r="B12">
        <v>24</v>
      </c>
      <c r="C12">
        <v>20</v>
      </c>
      <c r="D12">
        <v>4</v>
      </c>
      <c r="F12">
        <v>34</v>
      </c>
      <c r="G12">
        <v>26</v>
      </c>
      <c r="H12">
        <v>8</v>
      </c>
      <c r="J12">
        <v>13</v>
      </c>
      <c r="K12">
        <v>7</v>
      </c>
      <c r="L12">
        <v>6</v>
      </c>
    </row>
    <row r="13" spans="1:12" x14ac:dyDescent="0.2">
      <c r="A13" s="13">
        <v>2003</v>
      </c>
      <c r="B13">
        <v>39</v>
      </c>
      <c r="C13">
        <v>26</v>
      </c>
      <c r="D13">
        <v>13</v>
      </c>
      <c r="F13">
        <v>24</v>
      </c>
      <c r="G13">
        <v>20</v>
      </c>
      <c r="H13">
        <v>4</v>
      </c>
      <c r="J13">
        <v>16</v>
      </c>
      <c r="K13">
        <v>13</v>
      </c>
      <c r="L13">
        <v>3</v>
      </c>
    </row>
    <row r="14" spans="1:12" x14ac:dyDescent="0.2">
      <c r="A14" s="13">
        <v>2004</v>
      </c>
      <c r="B14">
        <v>27</v>
      </c>
      <c r="C14">
        <v>17</v>
      </c>
      <c r="D14">
        <v>10</v>
      </c>
      <c r="F14">
        <v>21</v>
      </c>
      <c r="G14">
        <v>17</v>
      </c>
      <c r="H14">
        <v>4</v>
      </c>
      <c r="J14">
        <v>14</v>
      </c>
      <c r="K14">
        <v>13</v>
      </c>
      <c r="L14">
        <v>1</v>
      </c>
    </row>
    <row r="15" spans="1:12" x14ac:dyDescent="0.2">
      <c r="A15" s="13">
        <v>2005</v>
      </c>
      <c r="B15">
        <v>32</v>
      </c>
      <c r="C15">
        <v>23</v>
      </c>
      <c r="D15">
        <v>9</v>
      </c>
      <c r="F15">
        <v>25</v>
      </c>
      <c r="G15">
        <v>15</v>
      </c>
      <c r="H15">
        <v>10</v>
      </c>
      <c r="J15">
        <v>14</v>
      </c>
      <c r="K15">
        <v>8</v>
      </c>
      <c r="L15">
        <v>6</v>
      </c>
    </row>
    <row r="16" spans="1:12" x14ac:dyDescent="0.2">
      <c r="A16" s="13">
        <v>2006</v>
      </c>
      <c r="B16">
        <v>17</v>
      </c>
      <c r="C16">
        <v>14</v>
      </c>
      <c r="D16">
        <v>3</v>
      </c>
      <c r="F16">
        <v>13</v>
      </c>
      <c r="G16">
        <v>10</v>
      </c>
      <c r="H16">
        <v>3</v>
      </c>
      <c r="J16">
        <v>7</v>
      </c>
      <c r="K16">
        <v>5</v>
      </c>
      <c r="L16">
        <v>2</v>
      </c>
    </row>
    <row r="17" spans="1:12" x14ac:dyDescent="0.2">
      <c r="A17" s="13">
        <v>2007</v>
      </c>
      <c r="B17">
        <v>32</v>
      </c>
      <c r="C17">
        <v>24</v>
      </c>
      <c r="D17">
        <v>8</v>
      </c>
      <c r="F17">
        <v>21</v>
      </c>
      <c r="G17">
        <v>15</v>
      </c>
      <c r="H17">
        <v>6</v>
      </c>
      <c r="J17">
        <v>10</v>
      </c>
      <c r="K17">
        <v>9</v>
      </c>
      <c r="L17">
        <v>1</v>
      </c>
    </row>
    <row r="18" spans="1:12" x14ac:dyDescent="0.2">
      <c r="A18" s="13">
        <v>2008</v>
      </c>
      <c r="B18">
        <v>17</v>
      </c>
      <c r="C18">
        <v>14</v>
      </c>
      <c r="D18">
        <v>3</v>
      </c>
      <c r="F18">
        <v>18</v>
      </c>
      <c r="G18">
        <v>14</v>
      </c>
      <c r="H18">
        <v>4</v>
      </c>
      <c r="J18">
        <v>9</v>
      </c>
      <c r="K18">
        <v>5</v>
      </c>
      <c r="L18">
        <v>4</v>
      </c>
    </row>
    <row r="19" spans="1:12" x14ac:dyDescent="0.2">
      <c r="A19" s="13">
        <v>2009</v>
      </c>
      <c r="B19">
        <v>33</v>
      </c>
      <c r="C19">
        <v>25</v>
      </c>
      <c r="D19">
        <v>8</v>
      </c>
      <c r="F19">
        <v>17</v>
      </c>
      <c r="G19">
        <v>14</v>
      </c>
      <c r="H19">
        <v>3</v>
      </c>
      <c r="J19">
        <v>13</v>
      </c>
      <c r="K19">
        <v>9</v>
      </c>
      <c r="L19">
        <v>4</v>
      </c>
    </row>
    <row r="20" spans="1:12" x14ac:dyDescent="0.2">
      <c r="A20" s="13">
        <v>2010</v>
      </c>
      <c r="B20">
        <v>15</v>
      </c>
      <c r="C20">
        <v>14</v>
      </c>
      <c r="D20">
        <v>1</v>
      </c>
      <c r="F20">
        <v>15</v>
      </c>
      <c r="G20">
        <v>9</v>
      </c>
      <c r="H20">
        <v>6</v>
      </c>
      <c r="J20">
        <v>7</v>
      </c>
      <c r="K20">
        <v>5</v>
      </c>
      <c r="L20">
        <v>2</v>
      </c>
    </row>
    <row r="21" spans="1:12" x14ac:dyDescent="0.2">
      <c r="A21" s="13">
        <v>2011</v>
      </c>
      <c r="B21">
        <v>17</v>
      </c>
      <c r="C21">
        <v>16</v>
      </c>
      <c r="D21">
        <v>1</v>
      </c>
      <c r="F21">
        <v>12</v>
      </c>
      <c r="G21">
        <v>7</v>
      </c>
      <c r="H21">
        <v>5</v>
      </c>
      <c r="J21">
        <v>8</v>
      </c>
      <c r="K21">
        <v>6</v>
      </c>
      <c r="L21">
        <v>2</v>
      </c>
    </row>
    <row r="22" spans="1:12" x14ac:dyDescent="0.2">
      <c r="A22" s="13">
        <v>2012</v>
      </c>
      <c r="B22">
        <v>18</v>
      </c>
      <c r="C22">
        <v>14</v>
      </c>
      <c r="D22">
        <v>4</v>
      </c>
      <c r="F22">
        <v>13</v>
      </c>
      <c r="G22">
        <v>7</v>
      </c>
      <c r="H22">
        <v>6</v>
      </c>
      <c r="J22">
        <v>12</v>
      </c>
      <c r="K22">
        <v>7</v>
      </c>
      <c r="L22">
        <v>5</v>
      </c>
    </row>
    <row r="23" spans="1:12" x14ac:dyDescent="0.2">
      <c r="A23" s="25">
        <v>2013</v>
      </c>
      <c r="B23" s="6">
        <v>21</v>
      </c>
      <c r="C23" s="6">
        <v>17</v>
      </c>
      <c r="D23" s="6">
        <v>4</v>
      </c>
      <c r="E23" s="6"/>
      <c r="F23" s="6">
        <v>19</v>
      </c>
      <c r="G23" s="6">
        <v>13</v>
      </c>
      <c r="H23" s="6">
        <v>6</v>
      </c>
      <c r="I23" s="6"/>
      <c r="J23" s="6">
        <v>3</v>
      </c>
      <c r="K23" s="6">
        <v>2</v>
      </c>
      <c r="L23" s="6">
        <v>1</v>
      </c>
    </row>
    <row r="24" spans="1:12" x14ac:dyDescent="0.2">
      <c r="A24" s="25">
        <v>2014</v>
      </c>
      <c r="B24" s="6">
        <v>23</v>
      </c>
      <c r="C24" s="6">
        <v>21</v>
      </c>
      <c r="D24" s="6">
        <v>2</v>
      </c>
      <c r="E24" s="6"/>
      <c r="F24" s="6">
        <v>7</v>
      </c>
      <c r="G24" s="6">
        <v>7</v>
      </c>
      <c r="H24" s="6">
        <v>0</v>
      </c>
      <c r="I24" s="6"/>
      <c r="J24" s="6">
        <v>5</v>
      </c>
      <c r="K24" s="6">
        <v>4</v>
      </c>
      <c r="L24" s="6">
        <v>1</v>
      </c>
    </row>
    <row r="25" spans="1:12" x14ac:dyDescent="0.2">
      <c r="A25" s="25">
        <v>2015</v>
      </c>
      <c r="B25" s="6">
        <v>13</v>
      </c>
      <c r="C25" s="6">
        <v>9</v>
      </c>
      <c r="D25" s="6">
        <v>4</v>
      </c>
      <c r="E25" s="6"/>
      <c r="F25" s="6">
        <v>12</v>
      </c>
      <c r="G25" s="6">
        <v>9</v>
      </c>
      <c r="H25" s="6">
        <v>3</v>
      </c>
      <c r="I25" s="6"/>
      <c r="J25" s="6">
        <v>7</v>
      </c>
      <c r="K25" s="6">
        <v>5</v>
      </c>
      <c r="L25" s="6">
        <v>2</v>
      </c>
    </row>
    <row r="26" spans="1:12" x14ac:dyDescent="0.2">
      <c r="A26" s="25">
        <v>2016</v>
      </c>
      <c r="B26" s="6">
        <v>24</v>
      </c>
      <c r="C26" s="6">
        <v>19</v>
      </c>
      <c r="D26" s="6">
        <v>5</v>
      </c>
      <c r="E26" s="6"/>
      <c r="F26" s="6">
        <v>8</v>
      </c>
      <c r="G26" s="6">
        <v>5</v>
      </c>
      <c r="H26" s="6">
        <v>3</v>
      </c>
      <c r="I26" s="6"/>
      <c r="J26" s="6">
        <v>5</v>
      </c>
      <c r="K26" s="6">
        <v>4</v>
      </c>
      <c r="L26" s="6">
        <v>1</v>
      </c>
    </row>
    <row r="27" spans="1:12" x14ac:dyDescent="0.2">
      <c r="A27" s="38" t="s">
        <v>41</v>
      </c>
      <c r="B27" s="6">
        <v>16</v>
      </c>
      <c r="C27" s="6">
        <v>12</v>
      </c>
      <c r="D27" s="6">
        <v>4</v>
      </c>
      <c r="E27" s="6"/>
      <c r="F27" s="6">
        <v>14</v>
      </c>
      <c r="G27" s="6">
        <v>14</v>
      </c>
      <c r="H27" s="6">
        <v>0</v>
      </c>
      <c r="I27" s="6"/>
      <c r="J27" s="6">
        <v>7</v>
      </c>
      <c r="K27" s="6">
        <v>4</v>
      </c>
      <c r="L27" s="6">
        <v>3</v>
      </c>
    </row>
    <row r="28" spans="1:12" x14ac:dyDescent="0.2">
      <c r="A28" s="33"/>
      <c r="B28" s="33"/>
      <c r="C28" s="33"/>
      <c r="D28" s="33"/>
      <c r="E28" s="33"/>
      <c r="F28" s="33"/>
      <c r="G28" s="33"/>
      <c r="H28" s="33"/>
      <c r="I28" s="33"/>
      <c r="J28" s="33"/>
      <c r="K28" s="33"/>
      <c r="L28" s="33"/>
    </row>
    <row r="30" spans="1:12" x14ac:dyDescent="0.2">
      <c r="A30" s="9" t="s">
        <v>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3" sqref="A3"/>
    </sheetView>
  </sheetViews>
  <sheetFormatPr defaultRowHeight="12.75" x14ac:dyDescent="0.2"/>
  <sheetData>
    <row r="1" spans="1:1" x14ac:dyDescent="0.2">
      <c r="A1" s="12" t="s">
        <v>25</v>
      </c>
    </row>
    <row r="2" spans="1:1" x14ac:dyDescent="0.2">
      <c r="A2" s="12"/>
    </row>
    <row r="3" spans="1:1" x14ac:dyDescent="0.2">
      <c r="A3" s="9" t="s">
        <v>84</v>
      </c>
    </row>
    <row r="4" spans="1:1" x14ac:dyDescent="0.2">
      <c r="A4" s="9" t="s">
        <v>24</v>
      </c>
    </row>
    <row r="5" spans="1:1" x14ac:dyDescent="0.2">
      <c r="A5" t="s">
        <v>21</v>
      </c>
    </row>
    <row r="6" spans="1:1" x14ac:dyDescent="0.2">
      <c r="A6" t="s">
        <v>22</v>
      </c>
    </row>
    <row r="7" spans="1:1" x14ac:dyDescent="0.2">
      <c r="A7" t="s">
        <v>23</v>
      </c>
    </row>
    <row r="8" spans="1:1" x14ac:dyDescent="0.2">
      <c r="A8" s="9" t="s">
        <v>26</v>
      </c>
    </row>
    <row r="9" spans="1:1" x14ac:dyDescent="0.2">
      <c r="A9"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Tabel 1</vt:lpstr>
      <vt:lpstr>Tabel 2</vt:lpstr>
      <vt:lpstr>Tabel 3</vt:lpstr>
      <vt:lpstr>Tabel 4</vt:lpstr>
      <vt:lpstr>Tabel 5</vt:lpstr>
      <vt:lpstr>Tabel 6</vt:lpstr>
      <vt:lpstr>Tabel 7</vt:lpstr>
      <vt:lpstr>Toelichting</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Hoogenboezem, J.</cp:lastModifiedBy>
  <cp:lastPrinted>2018-07-12T07:18:57Z</cp:lastPrinted>
  <dcterms:created xsi:type="dcterms:W3CDTF">2009-07-15T12:50:19Z</dcterms:created>
  <dcterms:modified xsi:type="dcterms:W3CDTF">2018-08-28T12:15:04Z</dcterms:modified>
</cp:coreProperties>
</file>