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ED\Werk\Maatwerk\Handelsbalans overijssel\"/>
    </mc:Choice>
  </mc:AlternateContent>
  <bookViews>
    <workbookView xWindow="0" yWindow="0" windowWidth="28800" windowHeight="13500" activeTab="3"/>
  </bookViews>
  <sheets>
    <sheet name="Voorblad" sheetId="3" r:id="rId1"/>
    <sheet name="Inhoud" sheetId="4" r:id="rId2"/>
    <sheet name="Toelichting" sheetId="2" r:id="rId3"/>
    <sheet name="Tabel 1" sheetId="1" r:id="rId4"/>
    <sheet name="Blad5" sheetId="5" r:id="rId5"/>
  </sheets>
  <definedNames>
    <definedName name="_xlnm._FilterDatabase" localSheetId="4" hidden="1">Blad5!$A$1:$I$37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5" l="1"/>
  <c r="R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2" i="5"/>
  <c r="R4" i="5"/>
  <c r="R5" i="5"/>
  <c r="R6" i="5"/>
  <c r="R7" i="5"/>
  <c r="R8" i="5"/>
  <c r="R9" i="5"/>
  <c r="R10" i="5"/>
  <c r="R11" i="5"/>
  <c r="R12" i="5"/>
  <c r="R13"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2" i="5"/>
</calcChain>
</file>

<file path=xl/sharedStrings.xml><?xml version="1.0" encoding="utf-8"?>
<sst xmlns="http://schemas.openxmlformats.org/spreadsheetml/2006/main" count="394" uniqueCount="70">
  <si>
    <t>sectie_groep</t>
  </si>
  <si>
    <t>China</t>
  </si>
  <si>
    <t>Japan</t>
  </si>
  <si>
    <t>Duitsland</t>
  </si>
  <si>
    <t>A Landbouw, bosbouw en visserij</t>
  </si>
  <si>
    <t>.</t>
  </si>
  <si>
    <t>B-E Nijverheid</t>
  </si>
  <si>
    <t>F Bouwnijverheid</t>
  </si>
  <si>
    <t>G Handel</t>
  </si>
  <si>
    <t>H Vervoer en opslag</t>
  </si>
  <si>
    <t>I Horeca</t>
  </si>
  <si>
    <t>J Informatie en communicatie</t>
  </si>
  <si>
    <t>K Financiële dienstverlening</t>
  </si>
  <si>
    <t>L-N Verhuur en zakelijke dienstverlening</t>
  </si>
  <si>
    <t>O-Q Overheid, Onderwijs, Zorg</t>
  </si>
  <si>
    <t>R Cultuur, sport en recreatie</t>
  </si>
  <si>
    <t>S Overige dienstverlening</t>
  </si>
  <si>
    <t>Totaal</t>
  </si>
  <si>
    <t>Bedrijfsactiviteit</t>
  </si>
  <si>
    <t>Overijssel</t>
  </si>
  <si>
    <t>Periode</t>
  </si>
  <si>
    <t>Provincie</t>
  </si>
  <si>
    <t>Tabel 1: Handelbalans Overijssel, 2017</t>
  </si>
  <si>
    <t>Toelichting bij de tabellen</t>
  </si>
  <si>
    <t>Inleiding</t>
  </si>
  <si>
    <t>Populatie</t>
  </si>
  <si>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</si>
  <si>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Methode en operationalisering</t>
  </si>
  <si>
    <t>Om de exacte geografische locatie van het bedrijf te bepalen, is deze dataset vervolgens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rato van het aantal werknemers in de verschillende vestigingen verdeeld over de vestigingen, en daarmee over de provincies en gemeenten.</t>
  </si>
  <si>
    <t>De internationale handel is voor zover mogelijk gekoppeld aan in Nederland gevestigde bedrijven. De handel van (buitenlandse) bedrijven die zich niet in het Algemeen Bedrijvenregister (ABR) bevinden is buiten beschouwing gelaten. Zie tevens de beschrijving van Internationale handel in goederen naar bedrijfskenmerken: http://www.cbs.nl/nl-NL/menu/themas/internationale-handel/methoden/dataverzameling/korte-onderzoeksbeschrijvingen/2011-ih-naar-bedrijfskenmerken-onderzoeksbeschrijving-2011.htm.</t>
  </si>
  <si>
    <t xml:space="preserve">Op de tabellen zijn de geheimhoudingsregels van CBS toegepast. Dat houdt in dat cellen waaruit gegevens van afzonderlijke bedrijven af te leiden zijn geheim worden gehouden. </t>
  </si>
  <si>
    <t>Begrippen</t>
  </si>
  <si>
    <t>Vestiging</t>
  </si>
  <si>
    <t>Elke afzonderlijk gelegen ruimte, terrein of complex van ruimten of terreinen, benut door een bedrijf voor uitoefening van de activiteiten. Ieder bedrijf bestaat uit tenminste één vestiging. Meerdere locaties van een bedrijf binnen één postcodegebied worden als één vestiging beschouwd.</t>
  </si>
  <si>
    <t>Op verzoek van provincie Overijssel heeft het Centraal Bureau voor de Statistiek (CBS) een  maatwerktabel samengesteld over de handelsbalans van vestigingen van bedrijven die gevestigd zijn in de provincie Overijssel voor de landen China, Japen en Duitsland . Het  verslagjaar  is 2017.   Op het tabblad 'Inhoud' staan de specifieke onderwerpen van de verschillende tabellen weergegeven.</t>
  </si>
  <si>
    <t xml:space="preserve">Het Algemeen Bedrijvenregister (ABR) maakt gebruik van de Standaard Bedrijfsindeling (SBI) om bedrijfseenheden in te delen naar hoofdactiviteit. </t>
  </si>
  <si>
    <t>De waarde van de handelsbalans is gegeven in miljoenen euro's, afgerond op 1 decimaal.</t>
  </si>
  <si>
    <t>CBS, Regionaal Economische Statistieken</t>
  </si>
  <si>
    <t>Handelsbalans provincie Overijssel met  China, Japan en Duitsland, 2017</t>
  </si>
  <si>
    <t>9 april l 2018</t>
  </si>
  <si>
    <t>Inhoud</t>
  </si>
  <si>
    <t>Werkblad</t>
  </si>
  <si>
    <t>Toelichting</t>
  </si>
  <si>
    <t>Tabel 1</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</si>
  <si>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</si>
  <si>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</si>
  <si>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</si>
  <si>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</si>
  <si>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</si>
  <si>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</si>
  <si>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</si>
  <si>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</si>
  <si>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</si>
  <si>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</si>
  <si>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</si>
  <si>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Handelbalans Overijssel, 2017</t>
  </si>
  <si>
    <t>De waarde van de handelsbalans is de waarde van de export minus de waarde van de import.</t>
  </si>
  <si>
    <t>Om de handelsbalans van bedrijven gevestigd in Overijssel te bepalen, zijn datasets uit verschillende bronnen gecombineerd. Ten eerste, zijn gegevens uit de internationale handel in goederen statistiek gekoppeld aan het Algemeen Bedrijvenregister (ABR). Dit resulteerde in een dataset met informatie op het bedrijfsniveau.</t>
  </si>
  <si>
    <t>Waarde handelsbalans</t>
  </si>
  <si>
    <t>CodeAlpha</t>
  </si>
  <si>
    <t>export</t>
  </si>
  <si>
    <t>import</t>
  </si>
  <si>
    <t>CN</t>
  </si>
  <si>
    <t>DE</t>
  </si>
  <si>
    <t>JP</t>
  </si>
  <si>
    <t>NaamLand</t>
  </si>
  <si>
    <t>miljoenE</t>
  </si>
  <si>
    <t>saldo</t>
  </si>
  <si>
    <t>handelsbalans</t>
  </si>
  <si>
    <t>Waarde van de import, export en handelsbalans, miljoen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</si>
</sst>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2"/>
      <name val="Arial"/>
      <family val="2"/>
    </font>
    <font>
      <sz val="10"/>
      <name val="Arial"/>
      <family val="2"/>
    </font>
    <font>
      <b/>
      <i/>
      <sz val="11"/>
      <name val="Arial"/>
      <family val="2"/>
    </font>
    <font>
      <b/>
      <i/>
      <sz val="10"/>
      <name val="Arial"/>
      <family val="2"/>
    </font>
    <font>
      <sz val="10"/>
      <color theme="1"/>
      <name val="Calibri"/>
      <family val="2"/>
      <scheme val="minor"/>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u/>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4">
    <xf numFmtId="0" fontId="0" fillId="0" borderId="0"/>
    <xf numFmtId="0" fontId="2" fillId="0" borderId="0"/>
    <xf numFmtId="0" fontId="2" fillId="0" borderId="0"/>
    <xf numFmtId="0" fontId="2" fillId="0" borderId="0"/>
  </cellStyleXfs>
  <cellXfs count="42">
    <xf numFmtId="0" fontId="0" fillId="0" borderId="0" xfId="0"/>
    <xf numFmtId="0" fontId="0" fillId="0" borderId="0" xfId="0" applyAlignment="1">
      <alignment horizontal="right"/>
    </xf>
    <xf numFmtId="0" fontId="0" fillId="0" borderId="0" xfId="0" applyAlignment="1">
      <alignment horizontal="center"/>
    </xf>
    <xf numFmtId="0" fontId="1" fillId="2" borderId="0" xfId="0" applyFont="1" applyFill="1" applyAlignment="1">
      <alignment vertical="center"/>
    </xf>
    <xf numFmtId="0" fontId="2" fillId="3" borderId="0" xfId="1" applyFont="1" applyFill="1" applyAlignment="1">
      <alignment vertical="top" wrapText="1"/>
    </xf>
    <xf numFmtId="0" fontId="3" fillId="2" borderId="0" xfId="0" applyFont="1" applyFill="1" applyAlignment="1">
      <alignment vertical="center"/>
    </xf>
    <xf numFmtId="0" fontId="2" fillId="2" borderId="0" xfId="0" applyFont="1" applyFill="1" applyAlignment="1">
      <alignment horizontal="justify" vertical="top" wrapText="1"/>
    </xf>
    <xf numFmtId="0" fontId="4" fillId="2" borderId="0" xfId="0" applyFont="1" applyFill="1" applyAlignment="1">
      <alignment vertical="center"/>
    </xf>
    <xf numFmtId="0" fontId="2" fillId="2" borderId="0" xfId="0" applyFont="1" applyFill="1" applyAlignment="1">
      <alignment horizontal="justify" vertical="center" wrapText="1"/>
    </xf>
    <xf numFmtId="0" fontId="2" fillId="3" borderId="0" xfId="2" applyFont="1" applyFill="1" applyAlignment="1">
      <alignment horizontal="justify" vertical="top" wrapText="1"/>
    </xf>
    <xf numFmtId="0" fontId="2" fillId="2" borderId="0" xfId="0" applyFont="1" applyFill="1" applyAlignment="1">
      <alignment vertical="center"/>
    </xf>
    <xf numFmtId="0" fontId="2" fillId="3" borderId="0" xfId="1" applyFont="1" applyFill="1" applyAlignment="1">
      <alignment horizontal="justify" vertical="top" wrapText="1"/>
    </xf>
    <xf numFmtId="0" fontId="4" fillId="2" borderId="0" xfId="0" applyFont="1" applyFill="1" applyAlignment="1">
      <alignment horizontal="justify" vertical="center" wrapText="1"/>
    </xf>
    <xf numFmtId="0" fontId="5" fillId="0" borderId="0" xfId="0" applyFont="1"/>
    <xf numFmtId="0" fontId="0" fillId="3" borderId="0" xfId="0" applyFill="1"/>
    <xf numFmtId="0" fontId="2" fillId="3" borderId="0" xfId="1" applyFill="1"/>
    <xf numFmtId="0" fontId="1" fillId="3" borderId="0" xfId="0" applyFont="1" applyFill="1" applyAlignment="1">
      <alignment horizontal="left" wrapText="1"/>
    </xf>
    <xf numFmtId="0" fontId="1" fillId="3" borderId="0" xfId="0" applyFont="1" applyFill="1"/>
    <xf numFmtId="0" fontId="6" fillId="3" borderId="0" xfId="0" applyFont="1" applyFill="1"/>
    <xf numFmtId="0" fontId="7" fillId="3" borderId="0" xfId="0" applyFont="1" applyFill="1"/>
    <xf numFmtId="0" fontId="2" fillId="3" borderId="0" xfId="1" applyFont="1" applyFill="1"/>
    <xf numFmtId="0" fontId="8" fillId="3" borderId="0" xfId="0" applyFont="1" applyFill="1"/>
    <xf numFmtId="49" fontId="8" fillId="3" borderId="0" xfId="0" applyNumberFormat="1" applyFont="1" applyFill="1" applyAlignment="1">
      <alignment horizontal="left"/>
    </xf>
    <xf numFmtId="0" fontId="2" fillId="3" borderId="0" xfId="0" applyFont="1" applyFill="1" applyAlignment="1"/>
    <xf numFmtId="0" fontId="9" fillId="3" borderId="0" xfId="3" applyFont="1" applyFill="1" applyAlignment="1">
      <alignment vertical="top"/>
    </xf>
    <xf numFmtId="0" fontId="2" fillId="3" borderId="0" xfId="3" applyFill="1" applyAlignment="1">
      <alignment vertical="top"/>
    </xf>
    <xf numFmtId="0" fontId="10" fillId="3" borderId="0" xfId="0" applyFont="1" applyFill="1" applyAlignment="1"/>
    <xf numFmtId="0" fontId="11" fillId="3" borderId="0" xfId="0" applyFont="1" applyFill="1" applyAlignment="1"/>
    <xf numFmtId="0" fontId="0" fillId="3" borderId="0" xfId="0" applyFill="1" applyAlignment="1"/>
    <xf numFmtId="0" fontId="2" fillId="3" borderId="0" xfId="0" applyFont="1" applyFill="1" applyAlignment="1">
      <alignment horizontal="left" vertical="top"/>
    </xf>
    <xf numFmtId="0" fontId="2" fillId="3" borderId="0" xfId="0" applyFont="1" applyFill="1" applyAlignment="1">
      <alignment horizontal="left" vertical="top" wrapText="1"/>
    </xf>
    <xf numFmtId="0" fontId="2" fillId="3" borderId="0" xfId="3" applyFont="1" applyFill="1" applyAlignment="1">
      <alignment horizontal="left" vertical="top"/>
    </xf>
    <xf numFmtId="0" fontId="2" fillId="3" borderId="0" xfId="3" applyFont="1" applyFill="1" applyAlignment="1">
      <alignment vertical="top"/>
    </xf>
    <xf numFmtId="0" fontId="12" fillId="3" borderId="0" xfId="0" applyFont="1" applyFill="1"/>
    <xf numFmtId="0" fontId="13" fillId="3" borderId="0" xfId="0" applyFont="1" applyFill="1"/>
    <xf numFmtId="0" fontId="9" fillId="0" borderId="0" xfId="0" applyFont="1"/>
    <xf numFmtId="0" fontId="0" fillId="0" borderId="1" xfId="0" applyFont="1" applyBorder="1"/>
    <xf numFmtId="0" fontId="14" fillId="0" borderId="1" xfId="0" applyFont="1" applyBorder="1" applyAlignment="1">
      <alignment horizontal="center"/>
    </xf>
    <xf numFmtId="0" fontId="14" fillId="0" borderId="1" xfId="0" applyFont="1" applyBorder="1"/>
    <xf numFmtId="0" fontId="0" fillId="0" borderId="1" xfId="0" applyBorder="1"/>
    <xf numFmtId="0" fontId="0" fillId="0" borderId="1" xfId="0" applyBorder="1" applyAlignment="1">
      <alignment horizontal="center"/>
    </xf>
    <xf numFmtId="0" fontId="0" fillId="0" borderId="0" xfId="0" applyAlignment="1">
      <alignment horizontal="left"/>
    </xf>
  </cellXfs>
  <cellStyles count="4">
    <cellStyle name="Standaard"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3" sqref="A3:M3"/>
    </sheetView>
  </sheetViews>
  <sheetFormatPr defaultColWidth="8.85546875" defaultRowHeight="12.75" x14ac:dyDescent="0.2"/>
  <cols>
    <col min="1" max="1" width="12" style="15" customWidth="1"/>
    <col min="2" max="12" width="8.85546875" style="15"/>
    <col min="13" max="13" width="9.28515625" style="15" customWidth="1"/>
    <col min="14" max="256" width="8.85546875" style="15"/>
    <col min="257" max="257" width="12" style="15" customWidth="1"/>
    <col min="258" max="268" width="8.85546875" style="15"/>
    <col min="269" max="269" width="9.28515625" style="15" customWidth="1"/>
    <col min="270" max="512" width="8.85546875" style="15"/>
    <col min="513" max="513" width="12" style="15" customWidth="1"/>
    <col min="514" max="524" width="8.85546875" style="15"/>
    <col min="525" max="525" width="9.28515625" style="15" customWidth="1"/>
    <col min="526" max="768" width="8.85546875" style="15"/>
    <col min="769" max="769" width="12" style="15" customWidth="1"/>
    <col min="770" max="780" width="8.85546875" style="15"/>
    <col min="781" max="781" width="9.28515625" style="15" customWidth="1"/>
    <col min="782" max="1024" width="8.85546875" style="15"/>
    <col min="1025" max="1025" width="12" style="15" customWidth="1"/>
    <col min="1026" max="1036" width="8.85546875" style="15"/>
    <col min="1037" max="1037" width="9.28515625" style="15" customWidth="1"/>
    <col min="1038" max="1280" width="8.85546875" style="15"/>
    <col min="1281" max="1281" width="12" style="15" customWidth="1"/>
    <col min="1282" max="1292" width="8.85546875" style="15"/>
    <col min="1293" max="1293" width="9.28515625" style="15" customWidth="1"/>
    <col min="1294" max="1536" width="8.85546875" style="15"/>
    <col min="1537" max="1537" width="12" style="15" customWidth="1"/>
    <col min="1538" max="1548" width="8.85546875" style="15"/>
    <col min="1549" max="1549" width="9.28515625" style="15" customWidth="1"/>
    <col min="1550" max="1792" width="8.85546875" style="15"/>
    <col min="1793" max="1793" width="12" style="15" customWidth="1"/>
    <col min="1794" max="1804" width="8.85546875" style="15"/>
    <col min="1805" max="1805" width="9.28515625" style="15" customWidth="1"/>
    <col min="1806" max="2048" width="8.85546875" style="15"/>
    <col min="2049" max="2049" width="12" style="15" customWidth="1"/>
    <col min="2050" max="2060" width="8.85546875" style="15"/>
    <col min="2061" max="2061" width="9.28515625" style="15" customWidth="1"/>
    <col min="2062" max="2304" width="8.85546875" style="15"/>
    <col min="2305" max="2305" width="12" style="15" customWidth="1"/>
    <col min="2306" max="2316" width="8.85546875" style="15"/>
    <col min="2317" max="2317" width="9.28515625" style="15" customWidth="1"/>
    <col min="2318" max="2560" width="8.85546875" style="15"/>
    <col min="2561" max="2561" width="12" style="15" customWidth="1"/>
    <col min="2562" max="2572" width="8.85546875" style="15"/>
    <col min="2573" max="2573" width="9.28515625" style="15" customWidth="1"/>
    <col min="2574" max="2816" width="8.85546875" style="15"/>
    <col min="2817" max="2817" width="12" style="15" customWidth="1"/>
    <col min="2818" max="2828" width="8.85546875" style="15"/>
    <col min="2829" max="2829" width="9.28515625" style="15" customWidth="1"/>
    <col min="2830" max="3072" width="8.85546875" style="15"/>
    <col min="3073" max="3073" width="12" style="15" customWidth="1"/>
    <col min="3074" max="3084" width="8.85546875" style="15"/>
    <col min="3085" max="3085" width="9.28515625" style="15" customWidth="1"/>
    <col min="3086" max="3328" width="8.85546875" style="15"/>
    <col min="3329" max="3329" width="12" style="15" customWidth="1"/>
    <col min="3330" max="3340" width="8.85546875" style="15"/>
    <col min="3341" max="3341" width="9.28515625" style="15" customWidth="1"/>
    <col min="3342" max="3584" width="8.85546875" style="15"/>
    <col min="3585" max="3585" width="12" style="15" customWidth="1"/>
    <col min="3586" max="3596" width="8.85546875" style="15"/>
    <col min="3597" max="3597" width="9.28515625" style="15" customWidth="1"/>
    <col min="3598" max="3840" width="8.85546875" style="15"/>
    <col min="3841" max="3841" width="12" style="15" customWidth="1"/>
    <col min="3842" max="3852" width="8.85546875" style="15"/>
    <col min="3853" max="3853" width="9.28515625" style="15" customWidth="1"/>
    <col min="3854" max="4096" width="8.85546875" style="15"/>
    <col min="4097" max="4097" width="12" style="15" customWidth="1"/>
    <col min="4098" max="4108" width="8.85546875" style="15"/>
    <col min="4109" max="4109" width="9.28515625" style="15" customWidth="1"/>
    <col min="4110" max="4352" width="8.85546875" style="15"/>
    <col min="4353" max="4353" width="12" style="15" customWidth="1"/>
    <col min="4354" max="4364" width="8.85546875" style="15"/>
    <col min="4365" max="4365" width="9.28515625" style="15" customWidth="1"/>
    <col min="4366" max="4608" width="8.85546875" style="15"/>
    <col min="4609" max="4609" width="12" style="15" customWidth="1"/>
    <col min="4610" max="4620" width="8.85546875" style="15"/>
    <col min="4621" max="4621" width="9.28515625" style="15" customWidth="1"/>
    <col min="4622" max="4864" width="8.85546875" style="15"/>
    <col min="4865" max="4865" width="12" style="15" customWidth="1"/>
    <col min="4866" max="4876" width="8.85546875" style="15"/>
    <col min="4877" max="4877" width="9.28515625" style="15" customWidth="1"/>
    <col min="4878" max="5120" width="8.85546875" style="15"/>
    <col min="5121" max="5121" width="12" style="15" customWidth="1"/>
    <col min="5122" max="5132" width="8.85546875" style="15"/>
    <col min="5133" max="5133" width="9.28515625" style="15" customWidth="1"/>
    <col min="5134" max="5376" width="8.85546875" style="15"/>
    <col min="5377" max="5377" width="12" style="15" customWidth="1"/>
    <col min="5378" max="5388" width="8.85546875" style="15"/>
    <col min="5389" max="5389" width="9.28515625" style="15" customWidth="1"/>
    <col min="5390" max="5632" width="8.85546875" style="15"/>
    <col min="5633" max="5633" width="12" style="15" customWidth="1"/>
    <col min="5634" max="5644" width="8.85546875" style="15"/>
    <col min="5645" max="5645" width="9.28515625" style="15" customWidth="1"/>
    <col min="5646" max="5888" width="8.85546875" style="15"/>
    <col min="5889" max="5889" width="12" style="15" customWidth="1"/>
    <col min="5890" max="5900" width="8.85546875" style="15"/>
    <col min="5901" max="5901" width="9.28515625" style="15" customWidth="1"/>
    <col min="5902" max="6144" width="8.85546875" style="15"/>
    <col min="6145" max="6145" width="12" style="15" customWidth="1"/>
    <col min="6146" max="6156" width="8.85546875" style="15"/>
    <col min="6157" max="6157" width="9.28515625" style="15" customWidth="1"/>
    <col min="6158" max="6400" width="8.85546875" style="15"/>
    <col min="6401" max="6401" width="12" style="15" customWidth="1"/>
    <col min="6402" max="6412" width="8.85546875" style="15"/>
    <col min="6413" max="6413" width="9.28515625" style="15" customWidth="1"/>
    <col min="6414" max="6656" width="8.85546875" style="15"/>
    <col min="6657" max="6657" width="12" style="15" customWidth="1"/>
    <col min="6658" max="6668" width="8.85546875" style="15"/>
    <col min="6669" max="6669" width="9.28515625" style="15" customWidth="1"/>
    <col min="6670" max="6912" width="8.85546875" style="15"/>
    <col min="6913" max="6913" width="12" style="15" customWidth="1"/>
    <col min="6914" max="6924" width="8.85546875" style="15"/>
    <col min="6925" max="6925" width="9.28515625" style="15" customWidth="1"/>
    <col min="6926" max="7168" width="8.85546875" style="15"/>
    <col min="7169" max="7169" width="12" style="15" customWidth="1"/>
    <col min="7170" max="7180" width="8.85546875" style="15"/>
    <col min="7181" max="7181" width="9.28515625" style="15" customWidth="1"/>
    <col min="7182" max="7424" width="8.85546875" style="15"/>
    <col min="7425" max="7425" width="12" style="15" customWidth="1"/>
    <col min="7426" max="7436" width="8.85546875" style="15"/>
    <col min="7437" max="7437" width="9.28515625" style="15" customWidth="1"/>
    <col min="7438" max="7680" width="8.85546875" style="15"/>
    <col min="7681" max="7681" width="12" style="15" customWidth="1"/>
    <col min="7682" max="7692" width="8.85546875" style="15"/>
    <col min="7693" max="7693" width="9.28515625" style="15" customWidth="1"/>
    <col min="7694" max="7936" width="8.85546875" style="15"/>
    <col min="7937" max="7937" width="12" style="15" customWidth="1"/>
    <col min="7938" max="7948" width="8.85546875" style="15"/>
    <col min="7949" max="7949" width="9.28515625" style="15" customWidth="1"/>
    <col min="7950" max="8192" width="8.85546875" style="15"/>
    <col min="8193" max="8193" width="12" style="15" customWidth="1"/>
    <col min="8194" max="8204" width="8.85546875" style="15"/>
    <col min="8205" max="8205" width="9.28515625" style="15" customWidth="1"/>
    <col min="8206" max="8448" width="8.85546875" style="15"/>
    <col min="8449" max="8449" width="12" style="15" customWidth="1"/>
    <col min="8450" max="8460" width="8.85546875" style="15"/>
    <col min="8461" max="8461" width="9.28515625" style="15" customWidth="1"/>
    <col min="8462" max="8704" width="8.85546875" style="15"/>
    <col min="8705" max="8705" width="12" style="15" customWidth="1"/>
    <col min="8706" max="8716" width="8.85546875" style="15"/>
    <col min="8717" max="8717" width="9.28515625" style="15" customWidth="1"/>
    <col min="8718" max="8960" width="8.85546875" style="15"/>
    <col min="8961" max="8961" width="12" style="15" customWidth="1"/>
    <col min="8962" max="8972" width="8.85546875" style="15"/>
    <col min="8973" max="8973" width="9.28515625" style="15" customWidth="1"/>
    <col min="8974" max="9216" width="8.85546875" style="15"/>
    <col min="9217" max="9217" width="12" style="15" customWidth="1"/>
    <col min="9218" max="9228" width="8.85546875" style="15"/>
    <col min="9229" max="9229" width="9.28515625" style="15" customWidth="1"/>
    <col min="9230" max="9472" width="8.85546875" style="15"/>
    <col min="9473" max="9473" width="12" style="15" customWidth="1"/>
    <col min="9474" max="9484" width="8.85546875" style="15"/>
    <col min="9485" max="9485" width="9.28515625" style="15" customWidth="1"/>
    <col min="9486" max="9728" width="8.85546875" style="15"/>
    <col min="9729" max="9729" width="12" style="15" customWidth="1"/>
    <col min="9730" max="9740" width="8.85546875" style="15"/>
    <col min="9741" max="9741" width="9.28515625" style="15" customWidth="1"/>
    <col min="9742" max="9984" width="8.85546875" style="15"/>
    <col min="9985" max="9985" width="12" style="15" customWidth="1"/>
    <col min="9986" max="9996" width="8.85546875" style="15"/>
    <col min="9997" max="9997" width="9.28515625" style="15" customWidth="1"/>
    <col min="9998" max="10240" width="8.85546875" style="15"/>
    <col min="10241" max="10241" width="12" style="15" customWidth="1"/>
    <col min="10242" max="10252" width="8.85546875" style="15"/>
    <col min="10253" max="10253" width="9.28515625" style="15" customWidth="1"/>
    <col min="10254" max="10496" width="8.85546875" style="15"/>
    <col min="10497" max="10497" width="12" style="15" customWidth="1"/>
    <col min="10498" max="10508" width="8.85546875" style="15"/>
    <col min="10509" max="10509" width="9.28515625" style="15" customWidth="1"/>
    <col min="10510" max="10752" width="8.85546875" style="15"/>
    <col min="10753" max="10753" width="12" style="15" customWidth="1"/>
    <col min="10754" max="10764" width="8.85546875" style="15"/>
    <col min="10765" max="10765" width="9.28515625" style="15" customWidth="1"/>
    <col min="10766" max="11008" width="8.85546875" style="15"/>
    <col min="11009" max="11009" width="12" style="15" customWidth="1"/>
    <col min="11010" max="11020" width="8.85546875" style="15"/>
    <col min="11021" max="11021" width="9.28515625" style="15" customWidth="1"/>
    <col min="11022" max="11264" width="8.85546875" style="15"/>
    <col min="11265" max="11265" width="12" style="15" customWidth="1"/>
    <col min="11266" max="11276" width="8.85546875" style="15"/>
    <col min="11277" max="11277" width="9.28515625" style="15" customWidth="1"/>
    <col min="11278" max="11520" width="8.85546875" style="15"/>
    <col min="11521" max="11521" width="12" style="15" customWidth="1"/>
    <col min="11522" max="11532" width="8.85546875" style="15"/>
    <col min="11533" max="11533" width="9.28515625" style="15" customWidth="1"/>
    <col min="11534" max="11776" width="8.85546875" style="15"/>
    <col min="11777" max="11777" width="12" style="15" customWidth="1"/>
    <col min="11778" max="11788" width="8.85546875" style="15"/>
    <col min="11789" max="11789" width="9.28515625" style="15" customWidth="1"/>
    <col min="11790" max="12032" width="8.85546875" style="15"/>
    <col min="12033" max="12033" width="12" style="15" customWidth="1"/>
    <col min="12034" max="12044" width="8.85546875" style="15"/>
    <col min="12045" max="12045" width="9.28515625" style="15" customWidth="1"/>
    <col min="12046" max="12288" width="8.85546875" style="15"/>
    <col min="12289" max="12289" width="12" style="15" customWidth="1"/>
    <col min="12290" max="12300" width="8.85546875" style="15"/>
    <col min="12301" max="12301" width="9.28515625" style="15" customWidth="1"/>
    <col min="12302" max="12544" width="8.85546875" style="15"/>
    <col min="12545" max="12545" width="12" style="15" customWidth="1"/>
    <col min="12546" max="12556" width="8.85546875" style="15"/>
    <col min="12557" max="12557" width="9.28515625" style="15" customWidth="1"/>
    <col min="12558" max="12800" width="8.85546875" style="15"/>
    <col min="12801" max="12801" width="12" style="15" customWidth="1"/>
    <col min="12802" max="12812" width="8.85546875" style="15"/>
    <col min="12813" max="12813" width="9.28515625" style="15" customWidth="1"/>
    <col min="12814" max="13056" width="8.85546875" style="15"/>
    <col min="13057" max="13057" width="12" style="15" customWidth="1"/>
    <col min="13058" max="13068" width="8.85546875" style="15"/>
    <col min="13069" max="13069" width="9.28515625" style="15" customWidth="1"/>
    <col min="13070" max="13312" width="8.85546875" style="15"/>
    <col min="13313" max="13313" width="12" style="15" customWidth="1"/>
    <col min="13314" max="13324" width="8.85546875" style="15"/>
    <col min="13325" max="13325" width="9.28515625" style="15" customWidth="1"/>
    <col min="13326" max="13568" width="8.85546875" style="15"/>
    <col min="13569" max="13569" width="12" style="15" customWidth="1"/>
    <col min="13570" max="13580" width="8.85546875" style="15"/>
    <col min="13581" max="13581" width="9.28515625" style="15" customWidth="1"/>
    <col min="13582" max="13824" width="8.85546875" style="15"/>
    <col min="13825" max="13825" width="12" style="15" customWidth="1"/>
    <col min="13826" max="13836" width="8.85546875" style="15"/>
    <col min="13837" max="13837" width="9.28515625" style="15" customWidth="1"/>
    <col min="13838" max="14080" width="8.85546875" style="15"/>
    <col min="14081" max="14081" width="12" style="15" customWidth="1"/>
    <col min="14082" max="14092" width="8.85546875" style="15"/>
    <col min="14093" max="14093" width="9.28515625" style="15" customWidth="1"/>
    <col min="14094" max="14336" width="8.85546875" style="15"/>
    <col min="14337" max="14337" width="12" style="15" customWidth="1"/>
    <col min="14338" max="14348" width="8.85546875" style="15"/>
    <col min="14349" max="14349" width="9.28515625" style="15" customWidth="1"/>
    <col min="14350" max="14592" width="8.85546875" style="15"/>
    <col min="14593" max="14593" width="12" style="15" customWidth="1"/>
    <col min="14594" max="14604" width="8.85546875" style="15"/>
    <col min="14605" max="14605" width="9.28515625" style="15" customWidth="1"/>
    <col min="14606" max="14848" width="8.85546875" style="15"/>
    <col min="14849" max="14849" width="12" style="15" customWidth="1"/>
    <col min="14850" max="14860" width="8.85546875" style="15"/>
    <col min="14861" max="14861" width="9.28515625" style="15" customWidth="1"/>
    <col min="14862" max="15104" width="8.85546875" style="15"/>
    <col min="15105" max="15105" width="12" style="15" customWidth="1"/>
    <col min="15106" max="15116" width="8.85546875" style="15"/>
    <col min="15117" max="15117" width="9.28515625" style="15" customWidth="1"/>
    <col min="15118" max="15360" width="8.85546875" style="15"/>
    <col min="15361" max="15361" width="12" style="15" customWidth="1"/>
    <col min="15362" max="15372" width="8.85546875" style="15"/>
    <col min="15373" max="15373" width="9.28515625" style="15" customWidth="1"/>
    <col min="15374" max="15616" width="8.85546875" style="15"/>
    <col min="15617" max="15617" width="12" style="15" customWidth="1"/>
    <col min="15618" max="15628" width="8.85546875" style="15"/>
    <col min="15629" max="15629" width="9.28515625" style="15" customWidth="1"/>
    <col min="15630" max="15872" width="8.85546875" style="15"/>
    <col min="15873" max="15873" width="12" style="15" customWidth="1"/>
    <col min="15874" max="15884" width="8.85546875" style="15"/>
    <col min="15885" max="15885" width="9.28515625" style="15" customWidth="1"/>
    <col min="15886" max="16128" width="8.85546875" style="15"/>
    <col min="16129" max="16129" width="12" style="15" customWidth="1"/>
    <col min="16130" max="16140" width="8.85546875" style="15"/>
    <col min="16141" max="16141" width="9.28515625" style="15" customWidth="1"/>
    <col min="16142" max="16384" width="8.85546875" style="15"/>
  </cols>
  <sheetData>
    <row r="1" spans="1:13" ht="15" x14ac:dyDescent="0.25">
      <c r="A1" s="14"/>
    </row>
    <row r="2" spans="1:13" ht="15" x14ac:dyDescent="0.25">
      <c r="A2" s="14"/>
    </row>
    <row r="3" spans="1:13" ht="15.75" x14ac:dyDescent="0.25">
      <c r="A3" s="16" t="s">
        <v>38</v>
      </c>
      <c r="B3" s="16"/>
      <c r="C3" s="16"/>
      <c r="D3" s="16"/>
      <c r="E3" s="16"/>
      <c r="F3" s="16"/>
      <c r="G3" s="16"/>
      <c r="H3" s="16"/>
      <c r="I3" s="16"/>
      <c r="J3" s="16"/>
      <c r="K3" s="16"/>
      <c r="L3" s="16"/>
      <c r="M3" s="16"/>
    </row>
    <row r="4" spans="1:13" ht="15.75" x14ac:dyDescent="0.25">
      <c r="A4" s="17"/>
    </row>
    <row r="5" spans="1:13" ht="15.75" x14ac:dyDescent="0.25">
      <c r="A5" s="18"/>
    </row>
    <row r="6" spans="1:13" ht="15" x14ac:dyDescent="0.25">
      <c r="A6" s="14"/>
    </row>
    <row r="7" spans="1:13" x14ac:dyDescent="0.2">
      <c r="A7" s="19"/>
    </row>
    <row r="8" spans="1:13" ht="15" x14ac:dyDescent="0.25">
      <c r="A8" s="14"/>
    </row>
    <row r="12" spans="1:13" x14ac:dyDescent="0.2">
      <c r="A12" s="20"/>
      <c r="B12" s="20"/>
      <c r="C12" s="20"/>
      <c r="D12" s="20"/>
      <c r="E12" s="20"/>
      <c r="F12" s="20"/>
      <c r="G12" s="20"/>
      <c r="H12" s="20"/>
      <c r="I12" s="20"/>
      <c r="J12" s="20"/>
      <c r="K12" s="20"/>
      <c r="L12" s="20"/>
      <c r="M12" s="20"/>
    </row>
    <row r="13" spans="1:13" x14ac:dyDescent="0.2">
      <c r="A13" s="20"/>
      <c r="B13" s="20"/>
      <c r="C13" s="20"/>
      <c r="D13" s="20"/>
      <c r="E13" s="20"/>
      <c r="F13" s="20"/>
      <c r="G13" s="20"/>
      <c r="H13" s="20"/>
      <c r="I13" s="20"/>
      <c r="J13" s="20"/>
      <c r="K13" s="20"/>
      <c r="L13" s="20"/>
      <c r="M13" s="20"/>
    </row>
    <row r="14" spans="1:13" x14ac:dyDescent="0.2">
      <c r="A14" s="20"/>
      <c r="B14" s="20"/>
      <c r="C14" s="20"/>
      <c r="D14" s="20"/>
      <c r="E14" s="20"/>
      <c r="F14" s="20"/>
      <c r="G14" s="20"/>
      <c r="H14" s="20"/>
      <c r="I14" s="20"/>
      <c r="J14" s="20"/>
      <c r="K14" s="20"/>
      <c r="L14" s="20"/>
      <c r="M14" s="20"/>
    </row>
    <row r="15" spans="1:13" x14ac:dyDescent="0.2">
      <c r="A15" s="20"/>
      <c r="B15" s="20"/>
      <c r="C15" s="20"/>
      <c r="D15" s="20"/>
      <c r="E15" s="20"/>
      <c r="F15" s="20"/>
      <c r="G15" s="20"/>
      <c r="H15" s="20"/>
      <c r="I15" s="20"/>
      <c r="J15" s="20"/>
      <c r="K15" s="20"/>
      <c r="L15" s="20"/>
      <c r="M15" s="20"/>
    </row>
    <row r="16" spans="1:13" x14ac:dyDescent="0.2">
      <c r="A16" s="20"/>
      <c r="B16" s="20"/>
      <c r="C16" s="20"/>
      <c r="D16" s="20"/>
      <c r="E16" s="20"/>
      <c r="F16" s="20"/>
      <c r="G16" s="20"/>
      <c r="H16" s="20"/>
      <c r="I16" s="20"/>
      <c r="J16" s="20"/>
      <c r="K16" s="20"/>
      <c r="L16" s="20"/>
      <c r="M16" s="20"/>
    </row>
    <row r="17" spans="1:13" x14ac:dyDescent="0.2">
      <c r="A17" s="20"/>
      <c r="B17" s="20"/>
      <c r="C17" s="20"/>
      <c r="D17" s="20"/>
      <c r="E17" s="20"/>
      <c r="F17" s="20"/>
      <c r="G17" s="20"/>
      <c r="H17" s="20"/>
      <c r="I17" s="20"/>
      <c r="J17" s="20"/>
      <c r="K17" s="20"/>
      <c r="L17" s="20"/>
      <c r="M17" s="20"/>
    </row>
    <row r="18" spans="1:13" x14ac:dyDescent="0.2">
      <c r="A18" s="20"/>
      <c r="B18" s="20"/>
      <c r="C18" s="20"/>
      <c r="D18" s="20"/>
      <c r="E18" s="20"/>
      <c r="F18" s="20"/>
      <c r="G18" s="20"/>
      <c r="H18" s="20"/>
      <c r="I18" s="20"/>
      <c r="J18" s="20"/>
      <c r="K18" s="20"/>
      <c r="L18" s="20"/>
      <c r="M18" s="20"/>
    </row>
    <row r="30" spans="1:13" ht="15" x14ac:dyDescent="0.25">
      <c r="A30" s="21" t="s">
        <v>37</v>
      </c>
    </row>
    <row r="31" spans="1:13" ht="15" x14ac:dyDescent="0.25">
      <c r="A31" s="22" t="s">
        <v>39</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7"/>
  <sheetViews>
    <sheetView workbookViewId="0">
      <selection activeCell="B7" sqref="B7:G7"/>
    </sheetView>
  </sheetViews>
  <sheetFormatPr defaultRowHeight="12.75" x14ac:dyDescent="0.25"/>
  <cols>
    <col min="1" max="1" width="15.7109375" style="24" customWidth="1"/>
    <col min="2" max="2" width="66.140625" style="24" customWidth="1"/>
    <col min="3" max="234" width="9.140625" style="24"/>
    <col min="235" max="256" width="9.140625" style="25"/>
    <col min="257" max="257" width="15.7109375" style="25" customWidth="1"/>
    <col min="258" max="258" width="66.140625" style="25" customWidth="1"/>
    <col min="259" max="512" width="9.140625" style="25"/>
    <col min="513" max="513" width="15.7109375" style="25" customWidth="1"/>
    <col min="514" max="514" width="66.140625" style="25" customWidth="1"/>
    <col min="515" max="768" width="9.140625" style="25"/>
    <col min="769" max="769" width="15.7109375" style="25" customWidth="1"/>
    <col min="770" max="770" width="66.140625" style="25" customWidth="1"/>
    <col min="771" max="1024" width="9.140625" style="25"/>
    <col min="1025" max="1025" width="15.7109375" style="25" customWidth="1"/>
    <col min="1026" max="1026" width="66.140625" style="25" customWidth="1"/>
    <col min="1027" max="1280" width="9.140625" style="25"/>
    <col min="1281" max="1281" width="15.7109375" style="25" customWidth="1"/>
    <col min="1282" max="1282" width="66.140625" style="25" customWidth="1"/>
    <col min="1283" max="1536" width="9.140625" style="25"/>
    <col min="1537" max="1537" width="15.7109375" style="25" customWidth="1"/>
    <col min="1538" max="1538" width="66.140625" style="25" customWidth="1"/>
    <col min="1539" max="1792" width="9.140625" style="25"/>
    <col min="1793" max="1793" width="15.7109375" style="25" customWidth="1"/>
    <col min="1794" max="1794" width="66.140625" style="25" customWidth="1"/>
    <col min="1795" max="2048" width="9.140625" style="25"/>
    <col min="2049" max="2049" width="15.7109375" style="25" customWidth="1"/>
    <col min="2050" max="2050" width="66.140625" style="25" customWidth="1"/>
    <col min="2051" max="2304" width="9.140625" style="25"/>
    <col min="2305" max="2305" width="15.7109375" style="25" customWidth="1"/>
    <col min="2306" max="2306" width="66.140625" style="25" customWidth="1"/>
    <col min="2307" max="2560" width="9.140625" style="25"/>
    <col min="2561" max="2561" width="15.7109375" style="25" customWidth="1"/>
    <col min="2562" max="2562" width="66.140625" style="25" customWidth="1"/>
    <col min="2563" max="2816" width="9.140625" style="25"/>
    <col min="2817" max="2817" width="15.7109375" style="25" customWidth="1"/>
    <col min="2818" max="2818" width="66.140625" style="25" customWidth="1"/>
    <col min="2819" max="3072" width="9.140625" style="25"/>
    <col min="3073" max="3073" width="15.7109375" style="25" customWidth="1"/>
    <col min="3074" max="3074" width="66.140625" style="25" customWidth="1"/>
    <col min="3075" max="3328" width="9.140625" style="25"/>
    <col min="3329" max="3329" width="15.7109375" style="25" customWidth="1"/>
    <col min="3330" max="3330" width="66.140625" style="25" customWidth="1"/>
    <col min="3331" max="3584" width="9.140625" style="25"/>
    <col min="3585" max="3585" width="15.7109375" style="25" customWidth="1"/>
    <col min="3586" max="3586" width="66.140625" style="25" customWidth="1"/>
    <col min="3587" max="3840" width="9.140625" style="25"/>
    <col min="3841" max="3841" width="15.7109375" style="25" customWidth="1"/>
    <col min="3842" max="3842" width="66.140625" style="25" customWidth="1"/>
    <col min="3843" max="4096" width="9.140625" style="25"/>
    <col min="4097" max="4097" width="15.7109375" style="25" customWidth="1"/>
    <col min="4098" max="4098" width="66.140625" style="25" customWidth="1"/>
    <col min="4099" max="4352" width="9.140625" style="25"/>
    <col min="4353" max="4353" width="15.7109375" style="25" customWidth="1"/>
    <col min="4354" max="4354" width="66.140625" style="25" customWidth="1"/>
    <col min="4355" max="4608" width="9.140625" style="25"/>
    <col min="4609" max="4609" width="15.7109375" style="25" customWidth="1"/>
    <col min="4610" max="4610" width="66.140625" style="25" customWidth="1"/>
    <col min="4611" max="4864" width="9.140625" style="25"/>
    <col min="4865" max="4865" width="15.7109375" style="25" customWidth="1"/>
    <col min="4866" max="4866" width="66.140625" style="25" customWidth="1"/>
    <col min="4867" max="5120" width="9.140625" style="25"/>
    <col min="5121" max="5121" width="15.7109375" style="25" customWidth="1"/>
    <col min="5122" max="5122" width="66.140625" style="25" customWidth="1"/>
    <col min="5123" max="5376" width="9.140625" style="25"/>
    <col min="5377" max="5377" width="15.7109375" style="25" customWidth="1"/>
    <col min="5378" max="5378" width="66.140625" style="25" customWidth="1"/>
    <col min="5379" max="5632" width="9.140625" style="25"/>
    <col min="5633" max="5633" width="15.7109375" style="25" customWidth="1"/>
    <col min="5634" max="5634" width="66.140625" style="25" customWidth="1"/>
    <col min="5635" max="5888" width="9.140625" style="25"/>
    <col min="5889" max="5889" width="15.7109375" style="25" customWidth="1"/>
    <col min="5890" max="5890" width="66.140625" style="25" customWidth="1"/>
    <col min="5891" max="6144" width="9.140625" style="25"/>
    <col min="6145" max="6145" width="15.7109375" style="25" customWidth="1"/>
    <col min="6146" max="6146" width="66.140625" style="25" customWidth="1"/>
    <col min="6147" max="6400" width="9.140625" style="25"/>
    <col min="6401" max="6401" width="15.7109375" style="25" customWidth="1"/>
    <col min="6402" max="6402" width="66.140625" style="25" customWidth="1"/>
    <col min="6403" max="6656" width="9.140625" style="25"/>
    <col min="6657" max="6657" width="15.7109375" style="25" customWidth="1"/>
    <col min="6658" max="6658" width="66.140625" style="25" customWidth="1"/>
    <col min="6659" max="6912" width="9.140625" style="25"/>
    <col min="6913" max="6913" width="15.7109375" style="25" customWidth="1"/>
    <col min="6914" max="6914" width="66.140625" style="25" customWidth="1"/>
    <col min="6915" max="7168" width="9.140625" style="25"/>
    <col min="7169" max="7169" width="15.7109375" style="25" customWidth="1"/>
    <col min="7170" max="7170" width="66.140625" style="25" customWidth="1"/>
    <col min="7171" max="7424" width="9.140625" style="25"/>
    <col min="7425" max="7425" width="15.7109375" style="25" customWidth="1"/>
    <col min="7426" max="7426" width="66.140625" style="25" customWidth="1"/>
    <col min="7427" max="7680" width="9.140625" style="25"/>
    <col min="7681" max="7681" width="15.7109375" style="25" customWidth="1"/>
    <col min="7682" max="7682" width="66.140625" style="25" customWidth="1"/>
    <col min="7683" max="7936" width="9.140625" style="25"/>
    <col min="7937" max="7937" width="15.7109375" style="25" customWidth="1"/>
    <col min="7938" max="7938" width="66.140625" style="25" customWidth="1"/>
    <col min="7939" max="8192" width="9.140625" style="25"/>
    <col min="8193" max="8193" width="15.7109375" style="25" customWidth="1"/>
    <col min="8194" max="8194" width="66.140625" style="25" customWidth="1"/>
    <col min="8195" max="8448" width="9.140625" style="25"/>
    <col min="8449" max="8449" width="15.7109375" style="25" customWidth="1"/>
    <col min="8450" max="8450" width="66.140625" style="25" customWidth="1"/>
    <col min="8451" max="8704" width="9.140625" style="25"/>
    <col min="8705" max="8705" width="15.7109375" style="25" customWidth="1"/>
    <col min="8706" max="8706" width="66.140625" style="25" customWidth="1"/>
    <col min="8707" max="8960" width="9.140625" style="25"/>
    <col min="8961" max="8961" width="15.7109375" style="25" customWidth="1"/>
    <col min="8962" max="8962" width="66.140625" style="25" customWidth="1"/>
    <col min="8963" max="9216" width="9.140625" style="25"/>
    <col min="9217" max="9217" width="15.7109375" style="25" customWidth="1"/>
    <col min="9218" max="9218" width="66.140625" style="25" customWidth="1"/>
    <col min="9219" max="9472" width="9.140625" style="25"/>
    <col min="9473" max="9473" width="15.7109375" style="25" customWidth="1"/>
    <col min="9474" max="9474" width="66.140625" style="25" customWidth="1"/>
    <col min="9475" max="9728" width="9.140625" style="25"/>
    <col min="9729" max="9729" width="15.7109375" style="25" customWidth="1"/>
    <col min="9730" max="9730" width="66.140625" style="25" customWidth="1"/>
    <col min="9731" max="9984" width="9.140625" style="25"/>
    <col min="9985" max="9985" width="15.7109375" style="25" customWidth="1"/>
    <col min="9986" max="9986" width="66.140625" style="25" customWidth="1"/>
    <col min="9987" max="10240" width="9.140625" style="25"/>
    <col min="10241" max="10241" width="15.7109375" style="25" customWidth="1"/>
    <col min="10242" max="10242" width="66.140625" style="25" customWidth="1"/>
    <col min="10243" max="10496" width="9.140625" style="25"/>
    <col min="10497" max="10497" width="15.7109375" style="25" customWidth="1"/>
    <col min="10498" max="10498" width="66.140625" style="25" customWidth="1"/>
    <col min="10499" max="10752" width="9.140625" style="25"/>
    <col min="10753" max="10753" width="15.7109375" style="25" customWidth="1"/>
    <col min="10754" max="10754" width="66.140625" style="25" customWidth="1"/>
    <col min="10755" max="11008" width="9.140625" style="25"/>
    <col min="11009" max="11009" width="15.7109375" style="25" customWidth="1"/>
    <col min="11010" max="11010" width="66.140625" style="25" customWidth="1"/>
    <col min="11011" max="11264" width="9.140625" style="25"/>
    <col min="11265" max="11265" width="15.7109375" style="25" customWidth="1"/>
    <col min="11266" max="11266" width="66.140625" style="25" customWidth="1"/>
    <col min="11267" max="11520" width="9.140625" style="25"/>
    <col min="11521" max="11521" width="15.7109375" style="25" customWidth="1"/>
    <col min="11522" max="11522" width="66.140625" style="25" customWidth="1"/>
    <col min="11523" max="11776" width="9.140625" style="25"/>
    <col min="11777" max="11777" width="15.7109375" style="25" customWidth="1"/>
    <col min="11778" max="11778" width="66.140625" style="25" customWidth="1"/>
    <col min="11779" max="12032" width="9.140625" style="25"/>
    <col min="12033" max="12033" width="15.7109375" style="25" customWidth="1"/>
    <col min="12034" max="12034" width="66.140625" style="25" customWidth="1"/>
    <col min="12035" max="12288" width="9.140625" style="25"/>
    <col min="12289" max="12289" width="15.7109375" style="25" customWidth="1"/>
    <col min="12290" max="12290" width="66.140625" style="25" customWidth="1"/>
    <col min="12291" max="12544" width="9.140625" style="25"/>
    <col min="12545" max="12545" width="15.7109375" style="25" customWidth="1"/>
    <col min="12546" max="12546" width="66.140625" style="25" customWidth="1"/>
    <col min="12547" max="12800" width="9.140625" style="25"/>
    <col min="12801" max="12801" width="15.7109375" style="25" customWidth="1"/>
    <col min="12802" max="12802" width="66.140625" style="25" customWidth="1"/>
    <col min="12803" max="13056" width="9.140625" style="25"/>
    <col min="13057" max="13057" width="15.7109375" style="25" customWidth="1"/>
    <col min="13058" max="13058" width="66.140625" style="25" customWidth="1"/>
    <col min="13059" max="13312" width="9.140625" style="25"/>
    <col min="13313" max="13313" width="15.7109375" style="25" customWidth="1"/>
    <col min="13314" max="13314" width="66.140625" style="25" customWidth="1"/>
    <col min="13315" max="13568" width="9.140625" style="25"/>
    <col min="13569" max="13569" width="15.7109375" style="25" customWidth="1"/>
    <col min="13570" max="13570" width="66.140625" style="25" customWidth="1"/>
    <col min="13571" max="13824" width="9.140625" style="25"/>
    <col min="13825" max="13825" width="15.7109375" style="25" customWidth="1"/>
    <col min="13826" max="13826" width="66.140625" style="25" customWidth="1"/>
    <col min="13827" max="14080" width="9.140625" style="25"/>
    <col min="14081" max="14081" width="15.7109375" style="25" customWidth="1"/>
    <col min="14082" max="14082" width="66.140625" style="25" customWidth="1"/>
    <col min="14083" max="14336" width="9.140625" style="25"/>
    <col min="14337" max="14337" width="15.7109375" style="25" customWidth="1"/>
    <col min="14338" max="14338" width="66.140625" style="25" customWidth="1"/>
    <col min="14339" max="14592" width="9.140625" style="25"/>
    <col min="14593" max="14593" width="15.7109375" style="25" customWidth="1"/>
    <col min="14594" max="14594" width="66.140625" style="25" customWidth="1"/>
    <col min="14595" max="14848" width="9.140625" style="25"/>
    <col min="14849" max="14849" width="15.7109375" style="25" customWidth="1"/>
    <col min="14850" max="14850" width="66.140625" style="25" customWidth="1"/>
    <col min="14851" max="15104" width="9.140625" style="25"/>
    <col min="15105" max="15105" width="15.7109375" style="25" customWidth="1"/>
    <col min="15106" max="15106" width="66.140625" style="25" customWidth="1"/>
    <col min="15107" max="15360" width="9.140625" style="25"/>
    <col min="15361" max="15361" width="15.7109375" style="25" customWidth="1"/>
    <col min="15362" max="15362" width="66.140625" style="25" customWidth="1"/>
    <col min="15363" max="15616" width="9.140625" style="25"/>
    <col min="15617" max="15617" width="15.7109375" style="25" customWidth="1"/>
    <col min="15618" max="15618" width="66.140625" style="25" customWidth="1"/>
    <col min="15619" max="15872" width="9.140625" style="25"/>
    <col min="15873" max="15873" width="15.7109375" style="25" customWidth="1"/>
    <col min="15874" max="15874" width="66.140625" style="25" customWidth="1"/>
    <col min="15875" max="16128" width="9.140625" style="25"/>
    <col min="16129" max="16129" width="15.7109375" style="25" customWidth="1"/>
    <col min="16130" max="16130" width="66.140625" style="25" customWidth="1"/>
    <col min="16131" max="16384" width="9.140625" style="25"/>
  </cols>
  <sheetData>
    <row r="1" spans="1:234" ht="15.75" x14ac:dyDescent="0.25">
      <c r="A1" s="17" t="s">
        <v>40</v>
      </c>
      <c r="B1" s="23"/>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row>
    <row r="2" spans="1:234" x14ac:dyDescent="0.2">
      <c r="A2" s="26"/>
      <c r="B2" s="23"/>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row>
    <row r="3" spans="1:234" x14ac:dyDescent="0.2">
      <c r="A3" s="26"/>
      <c r="B3" s="23"/>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row>
    <row r="4" spans="1:234" x14ac:dyDescent="0.2">
      <c r="A4" s="27" t="s">
        <v>41</v>
      </c>
      <c r="B4" s="27" t="s">
        <v>40</v>
      </c>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row>
    <row r="5" spans="1:234" ht="15" x14ac:dyDescent="0.25">
      <c r="A5" s="23"/>
      <c r="B5" s="28"/>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row>
    <row r="6" spans="1:234" s="32" customFormat="1" ht="36" customHeight="1" x14ac:dyDescent="0.25">
      <c r="A6" s="29" t="s">
        <v>42</v>
      </c>
      <c r="B6" s="30" t="s">
        <v>23</v>
      </c>
      <c r="C6" s="30"/>
      <c r="D6" s="30"/>
      <c r="E6" s="30"/>
      <c r="F6" s="30"/>
      <c r="G6" s="30"/>
      <c r="H6" s="31"/>
      <c r="I6" s="31"/>
      <c r="J6" s="31"/>
      <c r="K6" s="31"/>
      <c r="L6" s="31"/>
      <c r="M6" s="31"/>
      <c r="N6" s="31"/>
    </row>
    <row r="7" spans="1:234" s="32" customFormat="1" ht="36" customHeight="1" x14ac:dyDescent="0.25">
      <c r="A7" s="29" t="s">
        <v>43</v>
      </c>
      <c r="B7" s="30" t="s">
        <v>55</v>
      </c>
      <c r="C7" s="30"/>
      <c r="D7" s="30"/>
      <c r="E7" s="30"/>
      <c r="F7" s="30"/>
      <c r="G7" s="30"/>
      <c r="H7" s="31"/>
      <c r="I7" s="31"/>
      <c r="J7" s="31"/>
      <c r="K7" s="31"/>
      <c r="L7" s="31"/>
      <c r="M7" s="31"/>
      <c r="N7" s="31"/>
    </row>
    <row r="9" spans="1:234" x14ac:dyDescent="0.2">
      <c r="A9" s="33" t="s">
        <v>44</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row>
    <row r="10" spans="1:234" x14ac:dyDescent="0.2">
      <c r="A10" s="34" t="s">
        <v>45</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row>
    <row r="11" spans="1:234" x14ac:dyDescent="0.2">
      <c r="A11" s="34" t="s">
        <v>46</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row>
    <row r="12" spans="1:234" x14ac:dyDescent="0.2">
      <c r="A12" s="34" t="s">
        <v>47</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row>
    <row r="13" spans="1:234" x14ac:dyDescent="0.2">
      <c r="A13" s="34" t="s">
        <v>48</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row>
    <row r="14" spans="1:234" x14ac:dyDescent="0.2">
      <c r="A14" s="34" t="s">
        <v>49</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row>
    <row r="15" spans="1:234" x14ac:dyDescent="0.2">
      <c r="A15" s="34" t="s">
        <v>50</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row>
    <row r="16" spans="1:234" x14ac:dyDescent="0.2">
      <c r="A16" s="34" t="s">
        <v>51</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row>
    <row r="17" spans="1:234" x14ac:dyDescent="0.2">
      <c r="A17" s="34" t="s">
        <v>52</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row>
    <row r="18" spans="1:234" x14ac:dyDescent="0.2">
      <c r="A18" s="34" t="s">
        <v>53</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row>
    <row r="19" spans="1:234" x14ac:dyDescent="0.2">
      <c r="A19" s="34" t="s">
        <v>54</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row>
    <row r="20" spans="1:234" x14ac:dyDescent="0.2">
      <c r="A20" s="3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row>
    <row r="21" spans="1:234" x14ac:dyDescent="0.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row>
    <row r="22" spans="1:234" x14ac:dyDescent="0.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row>
    <row r="23" spans="1:234"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row>
    <row r="24" spans="1:234"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row>
    <row r="25" spans="1:234"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row>
    <row r="26" spans="1:234"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row>
    <row r="27" spans="1:234"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row>
  </sheetData>
  <mergeCells count="2">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election activeCell="A5" sqref="A5"/>
    </sheetView>
  </sheetViews>
  <sheetFormatPr defaultRowHeight="15" x14ac:dyDescent="0.25"/>
  <cols>
    <col min="1" max="1" width="92.5703125" style="13" customWidth="1"/>
    <col min="257" max="257" width="92.5703125" customWidth="1"/>
    <col min="513" max="513" width="92.5703125" customWidth="1"/>
    <col min="769" max="769" width="92.5703125" customWidth="1"/>
    <col min="1025" max="1025" width="92.5703125" customWidth="1"/>
    <col min="1281" max="1281" width="92.5703125" customWidth="1"/>
    <col min="1537" max="1537" width="92.5703125" customWidth="1"/>
    <col min="1793" max="1793" width="92.5703125" customWidth="1"/>
    <col min="2049" max="2049" width="92.5703125" customWidth="1"/>
    <col min="2305" max="2305" width="92.5703125" customWidth="1"/>
    <col min="2561" max="2561" width="92.5703125" customWidth="1"/>
    <col min="2817" max="2817" width="92.5703125" customWidth="1"/>
    <col min="3073" max="3073" width="92.5703125" customWidth="1"/>
    <col min="3329" max="3329" width="92.5703125" customWidth="1"/>
    <col min="3585" max="3585" width="92.5703125" customWidth="1"/>
    <col min="3841" max="3841" width="92.5703125" customWidth="1"/>
    <col min="4097" max="4097" width="92.5703125" customWidth="1"/>
    <col min="4353" max="4353" width="92.5703125" customWidth="1"/>
    <col min="4609" max="4609" width="92.5703125" customWidth="1"/>
    <col min="4865" max="4865" width="92.5703125" customWidth="1"/>
    <col min="5121" max="5121" width="92.5703125" customWidth="1"/>
    <col min="5377" max="5377" width="92.5703125" customWidth="1"/>
    <col min="5633" max="5633" width="92.5703125" customWidth="1"/>
    <col min="5889" max="5889" width="92.5703125" customWidth="1"/>
    <col min="6145" max="6145" width="92.5703125" customWidth="1"/>
    <col min="6401" max="6401" width="92.5703125" customWidth="1"/>
    <col min="6657" max="6657" width="92.5703125" customWidth="1"/>
    <col min="6913" max="6913" width="92.5703125" customWidth="1"/>
    <col min="7169" max="7169" width="92.5703125" customWidth="1"/>
    <col min="7425" max="7425" width="92.5703125" customWidth="1"/>
    <col min="7681" max="7681" width="92.5703125" customWidth="1"/>
    <col min="7937" max="7937" width="92.5703125" customWidth="1"/>
    <col min="8193" max="8193" width="92.5703125" customWidth="1"/>
    <col min="8449" max="8449" width="92.5703125" customWidth="1"/>
    <col min="8705" max="8705" width="92.5703125" customWidth="1"/>
    <col min="8961" max="8961" width="92.5703125" customWidth="1"/>
    <col min="9217" max="9217" width="92.5703125" customWidth="1"/>
    <col min="9473" max="9473" width="92.5703125" customWidth="1"/>
    <col min="9729" max="9729" width="92.5703125" customWidth="1"/>
    <col min="9985" max="9985" width="92.5703125" customWidth="1"/>
    <col min="10241" max="10241" width="92.5703125" customWidth="1"/>
    <col min="10497" max="10497" width="92.5703125" customWidth="1"/>
    <col min="10753" max="10753" width="92.5703125" customWidth="1"/>
    <col min="11009" max="11009" width="92.5703125" customWidth="1"/>
    <col min="11265" max="11265" width="92.5703125" customWidth="1"/>
    <col min="11521" max="11521" width="92.5703125" customWidth="1"/>
    <col min="11777" max="11777" width="92.5703125" customWidth="1"/>
    <col min="12033" max="12033" width="92.5703125" customWidth="1"/>
    <col min="12289" max="12289" width="92.5703125" customWidth="1"/>
    <col min="12545" max="12545" width="92.5703125" customWidth="1"/>
    <col min="12801" max="12801" width="92.5703125" customWidth="1"/>
    <col min="13057" max="13057" width="92.5703125" customWidth="1"/>
    <col min="13313" max="13313" width="92.5703125" customWidth="1"/>
    <col min="13569" max="13569" width="92.5703125" customWidth="1"/>
    <col min="13825" max="13825" width="92.5703125" customWidth="1"/>
    <col min="14081" max="14081" width="92.5703125" customWidth="1"/>
    <col min="14337" max="14337" width="92.5703125" customWidth="1"/>
    <col min="14593" max="14593" width="92.5703125" customWidth="1"/>
    <col min="14849" max="14849" width="92.5703125" customWidth="1"/>
    <col min="15105" max="15105" width="92.5703125" customWidth="1"/>
    <col min="15361" max="15361" width="92.5703125" customWidth="1"/>
    <col min="15617" max="15617" width="92.5703125" customWidth="1"/>
    <col min="15873" max="15873" width="92.5703125" customWidth="1"/>
    <col min="16129" max="16129" width="92.5703125" customWidth="1"/>
  </cols>
  <sheetData>
    <row r="1" spans="1:1" ht="15.75" x14ac:dyDescent="0.25">
      <c r="A1" s="3" t="s">
        <v>23</v>
      </c>
    </row>
    <row r="2" spans="1:1" x14ac:dyDescent="0.25">
      <c r="A2" s="4"/>
    </row>
    <row r="3" spans="1:1" x14ac:dyDescent="0.25">
      <c r="A3" s="5" t="s">
        <v>24</v>
      </c>
    </row>
    <row r="4" spans="1:1" x14ac:dyDescent="0.25">
      <c r="A4" s="5"/>
    </row>
    <row r="5" spans="1:1" ht="51" x14ac:dyDescent="0.25">
      <c r="A5" s="6" t="s">
        <v>34</v>
      </c>
    </row>
    <row r="6" spans="1:1" x14ac:dyDescent="0.25">
      <c r="A6" s="4"/>
    </row>
    <row r="7" spans="1:1" x14ac:dyDescent="0.25">
      <c r="A7" s="5" t="s">
        <v>25</v>
      </c>
    </row>
    <row r="8" spans="1:1" x14ac:dyDescent="0.25">
      <c r="A8" s="7"/>
    </row>
    <row r="9" spans="1:1" ht="51" x14ac:dyDescent="0.25">
      <c r="A9" s="8" t="s">
        <v>26</v>
      </c>
    </row>
    <row r="10" spans="1:1" x14ac:dyDescent="0.25">
      <c r="A10" s="8"/>
    </row>
    <row r="11" spans="1:1" ht="25.5" x14ac:dyDescent="0.25">
      <c r="A11" s="9" t="s">
        <v>35</v>
      </c>
    </row>
    <row r="12" spans="1:1" x14ac:dyDescent="0.25">
      <c r="A12" s="10"/>
    </row>
    <row r="13" spans="1:1" x14ac:dyDescent="0.25">
      <c r="A13" s="5" t="s">
        <v>27</v>
      </c>
    </row>
    <row r="14" spans="1:1" x14ac:dyDescent="0.25">
      <c r="A14" s="4"/>
    </row>
    <row r="15" spans="1:1" ht="51" x14ac:dyDescent="0.25">
      <c r="A15" s="8" t="s">
        <v>57</v>
      </c>
    </row>
    <row r="16" spans="1:1" x14ac:dyDescent="0.25">
      <c r="A16" s="8"/>
    </row>
    <row r="17" spans="1:1" ht="76.5" x14ac:dyDescent="0.25">
      <c r="A17" s="8" t="s">
        <v>28</v>
      </c>
    </row>
    <row r="18" spans="1:1" x14ac:dyDescent="0.25">
      <c r="A18" s="8"/>
    </row>
    <row r="19" spans="1:1" ht="66" customHeight="1" x14ac:dyDescent="0.25">
      <c r="A19" s="11" t="s">
        <v>29</v>
      </c>
    </row>
    <row r="20" spans="1:1" x14ac:dyDescent="0.25">
      <c r="A20" s="11"/>
    </row>
    <row r="21" spans="1:1" x14ac:dyDescent="0.25">
      <c r="A21" s="11" t="s">
        <v>36</v>
      </c>
    </row>
    <row r="22" spans="1:1" x14ac:dyDescent="0.25">
      <c r="A22" s="11"/>
    </row>
    <row r="23" spans="1:1" ht="25.5" x14ac:dyDescent="0.25">
      <c r="A23" s="11" t="s">
        <v>30</v>
      </c>
    </row>
    <row r="24" spans="1:1" x14ac:dyDescent="0.25">
      <c r="A24" s="11"/>
    </row>
    <row r="25" spans="1:1" x14ac:dyDescent="0.25">
      <c r="A25" s="4"/>
    </row>
    <row r="26" spans="1:1" x14ac:dyDescent="0.25">
      <c r="A26" s="5" t="s">
        <v>31</v>
      </c>
    </row>
    <row r="28" spans="1:1" x14ac:dyDescent="0.25">
      <c r="A28" s="12" t="s">
        <v>32</v>
      </c>
    </row>
    <row r="29" spans="1:1" ht="38.25" x14ac:dyDescent="0.25">
      <c r="A29" s="9" t="s">
        <v>33</v>
      </c>
    </row>
    <row r="31" spans="1:1" x14ac:dyDescent="0.25">
      <c r="A31" s="12"/>
    </row>
    <row r="32" spans="1:1" x14ac:dyDescent="0.25">
      <c r="A32" s="12" t="s">
        <v>58</v>
      </c>
    </row>
    <row r="33" spans="1:1" x14ac:dyDescent="0.25">
      <c r="A33" s="9" t="s">
        <v>56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zoomScale="85" zoomScaleNormal="85" workbookViewId="0">
      <selection activeCell="N2" sqref="N2"/>
    </sheetView>
  </sheetViews>
  <sheetFormatPr defaultRowHeight="15" x14ac:dyDescent="0.25"/>
  <cols>
    <col min="1" max="1" width="11.7109375" customWidth="1"/>
    <col min="2" max="2" width="25.5703125" style="2" customWidth="1"/>
    <col min="3" max="3" width="38.140625" bestFit="1" customWidth="1"/>
    <col min="4" max="4" width="10.7109375" bestFit="1" customWidth="1"/>
    <col min="6" max="6" width="15.140625" customWidth="1"/>
    <col min="7" max="7" width="3.42578125" customWidth="1"/>
    <col min="10" max="10" width="15.7109375" customWidth="1"/>
    <col min="11" max="11" width="2.42578125" customWidth="1"/>
    <col min="14" max="14" width="15.42578125" customWidth="1"/>
    <col min="15" max="15" width="10.5703125" bestFit="1" customWidth="1"/>
  </cols>
  <sheetData>
    <row r="1" spans="1:14" x14ac:dyDescent="0.25">
      <c r="A1" s="36" t="s">
        <v>22</v>
      </c>
      <c r="B1" s="37"/>
      <c r="C1" s="38"/>
      <c r="D1" s="38"/>
      <c r="E1" s="38"/>
      <c r="F1" s="38"/>
      <c r="G1" s="39"/>
    </row>
    <row r="3" spans="1:14" x14ac:dyDescent="0.25">
      <c r="A3" s="39"/>
      <c r="B3" s="40"/>
      <c r="C3" s="39"/>
      <c r="D3" s="39" t="s">
        <v>69</v>
      </c>
      <c r="E3" s="39"/>
      <c r="F3" s="39"/>
      <c r="G3" s="39"/>
    </row>
    <row r="5" spans="1:14" x14ac:dyDescent="0.25">
      <c r="D5" t="s">
        <v>1</v>
      </c>
      <c r="H5" t="s">
        <v>2</v>
      </c>
      <c r="L5" s="41" t="s">
        <v>3</v>
      </c>
    </row>
    <row r="6" spans="1:14" x14ac:dyDescent="0.25">
      <c r="A6" t="s">
        <v>20</v>
      </c>
      <c r="B6" s="2" t="s">
        <v>21</v>
      </c>
      <c r="C6" t="s">
        <v>18</v>
      </c>
      <c r="D6" s="39" t="s">
        <v>60</v>
      </c>
      <c r="E6" s="39" t="s">
        <v>61</v>
      </c>
      <c r="F6" s="39" t="s">
        <v>68</v>
      </c>
      <c r="H6" s="39" t="s">
        <v>60</v>
      </c>
      <c r="I6" s="39" t="s">
        <v>61</v>
      </c>
      <c r="J6" s="39" t="s">
        <v>68</v>
      </c>
      <c r="L6" s="39" t="s">
        <v>60</v>
      </c>
      <c r="M6" s="39" t="s">
        <v>61</v>
      </c>
      <c r="N6" s="39" t="s">
        <v>68</v>
      </c>
    </row>
    <row r="7" spans="1:14" x14ac:dyDescent="0.25">
      <c r="A7">
        <v>2017</v>
      </c>
      <c r="B7" s="2" t="s">
        <v>19</v>
      </c>
      <c r="C7" t="s">
        <v>4</v>
      </c>
      <c r="D7" s="1" t="s">
        <v>5</v>
      </c>
      <c r="E7" s="1" t="s">
        <v>5</v>
      </c>
      <c r="F7" s="1">
        <v>0</v>
      </c>
      <c r="G7" s="1"/>
      <c r="H7" s="1" t="s">
        <v>5</v>
      </c>
      <c r="I7" s="1" t="s">
        <v>5</v>
      </c>
      <c r="J7" s="1" t="s">
        <v>5</v>
      </c>
      <c r="K7" s="1"/>
      <c r="L7" s="1" t="s">
        <v>5</v>
      </c>
      <c r="M7" s="1" t="s">
        <v>5</v>
      </c>
      <c r="N7" s="1">
        <v>80.400000000000006</v>
      </c>
    </row>
    <row r="8" spans="1:14" x14ac:dyDescent="0.25">
      <c r="A8">
        <v>2017</v>
      </c>
      <c r="B8" s="2" t="s">
        <v>19</v>
      </c>
      <c r="C8" t="s">
        <v>6</v>
      </c>
      <c r="D8" s="1">
        <v>208.5</v>
      </c>
      <c r="E8" s="1">
        <v>276.10000000000002</v>
      </c>
      <c r="F8" s="1">
        <v>-67.599999999999994</v>
      </c>
      <c r="G8" s="1"/>
      <c r="H8" s="1" t="s">
        <v>5</v>
      </c>
      <c r="I8" s="1" t="s">
        <v>5</v>
      </c>
      <c r="J8" s="1">
        <v>7.3</v>
      </c>
      <c r="K8" s="1"/>
      <c r="L8" s="1">
        <v>2531.5</v>
      </c>
      <c r="M8" s="1">
        <v>1351.8</v>
      </c>
      <c r="N8" s="1">
        <v>1179.8</v>
      </c>
    </row>
    <row r="9" spans="1:14" x14ac:dyDescent="0.25">
      <c r="A9">
        <v>2017</v>
      </c>
      <c r="B9" s="2" t="s">
        <v>19</v>
      </c>
      <c r="C9" t="s">
        <v>7</v>
      </c>
      <c r="D9" s="1" t="s">
        <v>5</v>
      </c>
      <c r="E9" s="1" t="s">
        <v>5</v>
      </c>
      <c r="F9" s="1">
        <v>-4.4000000000000004</v>
      </c>
      <c r="G9" s="1"/>
      <c r="H9" s="1">
        <v>0</v>
      </c>
      <c r="I9" s="1">
        <v>0</v>
      </c>
      <c r="J9" s="1">
        <v>0</v>
      </c>
      <c r="K9" s="1"/>
      <c r="L9" s="1">
        <v>17.399999999999999</v>
      </c>
      <c r="M9" s="1" t="s">
        <v>5</v>
      </c>
      <c r="N9" s="1" t="s">
        <v>5</v>
      </c>
    </row>
    <row r="10" spans="1:14" x14ac:dyDescent="0.25">
      <c r="A10">
        <v>2017</v>
      </c>
      <c r="B10" s="2" t="s">
        <v>19</v>
      </c>
      <c r="C10" t="s">
        <v>8</v>
      </c>
      <c r="D10" s="1">
        <v>172.3</v>
      </c>
      <c r="E10" s="1">
        <v>511.9</v>
      </c>
      <c r="F10" s="1">
        <v>-339.6</v>
      </c>
      <c r="G10" s="1"/>
      <c r="H10" s="1" t="s">
        <v>5</v>
      </c>
      <c r="I10" s="1" t="s">
        <v>5</v>
      </c>
      <c r="J10" s="1">
        <v>6.8</v>
      </c>
      <c r="K10" s="1"/>
      <c r="L10" s="1">
        <v>1276.8</v>
      </c>
      <c r="M10" s="1">
        <v>1394</v>
      </c>
      <c r="N10" s="1">
        <v>-117.2</v>
      </c>
    </row>
    <row r="11" spans="1:14" x14ac:dyDescent="0.25">
      <c r="A11">
        <v>2017</v>
      </c>
      <c r="B11" s="2" t="s">
        <v>19</v>
      </c>
      <c r="C11" t="s">
        <v>9</v>
      </c>
      <c r="D11" s="1" t="s">
        <v>5</v>
      </c>
      <c r="E11" s="1" t="s">
        <v>5</v>
      </c>
      <c r="F11" s="1">
        <v>0.7</v>
      </c>
      <c r="G11" s="1"/>
      <c r="H11" s="1">
        <v>0.2</v>
      </c>
      <c r="I11" s="1" t="s">
        <v>5</v>
      </c>
      <c r="J11" s="1" t="s">
        <v>5</v>
      </c>
      <c r="K11" s="1"/>
      <c r="L11" s="1">
        <v>45.2</v>
      </c>
      <c r="M11" s="1">
        <v>16.8</v>
      </c>
      <c r="N11" s="1">
        <v>28.4</v>
      </c>
    </row>
    <row r="12" spans="1:14" x14ac:dyDescent="0.25">
      <c r="A12">
        <v>2017</v>
      </c>
      <c r="B12" s="2" t="s">
        <v>19</v>
      </c>
      <c r="C12" t="s">
        <v>10</v>
      </c>
      <c r="D12" s="1">
        <v>0</v>
      </c>
      <c r="E12" s="1">
        <v>0.2</v>
      </c>
      <c r="F12" s="1">
        <v>-0.2</v>
      </c>
      <c r="G12" s="1"/>
      <c r="H12" s="1">
        <v>0</v>
      </c>
      <c r="I12" s="1">
        <v>0</v>
      </c>
      <c r="J12" s="1">
        <v>0</v>
      </c>
      <c r="K12" s="1"/>
      <c r="L12" s="1" t="s">
        <v>5</v>
      </c>
      <c r="M12" s="1" t="s">
        <v>5</v>
      </c>
      <c r="N12" s="1">
        <v>0.5</v>
      </c>
    </row>
    <row r="13" spans="1:14" x14ac:dyDescent="0.25">
      <c r="A13">
        <v>2017</v>
      </c>
      <c r="B13" s="2" t="s">
        <v>19</v>
      </c>
      <c r="C13" t="s">
        <v>11</v>
      </c>
      <c r="D13" s="1">
        <v>0</v>
      </c>
      <c r="E13" s="1">
        <v>1.4</v>
      </c>
      <c r="F13" s="1">
        <v>-1.4</v>
      </c>
      <c r="G13" s="1"/>
      <c r="H13" s="1" t="s">
        <v>5</v>
      </c>
      <c r="I13" s="1">
        <v>0</v>
      </c>
      <c r="J13" s="1" t="s">
        <v>5</v>
      </c>
      <c r="K13" s="1"/>
      <c r="L13" s="1" t="s">
        <v>5</v>
      </c>
      <c r="M13" s="1" t="s">
        <v>5</v>
      </c>
      <c r="N13" s="1">
        <v>9.3000000000000007</v>
      </c>
    </row>
    <row r="14" spans="1:14" x14ac:dyDescent="0.25">
      <c r="A14">
        <v>2017</v>
      </c>
      <c r="B14" s="2" t="s">
        <v>19</v>
      </c>
      <c r="C14" t="s">
        <v>12</v>
      </c>
      <c r="D14" s="1" t="s">
        <v>5</v>
      </c>
      <c r="E14" s="1" t="s">
        <v>5</v>
      </c>
      <c r="F14" s="1">
        <v>-18.399999999999999</v>
      </c>
      <c r="G14" s="1"/>
      <c r="H14" s="1" t="s">
        <v>5</v>
      </c>
      <c r="I14" s="1" t="s">
        <v>5</v>
      </c>
      <c r="J14" s="1">
        <v>0</v>
      </c>
      <c r="K14" s="1"/>
      <c r="L14" s="1" t="s">
        <v>5</v>
      </c>
      <c r="M14" s="1">
        <v>20.5</v>
      </c>
      <c r="N14" s="1" t="s">
        <v>5</v>
      </c>
    </row>
    <row r="15" spans="1:14" x14ac:dyDescent="0.25">
      <c r="A15">
        <v>2017</v>
      </c>
      <c r="B15" s="2" t="s">
        <v>19</v>
      </c>
      <c r="C15" t="s">
        <v>13</v>
      </c>
      <c r="D15" s="1" t="s">
        <v>5</v>
      </c>
      <c r="E15" s="1" t="s">
        <v>5</v>
      </c>
      <c r="F15" s="1">
        <v>73.2</v>
      </c>
      <c r="G15" s="1"/>
      <c r="H15" s="1" t="s">
        <v>5</v>
      </c>
      <c r="I15" s="1" t="s">
        <v>5</v>
      </c>
      <c r="J15" s="1" t="s">
        <v>5</v>
      </c>
      <c r="K15" s="1"/>
      <c r="L15" s="1" t="s">
        <v>5</v>
      </c>
      <c r="M15" s="1" t="s">
        <v>5</v>
      </c>
      <c r="N15" s="1">
        <v>-166.3</v>
      </c>
    </row>
    <row r="16" spans="1:14" x14ac:dyDescent="0.25">
      <c r="A16">
        <v>2017</v>
      </c>
      <c r="B16" s="2" t="s">
        <v>19</v>
      </c>
      <c r="C16" t="s">
        <v>14</v>
      </c>
      <c r="D16" s="1">
        <v>0</v>
      </c>
      <c r="E16" s="1">
        <v>-0.4</v>
      </c>
      <c r="F16" s="1">
        <v>-0.4</v>
      </c>
      <c r="G16" s="1"/>
      <c r="H16" s="1" t="s">
        <v>5</v>
      </c>
      <c r="I16" s="1" t="s">
        <v>5</v>
      </c>
      <c r="J16" s="1" t="s">
        <v>5</v>
      </c>
      <c r="K16" s="1"/>
      <c r="L16" s="1" t="s">
        <v>5</v>
      </c>
      <c r="M16" s="1" t="s">
        <v>5</v>
      </c>
      <c r="N16" s="1">
        <v>1.9</v>
      </c>
    </row>
    <row r="17" spans="1:14" x14ac:dyDescent="0.25">
      <c r="A17">
        <v>2017</v>
      </c>
      <c r="B17" s="2" t="s">
        <v>19</v>
      </c>
      <c r="C17" t="s">
        <v>15</v>
      </c>
      <c r="D17" s="1">
        <v>0</v>
      </c>
      <c r="E17" s="1">
        <v>0.2</v>
      </c>
      <c r="F17" s="1">
        <v>-0.2</v>
      </c>
      <c r="G17" s="1"/>
      <c r="H17" s="1">
        <v>0</v>
      </c>
      <c r="I17" s="1">
        <v>0</v>
      </c>
      <c r="J17" s="1" t="s">
        <v>5</v>
      </c>
      <c r="K17" s="1"/>
      <c r="L17" s="1">
        <v>3.1</v>
      </c>
      <c r="M17" s="1">
        <v>0</v>
      </c>
      <c r="N17" s="1">
        <v>3.1</v>
      </c>
    </row>
    <row r="18" spans="1:14" x14ac:dyDescent="0.25">
      <c r="A18">
        <v>2017</v>
      </c>
      <c r="B18" s="2" t="s">
        <v>19</v>
      </c>
      <c r="C18" t="s">
        <v>16</v>
      </c>
      <c r="D18" s="1">
        <v>0</v>
      </c>
      <c r="E18" s="1">
        <v>0.6</v>
      </c>
      <c r="F18" s="1">
        <v>-0.6</v>
      </c>
      <c r="G18" s="1"/>
      <c r="H18" s="1">
        <v>0</v>
      </c>
      <c r="I18" s="1">
        <v>0</v>
      </c>
      <c r="J18" s="1" t="s">
        <v>5</v>
      </c>
      <c r="K18" s="1"/>
      <c r="L18" s="1" t="s">
        <v>5</v>
      </c>
      <c r="M18" s="1" t="s">
        <v>5</v>
      </c>
      <c r="N18" s="1">
        <v>1.1000000000000001</v>
      </c>
    </row>
    <row r="19" spans="1:14" x14ac:dyDescent="0.25">
      <c r="A19">
        <v>2017</v>
      </c>
      <c r="B19" s="2" t="s">
        <v>19</v>
      </c>
      <c r="C19" t="s">
        <v>17</v>
      </c>
      <c r="D19" s="1">
        <v>497.9</v>
      </c>
      <c r="E19" s="1">
        <v>856.7</v>
      </c>
      <c r="F19" s="1">
        <v>-358.8</v>
      </c>
      <c r="G19" s="1"/>
      <c r="H19" s="1">
        <v>519</v>
      </c>
      <c r="I19" s="1">
        <v>183.2</v>
      </c>
      <c r="J19" s="1">
        <v>335.8</v>
      </c>
      <c r="K19" s="1"/>
      <c r="L19" s="1">
        <v>5451.7</v>
      </c>
      <c r="M19" s="1">
        <v>4358.3999999999996</v>
      </c>
      <c r="N19" s="1">
        <v>1093.3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R3" sqref="R3"/>
    </sheetView>
  </sheetViews>
  <sheetFormatPr defaultRowHeight="15" x14ac:dyDescent="0.25"/>
  <sheetData>
    <row r="1" spans="1:18" x14ac:dyDescent="0.25">
      <c r="F1" t="s">
        <v>59</v>
      </c>
      <c r="G1" t="s">
        <v>0</v>
      </c>
      <c r="H1" t="s">
        <v>60</v>
      </c>
      <c r="I1" t="s">
        <v>61</v>
      </c>
      <c r="K1" t="s">
        <v>65</v>
      </c>
      <c r="L1" t="s">
        <v>0</v>
      </c>
      <c r="M1" t="s">
        <v>60</v>
      </c>
      <c r="N1" t="s">
        <v>61</v>
      </c>
      <c r="O1" t="s">
        <v>66</v>
      </c>
      <c r="P1" t="s">
        <v>66</v>
      </c>
      <c r="Q1" t="s">
        <v>67</v>
      </c>
    </row>
    <row r="2" spans="1:18" x14ac:dyDescent="0.25">
      <c r="A2" t="s">
        <v>1</v>
      </c>
      <c r="B2" t="s">
        <v>4</v>
      </c>
      <c r="C2" t="s">
        <v>5</v>
      </c>
      <c r="D2" t="s">
        <v>5</v>
      </c>
      <c r="F2" t="s">
        <v>62</v>
      </c>
      <c r="G2" t="s">
        <v>4</v>
      </c>
      <c r="H2">
        <v>78</v>
      </c>
      <c r="I2">
        <v>60</v>
      </c>
      <c r="K2" t="s">
        <v>1</v>
      </c>
      <c r="L2" t="s">
        <v>4</v>
      </c>
      <c r="M2">
        <v>82754</v>
      </c>
      <c r="N2">
        <v>94588</v>
      </c>
      <c r="O2">
        <f>ROUND(M2/1000000,1)</f>
        <v>0.1</v>
      </c>
      <c r="P2">
        <f>ROUND(N2/100000,1)</f>
        <v>0.9</v>
      </c>
      <c r="Q2" s="1">
        <v>0</v>
      </c>
      <c r="R2">
        <f>O2-P2</f>
        <v>-0.8</v>
      </c>
    </row>
    <row r="3" spans="1:18" x14ac:dyDescent="0.25">
      <c r="A3" t="s">
        <v>1</v>
      </c>
      <c r="B3" t="s">
        <v>6</v>
      </c>
      <c r="C3">
        <v>208499036</v>
      </c>
      <c r="D3">
        <v>276055124</v>
      </c>
      <c r="F3" t="s">
        <v>62</v>
      </c>
      <c r="G3" t="s">
        <v>6</v>
      </c>
      <c r="H3">
        <v>22</v>
      </c>
      <c r="I3">
        <v>25</v>
      </c>
      <c r="K3" t="s">
        <v>1</v>
      </c>
      <c r="L3" t="s">
        <v>6</v>
      </c>
      <c r="M3">
        <v>208499036</v>
      </c>
      <c r="N3">
        <v>276055124</v>
      </c>
      <c r="O3">
        <f t="shared" ref="O3:O37" si="0">ROUND(M3/1000000,1)</f>
        <v>208.5</v>
      </c>
      <c r="P3">
        <f t="shared" ref="P3:P37" si="1">ROUND(N3/100000,1)</f>
        <v>2760.6</v>
      </c>
      <c r="Q3" s="1">
        <v>-67.599999999999994</v>
      </c>
      <c r="R3">
        <f>O3-P3</f>
        <v>-2552.1</v>
      </c>
    </row>
    <row r="4" spans="1:18" x14ac:dyDescent="0.25">
      <c r="A4" t="s">
        <v>1</v>
      </c>
      <c r="B4" t="s">
        <v>7</v>
      </c>
      <c r="C4" t="s">
        <v>5</v>
      </c>
      <c r="D4">
        <v>5207774</v>
      </c>
      <c r="F4" t="s">
        <v>62</v>
      </c>
      <c r="G4" t="s">
        <v>7</v>
      </c>
      <c r="H4">
        <v>58</v>
      </c>
      <c r="I4">
        <v>42</v>
      </c>
      <c r="K4" t="s">
        <v>1</v>
      </c>
      <c r="L4" t="s">
        <v>7</v>
      </c>
      <c r="M4">
        <v>848148</v>
      </c>
      <c r="N4">
        <v>5207774</v>
      </c>
      <c r="O4">
        <f t="shared" si="0"/>
        <v>0.8</v>
      </c>
      <c r="P4">
        <f t="shared" si="1"/>
        <v>52.1</v>
      </c>
      <c r="Q4" s="1">
        <v>-4.4000000000000004</v>
      </c>
      <c r="R4">
        <f t="shared" ref="R3:R13" si="2">O4-P4</f>
        <v>-51.300000000000004</v>
      </c>
    </row>
    <row r="5" spans="1:18" x14ac:dyDescent="0.25">
      <c r="A5" t="s">
        <v>1</v>
      </c>
      <c r="B5" t="s">
        <v>8</v>
      </c>
      <c r="C5">
        <v>172262452</v>
      </c>
      <c r="D5">
        <v>511890456</v>
      </c>
      <c r="F5" t="s">
        <v>62</v>
      </c>
      <c r="G5" t="s">
        <v>8</v>
      </c>
      <c r="H5">
        <v>37</v>
      </c>
      <c r="I5">
        <v>7</v>
      </c>
      <c r="K5" t="s">
        <v>1</v>
      </c>
      <c r="L5" t="s">
        <v>8</v>
      </c>
      <c r="M5">
        <v>172262452</v>
      </c>
      <c r="N5">
        <v>511890456</v>
      </c>
      <c r="O5">
        <f t="shared" si="0"/>
        <v>172.3</v>
      </c>
      <c r="P5">
        <f t="shared" si="1"/>
        <v>5118.8999999999996</v>
      </c>
      <c r="Q5" s="1">
        <v>-339.6</v>
      </c>
      <c r="R5">
        <f t="shared" si="2"/>
        <v>-4946.5999999999995</v>
      </c>
    </row>
    <row r="6" spans="1:18" x14ac:dyDescent="0.25">
      <c r="A6" t="s">
        <v>1</v>
      </c>
      <c r="B6" t="s">
        <v>9</v>
      </c>
      <c r="C6" t="s">
        <v>5</v>
      </c>
      <c r="D6" t="s">
        <v>5</v>
      </c>
      <c r="F6" t="s">
        <v>62</v>
      </c>
      <c r="G6" t="s">
        <v>9</v>
      </c>
      <c r="H6">
        <v>80</v>
      </c>
      <c r="I6">
        <v>51</v>
      </c>
      <c r="K6" t="s">
        <v>1</v>
      </c>
      <c r="L6" t="s">
        <v>9</v>
      </c>
      <c r="M6">
        <v>19693511</v>
      </c>
      <c r="N6">
        <v>18956931</v>
      </c>
      <c r="O6">
        <f t="shared" si="0"/>
        <v>19.7</v>
      </c>
      <c r="P6">
        <f t="shared" si="1"/>
        <v>189.6</v>
      </c>
      <c r="Q6" s="1">
        <v>0.7</v>
      </c>
      <c r="R6">
        <f t="shared" si="2"/>
        <v>-169.9</v>
      </c>
    </row>
    <row r="7" spans="1:18" x14ac:dyDescent="0.25">
      <c r="A7" t="s">
        <v>1</v>
      </c>
      <c r="B7" t="s">
        <v>10</v>
      </c>
      <c r="C7">
        <v>4</v>
      </c>
      <c r="D7">
        <v>171594</v>
      </c>
      <c r="F7" t="s">
        <v>62</v>
      </c>
      <c r="G7" t="s">
        <v>10</v>
      </c>
      <c r="H7">
        <v>100</v>
      </c>
      <c r="I7">
        <v>43</v>
      </c>
      <c r="K7" t="s">
        <v>1</v>
      </c>
      <c r="L7" t="s">
        <v>10</v>
      </c>
      <c r="M7">
        <v>4</v>
      </c>
      <c r="N7">
        <v>171594</v>
      </c>
      <c r="O7">
        <f t="shared" si="0"/>
        <v>0</v>
      </c>
      <c r="P7">
        <f t="shared" si="1"/>
        <v>1.7</v>
      </c>
      <c r="Q7" s="1">
        <v>-0.2</v>
      </c>
      <c r="R7">
        <f t="shared" si="2"/>
        <v>-1.7</v>
      </c>
    </row>
    <row r="8" spans="1:18" x14ac:dyDescent="0.25">
      <c r="A8" t="s">
        <v>1</v>
      </c>
      <c r="B8" t="s">
        <v>11</v>
      </c>
      <c r="C8" t="s">
        <v>5</v>
      </c>
      <c r="D8">
        <v>1381570</v>
      </c>
      <c r="F8" t="s">
        <v>62</v>
      </c>
      <c r="G8" t="s">
        <v>11</v>
      </c>
      <c r="H8">
        <v>71</v>
      </c>
      <c r="I8">
        <v>34</v>
      </c>
      <c r="K8" t="s">
        <v>1</v>
      </c>
      <c r="L8" t="s">
        <v>11</v>
      </c>
      <c r="M8">
        <v>16504</v>
      </c>
      <c r="N8">
        <v>1381570</v>
      </c>
      <c r="O8">
        <f t="shared" si="0"/>
        <v>0</v>
      </c>
      <c r="P8">
        <f t="shared" si="1"/>
        <v>13.8</v>
      </c>
      <c r="Q8" s="1">
        <v>-1.4</v>
      </c>
      <c r="R8">
        <f t="shared" si="2"/>
        <v>-13.8</v>
      </c>
    </row>
    <row r="9" spans="1:18" x14ac:dyDescent="0.25">
      <c r="A9" t="s">
        <v>1</v>
      </c>
      <c r="B9" t="s">
        <v>12</v>
      </c>
      <c r="C9" t="s">
        <v>5</v>
      </c>
      <c r="D9">
        <v>18845565</v>
      </c>
      <c r="F9" t="s">
        <v>62</v>
      </c>
      <c r="G9" t="s">
        <v>12</v>
      </c>
      <c r="H9">
        <v>51</v>
      </c>
      <c r="I9">
        <v>48</v>
      </c>
      <c r="K9" t="s">
        <v>1</v>
      </c>
      <c r="L9" t="s">
        <v>12</v>
      </c>
      <c r="M9">
        <v>436225</v>
      </c>
      <c r="N9">
        <v>18845565</v>
      </c>
      <c r="O9">
        <f t="shared" si="0"/>
        <v>0.4</v>
      </c>
      <c r="P9">
        <f t="shared" si="1"/>
        <v>188.5</v>
      </c>
      <c r="Q9" s="1">
        <v>-18.399999999999999</v>
      </c>
      <c r="R9">
        <f t="shared" si="2"/>
        <v>-188.1</v>
      </c>
    </row>
    <row r="10" spans="1:18" x14ac:dyDescent="0.25">
      <c r="A10" t="s">
        <v>1</v>
      </c>
      <c r="B10" t="s">
        <v>13</v>
      </c>
      <c r="C10" t="s">
        <v>5</v>
      </c>
      <c r="D10">
        <v>22785005</v>
      </c>
      <c r="F10" t="s">
        <v>62</v>
      </c>
      <c r="G10" t="s">
        <v>13</v>
      </c>
      <c r="H10">
        <v>85</v>
      </c>
      <c r="I10">
        <v>17</v>
      </c>
      <c r="K10" t="s">
        <v>1</v>
      </c>
      <c r="L10" t="s">
        <v>13</v>
      </c>
      <c r="M10">
        <v>95994938</v>
      </c>
      <c r="N10">
        <v>22785005</v>
      </c>
      <c r="O10">
        <f t="shared" si="0"/>
        <v>96</v>
      </c>
      <c r="P10">
        <f t="shared" si="1"/>
        <v>227.9</v>
      </c>
      <c r="Q10" s="1">
        <v>73.2</v>
      </c>
      <c r="R10">
        <f t="shared" si="2"/>
        <v>-131.9</v>
      </c>
    </row>
    <row r="11" spans="1:18" x14ac:dyDescent="0.25">
      <c r="A11" t="s">
        <v>1</v>
      </c>
      <c r="B11" t="s">
        <v>14</v>
      </c>
      <c r="C11" t="s">
        <v>5</v>
      </c>
      <c r="D11">
        <v>448973</v>
      </c>
      <c r="F11" t="s">
        <v>62</v>
      </c>
      <c r="G11" t="s">
        <v>14</v>
      </c>
      <c r="H11">
        <v>79</v>
      </c>
      <c r="I11">
        <v>38</v>
      </c>
      <c r="K11" t="s">
        <v>1</v>
      </c>
      <c r="L11" t="s">
        <v>14</v>
      </c>
      <c r="M11">
        <v>16892</v>
      </c>
      <c r="N11">
        <v>448973</v>
      </c>
      <c r="O11">
        <f t="shared" si="0"/>
        <v>0</v>
      </c>
      <c r="P11">
        <f t="shared" si="1"/>
        <v>4.5</v>
      </c>
      <c r="Q11" s="1">
        <v>-0.4</v>
      </c>
      <c r="R11">
        <f t="shared" si="2"/>
        <v>-4.5</v>
      </c>
    </row>
    <row r="12" spans="1:18" x14ac:dyDescent="0.25">
      <c r="A12" t="s">
        <v>1</v>
      </c>
      <c r="B12" t="s">
        <v>15</v>
      </c>
      <c r="C12">
        <v>0</v>
      </c>
      <c r="D12">
        <v>157676</v>
      </c>
      <c r="F12" t="s">
        <v>62</v>
      </c>
      <c r="G12" t="s">
        <v>15</v>
      </c>
      <c r="H12">
        <v>9999</v>
      </c>
      <c r="I12">
        <v>25</v>
      </c>
      <c r="K12" t="s">
        <v>1</v>
      </c>
      <c r="L12" t="s">
        <v>15</v>
      </c>
      <c r="M12">
        <v>0</v>
      </c>
      <c r="N12">
        <v>157676</v>
      </c>
      <c r="O12">
        <f t="shared" si="0"/>
        <v>0</v>
      </c>
      <c r="P12">
        <f t="shared" si="1"/>
        <v>1.6</v>
      </c>
      <c r="Q12" s="1">
        <v>-0.2</v>
      </c>
      <c r="R12">
        <f t="shared" si="2"/>
        <v>-1.6</v>
      </c>
    </row>
    <row r="13" spans="1:18" x14ac:dyDescent="0.25">
      <c r="A13" t="s">
        <v>1</v>
      </c>
      <c r="B13" t="s">
        <v>16</v>
      </c>
      <c r="C13" t="s">
        <v>5</v>
      </c>
      <c r="D13">
        <v>657676</v>
      </c>
      <c r="F13" t="s">
        <v>62</v>
      </c>
      <c r="G13" t="s">
        <v>16</v>
      </c>
      <c r="H13">
        <v>100</v>
      </c>
      <c r="I13">
        <v>43</v>
      </c>
      <c r="K13" t="s">
        <v>1</v>
      </c>
      <c r="L13" t="s">
        <v>16</v>
      </c>
      <c r="M13">
        <v>11771</v>
      </c>
      <c r="N13">
        <v>657676</v>
      </c>
      <c r="O13">
        <f t="shared" si="0"/>
        <v>0</v>
      </c>
      <c r="P13">
        <f t="shared" si="1"/>
        <v>6.6</v>
      </c>
      <c r="Q13" s="1">
        <v>-0.6</v>
      </c>
      <c r="R13">
        <f t="shared" si="2"/>
        <v>-6.6</v>
      </c>
    </row>
    <row r="14" spans="1:18" x14ac:dyDescent="0.25">
      <c r="A14" t="s">
        <v>3</v>
      </c>
      <c r="B14" t="s">
        <v>4</v>
      </c>
      <c r="C14">
        <v>88699347</v>
      </c>
      <c r="D14" t="s">
        <v>5</v>
      </c>
      <c r="F14" t="s">
        <v>63</v>
      </c>
      <c r="G14" t="s">
        <v>4</v>
      </c>
      <c r="H14">
        <v>22</v>
      </c>
      <c r="I14">
        <v>73</v>
      </c>
      <c r="K14" t="s">
        <v>3</v>
      </c>
      <c r="L14" t="s">
        <v>4</v>
      </c>
      <c r="M14">
        <v>88699347</v>
      </c>
      <c r="N14">
        <v>8319252</v>
      </c>
      <c r="O14">
        <f t="shared" si="0"/>
        <v>88.7</v>
      </c>
      <c r="P14">
        <f t="shared" si="1"/>
        <v>83.2</v>
      </c>
      <c r="Q14" s="1"/>
    </row>
    <row r="15" spans="1:18" x14ac:dyDescent="0.25">
      <c r="A15" t="s">
        <v>3</v>
      </c>
      <c r="B15" t="s">
        <v>6</v>
      </c>
      <c r="C15">
        <v>2531539824</v>
      </c>
      <c r="D15">
        <v>1351784856</v>
      </c>
      <c r="F15" t="s">
        <v>63</v>
      </c>
      <c r="G15" t="s">
        <v>6</v>
      </c>
      <c r="H15">
        <v>24</v>
      </c>
      <c r="I15">
        <v>6</v>
      </c>
      <c r="K15" t="s">
        <v>3</v>
      </c>
      <c r="L15" t="s">
        <v>6</v>
      </c>
      <c r="M15">
        <v>2531539824</v>
      </c>
      <c r="N15">
        <v>1351784856</v>
      </c>
      <c r="O15">
        <f t="shared" si="0"/>
        <v>2531.5</v>
      </c>
      <c r="P15">
        <f t="shared" si="1"/>
        <v>13517.8</v>
      </c>
    </row>
    <row r="16" spans="1:18" x14ac:dyDescent="0.25">
      <c r="A16" t="s">
        <v>3</v>
      </c>
      <c r="B16" t="s">
        <v>7</v>
      </c>
      <c r="C16">
        <v>17374851</v>
      </c>
      <c r="D16" t="s">
        <v>5</v>
      </c>
      <c r="F16" t="s">
        <v>63</v>
      </c>
      <c r="G16" t="s">
        <v>7</v>
      </c>
      <c r="H16">
        <v>12</v>
      </c>
      <c r="I16">
        <v>68</v>
      </c>
      <c r="K16" t="s">
        <v>3</v>
      </c>
      <c r="L16" t="s">
        <v>7</v>
      </c>
      <c r="M16">
        <v>17374851</v>
      </c>
      <c r="N16">
        <v>79343020</v>
      </c>
      <c r="O16">
        <f t="shared" si="0"/>
        <v>17.399999999999999</v>
      </c>
      <c r="P16">
        <f t="shared" si="1"/>
        <v>793.4</v>
      </c>
    </row>
    <row r="17" spans="1:16" x14ac:dyDescent="0.25">
      <c r="A17" t="s">
        <v>3</v>
      </c>
      <c r="B17" t="s">
        <v>8</v>
      </c>
      <c r="C17">
        <v>1276796447</v>
      </c>
      <c r="D17">
        <v>1393959626</v>
      </c>
      <c r="F17" t="s">
        <v>63</v>
      </c>
      <c r="G17" t="s">
        <v>8</v>
      </c>
      <c r="H17">
        <v>7</v>
      </c>
      <c r="I17">
        <v>8</v>
      </c>
      <c r="K17" t="s">
        <v>3</v>
      </c>
      <c r="L17" t="s">
        <v>8</v>
      </c>
      <c r="M17">
        <v>1276796447</v>
      </c>
      <c r="N17">
        <v>1393959626</v>
      </c>
      <c r="O17">
        <f t="shared" si="0"/>
        <v>1276.8</v>
      </c>
      <c r="P17">
        <f t="shared" si="1"/>
        <v>13939.6</v>
      </c>
    </row>
    <row r="18" spans="1:16" x14ac:dyDescent="0.25">
      <c r="A18" t="s">
        <v>3</v>
      </c>
      <c r="B18" t="s">
        <v>9</v>
      </c>
      <c r="C18">
        <v>45194266</v>
      </c>
      <c r="D18">
        <v>16804800</v>
      </c>
      <c r="F18" t="s">
        <v>63</v>
      </c>
      <c r="G18" t="s">
        <v>9</v>
      </c>
      <c r="H18">
        <v>41</v>
      </c>
      <c r="I18">
        <v>43</v>
      </c>
      <c r="K18" t="s">
        <v>3</v>
      </c>
      <c r="L18" t="s">
        <v>9</v>
      </c>
      <c r="M18">
        <v>45194266</v>
      </c>
      <c r="N18">
        <v>16804800</v>
      </c>
      <c r="O18">
        <f t="shared" si="0"/>
        <v>45.2</v>
      </c>
      <c r="P18">
        <f t="shared" si="1"/>
        <v>168</v>
      </c>
    </row>
    <row r="19" spans="1:16" x14ac:dyDescent="0.25">
      <c r="A19" t="s">
        <v>3</v>
      </c>
      <c r="B19" t="s">
        <v>10</v>
      </c>
      <c r="C19">
        <v>849032</v>
      </c>
      <c r="D19" t="s">
        <v>5</v>
      </c>
      <c r="F19" t="s">
        <v>63</v>
      </c>
      <c r="G19" t="s">
        <v>10</v>
      </c>
      <c r="H19">
        <v>38</v>
      </c>
      <c r="I19">
        <v>90</v>
      </c>
      <c r="K19" t="s">
        <v>3</v>
      </c>
      <c r="L19" t="s">
        <v>10</v>
      </c>
      <c r="M19">
        <v>849032</v>
      </c>
      <c r="N19">
        <v>336086</v>
      </c>
      <c r="O19">
        <f t="shared" si="0"/>
        <v>0.8</v>
      </c>
      <c r="P19">
        <f t="shared" si="1"/>
        <v>3.4</v>
      </c>
    </row>
    <row r="20" spans="1:16" x14ac:dyDescent="0.25">
      <c r="A20" t="s">
        <v>3</v>
      </c>
      <c r="B20" t="s">
        <v>11</v>
      </c>
      <c r="C20">
        <v>10747669</v>
      </c>
      <c r="D20" t="s">
        <v>5</v>
      </c>
      <c r="F20" t="s">
        <v>63</v>
      </c>
      <c r="G20" t="s">
        <v>11</v>
      </c>
      <c r="H20">
        <v>38</v>
      </c>
      <c r="I20">
        <v>80</v>
      </c>
      <c r="K20" t="s">
        <v>3</v>
      </c>
      <c r="L20" t="s">
        <v>11</v>
      </c>
      <c r="M20">
        <v>10747669</v>
      </c>
      <c r="N20">
        <v>1494002</v>
      </c>
      <c r="O20">
        <f t="shared" si="0"/>
        <v>10.7</v>
      </c>
      <c r="P20">
        <f t="shared" si="1"/>
        <v>14.9</v>
      </c>
    </row>
    <row r="21" spans="1:16" x14ac:dyDescent="0.25">
      <c r="A21" t="s">
        <v>3</v>
      </c>
      <c r="B21" t="s">
        <v>12</v>
      </c>
      <c r="C21" t="s">
        <v>5</v>
      </c>
      <c r="D21">
        <v>20518934</v>
      </c>
      <c r="F21" t="s">
        <v>63</v>
      </c>
      <c r="G21" t="s">
        <v>12</v>
      </c>
      <c r="H21">
        <v>78</v>
      </c>
      <c r="I21">
        <v>28</v>
      </c>
      <c r="K21" t="s">
        <v>3</v>
      </c>
      <c r="L21" t="s">
        <v>12</v>
      </c>
      <c r="M21">
        <v>154739387</v>
      </c>
      <c r="N21">
        <v>20518934</v>
      </c>
      <c r="O21">
        <f t="shared" si="0"/>
        <v>154.69999999999999</v>
      </c>
      <c r="P21">
        <f t="shared" si="1"/>
        <v>205.2</v>
      </c>
    </row>
    <row r="22" spans="1:16" x14ac:dyDescent="0.25">
      <c r="A22" t="s">
        <v>3</v>
      </c>
      <c r="B22" t="s">
        <v>13</v>
      </c>
      <c r="C22" t="s">
        <v>5</v>
      </c>
      <c r="D22" t="s">
        <v>5</v>
      </c>
      <c r="F22" t="s">
        <v>63</v>
      </c>
      <c r="G22" t="s">
        <v>13</v>
      </c>
      <c r="H22">
        <v>70</v>
      </c>
      <c r="I22">
        <v>67</v>
      </c>
      <c r="K22" t="s">
        <v>3</v>
      </c>
      <c r="L22" t="s">
        <v>13</v>
      </c>
      <c r="M22">
        <v>1315687962</v>
      </c>
      <c r="N22">
        <v>1481942545</v>
      </c>
      <c r="O22">
        <f t="shared" si="0"/>
        <v>1315.7</v>
      </c>
      <c r="P22">
        <f t="shared" si="1"/>
        <v>14819.4</v>
      </c>
    </row>
    <row r="23" spans="1:16" x14ac:dyDescent="0.25">
      <c r="A23" t="s">
        <v>3</v>
      </c>
      <c r="B23" t="s">
        <v>14</v>
      </c>
      <c r="C23" t="s">
        <v>5</v>
      </c>
      <c r="D23" t="s">
        <v>5</v>
      </c>
      <c r="F23" t="s">
        <v>63</v>
      </c>
      <c r="G23" t="s">
        <v>14</v>
      </c>
      <c r="H23">
        <v>76</v>
      </c>
      <c r="I23">
        <v>61</v>
      </c>
      <c r="K23" t="s">
        <v>3</v>
      </c>
      <c r="L23" t="s">
        <v>14</v>
      </c>
      <c r="M23">
        <v>5190550</v>
      </c>
      <c r="N23">
        <v>3268716</v>
      </c>
      <c r="O23">
        <f t="shared" si="0"/>
        <v>5.2</v>
      </c>
      <c r="P23">
        <f t="shared" si="1"/>
        <v>32.700000000000003</v>
      </c>
    </row>
    <row r="24" spans="1:16" x14ac:dyDescent="0.25">
      <c r="A24" t="s">
        <v>3</v>
      </c>
      <c r="B24" t="s">
        <v>15</v>
      </c>
      <c r="C24">
        <v>3112464</v>
      </c>
      <c r="D24" t="s">
        <v>5</v>
      </c>
      <c r="F24" t="s">
        <v>63</v>
      </c>
      <c r="G24" t="s">
        <v>15</v>
      </c>
      <c r="H24">
        <v>28</v>
      </c>
      <c r="I24">
        <v>93</v>
      </c>
      <c r="K24" t="s">
        <v>3</v>
      </c>
      <c r="L24" t="s">
        <v>15</v>
      </c>
      <c r="M24">
        <v>3112464</v>
      </c>
      <c r="N24">
        <v>23718</v>
      </c>
      <c r="O24">
        <f t="shared" si="0"/>
        <v>3.1</v>
      </c>
      <c r="P24">
        <f t="shared" si="1"/>
        <v>0.2</v>
      </c>
    </row>
    <row r="25" spans="1:16" x14ac:dyDescent="0.25">
      <c r="A25" t="s">
        <v>3</v>
      </c>
      <c r="B25" t="s">
        <v>16</v>
      </c>
      <c r="C25">
        <v>1781316</v>
      </c>
      <c r="D25" t="s">
        <v>5</v>
      </c>
      <c r="F25" t="s">
        <v>63</v>
      </c>
      <c r="G25" t="s">
        <v>16</v>
      </c>
      <c r="H25">
        <v>46</v>
      </c>
      <c r="I25">
        <v>63</v>
      </c>
      <c r="K25" t="s">
        <v>3</v>
      </c>
      <c r="L25" t="s">
        <v>16</v>
      </c>
      <c r="M25">
        <v>1781316</v>
      </c>
      <c r="N25">
        <v>646149</v>
      </c>
      <c r="O25">
        <f t="shared" si="0"/>
        <v>1.8</v>
      </c>
      <c r="P25">
        <f t="shared" si="1"/>
        <v>6.5</v>
      </c>
    </row>
    <row r="26" spans="1:16" x14ac:dyDescent="0.25">
      <c r="A26" t="s">
        <v>2</v>
      </c>
      <c r="B26" t="s">
        <v>4</v>
      </c>
      <c r="C26">
        <v>25924</v>
      </c>
      <c r="D26" t="s">
        <v>5</v>
      </c>
      <c r="F26" t="s">
        <v>64</v>
      </c>
      <c r="G26" t="s">
        <v>4</v>
      </c>
      <c r="H26">
        <v>100</v>
      </c>
      <c r="I26">
        <v>99</v>
      </c>
      <c r="K26" t="s">
        <v>2</v>
      </c>
      <c r="L26" t="s">
        <v>4</v>
      </c>
      <c r="M26">
        <v>25924</v>
      </c>
      <c r="N26">
        <v>3494653</v>
      </c>
      <c r="O26">
        <f t="shared" si="0"/>
        <v>0</v>
      </c>
      <c r="P26">
        <f t="shared" si="1"/>
        <v>34.9</v>
      </c>
    </row>
    <row r="27" spans="1:16" x14ac:dyDescent="0.25">
      <c r="A27" t="s">
        <v>2</v>
      </c>
      <c r="B27" t="s">
        <v>6</v>
      </c>
      <c r="C27">
        <v>30989180</v>
      </c>
      <c r="D27" t="s">
        <v>5</v>
      </c>
      <c r="F27" t="s">
        <v>64</v>
      </c>
      <c r="G27" t="s">
        <v>6</v>
      </c>
      <c r="H27">
        <v>26</v>
      </c>
      <c r="I27">
        <v>52</v>
      </c>
      <c r="K27" t="s">
        <v>2</v>
      </c>
      <c r="L27" t="s">
        <v>6</v>
      </c>
      <c r="M27">
        <v>30989180</v>
      </c>
      <c r="N27">
        <v>23726243</v>
      </c>
      <c r="O27">
        <f t="shared" si="0"/>
        <v>31</v>
      </c>
      <c r="P27">
        <f t="shared" si="1"/>
        <v>237.3</v>
      </c>
    </row>
    <row r="28" spans="1:16" x14ac:dyDescent="0.25">
      <c r="A28" t="s">
        <v>2</v>
      </c>
      <c r="B28" t="s">
        <v>7</v>
      </c>
      <c r="C28" t="s">
        <v>5</v>
      </c>
      <c r="D28" t="s">
        <v>5</v>
      </c>
      <c r="F28" t="s">
        <v>64</v>
      </c>
      <c r="G28" t="s">
        <v>7</v>
      </c>
      <c r="H28">
        <v>54</v>
      </c>
      <c r="I28">
        <v>84</v>
      </c>
      <c r="K28" t="s">
        <v>2</v>
      </c>
      <c r="L28" t="s">
        <v>7</v>
      </c>
      <c r="M28">
        <v>2591</v>
      </c>
      <c r="N28">
        <v>16234</v>
      </c>
      <c r="O28">
        <f t="shared" si="0"/>
        <v>0</v>
      </c>
      <c r="P28">
        <f t="shared" si="1"/>
        <v>0.2</v>
      </c>
    </row>
    <row r="29" spans="1:16" x14ac:dyDescent="0.25">
      <c r="A29" t="s">
        <v>2</v>
      </c>
      <c r="B29" t="s">
        <v>8</v>
      </c>
      <c r="C29" t="s">
        <v>5</v>
      </c>
      <c r="D29">
        <v>23901697</v>
      </c>
      <c r="F29" t="s">
        <v>64</v>
      </c>
      <c r="G29" t="s">
        <v>8</v>
      </c>
      <c r="H29">
        <v>73</v>
      </c>
      <c r="I29">
        <v>15</v>
      </c>
      <c r="K29" t="s">
        <v>2</v>
      </c>
      <c r="L29" t="s">
        <v>8</v>
      </c>
      <c r="M29">
        <v>30702375</v>
      </c>
      <c r="N29">
        <v>23901697</v>
      </c>
      <c r="O29">
        <f t="shared" si="0"/>
        <v>30.7</v>
      </c>
      <c r="P29">
        <f t="shared" si="1"/>
        <v>239</v>
      </c>
    </row>
    <row r="30" spans="1:16" x14ac:dyDescent="0.25">
      <c r="A30" t="s">
        <v>2</v>
      </c>
      <c r="B30" t="s">
        <v>9</v>
      </c>
      <c r="C30">
        <v>158232</v>
      </c>
      <c r="D30" t="s">
        <v>5</v>
      </c>
      <c r="F30" t="s">
        <v>64</v>
      </c>
      <c r="G30" t="s">
        <v>9</v>
      </c>
      <c r="H30">
        <v>47</v>
      </c>
      <c r="I30">
        <v>85</v>
      </c>
      <c r="K30" t="s">
        <v>2</v>
      </c>
      <c r="L30" t="s">
        <v>9</v>
      </c>
      <c r="M30">
        <v>158232</v>
      </c>
      <c r="N30">
        <v>2000695</v>
      </c>
      <c r="O30">
        <f t="shared" si="0"/>
        <v>0.2</v>
      </c>
      <c r="P30">
        <f t="shared" si="1"/>
        <v>20</v>
      </c>
    </row>
    <row r="31" spans="1:16" x14ac:dyDescent="0.25">
      <c r="A31" t="s">
        <v>2</v>
      </c>
      <c r="B31" t="s">
        <v>10</v>
      </c>
      <c r="C31">
        <v>0</v>
      </c>
      <c r="D31" t="s">
        <v>5</v>
      </c>
      <c r="F31" t="s">
        <v>64</v>
      </c>
      <c r="G31" t="s">
        <v>10</v>
      </c>
      <c r="H31">
        <v>9999</v>
      </c>
      <c r="I31">
        <v>97</v>
      </c>
      <c r="K31" t="s">
        <v>2</v>
      </c>
      <c r="L31" t="s">
        <v>10</v>
      </c>
      <c r="M31">
        <v>0</v>
      </c>
      <c r="N31">
        <v>2184</v>
      </c>
      <c r="O31">
        <f t="shared" si="0"/>
        <v>0</v>
      </c>
      <c r="P31">
        <f t="shared" si="1"/>
        <v>0</v>
      </c>
    </row>
    <row r="32" spans="1:16" x14ac:dyDescent="0.25">
      <c r="A32" t="s">
        <v>2</v>
      </c>
      <c r="B32" t="s">
        <v>11</v>
      </c>
      <c r="C32" t="s">
        <v>5</v>
      </c>
      <c r="D32">
        <v>2224</v>
      </c>
      <c r="F32" t="s">
        <v>64</v>
      </c>
      <c r="G32" t="s">
        <v>11</v>
      </c>
      <c r="H32">
        <v>56</v>
      </c>
      <c r="I32">
        <v>44</v>
      </c>
      <c r="K32" t="s">
        <v>2</v>
      </c>
      <c r="L32" t="s">
        <v>11</v>
      </c>
      <c r="M32">
        <v>55504</v>
      </c>
      <c r="N32">
        <v>2224</v>
      </c>
      <c r="O32">
        <f t="shared" si="0"/>
        <v>0.1</v>
      </c>
      <c r="P32">
        <f t="shared" si="1"/>
        <v>0</v>
      </c>
    </row>
    <row r="33" spans="1:16" x14ac:dyDescent="0.25">
      <c r="A33" t="s">
        <v>2</v>
      </c>
      <c r="B33" t="s">
        <v>12</v>
      </c>
      <c r="C33" t="s">
        <v>5</v>
      </c>
      <c r="D33" t="s">
        <v>5</v>
      </c>
      <c r="F33" t="s">
        <v>64</v>
      </c>
      <c r="G33" t="s">
        <v>12</v>
      </c>
      <c r="H33">
        <v>54</v>
      </c>
      <c r="I33">
        <v>53</v>
      </c>
      <c r="K33" t="s">
        <v>2</v>
      </c>
      <c r="L33" t="s">
        <v>12</v>
      </c>
      <c r="M33">
        <v>39117</v>
      </c>
      <c r="N33">
        <v>55170</v>
      </c>
      <c r="O33">
        <f t="shared" si="0"/>
        <v>0</v>
      </c>
      <c r="P33">
        <f t="shared" si="1"/>
        <v>0.6</v>
      </c>
    </row>
    <row r="34" spans="1:16" x14ac:dyDescent="0.25">
      <c r="A34" t="s">
        <v>2</v>
      </c>
      <c r="B34" t="s">
        <v>13</v>
      </c>
      <c r="C34" t="s">
        <v>5</v>
      </c>
      <c r="D34" t="s">
        <v>5</v>
      </c>
      <c r="F34" t="s">
        <v>64</v>
      </c>
      <c r="G34" t="s">
        <v>13</v>
      </c>
      <c r="H34">
        <v>99</v>
      </c>
      <c r="I34">
        <v>97</v>
      </c>
      <c r="K34" t="s">
        <v>2</v>
      </c>
      <c r="L34" t="s">
        <v>13</v>
      </c>
      <c r="M34">
        <v>457007226</v>
      </c>
      <c r="N34">
        <v>129729576</v>
      </c>
      <c r="O34">
        <f t="shared" si="0"/>
        <v>457</v>
      </c>
      <c r="P34">
        <f t="shared" si="1"/>
        <v>1297.3</v>
      </c>
    </row>
    <row r="35" spans="1:16" x14ac:dyDescent="0.25">
      <c r="A35" t="s">
        <v>2</v>
      </c>
      <c r="B35" t="s">
        <v>14</v>
      </c>
      <c r="C35" t="s">
        <v>5</v>
      </c>
      <c r="D35" t="s">
        <v>5</v>
      </c>
      <c r="F35" t="s">
        <v>64</v>
      </c>
      <c r="G35" t="s">
        <v>14</v>
      </c>
      <c r="H35">
        <v>100</v>
      </c>
      <c r="I35">
        <v>65</v>
      </c>
      <c r="K35" t="s">
        <v>2</v>
      </c>
      <c r="L35" t="s">
        <v>14</v>
      </c>
      <c r="M35">
        <v>57</v>
      </c>
      <c r="N35">
        <v>206365</v>
      </c>
      <c r="O35">
        <f t="shared" si="0"/>
        <v>0</v>
      </c>
      <c r="P35">
        <f t="shared" si="1"/>
        <v>2.1</v>
      </c>
    </row>
    <row r="36" spans="1:16" x14ac:dyDescent="0.25">
      <c r="A36" t="s">
        <v>2</v>
      </c>
      <c r="B36" t="s">
        <v>15</v>
      </c>
      <c r="C36" t="s">
        <v>5</v>
      </c>
      <c r="D36" t="s">
        <v>5</v>
      </c>
      <c r="F36" t="s">
        <v>64</v>
      </c>
      <c r="G36" t="s">
        <v>15</v>
      </c>
      <c r="H36">
        <v>100</v>
      </c>
      <c r="I36">
        <v>96</v>
      </c>
      <c r="K36" t="s">
        <v>2</v>
      </c>
      <c r="L36" t="s">
        <v>15</v>
      </c>
      <c r="M36">
        <v>3250</v>
      </c>
      <c r="N36">
        <v>43729</v>
      </c>
      <c r="O36">
        <f t="shared" si="0"/>
        <v>0</v>
      </c>
      <c r="P36">
        <f t="shared" si="1"/>
        <v>0.4</v>
      </c>
    </row>
    <row r="37" spans="1:16" x14ac:dyDescent="0.25">
      <c r="A37" t="s">
        <v>2</v>
      </c>
      <c r="B37" t="s">
        <v>16</v>
      </c>
      <c r="C37" t="s">
        <v>5</v>
      </c>
      <c r="D37" t="s">
        <v>5</v>
      </c>
      <c r="F37" t="s">
        <v>64</v>
      </c>
      <c r="G37" t="s">
        <v>16</v>
      </c>
      <c r="H37">
        <v>100</v>
      </c>
      <c r="I37">
        <v>99</v>
      </c>
      <c r="K37" t="s">
        <v>2</v>
      </c>
      <c r="L37" t="s">
        <v>16</v>
      </c>
      <c r="M37">
        <v>30510</v>
      </c>
      <c r="N37">
        <v>11275</v>
      </c>
      <c r="O37">
        <f t="shared" si="0"/>
        <v>0</v>
      </c>
      <c r="P37">
        <f t="shared" si="1"/>
        <v>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Blad5</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Hoekema, L. (Lico)</cp:lastModifiedBy>
  <dcterms:created xsi:type="dcterms:W3CDTF">2018-04-09T13:34:30Z</dcterms:created>
  <dcterms:modified xsi:type="dcterms:W3CDTF">2018-04-10T10:33:34Z</dcterms:modified>
</cp:coreProperties>
</file>