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SWLPolis\Werk\Maatwerk\DATA\"/>
    </mc:Choice>
  </mc:AlternateContent>
  <bookViews>
    <workbookView xWindow="120" yWindow="120" windowWidth="24915" windowHeight="14370" firstSheet="2" activeTab="5"/>
  </bookViews>
  <sheets>
    <sheet name="Toelichting" sheetId="2" r:id="rId1"/>
    <sheet name="Tabel 1 Banen bedrijfstak" sheetId="1" r:id="rId2"/>
    <sheet name="Tabel 2 Banen arbeidsrelatie" sheetId="4" r:id="rId3"/>
    <sheet name="Tabel 3 Banen soort baan" sheetId="5" r:id="rId4"/>
    <sheet name="Tabel 4 Banen bedrijfsgrootte" sheetId="7" r:id="rId5"/>
    <sheet name="Tabel 5 Werknemers (personen)" sheetId="8" r:id="rId6"/>
  </sheets>
  <calcPr calcId="162913"/>
</workbook>
</file>

<file path=xl/calcChain.xml><?xml version="1.0" encoding="utf-8"?>
<calcChain xmlns="http://schemas.openxmlformats.org/spreadsheetml/2006/main">
  <c r="L15" i="8" l="1"/>
  <c r="L13" i="8"/>
  <c r="L12" i="8"/>
  <c r="L9" i="8"/>
  <c r="L7" i="8"/>
  <c r="L6" i="8"/>
  <c r="L10" i="7"/>
  <c r="L8" i="7"/>
  <c r="L7" i="7"/>
  <c r="L6" i="7"/>
  <c r="L10" i="5"/>
  <c r="L8" i="5"/>
  <c r="L7" i="5"/>
  <c r="L6" i="5"/>
  <c r="L9" i="4"/>
  <c r="L7" i="4"/>
  <c r="L6" i="4"/>
  <c r="L26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<sst xmlns="http://schemas.openxmlformats.org/spreadsheetml/2006/main" count="121" uniqueCount="72">
  <si>
    <t>Eindtotaal</t>
  </si>
  <si>
    <t>A Landbouw, bosbouw en visserij</t>
  </si>
  <si>
    <t>B Delfstoffenwinning</t>
  </si>
  <si>
    <t>C Industrie</t>
  </si>
  <si>
    <t>D Energievoorziening</t>
  </si>
  <si>
    <t>E Waterbedrijven en afvalbeheer</t>
  </si>
  <si>
    <t>F Bouwnijverheid</t>
  </si>
  <si>
    <t>G Handel</t>
  </si>
  <si>
    <t>H Vervoer en opslag</t>
  </si>
  <si>
    <t>I Horeca</t>
  </si>
  <si>
    <t>J Informatie en communicatie</t>
  </si>
  <si>
    <t>K Financiële dienstverlening</t>
  </si>
  <si>
    <t>L Verhuur en handel van onroerend goed</t>
  </si>
  <si>
    <t>M Specialistische zakelijke diensten</t>
  </si>
  <si>
    <t>N Verhuur en overige zakelijke diensten</t>
  </si>
  <si>
    <t>O Openbaar bestuur en overheidsdiensten</t>
  </si>
  <si>
    <t>P Onderwijs</t>
  </si>
  <si>
    <t>Q Gezondheids- en welzijnszorg</t>
  </si>
  <si>
    <t>R Cultuur, sport en recreatie</t>
  </si>
  <si>
    <t>S Overige dienstverlening</t>
  </si>
  <si>
    <t>Totaal</t>
  </si>
  <si>
    <t>Leeftijd</t>
  </si>
  <si>
    <t>65 jaar</t>
  </si>
  <si>
    <t>66 jaar</t>
  </si>
  <si>
    <t>67 jaar</t>
  </si>
  <si>
    <t>68 jaar</t>
  </si>
  <si>
    <t>69 jaar</t>
  </si>
  <si>
    <t>65 tot 70 jaar</t>
  </si>
  <si>
    <t>70 tot 75 jaar</t>
  </si>
  <si>
    <t>75 tot 80 jaar</t>
  </si>
  <si>
    <t>80 jaar of ouder</t>
  </si>
  <si>
    <t>Bedrijfstak</t>
  </si>
  <si>
    <t>Flexibel</t>
  </si>
  <si>
    <t>Vast</t>
  </si>
  <si>
    <t>Arbeidsrelatie</t>
  </si>
  <si>
    <t>totaal</t>
  </si>
  <si>
    <t>DGA</t>
  </si>
  <si>
    <t>Regulier</t>
  </si>
  <si>
    <t>Uitzend-/oproepkracht</t>
  </si>
  <si>
    <t>Soort baan</t>
  </si>
  <si>
    <t>100 of meer werknemers</t>
  </si>
  <si>
    <t>10-99 werknemers</t>
  </si>
  <si>
    <t>Minder dan 10 werknemers</t>
  </si>
  <si>
    <t>Bedrijfsgrootte</t>
  </si>
  <si>
    <t>Toelichting</t>
  </si>
  <si>
    <t>Cijfers hebben betrekking op verslagmaand 201709</t>
  </si>
  <si>
    <t>De populatie bevat personen die op enig moment in de verslagmaand 65 jaar of ouder waren, en binnen de verslagmaand deel uitmaakten van de GBA-bevolking, dus woonachtig waren in Nederland</t>
  </si>
  <si>
    <t>De gebruikte POLIS-component is SPOLIS2017V101; verslagmaand 201709 is hierin de V2-maand. Deze maand is nagenoeg volledig,</t>
  </si>
  <si>
    <t>Wel ontbreken in deze POLIS-component de daadwerkelijke jaaraangevers; deze zijn geimputeerd uit 2016.</t>
  </si>
  <si>
    <t>Geimputeerde records zijn in het uiteindelijke databestand niet meegenomen; dit heeft bijna exclusief betrekking op de jaaraangevers.</t>
  </si>
  <si>
    <t>In verslagmaand 201609 waren er 4.800 van 65 jaar of ouder jaaraangevers; een soortgelijk aantal zal in het databestand ontbreken.</t>
  </si>
  <si>
    <t>Deze jaaraangevers zijn echter bijna allemaal actief in SBI 97000, de Huishoudens</t>
  </si>
  <si>
    <t>In de POLIS bevinden zich alleen arbeidsverhoudingen; dit zijn personen in loondienst, inclusief DGA's. ZZP'ers en andere zelfstandigen ontbreken in de POLIS.</t>
  </si>
  <si>
    <t>Uit de POLIS-component zijn niet-geimputeerde inkomstenopgaven (IKO) in de verslagmaand 201709 geselecteerd, van GBA-personen van 65 jaar of ouder in de verslagmaand.</t>
  </si>
  <si>
    <t>Dit levert 154.446 unieke banen op, voor 147.484 unieke personen.</t>
  </si>
  <si>
    <t>Dit houdt in dat er zo'n 7.000 personen zijn die meer dan één baan hebben na hun 65e.</t>
  </si>
  <si>
    <t>De weergegeven cijfers zijn afgerond op tientallen.</t>
  </si>
  <si>
    <t>Het tabblad Personen bevat de uitsplitsing van deze unieke personen naar geslacht en leeftijd, afgezet tegen het aantal GBA-personen in dezelfde geslacht- en leeftijdsgroep.</t>
  </si>
  <si>
    <t>Het percentage werkzaam geeft aan hoeveel procent van de GBA-bevolking nog werkzaam is na hun 65e.</t>
  </si>
  <si>
    <t>Het tabblad Banen geeft enkele frequentietellingen en kruisingen weer.</t>
  </si>
  <si>
    <t>De bedrijfstak is gebaseerd op groepen van SBI-codes.</t>
  </si>
  <si>
    <t>Man</t>
  </si>
  <si>
    <t>Vrouw</t>
  </si>
  <si>
    <t>Werknemers</t>
  </si>
  <si>
    <t>Bevolking (StatLine 1 januari 2017)</t>
  </si>
  <si>
    <t>Tabel 1: Banen van werknemers (65+) naar bedrijfstak, verslagmaand september 2017</t>
  </si>
  <si>
    <t>Tabel 2: Banen van werknemers (65+) naar arbeidsrelatie, verslagmaand september 2017</t>
  </si>
  <si>
    <t>Tabel 3: Banen van werknemers (65+) naar soort baan, verslagmaand september 2017</t>
  </si>
  <si>
    <t>Tabel 4: Banen van werknemers (65+) naar bedrijfsgrootte, verslagmaand september 2017</t>
  </si>
  <si>
    <t>Tabel 5: Werknemers (65+), verslagmaand september 2017 en bevolking (1-1-2017)</t>
  </si>
  <si>
    <t>Totaal 65+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</si>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</sst>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B8" sqref="B8"/>
    </sheetView>
  </sheetViews>
  <sheetFormatPr defaultRowHeight="15" x14ac:dyDescent="0.25"/>
  <cols>
    <col min="1" max="16384" width="9.140625" style="2"/>
  </cols>
  <sheetData>
    <row r="1" spans="1:16" x14ac:dyDescent="0.25">
      <c r="A1" s="3" t="s">
        <v>44</v>
      </c>
    </row>
    <row r="3" spans="1:16" x14ac:dyDescent="0.25">
      <c r="A3" s="2" t="s">
        <v>45</v>
      </c>
    </row>
    <row r="4" spans="1:16" x14ac:dyDescent="0.25">
      <c r="A4" s="2" t="s">
        <v>46</v>
      </c>
    </row>
    <row r="6" spans="1:16" x14ac:dyDescent="0.25">
      <c r="A6" s="2" t="s">
        <v>47</v>
      </c>
    </row>
    <row r="7" spans="1:16" x14ac:dyDescent="0.25">
      <c r="A7" s="2" t="s">
        <v>48</v>
      </c>
    </row>
    <row r="8" spans="1:16" x14ac:dyDescent="0.25">
      <c r="A8" s="2" t="s">
        <v>49</v>
      </c>
    </row>
    <row r="9" spans="1:16" x14ac:dyDescent="0.25">
      <c r="A9" s="2" t="s">
        <v>50</v>
      </c>
    </row>
    <row r="10" spans="1:16" x14ac:dyDescent="0.25">
      <c r="A10" s="2" t="s">
        <v>51</v>
      </c>
    </row>
    <row r="12" spans="1:16" x14ac:dyDescent="0.25">
      <c r="A12" s="4" t="s">
        <v>52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4" spans="1:16" x14ac:dyDescent="0.25">
      <c r="A14" s="2" t="s">
        <v>53</v>
      </c>
    </row>
    <row r="15" spans="1:16" x14ac:dyDescent="0.25">
      <c r="A15" s="2" t="s">
        <v>54</v>
      </c>
    </row>
    <row r="16" spans="1:16" x14ac:dyDescent="0.25">
      <c r="A16" s="2" t="s">
        <v>55</v>
      </c>
    </row>
    <row r="17" spans="1:1" x14ac:dyDescent="0.25">
      <c r="A17" s="2" t="s">
        <v>56</v>
      </c>
    </row>
    <row r="19" spans="1:1" x14ac:dyDescent="0.25">
      <c r="A19" s="2" t="s">
        <v>57</v>
      </c>
    </row>
    <row r="20" spans="1:1" x14ac:dyDescent="0.25">
      <c r="A20" s="2" t="s">
        <v>58</v>
      </c>
    </row>
    <row r="22" spans="1:1" x14ac:dyDescent="0.25">
      <c r="A22" s="2" t="s">
        <v>59</v>
      </c>
    </row>
    <row r="23" spans="1:1" x14ac:dyDescent="0.25">
      <c r="A23" s="2" t="s">
        <v>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27" sqref="B27"/>
    </sheetView>
  </sheetViews>
  <sheetFormatPr defaultRowHeight="15" x14ac:dyDescent="0.25"/>
  <cols>
    <col min="1" max="1" width="39.7109375" bestFit="1" customWidth="1"/>
    <col min="2" max="8" width="14.5703125" customWidth="1"/>
    <col min="9" max="9" width="15.5703125" customWidth="1"/>
    <col min="10" max="10" width="15.85546875" customWidth="1"/>
  </cols>
  <sheetData>
    <row r="1" spans="1:12" x14ac:dyDescent="0.25">
      <c r="A1" t="s">
        <v>65</v>
      </c>
    </row>
    <row r="3" spans="1:12" x14ac:dyDescent="0.25">
      <c r="B3" t="s">
        <v>21</v>
      </c>
    </row>
    <row r="4" spans="1:12" x14ac:dyDescent="0.25">
      <c r="B4" s="1" t="s">
        <v>22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27</v>
      </c>
      <c r="H4" s="1" t="s">
        <v>28</v>
      </c>
      <c r="I4" s="1" t="s">
        <v>29</v>
      </c>
      <c r="J4" s="1" t="s">
        <v>30</v>
      </c>
      <c r="L4" t="s">
        <v>0</v>
      </c>
    </row>
    <row r="5" spans="1:12" x14ac:dyDescent="0.25">
      <c r="A5" t="s">
        <v>31</v>
      </c>
    </row>
    <row r="6" spans="1:12" x14ac:dyDescent="0.25">
      <c r="A6" t="s">
        <v>1</v>
      </c>
      <c r="B6">
        <v>750</v>
      </c>
      <c r="C6">
        <v>460</v>
      </c>
      <c r="D6">
        <v>490</v>
      </c>
      <c r="E6">
        <v>510</v>
      </c>
      <c r="F6">
        <v>440</v>
      </c>
      <c r="G6">
        <v>2650</v>
      </c>
      <c r="H6">
        <v>1570</v>
      </c>
      <c r="I6">
        <v>590</v>
      </c>
      <c r="J6">
        <v>160</v>
      </c>
      <c r="L6">
        <f>SUM(B6:J6)-G6</f>
        <v>4970</v>
      </c>
    </row>
    <row r="7" spans="1:12" x14ac:dyDescent="0.25">
      <c r="A7" t="s">
        <v>2</v>
      </c>
      <c r="B7">
        <v>50</v>
      </c>
      <c r="C7">
        <v>20</v>
      </c>
      <c r="D7">
        <v>10</v>
      </c>
      <c r="E7">
        <v>10</v>
      </c>
      <c r="F7">
        <v>10</v>
      </c>
      <c r="G7">
        <v>90</v>
      </c>
      <c r="H7">
        <v>10</v>
      </c>
      <c r="I7">
        <v>10</v>
      </c>
      <c r="J7">
        <v>0</v>
      </c>
      <c r="L7">
        <f>SUM(B7:J7)-G7</f>
        <v>120</v>
      </c>
    </row>
    <row r="8" spans="1:12" x14ac:dyDescent="0.25">
      <c r="A8" t="s">
        <v>3</v>
      </c>
      <c r="B8">
        <v>7120</v>
      </c>
      <c r="C8">
        <v>1320</v>
      </c>
      <c r="D8">
        <v>950</v>
      </c>
      <c r="E8">
        <v>760</v>
      </c>
      <c r="F8">
        <v>710</v>
      </c>
      <c r="G8">
        <v>10850</v>
      </c>
      <c r="H8">
        <v>2170</v>
      </c>
      <c r="I8">
        <v>640</v>
      </c>
      <c r="J8">
        <v>240</v>
      </c>
      <c r="L8">
        <f>SUM(B8:J8)-G8</f>
        <v>13910</v>
      </c>
    </row>
    <row r="9" spans="1:12" x14ac:dyDescent="0.25">
      <c r="A9" t="s">
        <v>4</v>
      </c>
      <c r="B9">
        <v>280</v>
      </c>
      <c r="C9">
        <v>20</v>
      </c>
      <c r="D9">
        <v>10</v>
      </c>
      <c r="E9">
        <v>10</v>
      </c>
      <c r="F9">
        <v>0</v>
      </c>
      <c r="G9">
        <v>310</v>
      </c>
      <c r="H9">
        <v>10</v>
      </c>
      <c r="I9">
        <v>0</v>
      </c>
      <c r="L9">
        <f t="shared" ref="L9:L24" si="0">SUM(B9:J9)-G9</f>
        <v>330</v>
      </c>
    </row>
    <row r="10" spans="1:12" x14ac:dyDescent="0.25">
      <c r="A10" t="s">
        <v>5</v>
      </c>
      <c r="B10">
        <v>330</v>
      </c>
      <c r="C10">
        <v>50</v>
      </c>
      <c r="D10">
        <v>40</v>
      </c>
      <c r="E10">
        <v>40</v>
      </c>
      <c r="F10">
        <v>30</v>
      </c>
      <c r="G10">
        <v>490</v>
      </c>
      <c r="H10">
        <v>80</v>
      </c>
      <c r="I10">
        <v>10</v>
      </c>
      <c r="J10">
        <v>10</v>
      </c>
      <c r="L10">
        <f t="shared" si="0"/>
        <v>590</v>
      </c>
    </row>
    <row r="11" spans="1:12" x14ac:dyDescent="0.25">
      <c r="A11" t="s">
        <v>6</v>
      </c>
      <c r="B11">
        <v>1960</v>
      </c>
      <c r="C11">
        <v>680</v>
      </c>
      <c r="D11">
        <v>580</v>
      </c>
      <c r="E11">
        <v>420</v>
      </c>
      <c r="F11">
        <v>370</v>
      </c>
      <c r="G11">
        <v>4010</v>
      </c>
      <c r="H11">
        <v>1080</v>
      </c>
      <c r="I11">
        <v>330</v>
      </c>
      <c r="J11">
        <v>110</v>
      </c>
      <c r="L11">
        <f t="shared" si="0"/>
        <v>5530</v>
      </c>
    </row>
    <row r="12" spans="1:12" x14ac:dyDescent="0.25">
      <c r="A12" t="s">
        <v>7</v>
      </c>
      <c r="B12">
        <v>6570</v>
      </c>
      <c r="C12">
        <v>2690</v>
      </c>
      <c r="D12">
        <v>2350</v>
      </c>
      <c r="E12">
        <v>2060</v>
      </c>
      <c r="F12">
        <v>1980</v>
      </c>
      <c r="G12">
        <v>15640</v>
      </c>
      <c r="H12">
        <v>6190</v>
      </c>
      <c r="I12">
        <v>1940</v>
      </c>
      <c r="J12">
        <v>540</v>
      </c>
      <c r="L12">
        <f t="shared" si="0"/>
        <v>24320</v>
      </c>
    </row>
    <row r="13" spans="1:12" x14ac:dyDescent="0.25">
      <c r="A13" t="s">
        <v>8</v>
      </c>
      <c r="B13">
        <v>4610</v>
      </c>
      <c r="C13">
        <v>1860</v>
      </c>
      <c r="D13">
        <v>1660</v>
      </c>
      <c r="E13">
        <v>1540</v>
      </c>
      <c r="F13">
        <v>1410</v>
      </c>
      <c r="G13">
        <v>11070</v>
      </c>
      <c r="H13">
        <v>4050</v>
      </c>
      <c r="I13">
        <v>870</v>
      </c>
      <c r="J13">
        <v>170</v>
      </c>
      <c r="L13">
        <f t="shared" si="0"/>
        <v>16170</v>
      </c>
    </row>
    <row r="14" spans="1:12" x14ac:dyDescent="0.25">
      <c r="A14" t="s">
        <v>9</v>
      </c>
      <c r="B14">
        <v>1200</v>
      </c>
      <c r="C14">
        <v>570</v>
      </c>
      <c r="D14">
        <v>490</v>
      </c>
      <c r="E14">
        <v>440</v>
      </c>
      <c r="F14">
        <v>400</v>
      </c>
      <c r="G14">
        <v>3090</v>
      </c>
      <c r="H14">
        <v>1130</v>
      </c>
      <c r="I14">
        <v>330</v>
      </c>
      <c r="J14">
        <v>110</v>
      </c>
      <c r="L14">
        <f t="shared" si="0"/>
        <v>4670</v>
      </c>
    </row>
    <row r="15" spans="1:12" x14ac:dyDescent="0.25">
      <c r="A15" t="s">
        <v>10</v>
      </c>
      <c r="B15">
        <v>780</v>
      </c>
      <c r="C15">
        <v>270</v>
      </c>
      <c r="D15">
        <v>200</v>
      </c>
      <c r="E15">
        <v>180</v>
      </c>
      <c r="F15">
        <v>150</v>
      </c>
      <c r="G15">
        <v>1580</v>
      </c>
      <c r="H15">
        <v>470</v>
      </c>
      <c r="I15">
        <v>120</v>
      </c>
      <c r="J15">
        <v>30</v>
      </c>
      <c r="L15">
        <f t="shared" si="0"/>
        <v>2200</v>
      </c>
    </row>
    <row r="16" spans="1:12" x14ac:dyDescent="0.25">
      <c r="A16" t="s">
        <v>11</v>
      </c>
      <c r="B16">
        <v>1660</v>
      </c>
      <c r="C16">
        <v>990</v>
      </c>
      <c r="D16">
        <v>870</v>
      </c>
      <c r="E16">
        <v>770</v>
      </c>
      <c r="F16">
        <v>720</v>
      </c>
      <c r="G16">
        <v>5010</v>
      </c>
      <c r="H16">
        <v>2480</v>
      </c>
      <c r="I16">
        <v>960</v>
      </c>
      <c r="J16">
        <v>490</v>
      </c>
      <c r="L16">
        <f t="shared" si="0"/>
        <v>8940</v>
      </c>
    </row>
    <row r="17" spans="1:12" x14ac:dyDescent="0.25">
      <c r="A17" t="s">
        <v>12</v>
      </c>
      <c r="B17">
        <v>570</v>
      </c>
      <c r="C17">
        <v>230</v>
      </c>
      <c r="D17">
        <v>210</v>
      </c>
      <c r="E17">
        <v>220</v>
      </c>
      <c r="F17">
        <v>180</v>
      </c>
      <c r="G17">
        <v>1410</v>
      </c>
      <c r="H17">
        <v>680</v>
      </c>
      <c r="I17">
        <v>290</v>
      </c>
      <c r="J17">
        <v>150</v>
      </c>
      <c r="L17">
        <f t="shared" si="0"/>
        <v>2530</v>
      </c>
    </row>
    <row r="18" spans="1:12" x14ac:dyDescent="0.25">
      <c r="A18" t="s">
        <v>13</v>
      </c>
      <c r="B18">
        <v>2900</v>
      </c>
      <c r="C18">
        <v>1360</v>
      </c>
      <c r="D18">
        <v>1080</v>
      </c>
      <c r="E18">
        <v>1070</v>
      </c>
      <c r="F18">
        <v>880</v>
      </c>
      <c r="G18">
        <v>7290</v>
      </c>
      <c r="H18">
        <v>2460</v>
      </c>
      <c r="I18">
        <v>670</v>
      </c>
      <c r="J18">
        <v>190</v>
      </c>
      <c r="L18">
        <f t="shared" si="0"/>
        <v>10610</v>
      </c>
    </row>
    <row r="19" spans="1:12" x14ac:dyDescent="0.25">
      <c r="A19" t="s">
        <v>14</v>
      </c>
      <c r="B19">
        <v>4500</v>
      </c>
      <c r="C19">
        <v>3000</v>
      </c>
      <c r="D19">
        <v>2660</v>
      </c>
      <c r="E19">
        <v>2310</v>
      </c>
      <c r="F19">
        <v>2030</v>
      </c>
      <c r="G19">
        <v>14490</v>
      </c>
      <c r="H19">
        <v>5220</v>
      </c>
      <c r="I19">
        <v>1050</v>
      </c>
      <c r="J19">
        <v>190</v>
      </c>
      <c r="L19">
        <f t="shared" si="0"/>
        <v>20960</v>
      </c>
    </row>
    <row r="20" spans="1:12" x14ac:dyDescent="0.25">
      <c r="A20" t="s">
        <v>15</v>
      </c>
      <c r="B20">
        <v>5480</v>
      </c>
      <c r="C20">
        <v>730</v>
      </c>
      <c r="D20">
        <v>420</v>
      </c>
      <c r="E20">
        <v>250</v>
      </c>
      <c r="F20">
        <v>200</v>
      </c>
      <c r="G20">
        <v>7080</v>
      </c>
      <c r="H20">
        <v>440</v>
      </c>
      <c r="I20">
        <v>110</v>
      </c>
      <c r="J20">
        <v>70</v>
      </c>
      <c r="L20">
        <f t="shared" si="0"/>
        <v>7700</v>
      </c>
    </row>
    <row r="21" spans="1:12" x14ac:dyDescent="0.25">
      <c r="A21" t="s">
        <v>16</v>
      </c>
      <c r="B21">
        <v>5530</v>
      </c>
      <c r="C21">
        <v>840</v>
      </c>
      <c r="D21">
        <v>650</v>
      </c>
      <c r="E21">
        <v>450</v>
      </c>
      <c r="F21">
        <v>360</v>
      </c>
      <c r="G21">
        <v>7840</v>
      </c>
      <c r="H21">
        <v>780</v>
      </c>
      <c r="I21">
        <v>170</v>
      </c>
      <c r="J21">
        <v>40</v>
      </c>
      <c r="L21">
        <f t="shared" si="0"/>
        <v>8820</v>
      </c>
    </row>
    <row r="22" spans="1:12" x14ac:dyDescent="0.25">
      <c r="A22" t="s">
        <v>17</v>
      </c>
      <c r="B22">
        <v>9540</v>
      </c>
      <c r="C22">
        <v>1640</v>
      </c>
      <c r="D22">
        <v>1080</v>
      </c>
      <c r="E22">
        <v>740</v>
      </c>
      <c r="F22">
        <v>570</v>
      </c>
      <c r="G22">
        <v>13550</v>
      </c>
      <c r="H22">
        <v>1290</v>
      </c>
      <c r="I22">
        <v>270</v>
      </c>
      <c r="J22">
        <v>50</v>
      </c>
      <c r="L22">
        <f t="shared" si="0"/>
        <v>15180</v>
      </c>
    </row>
    <row r="23" spans="1:12" x14ac:dyDescent="0.25">
      <c r="A23" t="s">
        <v>18</v>
      </c>
      <c r="B23">
        <v>940</v>
      </c>
      <c r="C23">
        <v>340</v>
      </c>
      <c r="D23">
        <v>290</v>
      </c>
      <c r="E23">
        <v>270</v>
      </c>
      <c r="F23">
        <v>250</v>
      </c>
      <c r="G23">
        <v>2080</v>
      </c>
      <c r="H23">
        <v>730</v>
      </c>
      <c r="I23">
        <v>250</v>
      </c>
      <c r="J23">
        <v>70</v>
      </c>
      <c r="L23">
        <f t="shared" si="0"/>
        <v>3140</v>
      </c>
    </row>
    <row r="24" spans="1:12" x14ac:dyDescent="0.25">
      <c r="A24" t="s">
        <v>19</v>
      </c>
      <c r="B24">
        <v>1160</v>
      </c>
      <c r="C24">
        <v>450</v>
      </c>
      <c r="D24">
        <v>350</v>
      </c>
      <c r="E24">
        <v>330</v>
      </c>
      <c r="F24">
        <v>280</v>
      </c>
      <c r="G24">
        <v>2570</v>
      </c>
      <c r="H24">
        <v>950</v>
      </c>
      <c r="I24">
        <v>270</v>
      </c>
      <c r="J24">
        <v>100</v>
      </c>
      <c r="L24">
        <f t="shared" si="0"/>
        <v>3890</v>
      </c>
    </row>
    <row r="25" spans="1:12" x14ac:dyDescent="0.25">
      <c r="B25" t="s">
        <v>71</v>
      </c>
    </row>
    <row r="26" spans="1:12" x14ac:dyDescent="0.25">
      <c r="A26" t="s">
        <v>20</v>
      </c>
      <c r="B26">
        <v>55930</v>
      </c>
      <c r="C26">
        <v>17520</v>
      </c>
      <c r="D26">
        <v>14390</v>
      </c>
      <c r="E26">
        <v>12380</v>
      </c>
      <c r="F26">
        <v>10970</v>
      </c>
      <c r="G26">
        <v>111100</v>
      </c>
      <c r="H26">
        <v>31790</v>
      </c>
      <c r="I26">
        <v>8880</v>
      </c>
      <c r="J26">
        <v>2720</v>
      </c>
      <c r="L26">
        <f>SUM(B26:J26)-G26</f>
        <v>154580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L6" sqref="L6"/>
    </sheetView>
  </sheetViews>
  <sheetFormatPr defaultRowHeight="15" x14ac:dyDescent="0.25"/>
  <cols>
    <col min="1" max="1" width="25.28515625" customWidth="1"/>
    <col min="2" max="8" width="14.5703125" customWidth="1"/>
    <col min="9" max="9" width="15.5703125" customWidth="1"/>
    <col min="10" max="10" width="15.85546875" customWidth="1"/>
  </cols>
  <sheetData>
    <row r="1" spans="1:12" x14ac:dyDescent="0.25">
      <c r="A1" t="s">
        <v>66</v>
      </c>
    </row>
    <row r="3" spans="1:12" x14ac:dyDescent="0.25">
      <c r="B3" t="s">
        <v>21</v>
      </c>
    </row>
    <row r="4" spans="1:12" x14ac:dyDescent="0.25">
      <c r="B4" s="1" t="s">
        <v>22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27</v>
      </c>
      <c r="H4" s="1" t="s">
        <v>28</v>
      </c>
      <c r="I4" s="1" t="s">
        <v>29</v>
      </c>
      <c r="J4" s="1" t="s">
        <v>30</v>
      </c>
      <c r="L4" s="1" t="s">
        <v>35</v>
      </c>
    </row>
    <row r="5" spans="1:12" x14ac:dyDescent="0.25">
      <c r="A5" t="s">
        <v>34</v>
      </c>
    </row>
    <row r="6" spans="1:12" x14ac:dyDescent="0.25">
      <c r="A6" t="s">
        <v>32</v>
      </c>
      <c r="B6">
        <v>4380</v>
      </c>
      <c r="C6">
        <v>4910</v>
      </c>
      <c r="D6">
        <v>4650</v>
      </c>
      <c r="E6">
        <v>4220</v>
      </c>
      <c r="F6">
        <v>3710</v>
      </c>
      <c r="G6">
        <v>21860</v>
      </c>
      <c r="H6">
        <v>10390</v>
      </c>
      <c r="I6">
        <v>2460</v>
      </c>
      <c r="J6">
        <v>420</v>
      </c>
      <c r="L6">
        <f>SUM(B6:J6)-G6</f>
        <v>35140</v>
      </c>
    </row>
    <row r="7" spans="1:12" x14ac:dyDescent="0.25">
      <c r="A7" t="s">
        <v>33</v>
      </c>
      <c r="B7">
        <v>51560</v>
      </c>
      <c r="C7">
        <v>12590</v>
      </c>
      <c r="D7">
        <v>9720</v>
      </c>
      <c r="E7">
        <v>8120</v>
      </c>
      <c r="F7">
        <v>7260</v>
      </c>
      <c r="G7">
        <v>89250</v>
      </c>
      <c r="H7">
        <v>21360</v>
      </c>
      <c r="I7">
        <v>6410</v>
      </c>
      <c r="J7">
        <v>2290</v>
      </c>
      <c r="L7">
        <f>SUM(B7:J7)-G7</f>
        <v>119310</v>
      </c>
    </row>
    <row r="9" spans="1:12" x14ac:dyDescent="0.25">
      <c r="A9" t="s">
        <v>20</v>
      </c>
      <c r="B9">
        <v>55940</v>
      </c>
      <c r="C9">
        <v>17500</v>
      </c>
      <c r="D9">
        <v>14370</v>
      </c>
      <c r="E9">
        <v>12340</v>
      </c>
      <c r="F9">
        <v>10970</v>
      </c>
      <c r="G9">
        <v>111110</v>
      </c>
      <c r="H9">
        <v>31750</v>
      </c>
      <c r="I9">
        <v>8870</v>
      </c>
      <c r="J9">
        <v>2710</v>
      </c>
      <c r="L9">
        <f>SUM(B9:J9)-G9</f>
        <v>154450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L6" sqref="L6"/>
    </sheetView>
  </sheetViews>
  <sheetFormatPr defaultRowHeight="15" x14ac:dyDescent="0.25"/>
  <cols>
    <col min="1" max="1" width="39.7109375" bestFit="1" customWidth="1"/>
    <col min="2" max="8" width="14.5703125" customWidth="1"/>
    <col min="9" max="9" width="15.5703125" customWidth="1"/>
    <col min="10" max="10" width="15.85546875" customWidth="1"/>
  </cols>
  <sheetData>
    <row r="1" spans="1:12" x14ac:dyDescent="0.25">
      <c r="A1" t="s">
        <v>67</v>
      </c>
    </row>
    <row r="3" spans="1:12" x14ac:dyDescent="0.25">
      <c r="B3" t="s">
        <v>21</v>
      </c>
    </row>
    <row r="4" spans="1:12" x14ac:dyDescent="0.25">
      <c r="B4" s="1" t="s">
        <v>22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27</v>
      </c>
      <c r="H4" s="1" t="s">
        <v>28</v>
      </c>
      <c r="I4" s="1" t="s">
        <v>29</v>
      </c>
      <c r="J4" s="1" t="s">
        <v>30</v>
      </c>
      <c r="L4" t="s">
        <v>20</v>
      </c>
    </row>
    <row r="5" spans="1:12" x14ac:dyDescent="0.25">
      <c r="A5" t="s">
        <v>39</v>
      </c>
    </row>
    <row r="6" spans="1:12" x14ac:dyDescent="0.25">
      <c r="A6" t="s">
        <v>36</v>
      </c>
      <c r="B6">
        <v>3460</v>
      </c>
      <c r="C6">
        <v>2740</v>
      </c>
      <c r="D6">
        <v>2360</v>
      </c>
      <c r="E6">
        <v>2160</v>
      </c>
      <c r="F6">
        <v>1950</v>
      </c>
      <c r="G6">
        <v>12680</v>
      </c>
      <c r="H6">
        <v>6300</v>
      </c>
      <c r="I6">
        <v>2200</v>
      </c>
      <c r="J6">
        <v>950</v>
      </c>
      <c r="L6">
        <f>SUM(B6:J6)-G6</f>
        <v>22120</v>
      </c>
    </row>
    <row r="7" spans="1:12" x14ac:dyDescent="0.25">
      <c r="A7" t="s">
        <v>37</v>
      </c>
      <c r="B7">
        <v>45910</v>
      </c>
      <c r="C7">
        <v>9840</v>
      </c>
      <c r="D7">
        <v>7350</v>
      </c>
      <c r="E7">
        <v>5950</v>
      </c>
      <c r="F7">
        <v>5310</v>
      </c>
      <c r="G7">
        <v>74370</v>
      </c>
      <c r="H7">
        <v>15060</v>
      </c>
      <c r="I7">
        <v>4210</v>
      </c>
      <c r="J7">
        <v>1340</v>
      </c>
      <c r="L7">
        <f>SUM(B7:J7)-G7</f>
        <v>94970</v>
      </c>
    </row>
    <row r="8" spans="1:12" x14ac:dyDescent="0.25">
      <c r="A8" t="s">
        <v>38</v>
      </c>
      <c r="B8">
        <v>6570</v>
      </c>
      <c r="C8">
        <v>4910</v>
      </c>
      <c r="D8">
        <v>4660</v>
      </c>
      <c r="E8">
        <v>4230</v>
      </c>
      <c r="F8">
        <v>3710</v>
      </c>
      <c r="G8">
        <v>24060</v>
      </c>
      <c r="H8">
        <v>10400</v>
      </c>
      <c r="I8">
        <v>2460</v>
      </c>
      <c r="J8">
        <v>430</v>
      </c>
      <c r="L8">
        <f>SUM(B8:J8)-G8</f>
        <v>37370</v>
      </c>
    </row>
    <row r="10" spans="1:12" x14ac:dyDescent="0.25">
      <c r="A10" t="s">
        <v>20</v>
      </c>
      <c r="B10">
        <v>55940</v>
      </c>
      <c r="C10">
        <v>17490</v>
      </c>
      <c r="D10">
        <v>14370</v>
      </c>
      <c r="E10">
        <v>12340</v>
      </c>
      <c r="F10">
        <v>10970</v>
      </c>
      <c r="G10">
        <v>111110</v>
      </c>
      <c r="H10">
        <v>31760</v>
      </c>
      <c r="I10">
        <v>8870</v>
      </c>
      <c r="J10">
        <v>2720</v>
      </c>
      <c r="L10">
        <f>SUM(B10:J10)-G10</f>
        <v>154460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L6" sqref="L6"/>
    </sheetView>
  </sheetViews>
  <sheetFormatPr defaultRowHeight="15" x14ac:dyDescent="0.25"/>
  <cols>
    <col min="1" max="1" width="39.7109375" bestFit="1" customWidth="1"/>
    <col min="2" max="8" width="14.5703125" customWidth="1"/>
    <col min="9" max="9" width="15.5703125" customWidth="1"/>
    <col min="10" max="10" width="15.85546875" customWidth="1"/>
  </cols>
  <sheetData>
    <row r="1" spans="1:12" x14ac:dyDescent="0.25">
      <c r="A1" t="s">
        <v>68</v>
      </c>
    </row>
    <row r="3" spans="1:12" x14ac:dyDescent="0.25">
      <c r="B3" t="s">
        <v>21</v>
      </c>
    </row>
    <row r="4" spans="1:12" x14ac:dyDescent="0.25">
      <c r="B4" s="1" t="s">
        <v>22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27</v>
      </c>
      <c r="H4" s="1" t="s">
        <v>28</v>
      </c>
      <c r="I4" s="1" t="s">
        <v>29</v>
      </c>
      <c r="J4" s="1" t="s">
        <v>30</v>
      </c>
      <c r="L4" t="s">
        <v>20</v>
      </c>
    </row>
    <row r="5" spans="1:12" x14ac:dyDescent="0.25">
      <c r="A5" t="s">
        <v>43</v>
      </c>
    </row>
    <row r="6" spans="1:12" x14ac:dyDescent="0.25">
      <c r="A6" t="s">
        <v>42</v>
      </c>
      <c r="B6">
        <v>8840</v>
      </c>
      <c r="C6">
        <v>6030</v>
      </c>
      <c r="D6">
        <v>5270</v>
      </c>
      <c r="E6">
        <v>4880</v>
      </c>
      <c r="F6">
        <v>4510</v>
      </c>
      <c r="G6">
        <v>29510</v>
      </c>
      <c r="H6">
        <v>14070</v>
      </c>
      <c r="I6">
        <v>4550</v>
      </c>
      <c r="J6">
        <v>1670</v>
      </c>
      <c r="L6">
        <f>SUM(B6:J6)-G6</f>
        <v>49820</v>
      </c>
    </row>
    <row r="7" spans="1:12" x14ac:dyDescent="0.25">
      <c r="A7" t="s">
        <v>41</v>
      </c>
      <c r="B7">
        <v>11280</v>
      </c>
      <c r="C7">
        <v>4890</v>
      </c>
      <c r="D7">
        <v>4060</v>
      </c>
      <c r="E7">
        <v>3570</v>
      </c>
      <c r="F7">
        <v>3170</v>
      </c>
      <c r="G7">
        <v>26970</v>
      </c>
      <c r="H7">
        <v>9370</v>
      </c>
      <c r="I7">
        <v>2640</v>
      </c>
      <c r="J7">
        <v>700</v>
      </c>
      <c r="L7">
        <f>SUM(B7:J7)-G7</f>
        <v>39680</v>
      </c>
    </row>
    <row r="8" spans="1:12" x14ac:dyDescent="0.25">
      <c r="A8" t="s">
        <v>40</v>
      </c>
      <c r="B8">
        <v>35820</v>
      </c>
      <c r="C8">
        <v>6570</v>
      </c>
      <c r="D8">
        <v>5050</v>
      </c>
      <c r="E8">
        <v>3890</v>
      </c>
      <c r="F8">
        <v>3290</v>
      </c>
      <c r="G8">
        <v>54630</v>
      </c>
      <c r="H8">
        <v>8320</v>
      </c>
      <c r="I8">
        <v>1680</v>
      </c>
      <c r="J8">
        <v>340</v>
      </c>
      <c r="L8">
        <f>SUM(B8:J8)-G8</f>
        <v>64960</v>
      </c>
    </row>
    <row r="10" spans="1:12" x14ac:dyDescent="0.25">
      <c r="A10" t="s">
        <v>20</v>
      </c>
      <c r="B10">
        <v>55940</v>
      </c>
      <c r="C10">
        <v>17490</v>
      </c>
      <c r="D10">
        <v>14380</v>
      </c>
      <c r="E10">
        <v>12340</v>
      </c>
      <c r="F10">
        <v>10970</v>
      </c>
      <c r="G10">
        <v>111110</v>
      </c>
      <c r="H10">
        <v>31760</v>
      </c>
      <c r="I10">
        <v>8870</v>
      </c>
      <c r="J10">
        <v>2710</v>
      </c>
      <c r="L10">
        <f>SUM(B10:J10)-G10</f>
        <v>154460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L15" sqref="L15"/>
    </sheetView>
  </sheetViews>
  <sheetFormatPr defaultRowHeight="15" x14ac:dyDescent="0.25"/>
  <cols>
    <col min="1" max="1" width="39.7109375" bestFit="1" customWidth="1"/>
    <col min="2" max="8" width="14.5703125" customWidth="1"/>
    <col min="9" max="9" width="15.5703125" customWidth="1"/>
    <col min="10" max="10" width="15.85546875" customWidth="1"/>
  </cols>
  <sheetData>
    <row r="1" spans="1:12" x14ac:dyDescent="0.25">
      <c r="A1" t="s">
        <v>69</v>
      </c>
    </row>
    <row r="3" spans="1:12" x14ac:dyDescent="0.25">
      <c r="B3" t="s">
        <v>21</v>
      </c>
    </row>
    <row r="4" spans="1:12" x14ac:dyDescent="0.25">
      <c r="B4" s="1" t="s">
        <v>22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27</v>
      </c>
      <c r="H4" s="1" t="s">
        <v>28</v>
      </c>
      <c r="I4" s="1" t="s">
        <v>29</v>
      </c>
      <c r="J4" s="1" t="s">
        <v>30</v>
      </c>
      <c r="L4" t="s">
        <v>70</v>
      </c>
    </row>
    <row r="5" spans="1:12" x14ac:dyDescent="0.25">
      <c r="A5" s="5" t="s">
        <v>63</v>
      </c>
    </row>
    <row r="6" spans="1:12" x14ac:dyDescent="0.25">
      <c r="A6" t="s">
        <v>61</v>
      </c>
      <c r="B6">
        <v>33727</v>
      </c>
      <c r="C6">
        <v>12306</v>
      </c>
      <c r="D6">
        <v>10282</v>
      </c>
      <c r="E6">
        <v>8890</v>
      </c>
      <c r="F6">
        <v>8070</v>
      </c>
      <c r="G6">
        <v>73275</v>
      </c>
      <c r="H6">
        <v>24176</v>
      </c>
      <c r="I6">
        <v>6925</v>
      </c>
      <c r="J6">
        <v>2047</v>
      </c>
      <c r="L6">
        <f>SUM(B6:J6)-G6</f>
        <v>106423</v>
      </c>
    </row>
    <row r="7" spans="1:12" x14ac:dyDescent="0.25">
      <c r="A7" t="s">
        <v>62</v>
      </c>
      <c r="B7">
        <v>19641</v>
      </c>
      <c r="C7">
        <v>4386</v>
      </c>
      <c r="D7">
        <v>3354</v>
      </c>
      <c r="E7">
        <v>2822</v>
      </c>
      <c r="F7">
        <v>2358</v>
      </c>
      <c r="G7">
        <v>32561</v>
      </c>
      <c r="H7">
        <v>6211</v>
      </c>
      <c r="I7">
        <v>1679</v>
      </c>
      <c r="J7">
        <v>610</v>
      </c>
      <c r="L7">
        <f>SUM(B7:J7)-G7</f>
        <v>41061</v>
      </c>
    </row>
    <row r="9" spans="1:12" x14ac:dyDescent="0.25">
      <c r="A9" t="s">
        <v>20</v>
      </c>
      <c r="B9">
        <v>53368</v>
      </c>
      <c r="C9">
        <v>16692</v>
      </c>
      <c r="D9">
        <v>13636</v>
      </c>
      <c r="E9">
        <v>11712</v>
      </c>
      <c r="F9">
        <v>10428</v>
      </c>
      <c r="G9">
        <v>105836</v>
      </c>
      <c r="H9">
        <v>30387</v>
      </c>
      <c r="I9">
        <v>8604</v>
      </c>
      <c r="J9">
        <v>2657</v>
      </c>
      <c r="L9">
        <f>SUM(B9:J9)-G9</f>
        <v>147484</v>
      </c>
    </row>
    <row r="11" spans="1:12" x14ac:dyDescent="0.25">
      <c r="A11" s="5" t="s">
        <v>64</v>
      </c>
    </row>
    <row r="12" spans="1:12" x14ac:dyDescent="0.25">
      <c r="A12" t="s">
        <v>61</v>
      </c>
      <c r="B12">
        <v>99562</v>
      </c>
      <c r="C12">
        <v>98905</v>
      </c>
      <c r="D12">
        <v>99271</v>
      </c>
      <c r="E12">
        <v>101346</v>
      </c>
      <c r="F12">
        <v>104672</v>
      </c>
      <c r="G12">
        <v>503756</v>
      </c>
      <c r="H12">
        <v>392865</v>
      </c>
      <c r="I12">
        <v>264275</v>
      </c>
      <c r="J12">
        <v>285579</v>
      </c>
      <c r="L12">
        <f t="shared" ref="L12:L13" si="0">SUM(B12:J12)-G12</f>
        <v>1446475</v>
      </c>
    </row>
    <row r="13" spans="1:12" x14ac:dyDescent="0.25">
      <c r="A13" t="s">
        <v>62</v>
      </c>
      <c r="B13">
        <v>99999</v>
      </c>
      <c r="C13">
        <v>100218</v>
      </c>
      <c r="D13">
        <v>100762</v>
      </c>
      <c r="E13">
        <v>102900</v>
      </c>
      <c r="F13">
        <v>108006</v>
      </c>
      <c r="G13">
        <v>511885</v>
      </c>
      <c r="H13">
        <v>414994</v>
      </c>
      <c r="I13">
        <v>307610</v>
      </c>
      <c r="J13">
        <v>478696</v>
      </c>
      <c r="L13">
        <f t="shared" si="0"/>
        <v>1713185</v>
      </c>
    </row>
    <row r="15" spans="1:12" x14ac:dyDescent="0.25">
      <c r="A15" t="s">
        <v>20</v>
      </c>
      <c r="B15">
        <v>199561</v>
      </c>
      <c r="C15">
        <v>199123</v>
      </c>
      <c r="D15">
        <v>200033</v>
      </c>
      <c r="E15">
        <v>204246</v>
      </c>
      <c r="F15">
        <v>212678</v>
      </c>
      <c r="G15">
        <v>1015641</v>
      </c>
      <c r="H15">
        <v>807859</v>
      </c>
      <c r="I15">
        <v>571885</v>
      </c>
      <c r="J15">
        <v>764275</v>
      </c>
      <c r="L15">
        <f>SUM(B15:J15)-G15</f>
        <v>3159660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Toelichting</vt:lpstr>
      <vt:lpstr>Tabel 1 Banen bedrijfstak</vt:lpstr>
      <vt:lpstr>Tabel 2 Banen arbeidsrelatie</vt:lpstr>
      <vt:lpstr>Tabel 3 Banen soort baan</vt:lpstr>
      <vt:lpstr>Tabel 4 Banen bedrijfsgrootte</vt:lpstr>
      <vt:lpstr>Tabel 5 Werknemers (personen)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Steege, D.H.A. ter</dc:creator>
  <cp:lastModifiedBy>Hellenthal, A.J. (Alex)</cp:lastModifiedBy>
  <dcterms:created xsi:type="dcterms:W3CDTF">2018-01-10T13:11:26Z</dcterms:created>
  <dcterms:modified xsi:type="dcterms:W3CDTF">2019-02-28T09:16:29Z</dcterms:modified>
</cp:coreProperties>
</file>